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codeName="ThisWorkbook" defaultThemeVersion="124226"/>
  <mc:AlternateContent xmlns:mc="http://schemas.openxmlformats.org/markup-compatibility/2006">
    <mc:Choice Requires="x15">
      <x15ac:absPath xmlns:x15ac="http://schemas.microsoft.com/office/spreadsheetml/2010/11/ac" url="D:\Usuarios\gtello\Desktop\TAREAS\DIIVISION MARIBEL\EXCEL DE VALIDACIONES\"/>
    </mc:Choice>
  </mc:AlternateContent>
  <xr:revisionPtr revIDLastSave="0" documentId="13_ncr:1_{2CCE73EA-03DB-4738-A3F4-92A0B8CA0C84}" xr6:coauthVersionLast="38" xr6:coauthVersionMax="38" xr10:uidLastSave="{00000000-0000-0000-0000-000000000000}"/>
  <bookViews>
    <workbookView xWindow="0" yWindow="0" windowWidth="28800" windowHeight="12165" tabRatio="918" firstSheet="8" activeTab="8" xr2:uid="{00000000-000D-0000-FFFF-FFFF00000000}"/>
  </bookViews>
  <sheets>
    <sheet name="General" sheetId="21" r:id="rId1"/>
    <sheet name="Firma" sheetId="7" r:id="rId2"/>
    <sheet name="Retenciones1_0" sheetId="28" r:id="rId3"/>
    <sheet name="Percepciones1_0" sheetId="25" r:id="rId4"/>
    <sheet name="Guía1_0" sheetId="14" r:id="rId5"/>
    <sheet name="Resumen Diario1_1" sheetId="37" r:id="rId6"/>
    <sheet name="Comunicación de Baja1_0" sheetId="6" r:id="rId7"/>
    <sheet name="Resumen de reversiones1_0" sheetId="24" r:id="rId8"/>
    <sheet name="Factura2_0" sheetId="47" r:id="rId9"/>
    <sheet name="Boleta2_0" sheetId="58" r:id="rId10"/>
    <sheet name="NotaCredito2_0" sheetId="45" r:id="rId11"/>
    <sheet name="NotaDebito2_0" sheetId="46" r:id="rId12"/>
    <sheet name="LiquidacionCompra2_0" sheetId="63" r:id="rId13"/>
    <sheet name="DAE-Adquirente2_0" sheetId="64" r:id="rId14"/>
    <sheet name="DAE-Operador2_0" sheetId="65" r:id="rId15"/>
    <sheet name="CDR-OSE-Comprobante" sheetId="49" r:id="rId16"/>
    <sheet name="CDR-OSE-Resumen" sheetId="50" r:id="rId17"/>
    <sheet name="Catálogos" sheetId="38" r:id="rId18"/>
    <sheet name="CódigosRetorno" sheetId="55" r:id="rId19"/>
    <sheet name="Listados" sheetId="13" r:id="rId20"/>
    <sheet name="Parámetros" sheetId="12" r:id="rId21"/>
    <sheet name="Control de Cambios" sheetId="51" r:id="rId22"/>
  </sheets>
  <externalReferences>
    <externalReference r:id="rId23"/>
    <externalReference r:id="rId24"/>
    <externalReference r:id="rId25"/>
    <externalReference r:id="rId26"/>
  </externalReferences>
  <definedNames>
    <definedName name="_xlnm._FilterDatabase" localSheetId="9" hidden="1">Boleta2_0!$K$1:$L$798</definedName>
    <definedName name="_xlnm._FilterDatabase" localSheetId="17" hidden="1">Catálogos!$B$1:$B$1860</definedName>
    <definedName name="_xlnm._FilterDatabase" localSheetId="15" hidden="1">'CDR-OSE-Comprobante'!$J$1:$J$97</definedName>
    <definedName name="_xlnm._FilterDatabase" localSheetId="16" hidden="1">'CDR-OSE-Resumen'!$J$1:$K$81</definedName>
    <definedName name="_xlnm._FilterDatabase" localSheetId="18" hidden="1">CódigosRetorno!$A$1:$B$1806</definedName>
    <definedName name="_xlnm._FilterDatabase" localSheetId="6" hidden="1">'Comunicación de Baja1_0'!$A$2:$M$43</definedName>
    <definedName name="_xlnm._FilterDatabase" localSheetId="21" hidden="1">'Control de Cambios'!$A$2:$H$462</definedName>
    <definedName name="_xlnm._FilterDatabase" localSheetId="13" hidden="1">'DAE-Adquirente2_0'!$K$1:$K$754</definedName>
    <definedName name="_xlnm._FilterDatabase" localSheetId="14" hidden="1">'DAE-Operador2_0'!$K$1:$K$837</definedName>
    <definedName name="_xlnm._FilterDatabase" localSheetId="8" hidden="1">Factura2_0!$J$1:$J$1958</definedName>
    <definedName name="_xlnm._FilterDatabase" localSheetId="1" hidden="1">Firma!$A$2:$I$28</definedName>
    <definedName name="_xlnm._FilterDatabase" localSheetId="0" hidden="1">General!$B$2:$F$20</definedName>
    <definedName name="_xlnm._FilterDatabase" localSheetId="4" hidden="1">Guía1_0!$I$1:$K$241</definedName>
    <definedName name="_xlnm._FilterDatabase" localSheetId="12" hidden="1">LiquidacionCompra2_0!$J$1:$K$411</definedName>
    <definedName name="_xlnm._FilterDatabase" localSheetId="10" hidden="1">NotaCredito2_0!$K$1:$L$549</definedName>
    <definedName name="_xlnm._FilterDatabase" localSheetId="11" hidden="1">NotaDebito2_0!$L$1:$L$434</definedName>
    <definedName name="_xlnm._FilterDatabase" localSheetId="3" hidden="1">Percepciones1_0!$J$1:$J$118</definedName>
    <definedName name="_xlnm._FilterDatabase" localSheetId="7" hidden="1">'Resumen de reversiones1_0'!$J$1:$K$66</definedName>
    <definedName name="_xlnm._FilterDatabase" localSheetId="5" hidden="1">'Resumen Diario1_1'!$B$2:$M$150</definedName>
    <definedName name="_xlnm._FilterDatabase" localSheetId="2" hidden="1">Retenciones1_0!$J$1:$K$144</definedName>
    <definedName name="cat_52">[1]Catálogos!#REF!</definedName>
    <definedName name="Catalogo_51">[1]Catálogos!#REF!</definedName>
    <definedName name="Catalogo01">#REF!</definedName>
    <definedName name="Catalogo02" localSheetId="17">Catálogos!$A$50:$B$54</definedName>
    <definedName name="Catalogo02">#REF!</definedName>
    <definedName name="Catalogo03" localSheetId="17">Catálogos!$A$56:$B$60</definedName>
    <definedName name="Catalogo03">#REF!</definedName>
    <definedName name="Catalogo04" localSheetId="17">Catálogos!$A$62:$B$66</definedName>
    <definedName name="Catalogo04">#REF!</definedName>
    <definedName name="Catalogo05" localSheetId="17">Catálogos!$A$68:$C$80</definedName>
    <definedName name="Catalogo05">#REF!</definedName>
    <definedName name="Catalogo06" localSheetId="17">Catálogos!$A$82:$B$90</definedName>
    <definedName name="Catalogo06">#REF!</definedName>
    <definedName name="Catalogo07" localSheetId="17">Catálogos!$A$98:$B$119</definedName>
    <definedName name="Catalogo07">#REF!</definedName>
    <definedName name="Catalogo08" localSheetId="17">Catálogos!$A$121:$B$126</definedName>
    <definedName name="Catalogo08">#REF!</definedName>
    <definedName name="Catalogo09" localSheetId="17">Catálogos!$A$128:$B$140</definedName>
    <definedName name="Catalogo09">#REF!</definedName>
    <definedName name="Catalogo10" localSheetId="17">Catálogos!$A$145:$B$150</definedName>
    <definedName name="Catalogo10">#REF!</definedName>
    <definedName name="Catalogo11" localSheetId="17">Catálogos!$A$154:$B$161</definedName>
    <definedName name="Catalogo11">#REF!</definedName>
    <definedName name="Catalogo12" localSheetId="17">Catálogos!$A$163:$B$176</definedName>
    <definedName name="Catalogo12">#REF!</definedName>
    <definedName name="Catalogo13" localSheetId="17">Catálogos!$A$178:$B$182</definedName>
    <definedName name="Catalogo13">#REF!</definedName>
    <definedName name="Catalogo14" localSheetId="17">Catálogos!$A$184:$B$197</definedName>
    <definedName name="Catalogo14">#REF!</definedName>
    <definedName name="Catalogo15" localSheetId="17">Catálogos!$A$200:$B$243</definedName>
    <definedName name="Catalogo15">#REF!</definedName>
    <definedName name="Catalogo16" localSheetId="17">Catálogos!$A$249:$B$253</definedName>
    <definedName name="Catalogo16">#REF!</definedName>
    <definedName name="Catalogo17" localSheetId="17">Catálogos!$A$256:$B$268</definedName>
    <definedName name="Catalogo17">#REF!</definedName>
    <definedName name="Catalogo18" localSheetId="17">Catálogos!$A$280:$B$284</definedName>
    <definedName name="Catalogo18">#REF!</definedName>
    <definedName name="Catalogo19" localSheetId="17">Catálogos!$A$286:$B$291</definedName>
    <definedName name="Catalogo19">#REF!</definedName>
    <definedName name="Catalogo20" localSheetId="17">Catálogos!$A$293:$B$304</definedName>
    <definedName name="Catalogo20">#REF!</definedName>
    <definedName name="Catalogo21" localSheetId="17">Catálogos!$A$306:$B$314</definedName>
    <definedName name="Catalogo21">#REF!</definedName>
    <definedName name="Catalogo22" localSheetId="17">Catálogos!$A$316:$C$321</definedName>
    <definedName name="Catalogo22">#REF!</definedName>
    <definedName name="Catalogo23" localSheetId="17">Catálogos!$A$324:$B$327</definedName>
    <definedName name="Catalogo23">#REF!</definedName>
    <definedName name="Catalogo24" localSheetId="17">Catálogos!$A$331:$B$364</definedName>
    <definedName name="Catalogo24">#REF!</definedName>
    <definedName name="Catalogo51" localSheetId="17">[1]Catálogos!#REF!</definedName>
    <definedName name="Catalogo51" localSheetId="3">#REF!</definedName>
    <definedName name="Catalogo51" localSheetId="7">#REF!</definedName>
    <definedName name="Catalogo51" localSheetId="5">[2]Catálogos!#REF!</definedName>
    <definedName name="Catalogo51" localSheetId="2">[3]Catálogos!#REF!</definedName>
    <definedName name="Catalogo51">[2]Catálogos!#REF!</definedName>
    <definedName name="Catalogo52" localSheetId="17">[1]Catálogos!#REF!</definedName>
    <definedName name="Catalogo52" localSheetId="3">#REF!</definedName>
    <definedName name="Catalogo52" localSheetId="7">#REF!</definedName>
    <definedName name="Catalogo52" localSheetId="5">[2]Catálogos!#REF!</definedName>
    <definedName name="Catalogo52" localSheetId="2">[3]Catálogos!#REF!</definedName>
    <definedName name="Catalogo52">[2]Catálogos!#REF!</definedName>
    <definedName name="Catalogo53" localSheetId="17">[1]Catálogos!#REF!</definedName>
    <definedName name="Catalogo53" localSheetId="3">#REF!</definedName>
    <definedName name="Catalogo53" localSheetId="7">#REF!</definedName>
    <definedName name="Catalogo53" localSheetId="5">[2]Catálogos!#REF!</definedName>
    <definedName name="Catalogo53" localSheetId="2">[3]Catálogos!#REF!</definedName>
    <definedName name="Catalogo53">[2]Catálogos!#REF!</definedName>
    <definedName name="Catalogo54" localSheetId="17">[1]Catálogos!#REF!</definedName>
    <definedName name="Catalogo54" localSheetId="3">#REF!</definedName>
    <definedName name="Catalogo54" localSheetId="7">#REF!</definedName>
    <definedName name="Catalogo54" localSheetId="5">[2]Catálogos!#REF!</definedName>
    <definedName name="Catalogo54" localSheetId="2">[3]Catálogos!#REF!</definedName>
    <definedName name="Catalogo54">[2]Catálogos!#REF!</definedName>
    <definedName name="Catalogo55" localSheetId="17">[1]Catálogos!#REF!</definedName>
    <definedName name="Catalogo55" localSheetId="3">#REF!</definedName>
    <definedName name="Catalogo55" localSheetId="7">#REF!</definedName>
    <definedName name="Catalogo55" localSheetId="5">[2]Catálogos!#REF!</definedName>
    <definedName name="Catalogo55" localSheetId="2">[3]Catálogos!#REF!</definedName>
    <definedName name="Catalogo55">[2]Catálogos!#REF!</definedName>
    <definedName name="Catalogo56" localSheetId="17">[1]Catálogos!#REF!</definedName>
    <definedName name="Catalogo56" localSheetId="3">#REF!</definedName>
    <definedName name="Catalogo56" localSheetId="7">#REF!</definedName>
    <definedName name="Catalogo56" localSheetId="5">[2]Catálogos!#REF!</definedName>
    <definedName name="Catalogo56" localSheetId="2">[3]Catálogos!#REF!</definedName>
    <definedName name="Catalogo56">[2]Catálogos!#REF!</definedName>
    <definedName name="Catálogo57" localSheetId="17">[1]Catálogos!#REF!</definedName>
    <definedName name="Catálogo57" localSheetId="3">#REF!</definedName>
    <definedName name="Catálogo57" localSheetId="7">#REF!</definedName>
    <definedName name="Catálogo57" localSheetId="5">[2]Catálogos!#REF!</definedName>
    <definedName name="Catálogo57" localSheetId="2">[3]Catálogos!#REF!</definedName>
    <definedName name="Catálogo57">[2]Catálogos!#REF!</definedName>
    <definedName name="Catálogo58">#REF!</definedName>
    <definedName name="_xlnm.Print_Titles" localSheetId="6">'Comunicación de Baja1_0'!$1:$2</definedName>
    <definedName name="_xlnm.Print_Titles" localSheetId="1">Firma!$2:$2</definedName>
    <definedName name="_xlnm.Print_Titles" localSheetId="4">Guía1_0!#REF!</definedName>
    <definedName name="_xlnm.Print_Titles" localSheetId="7">'Resumen de reversiones1_0'!$1:$2</definedName>
    <definedName name="_xlnm.Print_Titles" localSheetId="5">'Resumen Diario1_1'!$2:$2</definedName>
    <definedName name="VENCII">[4]CRONOGRAMA!$C$83:$D$452</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83" i="25" l="1"/>
  <c r="L81" i="25"/>
  <c r="M469" i="47"/>
  <c r="M455" i="47"/>
  <c r="L58" i="25"/>
  <c r="L57" i="25"/>
  <c r="L82" i="25"/>
  <c r="L70" i="25"/>
  <c r="L84" i="25"/>
  <c r="L72" i="25"/>
  <c r="L16" i="25"/>
  <c r="M307" i="45"/>
  <c r="M269" i="45"/>
  <c r="M270" i="45"/>
  <c r="M15" i="46"/>
  <c r="M15" i="58"/>
  <c r="L44" i="37"/>
  <c r="M442" i="45"/>
  <c r="M431" i="45"/>
  <c r="M430" i="45"/>
  <c r="M980" i="47"/>
  <c r="M967" i="47"/>
  <c r="L28" i="37"/>
  <c r="M815" i="58"/>
  <c r="M814" i="58"/>
  <c r="M813" i="58"/>
  <c r="M812" i="58"/>
  <c r="M811" i="58"/>
  <c r="M810" i="58"/>
  <c r="M809" i="58"/>
  <c r="M808" i="58"/>
  <c r="M807" i="58"/>
  <c r="M806" i="58"/>
  <c r="M805" i="58"/>
  <c r="M804" i="58"/>
  <c r="M803" i="58"/>
  <c r="M802" i="58"/>
  <c r="M801" i="58"/>
  <c r="M800" i="58"/>
  <c r="M78" i="58"/>
  <c r="M90" i="47"/>
  <c r="L19" i="25"/>
  <c r="L18" i="28"/>
  <c r="M953" i="47"/>
  <c r="M978" i="47"/>
  <c r="M979" i="47"/>
  <c r="M982" i="47"/>
  <c r="M985" i="47"/>
  <c r="M986" i="47"/>
  <c r="M987" i="47"/>
  <c r="M993" i="47"/>
  <c r="M996" i="47"/>
  <c r="M976" i="47"/>
  <c r="M975" i="47"/>
  <c r="M974" i="47"/>
  <c r="M973" i="47"/>
  <c r="M972" i="47"/>
  <c r="M971" i="47"/>
  <c r="M970" i="47"/>
  <c r="M969" i="47"/>
  <c r="M966" i="47"/>
  <c r="M965" i="47"/>
  <c r="M964" i="47"/>
  <c r="M963" i="47"/>
  <c r="M962" i="47"/>
  <c r="M961" i="47"/>
  <c r="M960" i="47"/>
  <c r="M959" i="47"/>
  <c r="M957" i="47"/>
  <c r="M956" i="47"/>
  <c r="M954" i="47"/>
  <c r="M955" i="47"/>
  <c r="M497" i="58"/>
  <c r="M392" i="58"/>
  <c r="M503" i="47"/>
  <c r="M395" i="47"/>
  <c r="M263" i="46"/>
  <c r="M262" i="46"/>
  <c r="M248" i="46"/>
  <c r="M247" i="46"/>
  <c r="M315" i="45"/>
  <c r="M314" i="45"/>
  <c r="M289" i="45"/>
  <c r="M265" i="46"/>
  <c r="M170" i="46"/>
  <c r="M169" i="46"/>
  <c r="M251" i="45"/>
  <c r="M252" i="45"/>
  <c r="M174" i="45"/>
  <c r="M175" i="45"/>
  <c r="M41" i="47"/>
  <c r="M266" i="45"/>
  <c r="M1002" i="47"/>
  <c r="M1001" i="47"/>
  <c r="B999" i="47"/>
  <c r="M1010" i="47"/>
  <c r="M1009" i="47"/>
  <c r="M1008" i="47"/>
  <c r="M1007" i="47"/>
  <c r="M1006" i="47"/>
  <c r="M1005" i="47"/>
  <c r="M1004" i="47"/>
  <c r="M1003" i="47"/>
  <c r="M1000" i="47"/>
  <c r="M999" i="47"/>
  <c r="M371" i="45"/>
  <c r="M434" i="46"/>
  <c r="M433" i="46"/>
  <c r="M432" i="46"/>
  <c r="M431" i="46"/>
  <c r="M430" i="46"/>
  <c r="M429" i="46"/>
  <c r="M428" i="46"/>
  <c r="M427" i="46"/>
  <c r="M426" i="46"/>
  <c r="M425" i="46"/>
  <c r="M424" i="46"/>
  <c r="M423" i="46"/>
  <c r="M422" i="46"/>
  <c r="M421" i="46"/>
  <c r="M420" i="46"/>
  <c r="M419" i="46"/>
  <c r="B425" i="46"/>
  <c r="B431" i="46"/>
  <c r="M418" i="46"/>
  <c r="M450" i="58"/>
  <c r="M449" i="58"/>
  <c r="M454" i="47"/>
  <c r="M453" i="47"/>
  <c r="M465" i="58"/>
  <c r="M464" i="58"/>
  <c r="M463" i="58"/>
  <c r="M462" i="58"/>
  <c r="L79" i="25"/>
  <c r="M624" i="47"/>
  <c r="M470" i="47"/>
  <c r="M471" i="47"/>
  <c r="M467" i="47"/>
  <c r="M468" i="47"/>
  <c r="M268" i="45"/>
  <c r="M372" i="45"/>
  <c r="M285" i="46"/>
  <c r="M305" i="46"/>
  <c r="M368" i="46"/>
  <c r="M370" i="46"/>
  <c r="M371" i="46"/>
  <c r="M352" i="46"/>
  <c r="M353" i="46"/>
  <c r="M337" i="46"/>
  <c r="M338" i="46"/>
  <c r="M335" i="46"/>
  <c r="M336" i="46"/>
  <c r="M331" i="46"/>
  <c r="M332" i="46"/>
  <c r="M329" i="46"/>
  <c r="M330" i="46"/>
  <c r="M312" i="46"/>
  <c r="M313" i="46"/>
  <c r="M310" i="46"/>
  <c r="M311" i="46"/>
  <c r="M306" i="46"/>
  <c r="M307" i="46"/>
  <c r="M289" i="46"/>
  <c r="M290" i="46"/>
  <c r="M254" i="46"/>
  <c r="M255" i="46"/>
  <c r="M162" i="46"/>
  <c r="M163" i="46"/>
  <c r="M151" i="46"/>
  <c r="M152" i="46"/>
  <c r="M374" i="45"/>
  <c r="M375" i="45"/>
  <c r="M355" i="45"/>
  <c r="M356" i="45"/>
  <c r="M339" i="45"/>
  <c r="M340" i="45"/>
  <c r="M337" i="45"/>
  <c r="M338" i="45"/>
  <c r="M333" i="45"/>
  <c r="M334" i="45"/>
  <c r="M331" i="45"/>
  <c r="M332" i="45"/>
  <c r="M312" i="45"/>
  <c r="M313" i="45"/>
  <c r="M308" i="45"/>
  <c r="M309" i="45"/>
  <c r="M258" i="45"/>
  <c r="M259" i="45"/>
  <c r="M168" i="45"/>
  <c r="M169" i="45"/>
  <c r="M100" i="45"/>
  <c r="M101" i="45"/>
  <c r="M418" i="47"/>
  <c r="M413" i="47"/>
  <c r="M409" i="47"/>
  <c r="M404" i="47"/>
  <c r="M401" i="47"/>
  <c r="M396" i="47"/>
  <c r="M371" i="47"/>
  <c r="M369" i="47"/>
  <c r="M368" i="47"/>
  <c r="M365" i="47"/>
  <c r="M364" i="47"/>
  <c r="M349" i="47"/>
  <c r="M348" i="47"/>
  <c r="M345" i="47"/>
  <c r="M330" i="47"/>
  <c r="M308" i="47"/>
  <c r="M307" i="47"/>
  <c r="M306" i="47"/>
  <c r="M305" i="47"/>
  <c r="M296" i="47"/>
  <c r="M289" i="47"/>
  <c r="M198" i="47"/>
  <c r="L63" i="28"/>
  <c r="L62" i="28"/>
  <c r="L68" i="25"/>
  <c r="L67" i="25"/>
  <c r="M456" i="47"/>
  <c r="M457" i="47"/>
  <c r="M458" i="47"/>
  <c r="M459" i="47"/>
  <c r="M460" i="47"/>
  <c r="M461" i="47"/>
  <c r="M462" i="47"/>
  <c r="M463" i="47"/>
  <c r="M464" i="47"/>
  <c r="M465" i="47"/>
  <c r="M466" i="47"/>
  <c r="M472" i="47"/>
  <c r="M473" i="47"/>
  <c r="M474" i="47"/>
  <c r="M475" i="47"/>
  <c r="M476" i="47"/>
  <c r="M477" i="47"/>
  <c r="M478" i="47"/>
  <c r="M479" i="47"/>
  <c r="M480" i="47"/>
  <c r="M481" i="47"/>
  <c r="M482" i="47"/>
  <c r="M483" i="47"/>
  <c r="M484" i="47"/>
  <c r="M485" i="47"/>
  <c r="M486" i="47"/>
  <c r="M487" i="47"/>
  <c r="M488" i="47"/>
  <c r="M489" i="47"/>
  <c r="M490" i="47"/>
  <c r="M491" i="47"/>
  <c r="M492" i="47"/>
  <c r="M493" i="47"/>
  <c r="M494" i="47"/>
  <c r="M495" i="47"/>
  <c r="M496" i="47"/>
  <c r="M497" i="47"/>
  <c r="M498" i="47"/>
  <c r="M499" i="47"/>
  <c r="M500" i="47"/>
  <c r="M501" i="47"/>
  <c r="M502" i="47"/>
  <c r="M504" i="47"/>
  <c r="M505" i="47"/>
  <c r="M506" i="47"/>
  <c r="M507" i="47"/>
  <c r="M508" i="47"/>
  <c r="M509" i="47"/>
  <c r="M510" i="47"/>
  <c r="M511" i="47"/>
  <c r="M512" i="47"/>
  <c r="M513" i="47"/>
  <c r="M514" i="47"/>
  <c r="M515" i="47"/>
  <c r="M516" i="47"/>
  <c r="M517" i="47"/>
  <c r="M518" i="47"/>
  <c r="M519" i="47"/>
  <c r="M520" i="47"/>
  <c r="M521" i="47"/>
  <c r="M522" i="47"/>
  <c r="M523" i="47"/>
  <c r="M524" i="47"/>
  <c r="M525" i="47"/>
  <c r="M526" i="47"/>
  <c r="M527" i="47"/>
  <c r="M528" i="47"/>
  <c r="M529" i="47"/>
  <c r="M530" i="47"/>
  <c r="M531" i="47"/>
  <c r="M532" i="47"/>
  <c r="M533" i="47"/>
  <c r="M534" i="47"/>
  <c r="M535" i="47"/>
  <c r="M536" i="47"/>
  <c r="M537" i="47"/>
  <c r="M538" i="47"/>
  <c r="M539" i="47"/>
  <c r="M540" i="47"/>
  <c r="M541" i="47"/>
  <c r="M542" i="47"/>
  <c r="M543" i="47"/>
  <c r="M544" i="47"/>
  <c r="M545" i="47"/>
  <c r="M546" i="47"/>
  <c r="M547" i="47"/>
  <c r="M548" i="47"/>
  <c r="M549" i="47"/>
  <c r="M550" i="47"/>
  <c r="M551" i="47"/>
  <c r="M552" i="47"/>
  <c r="M553" i="47"/>
  <c r="M554" i="47"/>
  <c r="M555" i="47"/>
  <c r="M556" i="47"/>
  <c r="M557" i="47"/>
  <c r="M558" i="47"/>
  <c r="M559" i="47"/>
  <c r="M560" i="47"/>
  <c r="M561" i="47"/>
  <c r="M562" i="47"/>
  <c r="M563" i="47"/>
  <c r="M564" i="47"/>
  <c r="M565" i="47"/>
  <c r="M566" i="47"/>
  <c r="M567" i="47"/>
  <c r="M568" i="47"/>
  <c r="M569" i="47"/>
  <c r="M570" i="47"/>
  <c r="M571" i="47"/>
  <c r="M572" i="47"/>
  <c r="M573" i="47"/>
  <c r="M574" i="47"/>
  <c r="M575" i="47"/>
  <c r="M576" i="47"/>
  <c r="M577" i="47"/>
  <c r="M578" i="47"/>
  <c r="M579" i="47"/>
  <c r="M580" i="47"/>
  <c r="M581" i="47"/>
  <c r="M582" i="47"/>
  <c r="M583" i="47"/>
  <c r="M584" i="47"/>
  <c r="M585" i="47"/>
  <c r="M586" i="47"/>
  <c r="M587" i="47"/>
  <c r="M588" i="47"/>
  <c r="M589" i="47"/>
  <c r="M590" i="47"/>
  <c r="M591" i="47"/>
  <c r="M592" i="47"/>
  <c r="M593" i="47"/>
  <c r="M594" i="47"/>
  <c r="M595" i="47"/>
  <c r="M596" i="47"/>
  <c r="M597" i="47"/>
  <c r="M598" i="47"/>
  <c r="M599" i="47"/>
  <c r="M600" i="47"/>
  <c r="M601" i="47"/>
  <c r="M602" i="47"/>
  <c r="M603" i="47"/>
  <c r="M604" i="47"/>
  <c r="M605" i="47"/>
  <c r="M606" i="47"/>
  <c r="M607" i="47"/>
  <c r="M608" i="47"/>
  <c r="M609" i="47"/>
  <c r="M610" i="47"/>
  <c r="M611" i="47"/>
  <c r="M612" i="47"/>
  <c r="M613" i="47"/>
  <c r="M614" i="47"/>
  <c r="M615" i="47"/>
  <c r="M616" i="47"/>
  <c r="M617" i="47"/>
  <c r="M618" i="47"/>
  <c r="M619" i="47"/>
  <c r="M620" i="47"/>
  <c r="M621" i="47"/>
  <c r="M622" i="47"/>
  <c r="M623" i="47"/>
  <c r="M40" i="47"/>
  <c r="M39" i="47"/>
  <c r="M99" i="47"/>
  <c r="L221" i="65"/>
  <c r="L189" i="65"/>
  <c r="L336" i="63"/>
  <c r="L330" i="63"/>
  <c r="L277" i="63"/>
  <c r="L256" i="63"/>
  <c r="L255" i="63"/>
  <c r="L238" i="63"/>
  <c r="L197" i="63"/>
  <c r="L166" i="63"/>
  <c r="L144" i="63"/>
  <c r="L143" i="63"/>
  <c r="L133" i="63"/>
  <c r="L341" i="63"/>
  <c r="M4" i="46"/>
  <c r="M367" i="46"/>
  <c r="M304" i="46"/>
  <c r="M284" i="46"/>
  <c r="M266" i="46"/>
  <c r="M264" i="46"/>
  <c r="M261" i="46"/>
  <c r="M249" i="46"/>
  <c r="M246" i="46"/>
  <c r="M171" i="46"/>
  <c r="M168" i="46"/>
  <c r="M370" i="45"/>
  <c r="M306" i="45"/>
  <c r="M288" i="45"/>
  <c r="M267" i="45"/>
  <c r="M265" i="45"/>
  <c r="M253" i="45"/>
  <c r="M250" i="45"/>
  <c r="M176" i="45"/>
  <c r="M173" i="45"/>
  <c r="M416" i="47"/>
  <c r="M415" i="47"/>
  <c r="M411" i="47"/>
  <c r="M407" i="47"/>
  <c r="M344" i="47"/>
  <c r="M325" i="47"/>
  <c r="M304" i="47"/>
  <c r="M303" i="47"/>
  <c r="M302" i="47"/>
  <c r="M277" i="47"/>
  <c r="M276" i="47"/>
  <c r="M203" i="47"/>
  <c r="M202" i="47"/>
  <c r="M180" i="47"/>
  <c r="M100" i="46"/>
  <c r="M99" i="46"/>
  <c r="M103" i="45"/>
  <c r="M102" i="45"/>
  <c r="M115" i="45"/>
  <c r="L38" i="6"/>
  <c r="L35" i="65"/>
  <c r="L38" i="64"/>
  <c r="M71" i="46"/>
  <c r="M71" i="45"/>
  <c r="M87" i="58"/>
  <c r="M132" i="46"/>
  <c r="M102" i="46"/>
  <c r="M141" i="45"/>
  <c r="M106" i="45"/>
  <c r="M222" i="58"/>
  <c r="M228" i="47"/>
  <c r="M788" i="58"/>
  <c r="M787" i="58"/>
  <c r="M941" i="47"/>
  <c r="M940" i="47"/>
  <c r="M406" i="46"/>
  <c r="M417" i="46"/>
  <c r="M415" i="46"/>
  <c r="M421" i="45"/>
  <c r="M420" i="45"/>
  <c r="M419" i="45"/>
  <c r="M410" i="45"/>
  <c r="M96" i="47"/>
  <c r="M97" i="47"/>
  <c r="M98" i="47"/>
  <c r="M100" i="47"/>
  <c r="M32" i="46"/>
  <c r="M32" i="45"/>
  <c r="M991" i="47"/>
  <c r="M406" i="58"/>
  <c r="M407" i="58"/>
  <c r="M410" i="47"/>
  <c r="M79" i="58"/>
  <c r="M65" i="46"/>
  <c r="M64" i="46"/>
  <c r="M63" i="46"/>
  <c r="M62" i="46"/>
  <c r="M61" i="46"/>
  <c r="M63" i="45"/>
  <c r="M62" i="45"/>
  <c r="M80" i="47"/>
  <c r="M82" i="47"/>
  <c r="M64" i="45"/>
  <c r="M81" i="47"/>
  <c r="M80" i="58"/>
  <c r="L29" i="37"/>
  <c r="M104" i="45"/>
  <c r="M89" i="45"/>
  <c r="M114" i="45"/>
  <c r="M113" i="45"/>
  <c r="M112" i="45"/>
  <c r="M984" i="47"/>
  <c r="M423" i="45"/>
  <c r="M443" i="45"/>
  <c r="M441" i="45"/>
  <c r="M440" i="45"/>
  <c r="M439" i="45"/>
  <c r="M438" i="45"/>
  <c r="M437" i="45"/>
  <c r="M436" i="45"/>
  <c r="M435" i="45"/>
  <c r="M434" i="45"/>
  <c r="M433" i="45"/>
  <c r="M432" i="45"/>
  <c r="M429" i="45"/>
  <c r="M428" i="45"/>
  <c r="M427" i="45"/>
  <c r="M426" i="45"/>
  <c r="M425" i="45"/>
  <c r="M424" i="45"/>
  <c r="M997" i="47"/>
  <c r="M995" i="47"/>
  <c r="M994" i="47"/>
  <c r="M992" i="47"/>
  <c r="M990" i="47"/>
  <c r="M989" i="47"/>
  <c r="M988" i="47"/>
  <c r="M983" i="47"/>
  <c r="M981" i="47"/>
  <c r="M977" i="47"/>
  <c r="M968" i="47"/>
  <c r="M930" i="47"/>
  <c r="M402" i="45"/>
  <c r="M398" i="46"/>
  <c r="M950" i="47"/>
  <c r="M797" i="58"/>
  <c r="M796" i="58"/>
  <c r="M785" i="58"/>
  <c r="M784" i="58"/>
  <c r="M949" i="47"/>
  <c r="M914" i="47"/>
  <c r="M938" i="47"/>
  <c r="M109" i="46"/>
  <c r="M98" i="46"/>
  <c r="M99" i="45"/>
  <c r="L6" i="37"/>
  <c r="L109" i="14"/>
  <c r="L43" i="6"/>
  <c r="M88" i="46"/>
  <c r="M89" i="46"/>
  <c r="M90" i="45"/>
  <c r="M93" i="46"/>
  <c r="M94" i="45"/>
  <c r="M107" i="46"/>
  <c r="M105" i="46"/>
  <c r="M103" i="46"/>
  <c r="M111" i="45"/>
  <c r="M110" i="45"/>
  <c r="M109" i="45"/>
  <c r="M108" i="45"/>
  <c r="M107" i="45"/>
  <c r="L40" i="6"/>
  <c r="L179" i="65"/>
  <c r="L6" i="14"/>
  <c r="L6" i="6"/>
  <c r="L4" i="64"/>
  <c r="M416" i="46"/>
  <c r="M414" i="46"/>
  <c r="M413" i="46"/>
  <c r="M412" i="46"/>
  <c r="M411" i="46"/>
  <c r="M410" i="46"/>
  <c r="M409" i="46"/>
  <c r="M408" i="46"/>
  <c r="M407" i="46"/>
  <c r="M405" i="46"/>
  <c r="M404" i="46"/>
  <c r="M403" i="46"/>
  <c r="M402" i="46"/>
  <c r="M401" i="46"/>
  <c r="M400" i="46"/>
  <c r="M394" i="46"/>
  <c r="M393" i="46"/>
  <c r="M418" i="45"/>
  <c r="M417" i="45"/>
  <c r="M416" i="45"/>
  <c r="M415" i="45"/>
  <c r="M414" i="45"/>
  <c r="M413" i="45"/>
  <c r="M412" i="45"/>
  <c r="M411" i="45"/>
  <c r="M409" i="45"/>
  <c r="M408" i="45"/>
  <c r="M407" i="45"/>
  <c r="M406" i="45"/>
  <c r="M405" i="45"/>
  <c r="M404" i="45"/>
  <c r="M398" i="45"/>
  <c r="M798" i="58"/>
  <c r="M795" i="58"/>
  <c r="M794" i="58"/>
  <c r="M793" i="58"/>
  <c r="M792" i="58"/>
  <c r="M791" i="58"/>
  <c r="M790" i="58"/>
  <c r="M789" i="58"/>
  <c r="M786" i="58"/>
  <c r="M783" i="58"/>
  <c r="M782" i="58"/>
  <c r="M781" i="58"/>
  <c r="M780" i="58"/>
  <c r="M779" i="58"/>
  <c r="M777" i="58"/>
  <c r="M776" i="58"/>
  <c r="M775" i="58"/>
  <c r="M774" i="58"/>
  <c r="M773" i="58"/>
  <c r="M772" i="58"/>
  <c r="M771" i="58"/>
  <c r="M770" i="58"/>
  <c r="M769" i="58"/>
  <c r="M768" i="58"/>
  <c r="M767" i="58"/>
  <c r="M765" i="58"/>
  <c r="M764" i="58"/>
  <c r="M763" i="58"/>
  <c r="M762" i="58"/>
  <c r="M761" i="58"/>
  <c r="M760" i="58"/>
  <c r="M926" i="47"/>
  <c r="M925" i="47"/>
  <c r="M951" i="47"/>
  <c r="M948" i="47"/>
  <c r="M947" i="47"/>
  <c r="M946" i="47"/>
  <c r="M945" i="47"/>
  <c r="M944" i="47"/>
  <c r="M943" i="47"/>
  <c r="M942" i="47"/>
  <c r="M939" i="47"/>
  <c r="M937" i="47"/>
  <c r="M936" i="47"/>
  <c r="M935" i="47"/>
  <c r="M934" i="47"/>
  <c r="M933" i="47"/>
  <c r="M932" i="47"/>
  <c r="M924" i="47"/>
  <c r="M923" i="47"/>
  <c r="M922" i="47"/>
  <c r="M921" i="47"/>
  <c r="M920" i="47"/>
  <c r="M919" i="47"/>
  <c r="M918" i="47"/>
  <c r="M917" i="47"/>
  <c r="M916" i="47"/>
  <c r="M915" i="47"/>
  <c r="M913" i="47"/>
  <c r="M912" i="47"/>
  <c r="M911" i="47"/>
  <c r="M910" i="47"/>
  <c r="M909" i="47"/>
  <c r="M908" i="47"/>
  <c r="M907" i="47"/>
  <c r="M382" i="45"/>
  <c r="M153" i="45"/>
  <c r="M148" i="45"/>
  <c r="M143" i="45"/>
  <c r="M134" i="46"/>
  <c r="M378" i="46"/>
  <c r="M145" i="46"/>
  <c r="M140" i="46"/>
  <c r="M637" i="58"/>
  <c r="M602" i="58"/>
  <c r="M589" i="58"/>
  <c r="M583" i="58"/>
  <c r="M562" i="58"/>
  <c r="M542" i="58"/>
  <c r="M658" i="58"/>
  <c r="M650" i="58"/>
  <c r="M631" i="47"/>
  <c r="M160" i="58"/>
  <c r="M154" i="58"/>
  <c r="M160" i="47"/>
  <c r="M153" i="47"/>
  <c r="L111" i="64"/>
  <c r="L110" i="64"/>
  <c r="L156" i="64"/>
  <c r="L155" i="64"/>
  <c r="L154" i="64"/>
  <c r="L153" i="64"/>
  <c r="L152" i="64"/>
  <c r="L151" i="64"/>
  <c r="L150" i="64"/>
  <c r="L149" i="64"/>
  <c r="L148" i="64"/>
  <c r="L147" i="64"/>
  <c r="L146" i="64"/>
  <c r="L145" i="64"/>
  <c r="L144" i="64"/>
  <c r="L143" i="64"/>
  <c r="L142" i="64"/>
  <c r="L141" i="64"/>
  <c r="L140" i="64"/>
  <c r="L139" i="64"/>
  <c r="L138" i="64"/>
  <c r="L137" i="64"/>
  <c r="L136" i="64"/>
  <c r="L135" i="64"/>
  <c r="L134" i="64"/>
  <c r="L133" i="64"/>
  <c r="L132" i="64"/>
  <c r="L131" i="64"/>
  <c r="L130" i="64"/>
  <c r="L129" i="64"/>
  <c r="L128" i="64"/>
  <c r="L127" i="64"/>
  <c r="L126" i="64"/>
  <c r="L125" i="64"/>
  <c r="L124" i="64"/>
  <c r="L123" i="64"/>
  <c r="L122" i="64"/>
  <c r="L121" i="64"/>
  <c r="L120" i="64"/>
  <c r="L119" i="64"/>
  <c r="L118" i="64"/>
  <c r="L117" i="64"/>
  <c r="L116" i="64"/>
  <c r="L115" i="64"/>
  <c r="L114" i="64"/>
  <c r="L113" i="64"/>
  <c r="L112" i="64"/>
  <c r="L109" i="64"/>
  <c r="L108" i="64"/>
  <c r="L107" i="64"/>
  <c r="L106" i="64"/>
  <c r="L105" i="64"/>
  <c r="L104" i="64"/>
  <c r="L103" i="64"/>
  <c r="L102" i="64"/>
  <c r="L101" i="64"/>
  <c r="L100" i="64"/>
  <c r="L99" i="64"/>
  <c r="L98" i="64"/>
  <c r="L97" i="64"/>
  <c r="L96" i="64"/>
  <c r="L95" i="64"/>
  <c r="L94" i="64"/>
  <c r="L93" i="64"/>
  <c r="L92" i="64"/>
  <c r="L91" i="64"/>
  <c r="L90" i="64"/>
  <c r="L89" i="64"/>
  <c r="L88" i="64"/>
  <c r="L87" i="64"/>
  <c r="L86" i="64"/>
  <c r="L85" i="64"/>
  <c r="L84" i="64"/>
  <c r="L83" i="64"/>
  <c r="L82" i="64"/>
  <c r="L81" i="64"/>
  <c r="L80" i="64"/>
  <c r="L79" i="64"/>
  <c r="L78" i="64"/>
  <c r="L77" i="64"/>
  <c r="L76" i="64"/>
  <c r="L75" i="64"/>
  <c r="L74" i="64"/>
  <c r="L73" i="64"/>
  <c r="L72" i="64"/>
  <c r="L71" i="64"/>
  <c r="L70" i="64"/>
  <c r="L69" i="64"/>
  <c r="L68" i="64"/>
  <c r="L67" i="64"/>
  <c r="L66" i="64"/>
  <c r="L65" i="64"/>
  <c r="L64" i="64"/>
  <c r="L63" i="64"/>
  <c r="L62" i="64"/>
  <c r="L61" i="64"/>
  <c r="L60" i="64"/>
  <c r="L59" i="64"/>
  <c r="L58" i="64"/>
  <c r="L57" i="64"/>
  <c r="L56" i="64"/>
  <c r="L55" i="64"/>
  <c r="L54" i="64"/>
  <c r="L53" i="64"/>
  <c r="L52" i="64"/>
  <c r="L51" i="64"/>
  <c r="L50" i="64"/>
  <c r="L49" i="64"/>
  <c r="L48" i="64"/>
  <c r="L47" i="64"/>
  <c r="L46" i="64"/>
  <c r="L45" i="64"/>
  <c r="L44" i="64"/>
  <c r="L43" i="64"/>
  <c r="L42" i="64"/>
  <c r="L41" i="64"/>
  <c r="L40" i="64"/>
  <c r="L39" i="64"/>
  <c r="L37" i="64"/>
  <c r="L36" i="64"/>
  <c r="L35" i="64"/>
  <c r="L34" i="64"/>
  <c r="L33" i="64"/>
  <c r="L32" i="64"/>
  <c r="L31" i="64"/>
  <c r="L30" i="64"/>
  <c r="L29" i="64"/>
  <c r="L28" i="64"/>
  <c r="L27" i="64"/>
  <c r="L26" i="64"/>
  <c r="L25" i="64"/>
  <c r="L24" i="64"/>
  <c r="L23" i="64"/>
  <c r="L22" i="64"/>
  <c r="L21" i="64"/>
  <c r="L20" i="64"/>
  <c r="L19" i="64"/>
  <c r="L18" i="64"/>
  <c r="L17" i="64"/>
  <c r="L16" i="64"/>
  <c r="L15" i="64"/>
  <c r="L14" i="64"/>
  <c r="L13" i="64"/>
  <c r="L12" i="64"/>
  <c r="L11" i="64"/>
  <c r="L10" i="64"/>
  <c r="L9" i="64"/>
  <c r="L8" i="64"/>
  <c r="L7" i="64"/>
  <c r="L6" i="64"/>
  <c r="L5" i="64"/>
  <c r="B6" i="64"/>
  <c r="B8" i="64"/>
  <c r="B10" i="64"/>
  <c r="B13" i="64"/>
  <c r="B18" i="64"/>
  <c r="B19" i="64"/>
  <c r="B21" i="64"/>
  <c r="B22" i="64"/>
  <c r="B23" i="64"/>
  <c r="B26" i="64"/>
  <c r="B32" i="64"/>
  <c r="B35" i="64"/>
  <c r="B45" i="64"/>
  <c r="B47" i="64"/>
  <c r="B48" i="64"/>
  <c r="B61" i="64"/>
  <c r="B63" i="64"/>
  <c r="B65" i="64"/>
  <c r="B67" i="64"/>
  <c r="B70" i="64"/>
  <c r="B80" i="64"/>
  <c r="B85" i="64"/>
  <c r="B88" i="64"/>
  <c r="B92" i="64"/>
  <c r="B94" i="64"/>
  <c r="B95" i="64"/>
  <c r="B96" i="64"/>
  <c r="B109" i="64"/>
  <c r="B114" i="64"/>
  <c r="B116" i="64"/>
  <c r="B117" i="64"/>
  <c r="B118" i="64"/>
  <c r="B120" i="64"/>
  <c r="B130" i="64"/>
  <c r="B146" i="64"/>
  <c r="B151" i="64"/>
  <c r="B154" i="64"/>
  <c r="L222" i="65"/>
  <c r="L220" i="65"/>
  <c r="L219" i="65"/>
  <c r="L218" i="65"/>
  <c r="L217" i="65"/>
  <c r="L216" i="65"/>
  <c r="L215" i="65"/>
  <c r="L214" i="65"/>
  <c r="L213" i="65"/>
  <c r="L212" i="65"/>
  <c r="L211" i="65"/>
  <c r="L210" i="65"/>
  <c r="L209" i="65"/>
  <c r="L208" i="65"/>
  <c r="L207" i="65"/>
  <c r="L206" i="65"/>
  <c r="L205" i="65"/>
  <c r="L204" i="65"/>
  <c r="L203" i="65"/>
  <c r="L202" i="65"/>
  <c r="L201" i="65"/>
  <c r="L200" i="65"/>
  <c r="L199" i="65"/>
  <c r="L198" i="65"/>
  <c r="L197" i="65"/>
  <c r="L196" i="65"/>
  <c r="L195" i="65"/>
  <c r="L194" i="65"/>
  <c r="L193" i="65"/>
  <c r="L192" i="65"/>
  <c r="L191" i="65"/>
  <c r="L190" i="65"/>
  <c r="L188" i="65"/>
  <c r="L187" i="65"/>
  <c r="L186" i="65"/>
  <c r="L185" i="65"/>
  <c r="L184" i="65"/>
  <c r="L183" i="65"/>
  <c r="L182" i="65"/>
  <c r="L181" i="65"/>
  <c r="L180" i="65"/>
  <c r="L178" i="65"/>
  <c r="L177" i="65"/>
  <c r="L176" i="65"/>
  <c r="L175" i="65"/>
  <c r="L174" i="65"/>
  <c r="L173" i="65"/>
  <c r="L172" i="65"/>
  <c r="L171" i="65"/>
  <c r="L170" i="65"/>
  <c r="L169" i="65"/>
  <c r="L168" i="65"/>
  <c r="L167" i="65"/>
  <c r="L166" i="65"/>
  <c r="L165" i="65"/>
  <c r="L164" i="65"/>
  <c r="L163" i="65"/>
  <c r="L162" i="65"/>
  <c r="L161" i="65"/>
  <c r="L160" i="65"/>
  <c r="L159" i="65"/>
  <c r="L158" i="65"/>
  <c r="L157" i="65"/>
  <c r="L156" i="65"/>
  <c r="L155" i="65"/>
  <c r="L154" i="65"/>
  <c r="L153" i="65"/>
  <c r="L152" i="65"/>
  <c r="L151" i="65"/>
  <c r="L150" i="65"/>
  <c r="L149" i="65"/>
  <c r="L148" i="65"/>
  <c r="L147" i="65"/>
  <c r="L146" i="65"/>
  <c r="L145" i="65"/>
  <c r="L144" i="65"/>
  <c r="L143" i="65"/>
  <c r="L142" i="65"/>
  <c r="L141" i="65"/>
  <c r="L140" i="65"/>
  <c r="L139" i="65"/>
  <c r="L138" i="65"/>
  <c r="L137" i="65"/>
  <c r="L136" i="65"/>
  <c r="L135" i="65"/>
  <c r="L134" i="65"/>
  <c r="L133" i="65"/>
  <c r="L132" i="65"/>
  <c r="L131" i="65"/>
  <c r="L130" i="65"/>
  <c r="L129" i="65"/>
  <c r="L128" i="65"/>
  <c r="L127" i="65"/>
  <c r="L126" i="65"/>
  <c r="L125" i="65"/>
  <c r="L124" i="65"/>
  <c r="L123" i="65"/>
  <c r="L122" i="65"/>
  <c r="L121" i="65"/>
  <c r="L120" i="65"/>
  <c r="L119" i="65"/>
  <c r="L118" i="65"/>
  <c r="L117" i="65"/>
  <c r="L116" i="65"/>
  <c r="L115" i="65"/>
  <c r="L114" i="65"/>
  <c r="L113" i="65"/>
  <c r="L112" i="65"/>
  <c r="L111" i="65"/>
  <c r="L110" i="65"/>
  <c r="L109" i="65"/>
  <c r="L108" i="65"/>
  <c r="L107" i="65"/>
  <c r="L106" i="65"/>
  <c r="L105" i="65"/>
  <c r="L104" i="65"/>
  <c r="L103" i="65"/>
  <c r="L102" i="65"/>
  <c r="L101" i="65"/>
  <c r="L100" i="65"/>
  <c r="L99" i="65"/>
  <c r="L98" i="65"/>
  <c r="L97" i="65"/>
  <c r="L96" i="65"/>
  <c r="L95" i="65"/>
  <c r="L94" i="65"/>
  <c r="L93" i="65"/>
  <c r="L92" i="65"/>
  <c r="L91" i="65"/>
  <c r="L90" i="65"/>
  <c r="L89" i="65"/>
  <c r="L88" i="65"/>
  <c r="L87" i="65"/>
  <c r="L86" i="65"/>
  <c r="L85" i="65"/>
  <c r="L84" i="65"/>
  <c r="L83" i="65"/>
  <c r="L82" i="65"/>
  <c r="L81" i="65"/>
  <c r="L80" i="65"/>
  <c r="L79" i="65"/>
  <c r="L78" i="65"/>
  <c r="L77" i="65"/>
  <c r="L76" i="65"/>
  <c r="L75" i="65"/>
  <c r="L74" i="65"/>
  <c r="L73" i="65"/>
  <c r="L72" i="65"/>
  <c r="L71" i="65"/>
  <c r="L70" i="65"/>
  <c r="L69" i="65"/>
  <c r="L68" i="65"/>
  <c r="L67" i="65"/>
  <c r="L66" i="65"/>
  <c r="L65" i="65"/>
  <c r="L64" i="65"/>
  <c r="L63" i="65"/>
  <c r="L62" i="65"/>
  <c r="L61" i="65"/>
  <c r="L60" i="65"/>
  <c r="L59" i="65"/>
  <c r="L58" i="65"/>
  <c r="L57" i="65"/>
  <c r="L56" i="65"/>
  <c r="L55" i="65"/>
  <c r="L54" i="65"/>
  <c r="L53" i="65"/>
  <c r="L52" i="65"/>
  <c r="L51" i="65"/>
  <c r="L50" i="65"/>
  <c r="L49" i="65"/>
  <c r="L48" i="65"/>
  <c r="L47" i="65"/>
  <c r="L46" i="65"/>
  <c r="L45" i="65"/>
  <c r="L44" i="65"/>
  <c r="L43" i="65"/>
  <c r="L42" i="65"/>
  <c r="L41" i="65"/>
  <c r="L40" i="65"/>
  <c r="L39" i="65"/>
  <c r="L38" i="65"/>
  <c r="L37" i="65"/>
  <c r="L36" i="65"/>
  <c r="L34" i="65"/>
  <c r="L33" i="65"/>
  <c r="L32" i="65"/>
  <c r="L31" i="65"/>
  <c r="L30" i="65"/>
  <c r="L29" i="65"/>
  <c r="L28" i="65"/>
  <c r="L27" i="65"/>
  <c r="L26" i="65"/>
  <c r="L25" i="65"/>
  <c r="L24" i="65"/>
  <c r="L23" i="65"/>
  <c r="L22" i="65"/>
  <c r="L21" i="65"/>
  <c r="L20" i="65"/>
  <c r="L19" i="65"/>
  <c r="L18" i="65"/>
  <c r="L17" i="65"/>
  <c r="L16" i="65"/>
  <c r="L15" i="65"/>
  <c r="L14" i="65"/>
  <c r="L13" i="65"/>
  <c r="L12" i="65"/>
  <c r="L11" i="65"/>
  <c r="L10" i="65"/>
  <c r="L9" i="65"/>
  <c r="L8" i="65"/>
  <c r="L7" i="65"/>
  <c r="L6" i="65"/>
  <c r="L5" i="65"/>
  <c r="L4" i="65"/>
  <c r="B8" i="65"/>
  <c r="B10" i="65"/>
  <c r="B13" i="65"/>
  <c r="B18" i="65"/>
  <c r="B19" i="65"/>
  <c r="B21" i="65"/>
  <c r="B23" i="65"/>
  <c r="B29" i="65"/>
  <c r="B32" i="65"/>
  <c r="B42" i="65"/>
  <c r="B45" i="65"/>
  <c r="B51" i="65"/>
  <c r="B57" i="65"/>
  <c r="B61" i="65"/>
  <c r="B63" i="65"/>
  <c r="B72" i="65"/>
  <c r="B74" i="65"/>
  <c r="B77" i="65"/>
  <c r="B82" i="65"/>
  <c r="B91" i="65"/>
  <c r="B102" i="65"/>
  <c r="B115" i="65"/>
  <c r="B119" i="65"/>
  <c r="B123" i="65"/>
  <c r="B125" i="65"/>
  <c r="B128" i="65"/>
  <c r="B130" i="65"/>
  <c r="B132" i="65"/>
  <c r="B135" i="65"/>
  <c r="B138" i="65"/>
  <c r="B143" i="65"/>
  <c r="B154" i="65"/>
  <c r="B168" i="65"/>
  <c r="B182" i="65"/>
  <c r="B187" i="65"/>
  <c r="B191" i="65"/>
  <c r="B201" i="65"/>
  <c r="B210" i="65"/>
  <c r="B214" i="65"/>
  <c r="B217" i="65"/>
  <c r="B220" i="65"/>
  <c r="L411" i="63"/>
  <c r="L410" i="63"/>
  <c r="L409" i="63"/>
  <c r="L408" i="63"/>
  <c r="L407" i="63"/>
  <c r="L406" i="63"/>
  <c r="L405" i="63"/>
  <c r="L404" i="63"/>
  <c r="L403" i="63"/>
  <c r="L402" i="63"/>
  <c r="L401" i="63"/>
  <c r="L400" i="63"/>
  <c r="L399" i="63"/>
  <c r="L398" i="63"/>
  <c r="L397" i="63"/>
  <c r="L396" i="63"/>
  <c r="L395" i="63"/>
  <c r="L394" i="63"/>
  <c r="L393" i="63"/>
  <c r="L392" i="63"/>
  <c r="L391" i="63"/>
  <c r="L390" i="63"/>
  <c r="L389" i="63"/>
  <c r="L388" i="63"/>
  <c r="L387" i="63"/>
  <c r="L386" i="63"/>
  <c r="L385" i="63"/>
  <c r="L384" i="63"/>
  <c r="L383" i="63"/>
  <c r="L382" i="63"/>
  <c r="L381" i="63"/>
  <c r="L380" i="63"/>
  <c r="L379" i="63"/>
  <c r="L378" i="63"/>
  <c r="L377" i="63"/>
  <c r="L376" i="63"/>
  <c r="L375" i="63"/>
  <c r="L374" i="63"/>
  <c r="L373" i="63"/>
  <c r="L372" i="63"/>
  <c r="L371" i="63"/>
  <c r="L370" i="63"/>
  <c r="L369" i="63"/>
  <c r="L368" i="63"/>
  <c r="L367" i="63"/>
  <c r="L366" i="63"/>
  <c r="L365" i="63"/>
  <c r="L364" i="63"/>
  <c r="L363" i="63"/>
  <c r="L362" i="63"/>
  <c r="L361" i="63"/>
  <c r="L360" i="63"/>
  <c r="L359" i="63"/>
  <c r="L358" i="63"/>
  <c r="L357" i="63"/>
  <c r="L356" i="63"/>
  <c r="L355" i="63"/>
  <c r="L354" i="63"/>
  <c r="L353" i="63"/>
  <c r="L352" i="63"/>
  <c r="L351" i="63"/>
  <c r="L350" i="63"/>
  <c r="L349" i="63"/>
  <c r="L348" i="63"/>
  <c r="L347" i="63"/>
  <c r="L346" i="63"/>
  <c r="L345" i="63"/>
  <c r="L344" i="63"/>
  <c r="L343" i="63"/>
  <c r="L342" i="63"/>
  <c r="L340" i="63"/>
  <c r="L339" i="63"/>
  <c r="L338" i="63"/>
  <c r="L337" i="63"/>
  <c r="L335" i="63"/>
  <c r="L334" i="63"/>
  <c r="L333" i="63"/>
  <c r="L332" i="63"/>
  <c r="L331" i="63"/>
  <c r="L329" i="63"/>
  <c r="L328" i="63"/>
  <c r="L327" i="63"/>
  <c r="L326" i="63"/>
  <c r="L325" i="63"/>
  <c r="L324" i="63"/>
  <c r="L323" i="63"/>
  <c r="L322" i="63"/>
  <c r="L321" i="63"/>
  <c r="L320" i="63"/>
  <c r="L319" i="63"/>
  <c r="L318" i="63"/>
  <c r="L317" i="63"/>
  <c r="L316" i="63"/>
  <c r="L315" i="63"/>
  <c r="L314" i="63"/>
  <c r="L313" i="63"/>
  <c r="L312" i="63"/>
  <c r="L311" i="63"/>
  <c r="L310" i="63"/>
  <c r="L309" i="63"/>
  <c r="L308" i="63"/>
  <c r="L307" i="63"/>
  <c r="L306" i="63"/>
  <c r="L305" i="63"/>
  <c r="L304" i="63"/>
  <c r="L303" i="63"/>
  <c r="L302" i="63"/>
  <c r="L301" i="63"/>
  <c r="L300" i="63"/>
  <c r="L299" i="63"/>
  <c r="L298" i="63"/>
  <c r="L297" i="63"/>
  <c r="L296" i="63"/>
  <c r="L295" i="63"/>
  <c r="L294" i="63"/>
  <c r="L293" i="63"/>
  <c r="L292" i="63"/>
  <c r="L291" i="63"/>
  <c r="L290" i="63"/>
  <c r="L289" i="63"/>
  <c r="L288" i="63"/>
  <c r="L287" i="63"/>
  <c r="L286" i="63"/>
  <c r="L285" i="63"/>
  <c r="L284" i="63"/>
  <c r="L283" i="63"/>
  <c r="L282" i="63"/>
  <c r="L281" i="63"/>
  <c r="L280" i="63"/>
  <c r="L279" i="63"/>
  <c r="L278" i="63"/>
  <c r="L276" i="63"/>
  <c r="L275" i="63"/>
  <c r="L274" i="63"/>
  <c r="L273" i="63"/>
  <c r="L272" i="63"/>
  <c r="L271" i="63"/>
  <c r="L270" i="63"/>
  <c r="L269" i="63"/>
  <c r="L268" i="63"/>
  <c r="L267" i="63"/>
  <c r="L266" i="63"/>
  <c r="L265" i="63"/>
  <c r="L264" i="63"/>
  <c r="L263" i="63"/>
  <c r="L262" i="63"/>
  <c r="L261" i="63"/>
  <c r="L260" i="63"/>
  <c r="L259" i="63"/>
  <c r="L258" i="63"/>
  <c r="L257" i="63"/>
  <c r="L254" i="63"/>
  <c r="L253" i="63"/>
  <c r="L252" i="63"/>
  <c r="L251" i="63"/>
  <c r="L250" i="63"/>
  <c r="L249" i="63"/>
  <c r="L248" i="63"/>
  <c r="L247" i="63"/>
  <c r="L246" i="63"/>
  <c r="L245" i="63"/>
  <c r="L244" i="63"/>
  <c r="L243" i="63"/>
  <c r="L242" i="63"/>
  <c r="L241" i="63"/>
  <c r="L240" i="63"/>
  <c r="L239" i="63"/>
  <c r="L237" i="63"/>
  <c r="L236" i="63"/>
  <c r="L235" i="63"/>
  <c r="L234" i="63"/>
  <c r="L233" i="63"/>
  <c r="L232" i="63"/>
  <c r="L231" i="63"/>
  <c r="L230" i="63"/>
  <c r="L229" i="63"/>
  <c r="L228" i="63"/>
  <c r="L227" i="63"/>
  <c r="L226" i="63"/>
  <c r="L225" i="63"/>
  <c r="L224" i="63"/>
  <c r="L223" i="63"/>
  <c r="L222" i="63"/>
  <c r="L221" i="63"/>
  <c r="L220" i="63"/>
  <c r="L219" i="63"/>
  <c r="L218" i="63"/>
  <c r="L217" i="63"/>
  <c r="L216" i="63"/>
  <c r="L215" i="63"/>
  <c r="L214" i="63"/>
  <c r="L213" i="63"/>
  <c r="L212" i="63"/>
  <c r="L211" i="63"/>
  <c r="L210" i="63"/>
  <c r="L209" i="63"/>
  <c r="L208" i="63"/>
  <c r="L207" i="63"/>
  <c r="L206" i="63"/>
  <c r="L205" i="63"/>
  <c r="L204" i="63"/>
  <c r="L203" i="63"/>
  <c r="L202" i="63"/>
  <c r="L201" i="63"/>
  <c r="L200" i="63"/>
  <c r="L199" i="63"/>
  <c r="L198" i="63"/>
  <c r="L196" i="63"/>
  <c r="L195" i="63"/>
  <c r="L194" i="63"/>
  <c r="L193" i="63"/>
  <c r="L192" i="63"/>
  <c r="L191" i="63"/>
  <c r="L190" i="63"/>
  <c r="L189" i="63"/>
  <c r="L188" i="63"/>
  <c r="L187" i="63"/>
  <c r="L186" i="63"/>
  <c r="L185" i="63"/>
  <c r="L184" i="63"/>
  <c r="L183" i="63"/>
  <c r="L182" i="63"/>
  <c r="L181" i="63"/>
  <c r="L180" i="63"/>
  <c r="L179" i="63"/>
  <c r="L178" i="63"/>
  <c r="L177" i="63"/>
  <c r="L176" i="63"/>
  <c r="L175" i="63"/>
  <c r="L174" i="63"/>
  <c r="L173" i="63"/>
  <c r="L172" i="63"/>
  <c r="L171" i="63"/>
  <c r="L170" i="63"/>
  <c r="L169" i="63"/>
  <c r="L168" i="63"/>
  <c r="L167" i="63"/>
  <c r="L165" i="63"/>
  <c r="L164" i="63"/>
  <c r="L163" i="63"/>
  <c r="L162" i="63"/>
  <c r="L161" i="63"/>
  <c r="L160" i="63"/>
  <c r="L159" i="63"/>
  <c r="L158" i="63"/>
  <c r="L157" i="63"/>
  <c r="L156" i="63"/>
  <c r="L155" i="63"/>
  <c r="L154" i="63"/>
  <c r="L153" i="63"/>
  <c r="L152" i="63"/>
  <c r="L151" i="63"/>
  <c r="L150" i="63"/>
  <c r="L149" i="63"/>
  <c r="L148" i="63"/>
  <c r="L147" i="63"/>
  <c r="L146" i="63"/>
  <c r="L145" i="63"/>
  <c r="L142" i="63"/>
  <c r="L141" i="63"/>
  <c r="L140" i="63"/>
  <c r="L139" i="63"/>
  <c r="L138" i="63"/>
  <c r="L137" i="63"/>
  <c r="L136" i="63"/>
  <c r="L135" i="63"/>
  <c r="L134" i="63"/>
  <c r="L132" i="63"/>
  <c r="L131" i="63"/>
  <c r="L130" i="63"/>
  <c r="L129" i="63"/>
  <c r="L128" i="63"/>
  <c r="L127" i="63"/>
  <c r="L126" i="63"/>
  <c r="L125" i="63"/>
  <c r="L124" i="63"/>
  <c r="L123" i="63"/>
  <c r="L122" i="63"/>
  <c r="L121" i="63"/>
  <c r="L120" i="63"/>
  <c r="L119" i="63"/>
  <c r="L118" i="63"/>
  <c r="L117" i="63"/>
  <c r="L116" i="63"/>
  <c r="L115" i="63"/>
  <c r="L114" i="63"/>
  <c r="L113" i="63"/>
  <c r="L112" i="63"/>
  <c r="L111" i="63"/>
  <c r="L110" i="63"/>
  <c r="L109" i="63"/>
  <c r="L108" i="63"/>
  <c r="L107" i="63"/>
  <c r="L106" i="63"/>
  <c r="L105" i="63"/>
  <c r="L104" i="63"/>
  <c r="L103" i="63"/>
  <c r="L102" i="63"/>
  <c r="L101" i="63"/>
  <c r="L100" i="63"/>
  <c r="L99" i="63"/>
  <c r="L98" i="63"/>
  <c r="L97" i="63"/>
  <c r="L96" i="63"/>
  <c r="L95" i="63"/>
  <c r="L94" i="63"/>
  <c r="L93" i="63"/>
  <c r="L92" i="63"/>
  <c r="L91" i="63"/>
  <c r="L90" i="63"/>
  <c r="L89" i="63"/>
  <c r="L88" i="63"/>
  <c r="L87" i="63"/>
  <c r="L86" i="63"/>
  <c r="L85" i="63"/>
  <c r="L84" i="63"/>
  <c r="L83" i="63"/>
  <c r="L82" i="63"/>
  <c r="L81" i="63"/>
  <c r="L80" i="63"/>
  <c r="L79" i="63"/>
  <c r="L78" i="63"/>
  <c r="L77" i="63"/>
  <c r="L76" i="63"/>
  <c r="L75" i="63"/>
  <c r="L74" i="63"/>
  <c r="L73" i="63"/>
  <c r="L72" i="63"/>
  <c r="L71" i="63"/>
  <c r="L70" i="63"/>
  <c r="L69" i="63"/>
  <c r="L68" i="63"/>
  <c r="L67" i="63"/>
  <c r="L66" i="63"/>
  <c r="L65" i="63"/>
  <c r="L64" i="63"/>
  <c r="L63" i="63"/>
  <c r="L62" i="63"/>
  <c r="L61" i="63"/>
  <c r="L60" i="63"/>
  <c r="L59" i="63"/>
  <c r="L58" i="63"/>
  <c r="L57" i="63"/>
  <c r="L56" i="63"/>
  <c r="L55" i="63"/>
  <c r="L54" i="63"/>
  <c r="L53" i="63"/>
  <c r="L52" i="63"/>
  <c r="L51" i="63"/>
  <c r="L50" i="63"/>
  <c r="L49" i="63"/>
  <c r="L48" i="63"/>
  <c r="L47" i="63"/>
  <c r="L46" i="63"/>
  <c r="L45" i="63"/>
  <c r="L44" i="63"/>
  <c r="L43" i="63"/>
  <c r="L42" i="63"/>
  <c r="L41" i="63"/>
  <c r="L40" i="63"/>
  <c r="L39" i="63"/>
  <c r="L38" i="63"/>
  <c r="L37" i="63"/>
  <c r="L36" i="63"/>
  <c r="L35" i="63"/>
  <c r="L34" i="63"/>
  <c r="L33" i="63"/>
  <c r="L32" i="63"/>
  <c r="L31" i="63"/>
  <c r="L30" i="63"/>
  <c r="L29" i="63"/>
  <c r="L28" i="63"/>
  <c r="L27" i="63"/>
  <c r="L26" i="63"/>
  <c r="L25" i="63"/>
  <c r="L24" i="63"/>
  <c r="L23" i="63"/>
  <c r="L22" i="63"/>
  <c r="L21" i="63"/>
  <c r="L20" i="63"/>
  <c r="L19" i="63"/>
  <c r="L18" i="63"/>
  <c r="L17" i="63"/>
  <c r="L16" i="63"/>
  <c r="L15" i="63"/>
  <c r="L14" i="63"/>
  <c r="L13" i="63"/>
  <c r="L12" i="63"/>
  <c r="L11" i="63"/>
  <c r="L10" i="63"/>
  <c r="L9" i="63"/>
  <c r="L8" i="63"/>
  <c r="L7" i="63"/>
  <c r="L6" i="63"/>
  <c r="L5" i="63"/>
  <c r="L4" i="63"/>
  <c r="B311" i="63"/>
  <c r="B328" i="63"/>
  <c r="B334" i="63"/>
  <c r="B338" i="63"/>
  <c r="B340" i="63"/>
  <c r="B344" i="63"/>
  <c r="B371" i="63"/>
  <c r="B379" i="63"/>
  <c r="B387" i="63"/>
  <c r="B390" i="63"/>
  <c r="B393" i="63"/>
  <c r="B399" i="63"/>
  <c r="B406" i="63"/>
  <c r="B411" i="63"/>
  <c r="B7" i="63"/>
  <c r="B8" i="63"/>
  <c r="B9" i="63"/>
  <c r="B11" i="63"/>
  <c r="B14" i="63"/>
  <c r="B18" i="63"/>
  <c r="B23" i="63"/>
  <c r="B28" i="63"/>
  <c r="B36" i="63"/>
  <c r="B38" i="63"/>
  <c r="B39" i="63"/>
  <c r="B51" i="63"/>
  <c r="B62" i="63"/>
  <c r="B74" i="63"/>
  <c r="B76" i="63"/>
  <c r="B91" i="63"/>
  <c r="B93" i="63"/>
  <c r="B108" i="63"/>
  <c r="B111" i="63"/>
  <c r="B113" i="63"/>
  <c r="B115" i="63"/>
  <c r="B119" i="63"/>
  <c r="B121" i="63"/>
  <c r="B122" i="63"/>
  <c r="B127" i="63"/>
  <c r="B131" i="63"/>
  <c r="B142" i="63"/>
  <c r="B147" i="63"/>
  <c r="B160" i="63"/>
  <c r="B165" i="63"/>
  <c r="B196" i="63"/>
  <c r="B214" i="63"/>
  <c r="B231" i="63"/>
  <c r="M106" i="46"/>
  <c r="L30" i="6"/>
  <c r="L25" i="6"/>
  <c r="L37" i="24"/>
  <c r="L31" i="24"/>
  <c r="L30" i="24"/>
  <c r="L29" i="24"/>
  <c r="L38" i="24"/>
  <c r="L25" i="24"/>
  <c r="M3" i="46"/>
  <c r="L51" i="37"/>
  <c r="L50" i="37"/>
  <c r="K12" i="49"/>
  <c r="K13" i="49"/>
  <c r="K14" i="49"/>
  <c r="M429" i="58"/>
  <c r="M428" i="58"/>
  <c r="M108" i="46"/>
  <c r="M432" i="47"/>
  <c r="M260" i="45"/>
  <c r="M256" i="46"/>
  <c r="M292" i="58"/>
  <c r="M297" i="47"/>
  <c r="M17" i="47"/>
  <c r="M758" i="58"/>
  <c r="M757" i="58"/>
  <c r="M756" i="58"/>
  <c r="M755" i="58"/>
  <c r="M754" i="58"/>
  <c r="M753" i="58"/>
  <c r="M752" i="58"/>
  <c r="M751" i="58"/>
  <c r="M750" i="58"/>
  <c r="M749" i="58"/>
  <c r="M748" i="58"/>
  <c r="M747" i="58"/>
  <c r="M746" i="58"/>
  <c r="M745" i="58"/>
  <c r="M744" i="58"/>
  <c r="M743" i="58"/>
  <c r="M742" i="58"/>
  <c r="M741" i="58"/>
  <c r="M740" i="58"/>
  <c r="M739" i="58"/>
  <c r="M738" i="58"/>
  <c r="M737" i="58"/>
  <c r="M736" i="58"/>
  <c r="M735" i="58"/>
  <c r="M734" i="58"/>
  <c r="M733" i="58"/>
  <c r="M732" i="58"/>
  <c r="M731" i="58"/>
  <c r="M730" i="58"/>
  <c r="M729" i="58"/>
  <c r="M728" i="58"/>
  <c r="M727" i="58"/>
  <c r="B727" i="58"/>
  <c r="M726" i="58"/>
  <c r="M725" i="58"/>
  <c r="M724" i="58"/>
  <c r="M723" i="58"/>
  <c r="M722" i="58"/>
  <c r="M721" i="58"/>
  <c r="M720" i="58"/>
  <c r="M719" i="58"/>
  <c r="M718" i="58"/>
  <c r="M717" i="58"/>
  <c r="M716" i="58"/>
  <c r="M715" i="58"/>
  <c r="M714" i="58"/>
  <c r="M713" i="58"/>
  <c r="M712" i="58"/>
  <c r="M711" i="58"/>
  <c r="M710" i="58"/>
  <c r="M709" i="58"/>
  <c r="M708" i="58"/>
  <c r="M707" i="58"/>
  <c r="M706" i="58"/>
  <c r="M705" i="58"/>
  <c r="M704" i="58"/>
  <c r="M703" i="58"/>
  <c r="M702" i="58"/>
  <c r="M701" i="58"/>
  <c r="M700" i="58"/>
  <c r="M699" i="58"/>
  <c r="M698" i="58"/>
  <c r="M697" i="58"/>
  <c r="M696" i="58"/>
  <c r="M695" i="58"/>
  <c r="M694" i="58"/>
  <c r="M693" i="58"/>
  <c r="M692" i="58"/>
  <c r="M691" i="58"/>
  <c r="M690" i="58"/>
  <c r="M689" i="58"/>
  <c r="M688" i="58"/>
  <c r="M687" i="58"/>
  <c r="M686" i="58"/>
  <c r="M685" i="58"/>
  <c r="M684" i="58"/>
  <c r="M683" i="58"/>
  <c r="M682" i="58"/>
  <c r="M681" i="58"/>
  <c r="M680" i="58"/>
  <c r="M679" i="58"/>
  <c r="M678" i="58"/>
  <c r="M677" i="58"/>
  <c r="M676" i="58"/>
  <c r="M675" i="58"/>
  <c r="M674" i="58"/>
  <c r="M673" i="58"/>
  <c r="M672" i="58"/>
  <c r="M671" i="58"/>
  <c r="M670" i="58"/>
  <c r="M669" i="58"/>
  <c r="M668" i="58"/>
  <c r="M667" i="58"/>
  <c r="M666" i="58"/>
  <c r="M665" i="58"/>
  <c r="M664" i="58"/>
  <c r="M663" i="58"/>
  <c r="M662" i="58"/>
  <c r="M661" i="58"/>
  <c r="M660" i="58"/>
  <c r="M659" i="58"/>
  <c r="M657" i="58"/>
  <c r="B657" i="58"/>
  <c r="B664" i="58"/>
  <c r="B670" i="58"/>
  <c r="B676" i="58"/>
  <c r="B678" i="58"/>
  <c r="B682" i="58"/>
  <c r="B686" i="58"/>
  <c r="B691" i="58"/>
  <c r="B695" i="58"/>
  <c r="B698" i="58"/>
  <c r="B700" i="58"/>
  <c r="B703" i="58"/>
  <c r="B706" i="58"/>
  <c r="B710" i="58"/>
  <c r="B714" i="58"/>
  <c r="B716" i="58"/>
  <c r="B718" i="58"/>
  <c r="M656" i="58"/>
  <c r="M655" i="58"/>
  <c r="M654" i="58"/>
  <c r="M653" i="58"/>
  <c r="M652" i="58"/>
  <c r="M651" i="58"/>
  <c r="M649" i="58"/>
  <c r="M648" i="58"/>
  <c r="M647" i="58"/>
  <c r="M646" i="58"/>
  <c r="M645" i="58"/>
  <c r="M644" i="58"/>
  <c r="M643" i="58"/>
  <c r="M642" i="58"/>
  <c r="M641" i="58"/>
  <c r="M640" i="58"/>
  <c r="M639" i="58"/>
  <c r="M638" i="58"/>
  <c r="M636" i="58"/>
  <c r="M635" i="58"/>
  <c r="M634" i="58"/>
  <c r="M633" i="58"/>
  <c r="M632" i="58"/>
  <c r="M631" i="58"/>
  <c r="M630" i="58"/>
  <c r="M629" i="58"/>
  <c r="M628" i="58"/>
  <c r="M627" i="58"/>
  <c r="M626" i="58"/>
  <c r="M625" i="58"/>
  <c r="B625" i="58"/>
  <c r="B631" i="58"/>
  <c r="M624" i="58"/>
  <c r="M623" i="58"/>
  <c r="M622" i="58"/>
  <c r="M621" i="58"/>
  <c r="M620" i="58"/>
  <c r="M619" i="58"/>
  <c r="M618" i="58"/>
  <c r="M617" i="58"/>
  <c r="M616" i="58"/>
  <c r="M615" i="58"/>
  <c r="M614" i="58"/>
  <c r="M613" i="58"/>
  <c r="M612" i="58"/>
  <c r="M611" i="58"/>
  <c r="M610" i="58"/>
  <c r="M609" i="58"/>
  <c r="M608" i="58"/>
  <c r="M607" i="58"/>
  <c r="M606" i="58"/>
  <c r="M605" i="58"/>
  <c r="M604" i="58"/>
  <c r="M603" i="58"/>
  <c r="M601" i="58"/>
  <c r="M600" i="58"/>
  <c r="M599" i="58"/>
  <c r="M598" i="58"/>
  <c r="M597" i="58"/>
  <c r="M596" i="58"/>
  <c r="M595" i="58"/>
  <c r="M594" i="58"/>
  <c r="M593" i="58"/>
  <c r="M592" i="58"/>
  <c r="M591" i="58"/>
  <c r="M590" i="58"/>
  <c r="M588" i="58"/>
  <c r="B588" i="58"/>
  <c r="B594" i="58"/>
  <c r="B599" i="58"/>
  <c r="M587" i="58"/>
  <c r="M586" i="58"/>
  <c r="M585" i="58"/>
  <c r="M584" i="58"/>
  <c r="M582" i="58"/>
  <c r="M581" i="58"/>
  <c r="M580" i="58"/>
  <c r="M579" i="58"/>
  <c r="M578" i="58"/>
  <c r="M577" i="58"/>
  <c r="M576" i="58"/>
  <c r="M575" i="58"/>
  <c r="M574" i="58"/>
  <c r="M573" i="58"/>
  <c r="M572" i="58"/>
  <c r="M571" i="58"/>
  <c r="M570" i="58"/>
  <c r="M569" i="58"/>
  <c r="M568" i="58"/>
  <c r="M567" i="58"/>
  <c r="M566" i="58"/>
  <c r="M565" i="58"/>
  <c r="M564" i="58"/>
  <c r="M563" i="58"/>
  <c r="M561" i="58"/>
  <c r="M560" i="58"/>
  <c r="M559" i="58"/>
  <c r="M558" i="58"/>
  <c r="M557" i="58"/>
  <c r="M556" i="58"/>
  <c r="B556" i="58"/>
  <c r="M555" i="58"/>
  <c r="M554" i="58"/>
  <c r="M553" i="58"/>
  <c r="M552" i="58"/>
  <c r="M551" i="58"/>
  <c r="M550" i="58"/>
  <c r="M549" i="58"/>
  <c r="M548" i="58"/>
  <c r="M547" i="58"/>
  <c r="M546" i="58"/>
  <c r="M545" i="58"/>
  <c r="M544" i="58"/>
  <c r="M543" i="58"/>
  <c r="M541" i="58"/>
  <c r="M540" i="58"/>
  <c r="M539" i="58"/>
  <c r="M538" i="58"/>
  <c r="M537" i="58"/>
  <c r="M536" i="58"/>
  <c r="M535" i="58"/>
  <c r="M534" i="58"/>
  <c r="B534" i="58"/>
  <c r="M533" i="58"/>
  <c r="M532" i="58"/>
  <c r="M531" i="58"/>
  <c r="M530" i="58"/>
  <c r="M529" i="58"/>
  <c r="M528" i="58"/>
  <c r="M527" i="58"/>
  <c r="M526" i="58"/>
  <c r="M525" i="58"/>
  <c r="M524" i="58"/>
  <c r="M523" i="58"/>
  <c r="M522" i="58"/>
  <c r="M521" i="58"/>
  <c r="M520" i="58"/>
  <c r="M519" i="58"/>
  <c r="M518" i="58"/>
  <c r="M517" i="58"/>
  <c r="M516" i="58"/>
  <c r="M515" i="58"/>
  <c r="M514" i="58"/>
  <c r="M513" i="58"/>
  <c r="M512" i="58"/>
  <c r="M511" i="58"/>
  <c r="M510" i="58"/>
  <c r="M509" i="58"/>
  <c r="M508" i="58"/>
  <c r="M507" i="58"/>
  <c r="M506" i="58"/>
  <c r="M505" i="58"/>
  <c r="M504" i="58"/>
  <c r="M503" i="58"/>
  <c r="M502" i="58"/>
  <c r="M501" i="58"/>
  <c r="M500" i="58"/>
  <c r="M499" i="58"/>
  <c r="M498" i="58"/>
  <c r="M496" i="58"/>
  <c r="M495" i="58"/>
  <c r="M494" i="58"/>
  <c r="M493" i="58"/>
  <c r="M492" i="58"/>
  <c r="M491" i="58"/>
  <c r="M490" i="58"/>
  <c r="M489" i="58"/>
  <c r="M488" i="58"/>
  <c r="M487" i="58"/>
  <c r="M486" i="58"/>
  <c r="M485" i="58"/>
  <c r="M484" i="58"/>
  <c r="M483" i="58"/>
  <c r="M482" i="58"/>
  <c r="M481" i="58"/>
  <c r="M480" i="58"/>
  <c r="M479" i="58"/>
  <c r="M478" i="58"/>
  <c r="M477" i="58"/>
  <c r="M476" i="58"/>
  <c r="M475" i="58"/>
  <c r="M474" i="58"/>
  <c r="M473" i="58"/>
  <c r="M472" i="58"/>
  <c r="M471" i="58"/>
  <c r="M470" i="58"/>
  <c r="M469" i="58"/>
  <c r="M468" i="58"/>
  <c r="M467" i="58"/>
  <c r="M466" i="58"/>
  <c r="M461" i="58"/>
  <c r="M460" i="58"/>
  <c r="M459" i="58"/>
  <c r="M458" i="58"/>
  <c r="M457" i="58"/>
  <c r="M456" i="58"/>
  <c r="M455" i="58"/>
  <c r="M454" i="58"/>
  <c r="M453" i="58"/>
  <c r="M452" i="58"/>
  <c r="M451" i="58"/>
  <c r="M448" i="58"/>
  <c r="M447" i="58"/>
  <c r="M446" i="58"/>
  <c r="M445" i="58"/>
  <c r="M444" i="58"/>
  <c r="M443" i="58"/>
  <c r="M442" i="58"/>
  <c r="M441" i="58"/>
  <c r="M440" i="58"/>
  <c r="M439" i="58"/>
  <c r="M438" i="58"/>
  <c r="M437" i="58"/>
  <c r="M436" i="58"/>
  <c r="M435" i="58"/>
  <c r="M434" i="58"/>
  <c r="M433" i="58"/>
  <c r="M432" i="58"/>
  <c r="M431" i="58"/>
  <c r="M430" i="58"/>
  <c r="M427" i="58"/>
  <c r="M426" i="58"/>
  <c r="M425" i="58"/>
  <c r="M424" i="58"/>
  <c r="M423" i="58"/>
  <c r="M422" i="58"/>
  <c r="M421" i="58"/>
  <c r="M420" i="58"/>
  <c r="M419" i="58"/>
  <c r="M418" i="58"/>
  <c r="M417" i="58"/>
  <c r="M416" i="58"/>
  <c r="M415" i="58"/>
  <c r="M414" i="58"/>
  <c r="M413" i="58"/>
  <c r="M412" i="58"/>
  <c r="M411" i="58"/>
  <c r="M410" i="58"/>
  <c r="M409" i="58"/>
  <c r="M408" i="58"/>
  <c r="M405" i="58"/>
  <c r="M404" i="58"/>
  <c r="M403" i="58"/>
  <c r="M402" i="58"/>
  <c r="M401" i="58"/>
  <c r="M400" i="58"/>
  <c r="M399" i="58"/>
  <c r="M398" i="58"/>
  <c r="M397" i="58"/>
  <c r="B397" i="58"/>
  <c r="B400" i="58"/>
  <c r="B403" i="58"/>
  <c r="B406" i="58"/>
  <c r="B410" i="58"/>
  <c r="B415" i="58"/>
  <c r="B418" i="58"/>
  <c r="B427" i="58"/>
  <c r="B432" i="58"/>
  <c r="B442" i="58"/>
  <c r="B444" i="58"/>
  <c r="B446" i="58"/>
  <c r="B462" i="58"/>
  <c r="B468" i="58"/>
  <c r="B496" i="58"/>
  <c r="B500" i="58"/>
  <c r="M396" i="58"/>
  <c r="M395" i="58"/>
  <c r="M394" i="58"/>
  <c r="M393" i="58"/>
  <c r="M391" i="58"/>
  <c r="M390" i="58"/>
  <c r="M389" i="58"/>
  <c r="M388" i="58"/>
  <c r="M387" i="58"/>
  <c r="M386" i="58"/>
  <c r="M385" i="58"/>
  <c r="M384" i="58"/>
  <c r="M383" i="58"/>
  <c r="M382" i="58"/>
  <c r="M381" i="58"/>
  <c r="M380" i="58"/>
  <c r="M379" i="58"/>
  <c r="M378" i="58"/>
  <c r="M377" i="58"/>
  <c r="M376" i="58"/>
  <c r="M375" i="58"/>
  <c r="M374" i="58"/>
  <c r="M373" i="58"/>
  <c r="M372" i="58"/>
  <c r="M371" i="58"/>
  <c r="M370" i="58"/>
  <c r="M369" i="58"/>
  <c r="M368" i="58"/>
  <c r="M367" i="58"/>
  <c r="M366" i="58"/>
  <c r="M365" i="58"/>
  <c r="M364" i="58"/>
  <c r="M363" i="58"/>
  <c r="M362" i="58"/>
  <c r="M361" i="58"/>
  <c r="M360" i="58"/>
  <c r="M359" i="58"/>
  <c r="M358" i="58"/>
  <c r="M357" i="58"/>
  <c r="M356" i="58"/>
  <c r="M355" i="58"/>
  <c r="M354" i="58"/>
  <c r="M353" i="58"/>
  <c r="M352" i="58"/>
  <c r="M351" i="58"/>
  <c r="M350" i="58"/>
  <c r="M349" i="58"/>
  <c r="M348" i="58"/>
  <c r="M347" i="58"/>
  <c r="M346" i="58"/>
  <c r="M345" i="58"/>
  <c r="M344" i="58"/>
  <c r="M343" i="58"/>
  <c r="M342" i="58"/>
  <c r="M341" i="58"/>
  <c r="M340" i="58"/>
  <c r="M339" i="58"/>
  <c r="M338" i="58"/>
  <c r="M337" i="58"/>
  <c r="M336" i="58"/>
  <c r="M335" i="58"/>
  <c r="M334" i="58"/>
  <c r="M333" i="58"/>
  <c r="M332" i="58"/>
  <c r="M331" i="58"/>
  <c r="M330" i="58"/>
  <c r="M329" i="58"/>
  <c r="M328" i="58"/>
  <c r="M327" i="58"/>
  <c r="M326" i="58"/>
  <c r="M325" i="58"/>
  <c r="M324" i="58"/>
  <c r="M323" i="58"/>
  <c r="M322" i="58"/>
  <c r="M321" i="58"/>
  <c r="M320" i="58"/>
  <c r="M319" i="58"/>
  <c r="M318" i="58"/>
  <c r="M317" i="58"/>
  <c r="M316" i="58"/>
  <c r="M315" i="58"/>
  <c r="M314" i="58"/>
  <c r="M313" i="58"/>
  <c r="M312" i="58"/>
  <c r="M311" i="58"/>
  <c r="M310" i="58"/>
  <c r="M309" i="58"/>
  <c r="M308" i="58"/>
  <c r="M307" i="58"/>
  <c r="M306" i="58"/>
  <c r="M305" i="58"/>
  <c r="M304" i="58"/>
  <c r="M303" i="58"/>
  <c r="M302" i="58"/>
  <c r="M301" i="58"/>
  <c r="M300" i="58"/>
  <c r="M299" i="58"/>
  <c r="M298" i="58"/>
  <c r="M297" i="58"/>
  <c r="M296" i="58"/>
  <c r="M295" i="58"/>
  <c r="M294" i="58"/>
  <c r="M293" i="58"/>
  <c r="M291" i="58"/>
  <c r="M290" i="58"/>
  <c r="M289" i="58"/>
  <c r="M288" i="58"/>
  <c r="M287" i="58"/>
  <c r="M286" i="58"/>
  <c r="M285" i="58"/>
  <c r="M284" i="58"/>
  <c r="M283" i="58"/>
  <c r="M282" i="58"/>
  <c r="M281" i="58"/>
  <c r="M280" i="58"/>
  <c r="M279" i="58"/>
  <c r="M278" i="58"/>
  <c r="M277" i="58"/>
  <c r="M276" i="58"/>
  <c r="M275" i="58"/>
  <c r="M274" i="58"/>
  <c r="M273" i="58"/>
  <c r="M272" i="58"/>
  <c r="M271" i="58"/>
  <c r="M270" i="58"/>
  <c r="M269" i="58"/>
  <c r="M268" i="58"/>
  <c r="M267" i="58"/>
  <c r="M266" i="58"/>
  <c r="M265" i="58"/>
  <c r="M264" i="58"/>
  <c r="M263" i="58"/>
  <c r="M262" i="58"/>
  <c r="M261" i="58"/>
  <c r="M260" i="58"/>
  <c r="M259" i="58"/>
  <c r="M258" i="58"/>
  <c r="M257" i="58"/>
  <c r="M256" i="58"/>
  <c r="M255" i="58"/>
  <c r="M254" i="58"/>
  <c r="M253" i="58"/>
  <c r="M252" i="58"/>
  <c r="M251" i="58"/>
  <c r="M250" i="58"/>
  <c r="M249" i="58"/>
  <c r="M248" i="58"/>
  <c r="M247" i="58"/>
  <c r="M246" i="58"/>
  <c r="M245" i="58"/>
  <c r="M244" i="58"/>
  <c r="M243" i="58"/>
  <c r="M242" i="58"/>
  <c r="M241" i="58"/>
  <c r="M240" i="58"/>
  <c r="M239" i="58"/>
  <c r="M238" i="58"/>
  <c r="M237" i="58"/>
  <c r="M236" i="58"/>
  <c r="M235" i="58"/>
  <c r="M234" i="58"/>
  <c r="M233" i="58"/>
  <c r="M232" i="58"/>
  <c r="M231" i="58"/>
  <c r="M230" i="58"/>
  <c r="M229" i="58"/>
  <c r="M228" i="58"/>
  <c r="M227" i="58"/>
  <c r="M226" i="58"/>
  <c r="M225" i="58"/>
  <c r="M224" i="58"/>
  <c r="M223" i="58"/>
  <c r="M221" i="58"/>
  <c r="M220" i="58"/>
  <c r="M219" i="58"/>
  <c r="M218" i="58"/>
  <c r="M217" i="58"/>
  <c r="M216" i="58"/>
  <c r="M215" i="58"/>
  <c r="M214" i="58"/>
  <c r="M213" i="58"/>
  <c r="M212" i="58"/>
  <c r="M211" i="58"/>
  <c r="M210" i="58"/>
  <c r="M209" i="58"/>
  <c r="M208" i="58"/>
  <c r="M207" i="58"/>
  <c r="M206" i="58"/>
  <c r="M205" i="58"/>
  <c r="M204" i="58"/>
  <c r="M203" i="58"/>
  <c r="M202" i="58"/>
  <c r="M201" i="58"/>
  <c r="M200" i="58"/>
  <c r="M199" i="58"/>
  <c r="M198" i="58"/>
  <c r="M197" i="58"/>
  <c r="M196" i="58"/>
  <c r="M195" i="58"/>
  <c r="M194" i="58"/>
  <c r="M193" i="58"/>
  <c r="M192" i="58"/>
  <c r="M191" i="58"/>
  <c r="M190" i="58"/>
  <c r="M189" i="58"/>
  <c r="M188" i="58"/>
  <c r="M187" i="58"/>
  <c r="M186" i="58"/>
  <c r="M185" i="58"/>
  <c r="M184" i="58"/>
  <c r="M183" i="58"/>
  <c r="M182" i="58"/>
  <c r="M181" i="58"/>
  <c r="M180" i="58"/>
  <c r="M179" i="58"/>
  <c r="M178" i="58"/>
  <c r="M177" i="58"/>
  <c r="M176" i="58"/>
  <c r="M175" i="58"/>
  <c r="M174" i="58"/>
  <c r="M173" i="58"/>
  <c r="M172" i="58"/>
  <c r="M171" i="58"/>
  <c r="M170" i="58"/>
  <c r="M169" i="58"/>
  <c r="M168" i="58"/>
  <c r="M167" i="58"/>
  <c r="M166" i="58"/>
  <c r="M165" i="58"/>
  <c r="M164" i="58"/>
  <c r="M163" i="58"/>
  <c r="M162" i="58"/>
  <c r="M161" i="58"/>
  <c r="M159" i="58"/>
  <c r="M158" i="58"/>
  <c r="M157" i="58"/>
  <c r="M156" i="58"/>
  <c r="M155" i="58"/>
  <c r="M153" i="58"/>
  <c r="M152" i="58"/>
  <c r="M151" i="58"/>
  <c r="M150" i="58"/>
  <c r="M149" i="58"/>
  <c r="M148" i="58"/>
  <c r="M147" i="58"/>
  <c r="M146" i="58"/>
  <c r="M145" i="58"/>
  <c r="M144" i="58"/>
  <c r="M143" i="58"/>
  <c r="M142" i="58"/>
  <c r="M141" i="58"/>
  <c r="M140" i="58"/>
  <c r="M139" i="58"/>
  <c r="M138" i="58"/>
  <c r="M137" i="58"/>
  <c r="M136" i="58"/>
  <c r="M135" i="58"/>
  <c r="M134" i="58"/>
  <c r="M133" i="58"/>
  <c r="M132" i="58"/>
  <c r="B132" i="58"/>
  <c r="B138" i="58"/>
  <c r="B145" i="58"/>
  <c r="B147" i="58"/>
  <c r="B151" i="58"/>
  <c r="B153" i="58"/>
  <c r="B154" i="58"/>
  <c r="B160" i="58"/>
  <c r="B166" i="58"/>
  <c r="B168" i="58"/>
  <c r="B172" i="58"/>
  <c r="B181" i="58"/>
  <c r="B190" i="58"/>
  <c r="B195" i="58"/>
  <c r="B229" i="58"/>
  <c r="B250" i="58"/>
  <c r="B270" i="58"/>
  <c r="B274" i="58"/>
  <c r="B289" i="58"/>
  <c r="M131" i="58"/>
  <c r="M130" i="58"/>
  <c r="M129" i="58"/>
  <c r="M128" i="58"/>
  <c r="M127" i="58"/>
  <c r="M126" i="58"/>
  <c r="M125" i="58"/>
  <c r="M124" i="58"/>
  <c r="M123" i="58"/>
  <c r="M122" i="58"/>
  <c r="M121" i="58"/>
  <c r="M120" i="58"/>
  <c r="M119" i="58"/>
  <c r="M118" i="58"/>
  <c r="M117" i="58"/>
  <c r="M116" i="58"/>
  <c r="M115" i="58"/>
  <c r="M114" i="58"/>
  <c r="M113" i="58"/>
  <c r="M112" i="58"/>
  <c r="M111" i="58"/>
  <c r="M110" i="58"/>
  <c r="M109" i="58"/>
  <c r="M108" i="58"/>
  <c r="M107" i="58"/>
  <c r="M106" i="58"/>
  <c r="M105" i="58"/>
  <c r="M104" i="58"/>
  <c r="M103" i="58"/>
  <c r="M102" i="58"/>
  <c r="M101" i="58"/>
  <c r="M100" i="58"/>
  <c r="M99" i="58"/>
  <c r="M98" i="58"/>
  <c r="M97" i="58"/>
  <c r="M96" i="58"/>
  <c r="M95" i="58"/>
  <c r="M94" i="58"/>
  <c r="M93" i="58"/>
  <c r="M92" i="58"/>
  <c r="M91" i="58"/>
  <c r="M90" i="58"/>
  <c r="M89" i="58"/>
  <c r="M88" i="58"/>
  <c r="M86" i="58"/>
  <c r="M85" i="58"/>
  <c r="M84" i="58"/>
  <c r="M83" i="58"/>
  <c r="M82" i="58"/>
  <c r="M81" i="58"/>
  <c r="M77" i="58"/>
  <c r="M76" i="58"/>
  <c r="M75" i="58"/>
  <c r="M74" i="58"/>
  <c r="M73" i="58"/>
  <c r="M72" i="58"/>
  <c r="M71" i="58"/>
  <c r="M70" i="58"/>
  <c r="M69" i="58"/>
  <c r="M68" i="58"/>
  <c r="M67" i="58"/>
  <c r="M66" i="58"/>
  <c r="M65" i="58"/>
  <c r="M64" i="58"/>
  <c r="M63" i="58"/>
  <c r="M62" i="58"/>
  <c r="M61" i="58"/>
  <c r="M60" i="58"/>
  <c r="M59" i="58"/>
  <c r="M58" i="58"/>
  <c r="M57" i="58"/>
  <c r="M56" i="58"/>
  <c r="M55" i="58"/>
  <c r="M54" i="58"/>
  <c r="M53" i="58"/>
  <c r="M52" i="58"/>
  <c r="M51" i="58"/>
  <c r="M50" i="58"/>
  <c r="M49" i="58"/>
  <c r="M48" i="58"/>
  <c r="M47" i="58"/>
  <c r="M46" i="58"/>
  <c r="M45" i="58"/>
  <c r="M44" i="58"/>
  <c r="M43" i="58"/>
  <c r="M42" i="58"/>
  <c r="M41" i="58"/>
  <c r="M40" i="58"/>
  <c r="M39" i="58"/>
  <c r="M38" i="58"/>
  <c r="M37" i="58"/>
  <c r="M36" i="58"/>
  <c r="M35" i="58"/>
  <c r="M34" i="58"/>
  <c r="M33" i="58"/>
  <c r="M32" i="58"/>
  <c r="M31" i="58"/>
  <c r="M30" i="58"/>
  <c r="M29" i="58"/>
  <c r="M28" i="58"/>
  <c r="M27" i="58"/>
  <c r="M26" i="58"/>
  <c r="M25" i="58"/>
  <c r="M24" i="58"/>
  <c r="M23" i="58"/>
  <c r="M22" i="58"/>
  <c r="M21" i="58"/>
  <c r="M20" i="58"/>
  <c r="M19" i="58"/>
  <c r="M18" i="58"/>
  <c r="M17" i="58"/>
  <c r="M16" i="58"/>
  <c r="M14" i="58"/>
  <c r="M13" i="58"/>
  <c r="M12" i="58"/>
  <c r="M11" i="58"/>
  <c r="M10" i="58"/>
  <c r="M9" i="58"/>
  <c r="M8" i="58"/>
  <c r="M7" i="58"/>
  <c r="B7" i="58"/>
  <c r="B10" i="58"/>
  <c r="B18" i="58"/>
  <c r="B20" i="58"/>
  <c r="B21" i="58"/>
  <c r="B26" i="58"/>
  <c r="B33" i="58"/>
  <c r="B35" i="58"/>
  <c r="B46" i="58"/>
  <c r="B47" i="58"/>
  <c r="B49" i="58"/>
  <c r="B61" i="58"/>
  <c r="B73" i="58"/>
  <c r="B78" i="58"/>
  <c r="B84" i="58"/>
  <c r="B97" i="58"/>
  <c r="B99" i="58"/>
  <c r="B111" i="58"/>
  <c r="B117" i="58"/>
  <c r="M6" i="58"/>
  <c r="M5" i="58"/>
  <c r="M4" i="58"/>
  <c r="M3" i="58"/>
  <c r="M19" i="45"/>
  <c r="L64" i="25"/>
  <c r="L65" i="25"/>
  <c r="L66" i="25"/>
  <c r="L124" i="14"/>
  <c r="L123" i="14"/>
  <c r="L122" i="14"/>
  <c r="L121" i="14"/>
  <c r="L120" i="14"/>
  <c r="L119" i="14"/>
  <c r="L118" i="14"/>
  <c r="L117" i="14"/>
  <c r="L116" i="14"/>
  <c r="L115" i="14"/>
  <c r="L114" i="14"/>
  <c r="L113" i="14"/>
  <c r="L112" i="14"/>
  <c r="L111" i="14"/>
  <c r="L110" i="14"/>
  <c r="L108" i="14"/>
  <c r="L107" i="14"/>
  <c r="L106" i="14"/>
  <c r="L105" i="14"/>
  <c r="L104" i="14"/>
  <c r="L103" i="14"/>
  <c r="L102" i="14"/>
  <c r="L101" i="14"/>
  <c r="L100" i="14"/>
  <c r="L99" i="14"/>
  <c r="L98" i="14"/>
  <c r="L97" i="14"/>
  <c r="L96" i="14"/>
  <c r="L95" i="14"/>
  <c r="L94" i="14"/>
  <c r="L93" i="14"/>
  <c r="L92" i="14"/>
  <c r="L91" i="14"/>
  <c r="L90" i="14"/>
  <c r="L89" i="14"/>
  <c r="L88" i="14"/>
  <c r="L87" i="14"/>
  <c r="L86" i="14"/>
  <c r="L85" i="14"/>
  <c r="L84" i="14"/>
  <c r="L83" i="14"/>
  <c r="L82" i="14"/>
  <c r="L81" i="14"/>
  <c r="L80" i="14"/>
  <c r="L79" i="14"/>
  <c r="L78" i="14"/>
  <c r="L77" i="14"/>
  <c r="L76" i="14"/>
  <c r="L75" i="14"/>
  <c r="L74" i="14"/>
  <c r="L73" i="14"/>
  <c r="L72" i="14"/>
  <c r="L71" i="14"/>
  <c r="L70" i="14"/>
  <c r="L69" i="14"/>
  <c r="L68" i="14"/>
  <c r="L67" i="14"/>
  <c r="L66" i="14"/>
  <c r="L65" i="14"/>
  <c r="L64" i="14"/>
  <c r="L63" i="14"/>
  <c r="L62" i="14"/>
  <c r="L61" i="14"/>
  <c r="L60" i="14"/>
  <c r="L59" i="14"/>
  <c r="L58" i="14"/>
  <c r="L57" i="14"/>
  <c r="L56" i="14"/>
  <c r="L55" i="14"/>
  <c r="L54" i="14"/>
  <c r="L53" i="14"/>
  <c r="L52" i="14"/>
  <c r="L51" i="14"/>
  <c r="L50" i="14"/>
  <c r="L49" i="14"/>
  <c r="L48" i="14"/>
  <c r="L47" i="14"/>
  <c r="L46" i="14"/>
  <c r="L45" i="14"/>
  <c r="L44" i="14"/>
  <c r="L43" i="14"/>
  <c r="L42" i="14"/>
  <c r="L41" i="14"/>
  <c r="L40" i="14"/>
  <c r="L39" i="14"/>
  <c r="L38" i="14"/>
  <c r="L37" i="14"/>
  <c r="L36" i="14"/>
  <c r="L35" i="14"/>
  <c r="L34" i="14"/>
  <c r="L33" i="14"/>
  <c r="L32" i="14"/>
  <c r="L31" i="14"/>
  <c r="L30" i="14"/>
  <c r="L29" i="14"/>
  <c r="L28" i="14"/>
  <c r="L27" i="14"/>
  <c r="L26" i="14"/>
  <c r="L25" i="14"/>
  <c r="L24" i="14"/>
  <c r="L23" i="14"/>
  <c r="L22" i="14"/>
  <c r="L21" i="14"/>
  <c r="L20" i="14"/>
  <c r="L19" i="14"/>
  <c r="L18" i="14"/>
  <c r="L17" i="14"/>
  <c r="L16" i="14"/>
  <c r="L15" i="14"/>
  <c r="L14" i="14"/>
  <c r="L13" i="14"/>
  <c r="L12" i="14"/>
  <c r="L11" i="14"/>
  <c r="L10" i="14"/>
  <c r="L9" i="14"/>
  <c r="L8" i="14"/>
  <c r="L7" i="14"/>
  <c r="L5" i="14"/>
  <c r="L40" i="24"/>
  <c r="L39" i="24"/>
  <c r="L35" i="24"/>
  <c r="L34" i="24"/>
  <c r="L33" i="24"/>
  <c r="L32" i="24"/>
  <c r="L28" i="24"/>
  <c r="L27" i="24"/>
  <c r="L26" i="24"/>
  <c r="L24" i="24"/>
  <c r="L23" i="24"/>
  <c r="L22" i="24"/>
  <c r="L21" i="24"/>
  <c r="L20" i="24"/>
  <c r="L19" i="24"/>
  <c r="L18" i="24"/>
  <c r="L17" i="24"/>
  <c r="L16" i="24"/>
  <c r="L15" i="24"/>
  <c r="L14" i="24"/>
  <c r="L13" i="24"/>
  <c r="L12" i="24"/>
  <c r="L11" i="24"/>
  <c r="L10" i="24"/>
  <c r="L9" i="24"/>
  <c r="L8" i="24"/>
  <c r="L7" i="24"/>
  <c r="L5" i="24"/>
  <c r="L7" i="6"/>
  <c r="L8" i="6"/>
  <c r="L9" i="6"/>
  <c r="L10" i="6"/>
  <c r="L11" i="6"/>
  <c r="L12" i="6"/>
  <c r="L13" i="6"/>
  <c r="L14" i="6"/>
  <c r="L15" i="6"/>
  <c r="L16" i="6"/>
  <c r="L17" i="6"/>
  <c r="L18" i="6"/>
  <c r="L19" i="6"/>
  <c r="L20" i="6"/>
  <c r="L21" i="6"/>
  <c r="L22" i="6"/>
  <c r="L23" i="6"/>
  <c r="L24" i="6"/>
  <c r="L26" i="6"/>
  <c r="L27" i="6"/>
  <c r="L28" i="6"/>
  <c r="L29" i="6"/>
  <c r="L31" i="6"/>
  <c r="L32" i="6"/>
  <c r="L33" i="6"/>
  <c r="L34" i="6"/>
  <c r="L35" i="6"/>
  <c r="L36" i="6"/>
  <c r="L37" i="6"/>
  <c r="L39" i="6"/>
  <c r="L41" i="6"/>
  <c r="L42" i="6"/>
  <c r="L5" i="6"/>
  <c r="L150" i="37"/>
  <c r="L149" i="37"/>
  <c r="L148" i="37"/>
  <c r="L147" i="37"/>
  <c r="L146" i="37"/>
  <c r="L145" i="37"/>
  <c r="L144" i="37"/>
  <c r="L143" i="37"/>
  <c r="L142" i="37"/>
  <c r="L141" i="37"/>
  <c r="L140" i="37"/>
  <c r="L139" i="37"/>
  <c r="L138" i="37"/>
  <c r="L137" i="37"/>
  <c r="L136" i="37"/>
  <c r="L135" i="37"/>
  <c r="L134" i="37"/>
  <c r="L133" i="37"/>
  <c r="L132" i="37"/>
  <c r="L131" i="37"/>
  <c r="L130" i="37"/>
  <c r="L129" i="37"/>
  <c r="L128" i="37"/>
  <c r="L127" i="37"/>
  <c r="L126" i="37"/>
  <c r="L125" i="37"/>
  <c r="L124" i="37"/>
  <c r="L123" i="37"/>
  <c r="L122" i="37"/>
  <c r="L121" i="37"/>
  <c r="L120" i="37"/>
  <c r="L119" i="37"/>
  <c r="L118" i="37"/>
  <c r="L117" i="37"/>
  <c r="L116" i="37"/>
  <c r="L115" i="37"/>
  <c r="L114" i="37"/>
  <c r="L113" i="37"/>
  <c r="L112" i="37"/>
  <c r="L111" i="37"/>
  <c r="L110" i="37"/>
  <c r="L109" i="37"/>
  <c r="L108" i="37"/>
  <c r="L107" i="37"/>
  <c r="L106" i="37"/>
  <c r="L105" i="37"/>
  <c r="L104" i="37"/>
  <c r="L103" i="37"/>
  <c r="L102" i="37"/>
  <c r="L101" i="37"/>
  <c r="L100" i="37"/>
  <c r="L99" i="37"/>
  <c r="L98" i="37"/>
  <c r="L97" i="37"/>
  <c r="L96" i="37"/>
  <c r="L95" i="37"/>
  <c r="L94" i="37"/>
  <c r="L93" i="37"/>
  <c r="L92" i="37"/>
  <c r="L91" i="37"/>
  <c r="L90" i="37"/>
  <c r="L89" i="37"/>
  <c r="L88" i="37"/>
  <c r="L87" i="37"/>
  <c r="L86" i="37"/>
  <c r="L85" i="37"/>
  <c r="L84" i="37"/>
  <c r="L83" i="37"/>
  <c r="L82" i="37"/>
  <c r="L81" i="37"/>
  <c r="L80" i="37"/>
  <c r="L79" i="37"/>
  <c r="L78" i="37"/>
  <c r="L77" i="37"/>
  <c r="L76" i="37"/>
  <c r="L75" i="37"/>
  <c r="L74" i="37"/>
  <c r="L73" i="37"/>
  <c r="L72" i="37"/>
  <c r="L71" i="37"/>
  <c r="L70" i="37"/>
  <c r="L69" i="37"/>
  <c r="L68" i="37"/>
  <c r="L67" i="37"/>
  <c r="L66" i="37"/>
  <c r="L65" i="37"/>
  <c r="L64" i="37"/>
  <c r="L63" i="37"/>
  <c r="L62" i="37"/>
  <c r="L61" i="37"/>
  <c r="L60" i="37"/>
  <c r="L59" i="37"/>
  <c r="L58" i="37"/>
  <c r="L57" i="37"/>
  <c r="L56" i="37"/>
  <c r="L55" i="37"/>
  <c r="L54" i="37"/>
  <c r="L53" i="37"/>
  <c r="L52" i="37"/>
  <c r="L49" i="37"/>
  <c r="L48" i="37"/>
  <c r="L47" i="37"/>
  <c r="L46" i="37"/>
  <c r="L45" i="37"/>
  <c r="L43" i="37"/>
  <c r="L42" i="37"/>
  <c r="L41" i="37"/>
  <c r="L40" i="37"/>
  <c r="L39" i="37"/>
  <c r="L38" i="37"/>
  <c r="L37" i="37"/>
  <c r="L36" i="37"/>
  <c r="L35" i="37"/>
  <c r="L34" i="37"/>
  <c r="L33" i="37"/>
  <c r="L32" i="37"/>
  <c r="L31" i="37"/>
  <c r="L27" i="37"/>
  <c r="L26" i="37"/>
  <c r="L25" i="37"/>
  <c r="L24" i="37"/>
  <c r="L23" i="37"/>
  <c r="L22" i="37"/>
  <c r="L21" i="37"/>
  <c r="L20" i="37"/>
  <c r="L19" i="37"/>
  <c r="L18" i="37"/>
  <c r="L17" i="37"/>
  <c r="L16" i="37"/>
  <c r="L15" i="37"/>
  <c r="L14" i="37"/>
  <c r="L13" i="37"/>
  <c r="L12" i="37"/>
  <c r="L11" i="37"/>
  <c r="L10" i="37"/>
  <c r="L9" i="37"/>
  <c r="L8" i="37"/>
  <c r="L7" i="37"/>
  <c r="L5" i="37"/>
  <c r="L4" i="37"/>
  <c r="M397" i="45"/>
  <c r="M396" i="45"/>
  <c r="M395" i="45"/>
  <c r="M394" i="45"/>
  <c r="M393" i="45"/>
  <c r="M392" i="45"/>
  <c r="M391" i="45"/>
  <c r="M390" i="45"/>
  <c r="M389" i="45"/>
  <c r="M388" i="45"/>
  <c r="M387" i="45"/>
  <c r="M386" i="45"/>
  <c r="M385" i="45"/>
  <c r="M384" i="45"/>
  <c r="M383" i="45"/>
  <c r="M381" i="45"/>
  <c r="M380" i="45"/>
  <c r="M379" i="45"/>
  <c r="M378" i="45"/>
  <c r="M377" i="45"/>
  <c r="M376" i="45"/>
  <c r="M373" i="45"/>
  <c r="M369" i="45"/>
  <c r="M368" i="45"/>
  <c r="M367" i="45"/>
  <c r="M366" i="45"/>
  <c r="M365" i="45"/>
  <c r="M364" i="45"/>
  <c r="M363" i="45"/>
  <c r="M362" i="45"/>
  <c r="M361" i="45"/>
  <c r="M360" i="45"/>
  <c r="M359" i="45"/>
  <c r="M358" i="45"/>
  <c r="M357" i="45"/>
  <c r="M354" i="45"/>
  <c r="M353" i="45"/>
  <c r="M352" i="45"/>
  <c r="M351" i="45"/>
  <c r="M350" i="45"/>
  <c r="M349" i="45"/>
  <c r="M348" i="45"/>
  <c r="M347" i="45"/>
  <c r="M346" i="45"/>
  <c r="M345" i="45"/>
  <c r="M344" i="45"/>
  <c r="M343" i="45"/>
  <c r="M342" i="45"/>
  <c r="M341" i="45"/>
  <c r="M336" i="45"/>
  <c r="M335" i="45"/>
  <c r="M330" i="45"/>
  <c r="M329" i="45"/>
  <c r="M328" i="45"/>
  <c r="M327" i="45"/>
  <c r="M326" i="45"/>
  <c r="M325" i="45"/>
  <c r="M324" i="45"/>
  <c r="M323" i="45"/>
  <c r="M322" i="45"/>
  <c r="M321" i="45"/>
  <c r="M320" i="45"/>
  <c r="M319" i="45"/>
  <c r="M318" i="45"/>
  <c r="M317" i="45"/>
  <c r="M316" i="45"/>
  <c r="M311" i="45"/>
  <c r="M310" i="45"/>
  <c r="M305" i="45"/>
  <c r="M304" i="45"/>
  <c r="M303" i="45"/>
  <c r="M302" i="45"/>
  <c r="M301" i="45"/>
  <c r="M300" i="45"/>
  <c r="M299" i="45"/>
  <c r="M298" i="45"/>
  <c r="M297" i="45"/>
  <c r="M296" i="45"/>
  <c r="M295" i="45"/>
  <c r="M294" i="45"/>
  <c r="M293" i="45"/>
  <c r="M292" i="45"/>
  <c r="M291" i="45"/>
  <c r="M290" i="45"/>
  <c r="M287" i="45"/>
  <c r="M286" i="45"/>
  <c r="M285" i="45"/>
  <c r="M284" i="45"/>
  <c r="M283" i="45"/>
  <c r="M282" i="45"/>
  <c r="M281" i="45"/>
  <c r="M280" i="45"/>
  <c r="M279" i="45"/>
  <c r="M278" i="45"/>
  <c r="M277" i="45"/>
  <c r="M276" i="45"/>
  <c r="M275" i="45"/>
  <c r="M274" i="45"/>
  <c r="M273" i="45"/>
  <c r="M272" i="45"/>
  <c r="M271" i="45"/>
  <c r="M264" i="45"/>
  <c r="M263" i="45"/>
  <c r="M262" i="45"/>
  <c r="M261" i="45"/>
  <c r="M257" i="45"/>
  <c r="M256" i="45"/>
  <c r="M255" i="45"/>
  <c r="M254" i="45"/>
  <c r="M249" i="45"/>
  <c r="M248" i="45"/>
  <c r="M247" i="45"/>
  <c r="M246" i="45"/>
  <c r="M245" i="45"/>
  <c r="M244" i="45"/>
  <c r="M243" i="45"/>
  <c r="M242" i="45"/>
  <c r="M241" i="45"/>
  <c r="M240" i="45"/>
  <c r="M239" i="45"/>
  <c r="M238" i="45"/>
  <c r="M237" i="45"/>
  <c r="M236" i="45"/>
  <c r="M235" i="45"/>
  <c r="M234" i="45"/>
  <c r="M233" i="45"/>
  <c r="M232" i="45"/>
  <c r="M231" i="45"/>
  <c r="M230" i="45"/>
  <c r="M229" i="45"/>
  <c r="M228" i="45"/>
  <c r="M227" i="45"/>
  <c r="M226" i="45"/>
  <c r="M225" i="45"/>
  <c r="M224" i="45"/>
  <c r="M223" i="45"/>
  <c r="M222" i="45"/>
  <c r="M221" i="45"/>
  <c r="M220" i="45"/>
  <c r="M219" i="45"/>
  <c r="M218" i="45"/>
  <c r="M217" i="45"/>
  <c r="M216" i="45"/>
  <c r="M215" i="45"/>
  <c r="M214" i="45"/>
  <c r="M213" i="45"/>
  <c r="M212" i="45"/>
  <c r="M211" i="45"/>
  <c r="M210" i="45"/>
  <c r="M209" i="45"/>
  <c r="M208" i="45"/>
  <c r="M207" i="45"/>
  <c r="M206" i="45"/>
  <c r="M205" i="45"/>
  <c r="M204" i="45"/>
  <c r="M203" i="45"/>
  <c r="M202" i="45"/>
  <c r="M201" i="45"/>
  <c r="M200" i="45"/>
  <c r="M199" i="45"/>
  <c r="M198" i="45"/>
  <c r="M197" i="45"/>
  <c r="M196" i="45"/>
  <c r="M195" i="45"/>
  <c r="M194" i="45"/>
  <c r="M193" i="45"/>
  <c r="M192" i="45"/>
  <c r="M191" i="45"/>
  <c r="M190" i="45"/>
  <c r="M189" i="45"/>
  <c r="M188" i="45"/>
  <c r="M187" i="45"/>
  <c r="M186" i="45"/>
  <c r="M185" i="45"/>
  <c r="M184" i="45"/>
  <c r="M183" i="45"/>
  <c r="M182" i="45"/>
  <c r="M181" i="45"/>
  <c r="M180" i="45"/>
  <c r="M179" i="45"/>
  <c r="M178" i="45"/>
  <c r="M177" i="45"/>
  <c r="M172" i="45"/>
  <c r="M171" i="45"/>
  <c r="M170" i="45"/>
  <c r="M167" i="45"/>
  <c r="M166" i="45"/>
  <c r="M165" i="45"/>
  <c r="M164" i="45"/>
  <c r="M163" i="45"/>
  <c r="M162" i="45"/>
  <c r="M161" i="45"/>
  <c r="M160" i="45"/>
  <c r="M159" i="45"/>
  <c r="M158" i="45"/>
  <c r="M157" i="45"/>
  <c r="M156" i="45"/>
  <c r="M155" i="45"/>
  <c r="M154" i="45"/>
  <c r="M152" i="45"/>
  <c r="M151" i="45"/>
  <c r="M150" i="45"/>
  <c r="M149" i="45"/>
  <c r="M147" i="45"/>
  <c r="M146" i="45"/>
  <c r="M145" i="45"/>
  <c r="M144" i="45"/>
  <c r="M142" i="45"/>
  <c r="M140" i="45"/>
  <c r="M139" i="45"/>
  <c r="M138" i="45"/>
  <c r="M137" i="45"/>
  <c r="M136" i="45"/>
  <c r="M135" i="45"/>
  <c r="M134" i="45"/>
  <c r="M133" i="45"/>
  <c r="M132" i="45"/>
  <c r="M131" i="45"/>
  <c r="M130" i="45"/>
  <c r="M129" i="45"/>
  <c r="M128" i="45"/>
  <c r="M127" i="45"/>
  <c r="M126" i="45"/>
  <c r="M125" i="45"/>
  <c r="M124" i="45"/>
  <c r="M123" i="45"/>
  <c r="M122" i="45"/>
  <c r="M121" i="45"/>
  <c r="M120" i="45"/>
  <c r="M119" i="45"/>
  <c r="M118" i="45"/>
  <c r="M117" i="45"/>
  <c r="M116" i="45"/>
  <c r="M105" i="45"/>
  <c r="M98" i="45"/>
  <c r="M97" i="45"/>
  <c r="M96" i="45"/>
  <c r="M95" i="45"/>
  <c r="M93" i="45"/>
  <c r="M92" i="45"/>
  <c r="M91" i="45"/>
  <c r="M88" i="45"/>
  <c r="M87" i="45"/>
  <c r="M86" i="45"/>
  <c r="M85" i="45"/>
  <c r="M84" i="45"/>
  <c r="M83" i="45"/>
  <c r="M82" i="45"/>
  <c r="M81" i="45"/>
  <c r="M80" i="45"/>
  <c r="M79" i="45"/>
  <c r="M78" i="45"/>
  <c r="M77" i="45"/>
  <c r="M76" i="45"/>
  <c r="M75" i="45"/>
  <c r="M74" i="45"/>
  <c r="M73" i="45"/>
  <c r="M72" i="45"/>
  <c r="M70" i="45"/>
  <c r="M69" i="45"/>
  <c r="M68" i="45"/>
  <c r="M67" i="45"/>
  <c r="M66" i="45"/>
  <c r="M65" i="45"/>
  <c r="M61" i="45"/>
  <c r="M60" i="45"/>
  <c r="M59" i="45"/>
  <c r="M58" i="45"/>
  <c r="M57" i="45"/>
  <c r="M56" i="45"/>
  <c r="M55" i="45"/>
  <c r="M54" i="45"/>
  <c r="M53" i="45"/>
  <c r="M52" i="45"/>
  <c r="M51" i="45"/>
  <c r="M50" i="45"/>
  <c r="M49" i="45"/>
  <c r="M48" i="45"/>
  <c r="M47" i="45"/>
  <c r="M46" i="45"/>
  <c r="M45" i="45"/>
  <c r="M44" i="45"/>
  <c r="M43" i="45"/>
  <c r="M42" i="45"/>
  <c r="M41" i="45"/>
  <c r="M40" i="45"/>
  <c r="M39" i="45"/>
  <c r="M38" i="45"/>
  <c r="M37" i="45"/>
  <c r="M36" i="45"/>
  <c r="M35" i="45"/>
  <c r="M34" i="45"/>
  <c r="M33" i="45"/>
  <c r="M31" i="45"/>
  <c r="M30" i="45"/>
  <c r="M29" i="45"/>
  <c r="M28" i="45"/>
  <c r="M27" i="45"/>
  <c r="M26" i="45"/>
  <c r="M25" i="45"/>
  <c r="M24" i="45"/>
  <c r="M23" i="45"/>
  <c r="M22" i="45"/>
  <c r="M21" i="45"/>
  <c r="M20" i="45"/>
  <c r="M18" i="45"/>
  <c r="M17" i="45"/>
  <c r="M16" i="45"/>
  <c r="M14" i="45"/>
  <c r="M13" i="45"/>
  <c r="M12" i="45"/>
  <c r="M11" i="45"/>
  <c r="M10" i="45"/>
  <c r="M9" i="45"/>
  <c r="M8" i="45"/>
  <c r="M7" i="45"/>
  <c r="M6" i="45"/>
  <c r="M5" i="45"/>
  <c r="M392" i="46"/>
  <c r="M391" i="46"/>
  <c r="M390" i="46"/>
  <c r="M389" i="46"/>
  <c r="M388" i="46"/>
  <c r="M387" i="46"/>
  <c r="M386" i="46"/>
  <c r="M385" i="46"/>
  <c r="M384" i="46"/>
  <c r="M383" i="46"/>
  <c r="M382" i="46"/>
  <c r="M381" i="46"/>
  <c r="M380" i="46"/>
  <c r="M379" i="46"/>
  <c r="M377" i="46"/>
  <c r="M376" i="46"/>
  <c r="M375" i="46"/>
  <c r="M374" i="46"/>
  <c r="M373" i="46"/>
  <c r="M372" i="46"/>
  <c r="M369" i="46"/>
  <c r="M366" i="46"/>
  <c r="M365" i="46"/>
  <c r="M364" i="46"/>
  <c r="M363" i="46"/>
  <c r="M362" i="46"/>
  <c r="M361" i="46"/>
  <c r="M360" i="46"/>
  <c r="M359" i="46"/>
  <c r="M358" i="46"/>
  <c r="M357" i="46"/>
  <c r="M356" i="46"/>
  <c r="M355" i="46"/>
  <c r="M354" i="46"/>
  <c r="M351" i="46"/>
  <c r="M350" i="46"/>
  <c r="M349" i="46"/>
  <c r="M348" i="46"/>
  <c r="M347" i="46"/>
  <c r="M346" i="46"/>
  <c r="M345" i="46"/>
  <c r="M344" i="46"/>
  <c r="M343" i="46"/>
  <c r="M342" i="46"/>
  <c r="M341" i="46"/>
  <c r="M340" i="46"/>
  <c r="M339" i="46"/>
  <c r="M334" i="46"/>
  <c r="M333" i="46"/>
  <c r="M328" i="46"/>
  <c r="M327" i="46"/>
  <c r="M326" i="46"/>
  <c r="M325" i="46"/>
  <c r="M324" i="46"/>
  <c r="M323" i="46"/>
  <c r="M322" i="46"/>
  <c r="M321" i="46"/>
  <c r="M320" i="46"/>
  <c r="M319" i="46"/>
  <c r="M318" i="46"/>
  <c r="M317" i="46"/>
  <c r="M316" i="46"/>
  <c r="M315" i="46"/>
  <c r="M314" i="46"/>
  <c r="M309" i="46"/>
  <c r="M308" i="46"/>
  <c r="M303" i="46"/>
  <c r="M302" i="46"/>
  <c r="M301" i="46"/>
  <c r="M300" i="46"/>
  <c r="M299" i="46"/>
  <c r="M298" i="46"/>
  <c r="M297" i="46"/>
  <c r="M296" i="46"/>
  <c r="M295" i="46"/>
  <c r="M294" i="46"/>
  <c r="M293" i="46"/>
  <c r="M292" i="46"/>
  <c r="M291" i="46"/>
  <c r="M288" i="46"/>
  <c r="M287" i="46"/>
  <c r="M286" i="46"/>
  <c r="M283" i="46"/>
  <c r="M282" i="46"/>
  <c r="M281" i="46"/>
  <c r="M280" i="46"/>
  <c r="M279" i="46"/>
  <c r="M278" i="46"/>
  <c r="M277" i="46"/>
  <c r="M276" i="46"/>
  <c r="M275" i="46"/>
  <c r="M274" i="46"/>
  <c r="M273" i="46"/>
  <c r="M272" i="46"/>
  <c r="M271" i="46"/>
  <c r="M270" i="46"/>
  <c r="M269" i="46"/>
  <c r="M268" i="46"/>
  <c r="M267" i="46"/>
  <c r="M260" i="46"/>
  <c r="M259" i="46"/>
  <c r="M258" i="46"/>
  <c r="M257" i="46"/>
  <c r="M253" i="46"/>
  <c r="M252" i="46"/>
  <c r="M251" i="46"/>
  <c r="M250" i="46"/>
  <c r="M245" i="46"/>
  <c r="M244" i="46"/>
  <c r="M243" i="46"/>
  <c r="M242" i="46"/>
  <c r="M241" i="46"/>
  <c r="M240" i="46"/>
  <c r="M239" i="46"/>
  <c r="M238" i="46"/>
  <c r="M237" i="46"/>
  <c r="M236" i="46"/>
  <c r="M235" i="46"/>
  <c r="M234" i="46"/>
  <c r="M233" i="46"/>
  <c r="M232" i="46"/>
  <c r="M231" i="46"/>
  <c r="M230" i="46"/>
  <c r="M229" i="46"/>
  <c r="M228" i="46"/>
  <c r="M227" i="46"/>
  <c r="M226" i="46"/>
  <c r="M225" i="46"/>
  <c r="M224" i="46"/>
  <c r="M223" i="46"/>
  <c r="M222" i="46"/>
  <c r="M221" i="46"/>
  <c r="M220" i="46"/>
  <c r="M219" i="46"/>
  <c r="M218" i="46"/>
  <c r="M217" i="46"/>
  <c r="M216" i="46"/>
  <c r="M215" i="46"/>
  <c r="M214" i="46"/>
  <c r="M213" i="46"/>
  <c r="M212" i="46"/>
  <c r="M211" i="46"/>
  <c r="M210" i="46"/>
  <c r="M209" i="46"/>
  <c r="M208" i="46"/>
  <c r="M207" i="46"/>
  <c r="M206" i="46"/>
  <c r="M205" i="46"/>
  <c r="M204" i="46"/>
  <c r="M203" i="46"/>
  <c r="M202" i="46"/>
  <c r="M201" i="46"/>
  <c r="M200" i="46"/>
  <c r="M199" i="46"/>
  <c r="M198" i="46"/>
  <c r="M197" i="46"/>
  <c r="M196" i="46"/>
  <c r="M195" i="46"/>
  <c r="M194" i="46"/>
  <c r="M193" i="46"/>
  <c r="M192" i="46"/>
  <c r="M191" i="46"/>
  <c r="M190" i="46"/>
  <c r="M189" i="46"/>
  <c r="M188" i="46"/>
  <c r="M187" i="46"/>
  <c r="M186" i="46"/>
  <c r="M185" i="46"/>
  <c r="M184" i="46"/>
  <c r="M183" i="46"/>
  <c r="M182" i="46"/>
  <c r="M181" i="46"/>
  <c r="M180" i="46"/>
  <c r="M179" i="46"/>
  <c r="M178" i="46"/>
  <c r="M177" i="46"/>
  <c r="M176" i="46"/>
  <c r="M175" i="46"/>
  <c r="M174" i="46"/>
  <c r="M173" i="46"/>
  <c r="M172" i="46"/>
  <c r="M167" i="46"/>
  <c r="M166" i="46"/>
  <c r="M165" i="46"/>
  <c r="M164" i="46"/>
  <c r="M161" i="46"/>
  <c r="M160" i="46"/>
  <c r="M159" i="46"/>
  <c r="M158" i="46"/>
  <c r="M157" i="46"/>
  <c r="M156" i="46"/>
  <c r="M155" i="46"/>
  <c r="M154" i="46"/>
  <c r="M153" i="46"/>
  <c r="M150" i="46"/>
  <c r="M149" i="46"/>
  <c r="M148" i="46"/>
  <c r="M147" i="46"/>
  <c r="M146" i="46"/>
  <c r="M144" i="46"/>
  <c r="M143" i="46"/>
  <c r="M142" i="46"/>
  <c r="M141" i="46"/>
  <c r="M139" i="46"/>
  <c r="M138" i="46"/>
  <c r="M137" i="46"/>
  <c r="M136" i="46"/>
  <c r="M135" i="46"/>
  <c r="M133" i="46"/>
  <c r="M131" i="46"/>
  <c r="M130" i="46"/>
  <c r="M129" i="46"/>
  <c r="M128" i="46"/>
  <c r="M127" i="46"/>
  <c r="M126" i="46"/>
  <c r="M125" i="46"/>
  <c r="M124" i="46"/>
  <c r="M123" i="46"/>
  <c r="M122" i="46"/>
  <c r="M121" i="46"/>
  <c r="M120" i="46"/>
  <c r="M119" i="46"/>
  <c r="M118" i="46"/>
  <c r="M117" i="46"/>
  <c r="M116" i="46"/>
  <c r="M115" i="46"/>
  <c r="M114" i="46"/>
  <c r="M113" i="46"/>
  <c r="M112" i="46"/>
  <c r="M111" i="46"/>
  <c r="M110" i="46"/>
  <c r="M104" i="46"/>
  <c r="M101" i="46"/>
  <c r="M97" i="46"/>
  <c r="M96" i="46"/>
  <c r="M95" i="46"/>
  <c r="M94" i="46"/>
  <c r="M92" i="46"/>
  <c r="M91" i="46"/>
  <c r="M90" i="46"/>
  <c r="M87" i="46"/>
  <c r="M86" i="46"/>
  <c r="M85" i="46"/>
  <c r="M84" i="46"/>
  <c r="M83" i="46"/>
  <c r="M82" i="46"/>
  <c r="M81" i="46"/>
  <c r="M80" i="46"/>
  <c r="M79" i="46"/>
  <c r="M78" i="46"/>
  <c r="M77" i="46"/>
  <c r="M76" i="46"/>
  <c r="M75" i="46"/>
  <c r="M74" i="46"/>
  <c r="M73" i="46"/>
  <c r="M72" i="46"/>
  <c r="M70" i="46"/>
  <c r="M69" i="46"/>
  <c r="M68" i="46"/>
  <c r="M67" i="46"/>
  <c r="M66" i="46"/>
  <c r="M60" i="46"/>
  <c r="M59" i="46"/>
  <c r="M58" i="46"/>
  <c r="M57" i="46"/>
  <c r="M56" i="46"/>
  <c r="M55" i="46"/>
  <c r="M54" i="46"/>
  <c r="M53" i="46"/>
  <c r="M52" i="46"/>
  <c r="M51" i="46"/>
  <c r="M50" i="46"/>
  <c r="M49" i="46"/>
  <c r="M48" i="46"/>
  <c r="M47" i="46"/>
  <c r="M46" i="46"/>
  <c r="M45" i="46"/>
  <c r="M44" i="46"/>
  <c r="M43" i="46"/>
  <c r="M42" i="46"/>
  <c r="M41" i="46"/>
  <c r="M40" i="46"/>
  <c r="M39" i="46"/>
  <c r="M38" i="46"/>
  <c r="M37" i="46"/>
  <c r="M36" i="46"/>
  <c r="M35" i="46"/>
  <c r="M34" i="46"/>
  <c r="M33" i="46"/>
  <c r="M31" i="46"/>
  <c r="M30" i="46"/>
  <c r="M29" i="46"/>
  <c r="M28" i="46"/>
  <c r="M27" i="46"/>
  <c r="M26" i="46"/>
  <c r="M25" i="46"/>
  <c r="M24" i="46"/>
  <c r="M23" i="46"/>
  <c r="M22" i="46"/>
  <c r="M21" i="46"/>
  <c r="M20" i="46"/>
  <c r="M19" i="46"/>
  <c r="M18" i="46"/>
  <c r="M17" i="46"/>
  <c r="M16" i="46"/>
  <c r="M14" i="46"/>
  <c r="M13" i="46"/>
  <c r="M12" i="46"/>
  <c r="M11" i="46"/>
  <c r="M10" i="46"/>
  <c r="M9" i="46"/>
  <c r="M8" i="46"/>
  <c r="M7" i="46"/>
  <c r="M6" i="46"/>
  <c r="M5" i="46"/>
  <c r="M906" i="47"/>
  <c r="M905" i="47"/>
  <c r="M904" i="47"/>
  <c r="M903" i="47"/>
  <c r="M902" i="47"/>
  <c r="M901" i="47"/>
  <c r="M900" i="47"/>
  <c r="M899" i="47"/>
  <c r="M898" i="47"/>
  <c r="M897" i="47"/>
  <c r="M896" i="47"/>
  <c r="M895" i="47"/>
  <c r="M894" i="47"/>
  <c r="M893" i="47"/>
  <c r="M892" i="47"/>
  <c r="M891" i="47"/>
  <c r="M890" i="47"/>
  <c r="M889" i="47"/>
  <c r="M888" i="47"/>
  <c r="M887" i="47"/>
  <c r="M886" i="47"/>
  <c r="M885" i="47"/>
  <c r="M884" i="47"/>
  <c r="M883" i="47"/>
  <c r="M882" i="47"/>
  <c r="M881" i="47"/>
  <c r="M880" i="47"/>
  <c r="M879" i="47"/>
  <c r="M878" i="47"/>
  <c r="M877" i="47"/>
  <c r="M876" i="47"/>
  <c r="M875" i="47"/>
  <c r="M874" i="47"/>
  <c r="M873" i="47"/>
  <c r="M872" i="47"/>
  <c r="M871" i="47"/>
  <c r="M870" i="47"/>
  <c r="M869" i="47"/>
  <c r="M868" i="47"/>
  <c r="M867" i="47"/>
  <c r="M866" i="47"/>
  <c r="M865" i="47"/>
  <c r="M864" i="47"/>
  <c r="M863" i="47"/>
  <c r="M862" i="47"/>
  <c r="M861" i="47"/>
  <c r="M860" i="47"/>
  <c r="M859" i="47"/>
  <c r="M858" i="47"/>
  <c r="M857" i="47"/>
  <c r="M856" i="47"/>
  <c r="M855" i="47"/>
  <c r="M854" i="47"/>
  <c r="M853" i="47"/>
  <c r="M852" i="47"/>
  <c r="M851" i="47"/>
  <c r="M850" i="47"/>
  <c r="M849" i="47"/>
  <c r="M848" i="47"/>
  <c r="M847" i="47"/>
  <c r="M846" i="47"/>
  <c r="M845" i="47"/>
  <c r="M844" i="47"/>
  <c r="M843" i="47"/>
  <c r="M842" i="47"/>
  <c r="M841" i="47"/>
  <c r="M840" i="47"/>
  <c r="M839" i="47"/>
  <c r="M838" i="47"/>
  <c r="M837" i="47"/>
  <c r="M836" i="47"/>
  <c r="M835" i="47"/>
  <c r="M834" i="47"/>
  <c r="M833" i="47"/>
  <c r="M832" i="47"/>
  <c r="M831" i="47"/>
  <c r="M830" i="47"/>
  <c r="M829" i="47"/>
  <c r="M828" i="47"/>
  <c r="M827" i="47"/>
  <c r="M826" i="47"/>
  <c r="M825" i="47"/>
  <c r="M824" i="47"/>
  <c r="M823" i="47"/>
  <c r="M822" i="47"/>
  <c r="M821" i="47"/>
  <c r="M820" i="47"/>
  <c r="M819" i="47"/>
  <c r="M818" i="47"/>
  <c r="M817" i="47"/>
  <c r="M816" i="47"/>
  <c r="M815" i="47"/>
  <c r="M814" i="47"/>
  <c r="M813" i="47"/>
  <c r="M812" i="47"/>
  <c r="M811" i="47"/>
  <c r="M810" i="47"/>
  <c r="M809" i="47"/>
  <c r="M808" i="47"/>
  <c r="M807" i="47"/>
  <c r="M806" i="47"/>
  <c r="M805" i="47"/>
  <c r="M804" i="47"/>
  <c r="M803" i="47"/>
  <c r="M802" i="47"/>
  <c r="M801" i="47"/>
  <c r="M800" i="47"/>
  <c r="M799" i="47"/>
  <c r="M798" i="47"/>
  <c r="M797" i="47"/>
  <c r="M796" i="47"/>
  <c r="M795" i="47"/>
  <c r="M794" i="47"/>
  <c r="M793" i="47"/>
  <c r="M792" i="47"/>
  <c r="M791" i="47"/>
  <c r="M790" i="47"/>
  <c r="M789" i="47"/>
  <c r="M788" i="47"/>
  <c r="M787" i="47"/>
  <c r="M786" i="47"/>
  <c r="M785" i="47"/>
  <c r="M784" i="47"/>
  <c r="M783" i="47"/>
  <c r="M782" i="47"/>
  <c r="M781" i="47"/>
  <c r="M780" i="47"/>
  <c r="M779" i="47"/>
  <c r="M778" i="47"/>
  <c r="M777" i="47"/>
  <c r="M776" i="47"/>
  <c r="M775" i="47"/>
  <c r="M774" i="47"/>
  <c r="M773" i="47"/>
  <c r="M772" i="47"/>
  <c r="M771" i="47"/>
  <c r="M770" i="47"/>
  <c r="M769" i="47"/>
  <c r="M768" i="47"/>
  <c r="M767" i="47"/>
  <c r="M766" i="47"/>
  <c r="M765" i="47"/>
  <c r="M764" i="47"/>
  <c r="M763" i="47"/>
  <c r="M762" i="47"/>
  <c r="M761" i="47"/>
  <c r="M760" i="47"/>
  <c r="M759" i="47"/>
  <c r="M758" i="47"/>
  <c r="M757" i="47"/>
  <c r="M756" i="47"/>
  <c r="M755" i="47"/>
  <c r="M754" i="47"/>
  <c r="M753" i="47"/>
  <c r="M752" i="47"/>
  <c r="M751" i="47"/>
  <c r="M750" i="47"/>
  <c r="M749" i="47"/>
  <c r="M748" i="47"/>
  <c r="M747" i="47"/>
  <c r="M746" i="47"/>
  <c r="M745" i="47"/>
  <c r="M744" i="47"/>
  <c r="M743" i="47"/>
  <c r="M742" i="47"/>
  <c r="M741" i="47"/>
  <c r="M740" i="47"/>
  <c r="M739" i="47"/>
  <c r="M738" i="47"/>
  <c r="M737" i="47"/>
  <c r="M736" i="47"/>
  <c r="M735" i="47"/>
  <c r="M734" i="47"/>
  <c r="M733" i="47"/>
  <c r="M732" i="47"/>
  <c r="M731" i="47"/>
  <c r="M730" i="47"/>
  <c r="M729" i="47"/>
  <c r="M728" i="47"/>
  <c r="M727" i="47"/>
  <c r="M726" i="47"/>
  <c r="M725" i="47"/>
  <c r="M724" i="47"/>
  <c r="M723" i="47"/>
  <c r="M722" i="47"/>
  <c r="M721" i="47"/>
  <c r="M720" i="47"/>
  <c r="M719" i="47"/>
  <c r="M718" i="47"/>
  <c r="M717" i="47"/>
  <c r="M716" i="47"/>
  <c r="M715" i="47"/>
  <c r="M714" i="47"/>
  <c r="M713" i="47"/>
  <c r="M712" i="47"/>
  <c r="M711" i="47"/>
  <c r="M710" i="47"/>
  <c r="M709" i="47"/>
  <c r="M708" i="47"/>
  <c r="M707" i="47"/>
  <c r="M706" i="47"/>
  <c r="M705" i="47"/>
  <c r="M704" i="47"/>
  <c r="M703" i="47"/>
  <c r="M702" i="47"/>
  <c r="M701" i="47"/>
  <c r="M700" i="47"/>
  <c r="M699" i="47"/>
  <c r="M698" i="47"/>
  <c r="M697" i="47"/>
  <c r="M696" i="47"/>
  <c r="M695" i="47"/>
  <c r="M694" i="47"/>
  <c r="M693" i="47"/>
  <c r="M692" i="47"/>
  <c r="M691" i="47"/>
  <c r="M690" i="47"/>
  <c r="M689" i="47"/>
  <c r="M688" i="47"/>
  <c r="M687" i="47"/>
  <c r="M686" i="47"/>
  <c r="M685" i="47"/>
  <c r="M684" i="47"/>
  <c r="M683" i="47"/>
  <c r="M682" i="47"/>
  <c r="M681" i="47"/>
  <c r="M680" i="47"/>
  <c r="M679" i="47"/>
  <c r="M678" i="47"/>
  <c r="M677" i="47"/>
  <c r="M676" i="47"/>
  <c r="M675" i="47"/>
  <c r="M674" i="47"/>
  <c r="M673" i="47"/>
  <c r="M672" i="47"/>
  <c r="M671" i="47"/>
  <c r="M670" i="47"/>
  <c r="M669" i="47"/>
  <c r="M668" i="47"/>
  <c r="M667" i="47"/>
  <c r="M666" i="47"/>
  <c r="M665" i="47"/>
  <c r="M664" i="47"/>
  <c r="M663" i="47"/>
  <c r="M662" i="47"/>
  <c r="M661" i="47"/>
  <c r="M660" i="47"/>
  <c r="M659" i="47"/>
  <c r="M658" i="47"/>
  <c r="M657" i="47"/>
  <c r="M656" i="47"/>
  <c r="M655" i="47"/>
  <c r="M654" i="47"/>
  <c r="M653" i="47"/>
  <c r="M652" i="47"/>
  <c r="M651" i="47"/>
  <c r="M650" i="47"/>
  <c r="M649" i="47"/>
  <c r="M648" i="47"/>
  <c r="M647" i="47"/>
  <c r="M646" i="47"/>
  <c r="M645" i="47"/>
  <c r="M644" i="47"/>
  <c r="M643" i="47"/>
  <c r="M642" i="47"/>
  <c r="M641" i="47"/>
  <c r="M640" i="47"/>
  <c r="M639" i="47"/>
  <c r="M638" i="47"/>
  <c r="M637" i="47"/>
  <c r="M636" i="47"/>
  <c r="M635" i="47"/>
  <c r="M634" i="47"/>
  <c r="M633" i="47"/>
  <c r="M632" i="47"/>
  <c r="M630" i="47"/>
  <c r="M629" i="47"/>
  <c r="M628" i="47"/>
  <c r="M627" i="47"/>
  <c r="M626" i="47"/>
  <c r="M452" i="47"/>
  <c r="M451" i="47"/>
  <c r="M450" i="47"/>
  <c r="M449" i="47"/>
  <c r="M448" i="47"/>
  <c r="M447" i="47"/>
  <c r="M446" i="47"/>
  <c r="M445" i="47"/>
  <c r="M444" i="47"/>
  <c r="M443" i="47"/>
  <c r="M442" i="47"/>
  <c r="M441" i="47"/>
  <c r="M440" i="47"/>
  <c r="M439" i="47"/>
  <c r="M438" i="47"/>
  <c r="M437" i="47"/>
  <c r="M436" i="47"/>
  <c r="M435" i="47"/>
  <c r="M434" i="47"/>
  <c r="M433" i="47"/>
  <c r="M431" i="47"/>
  <c r="M430" i="47"/>
  <c r="M429" i="47"/>
  <c r="M428" i="47"/>
  <c r="M427" i="47"/>
  <c r="M426" i="47"/>
  <c r="M425" i="47"/>
  <c r="M424" i="47"/>
  <c r="M423" i="47"/>
  <c r="M422" i="47"/>
  <c r="M421" i="47"/>
  <c r="M420" i="47"/>
  <c r="M419" i="47"/>
  <c r="M417" i="47"/>
  <c r="M414" i="47"/>
  <c r="M412" i="47"/>
  <c r="M408" i="47"/>
  <c r="M406" i="47"/>
  <c r="M405" i="47"/>
  <c r="M403" i="47"/>
  <c r="M402" i="47"/>
  <c r="M400" i="47"/>
  <c r="M399" i="47"/>
  <c r="M398" i="47"/>
  <c r="M397" i="47"/>
  <c r="M394" i="47"/>
  <c r="M393" i="47"/>
  <c r="M392" i="47"/>
  <c r="M391" i="47"/>
  <c r="M390" i="47"/>
  <c r="M389" i="47"/>
  <c r="M388" i="47"/>
  <c r="M387" i="47"/>
  <c r="M386" i="47"/>
  <c r="M385" i="47"/>
  <c r="M384" i="47"/>
  <c r="M383" i="47"/>
  <c r="M382" i="47"/>
  <c r="M381" i="47"/>
  <c r="M380" i="47"/>
  <c r="M379" i="47"/>
  <c r="M378" i="47"/>
  <c r="M377" i="47"/>
  <c r="M376" i="47"/>
  <c r="M375" i="47"/>
  <c r="M374" i="47"/>
  <c r="M373" i="47"/>
  <c r="M372" i="47"/>
  <c r="M370" i="47"/>
  <c r="M367" i="47"/>
  <c r="M366" i="47"/>
  <c r="M363" i="47"/>
  <c r="M362" i="47"/>
  <c r="M361" i="47"/>
  <c r="M360" i="47"/>
  <c r="M359" i="47"/>
  <c r="M358" i="47"/>
  <c r="M357" i="47"/>
  <c r="M356" i="47"/>
  <c r="M355" i="47"/>
  <c r="M354" i="47"/>
  <c r="M353" i="47"/>
  <c r="M352" i="47"/>
  <c r="M351" i="47"/>
  <c r="M350" i="47"/>
  <c r="M347" i="47"/>
  <c r="M346" i="47"/>
  <c r="M343" i="47"/>
  <c r="M342" i="47"/>
  <c r="M341" i="47"/>
  <c r="M340" i="47"/>
  <c r="M339" i="47"/>
  <c r="M338" i="47"/>
  <c r="M337" i="47"/>
  <c r="M336" i="47"/>
  <c r="M335" i="47"/>
  <c r="M334" i="47"/>
  <c r="M333" i="47"/>
  <c r="M332" i="47"/>
  <c r="M331" i="47"/>
  <c r="M329" i="47"/>
  <c r="M328" i="47"/>
  <c r="M327" i="47"/>
  <c r="M326" i="47"/>
  <c r="M324" i="47"/>
  <c r="M323" i="47"/>
  <c r="M322" i="47"/>
  <c r="M321" i="47"/>
  <c r="M320" i="47"/>
  <c r="M319" i="47"/>
  <c r="M318" i="47"/>
  <c r="M317" i="47"/>
  <c r="M316" i="47"/>
  <c r="M315" i="47"/>
  <c r="M314" i="47"/>
  <c r="M313" i="47"/>
  <c r="M312" i="47"/>
  <c r="M311" i="47"/>
  <c r="M310" i="47"/>
  <c r="M309" i="47"/>
  <c r="M301" i="47"/>
  <c r="M300" i="47"/>
  <c r="M299" i="47"/>
  <c r="M298" i="47"/>
  <c r="M295" i="47"/>
  <c r="M294" i="47"/>
  <c r="M293" i="47"/>
  <c r="M292" i="47"/>
  <c r="M291" i="47"/>
  <c r="M290" i="47"/>
  <c r="M288" i="47"/>
  <c r="M287" i="47"/>
  <c r="M286" i="47"/>
  <c r="M285" i="47"/>
  <c r="M284" i="47"/>
  <c r="M283" i="47"/>
  <c r="M282" i="47"/>
  <c r="M281" i="47"/>
  <c r="M280" i="47"/>
  <c r="M279" i="47"/>
  <c r="M278" i="47"/>
  <c r="M275" i="47"/>
  <c r="M274" i="47"/>
  <c r="M273" i="47"/>
  <c r="M272" i="47"/>
  <c r="M271" i="47"/>
  <c r="M270" i="47"/>
  <c r="M269" i="47"/>
  <c r="M268" i="47"/>
  <c r="M267" i="47"/>
  <c r="M266" i="47"/>
  <c r="M265" i="47"/>
  <c r="M264" i="47"/>
  <c r="M263" i="47"/>
  <c r="M262" i="47"/>
  <c r="M261" i="47"/>
  <c r="M260" i="47"/>
  <c r="M259" i="47"/>
  <c r="M258" i="47"/>
  <c r="M257" i="47"/>
  <c r="M256" i="47"/>
  <c r="M255" i="47"/>
  <c r="M254" i="47"/>
  <c r="M253" i="47"/>
  <c r="M252" i="47"/>
  <c r="M251" i="47"/>
  <c r="M250" i="47"/>
  <c r="M249" i="47"/>
  <c r="M248" i="47"/>
  <c r="M247" i="47"/>
  <c r="M246" i="47"/>
  <c r="M245" i="47"/>
  <c r="M244" i="47"/>
  <c r="M243" i="47"/>
  <c r="M242" i="47"/>
  <c r="M241" i="47"/>
  <c r="M240" i="47"/>
  <c r="M239" i="47"/>
  <c r="M238" i="47"/>
  <c r="M237" i="47"/>
  <c r="M236" i="47"/>
  <c r="M235" i="47"/>
  <c r="M234" i="47"/>
  <c r="M233" i="47"/>
  <c r="M232" i="47"/>
  <c r="M231" i="47"/>
  <c r="M230" i="47"/>
  <c r="M229" i="47"/>
  <c r="M227" i="47"/>
  <c r="M226" i="47"/>
  <c r="M225" i="47"/>
  <c r="M224" i="47"/>
  <c r="M223" i="47"/>
  <c r="M222" i="47"/>
  <c r="M221" i="47"/>
  <c r="M220" i="47"/>
  <c r="M219" i="47"/>
  <c r="M218" i="47"/>
  <c r="M217" i="47"/>
  <c r="M216" i="47"/>
  <c r="M215" i="47"/>
  <c r="M214" i="47"/>
  <c r="M213" i="47"/>
  <c r="M212" i="47"/>
  <c r="M211" i="47"/>
  <c r="M210" i="47"/>
  <c r="M209" i="47"/>
  <c r="M208" i="47"/>
  <c r="M207" i="47"/>
  <c r="M206" i="47"/>
  <c r="M205" i="47"/>
  <c r="M204" i="47"/>
  <c r="M201" i="47"/>
  <c r="M200" i="47"/>
  <c r="M199" i="47"/>
  <c r="M197" i="47"/>
  <c r="M196" i="47"/>
  <c r="M195" i="47"/>
  <c r="M194" i="47"/>
  <c r="M193" i="47"/>
  <c r="M192" i="47"/>
  <c r="M191" i="47"/>
  <c r="M190" i="47"/>
  <c r="M189" i="47"/>
  <c r="M188" i="47"/>
  <c r="M187" i="47"/>
  <c r="M186" i="47"/>
  <c r="M185" i="47"/>
  <c r="M184" i="47"/>
  <c r="M183" i="47"/>
  <c r="M182" i="47"/>
  <c r="M181" i="47"/>
  <c r="M179" i="47"/>
  <c r="M178" i="47"/>
  <c r="M177" i="47"/>
  <c r="M176" i="47"/>
  <c r="M175" i="47"/>
  <c r="M174" i="47"/>
  <c r="M173" i="47"/>
  <c r="M172" i="47"/>
  <c r="M171" i="47"/>
  <c r="M170" i="47"/>
  <c r="M169" i="47"/>
  <c r="M168" i="47"/>
  <c r="M167" i="47"/>
  <c r="M166" i="47"/>
  <c r="M165" i="47"/>
  <c r="M164" i="47"/>
  <c r="M163" i="47"/>
  <c r="M162" i="47"/>
  <c r="M161" i="47"/>
  <c r="M159" i="47"/>
  <c r="M158" i="47"/>
  <c r="M157" i="47"/>
  <c r="M156" i="47"/>
  <c r="M155" i="47"/>
  <c r="M154" i="47"/>
  <c r="M152" i="47"/>
  <c r="M151" i="47"/>
  <c r="M150" i="47"/>
  <c r="M149" i="47"/>
  <c r="M148" i="47"/>
  <c r="M147" i="47"/>
  <c r="M146" i="47"/>
  <c r="M145" i="47"/>
  <c r="M144" i="47"/>
  <c r="M143" i="47"/>
  <c r="M142" i="47"/>
  <c r="M141" i="47"/>
  <c r="M140" i="47"/>
  <c r="M139" i="47"/>
  <c r="M138" i="47"/>
  <c r="M137" i="47"/>
  <c r="M136" i="47"/>
  <c r="M135" i="47"/>
  <c r="M134" i="47"/>
  <c r="M133" i="47"/>
  <c r="M132" i="47"/>
  <c r="M131" i="47"/>
  <c r="M130" i="47"/>
  <c r="M129" i="47"/>
  <c r="M128" i="47"/>
  <c r="M127" i="47"/>
  <c r="M126" i="47"/>
  <c r="M125" i="47"/>
  <c r="M124" i="47"/>
  <c r="M123" i="47"/>
  <c r="M122" i="47"/>
  <c r="M121" i="47"/>
  <c r="M120" i="47"/>
  <c r="M119" i="47"/>
  <c r="M118" i="47"/>
  <c r="M117" i="47"/>
  <c r="M116" i="47"/>
  <c r="M115" i="47"/>
  <c r="M114" i="47"/>
  <c r="M113" i="47"/>
  <c r="M112" i="47"/>
  <c r="M111" i="47"/>
  <c r="M110" i="47"/>
  <c r="M109" i="47"/>
  <c r="M108" i="47"/>
  <c r="M107" i="47"/>
  <c r="M106" i="47"/>
  <c r="M105" i="47"/>
  <c r="M104" i="47"/>
  <c r="M103" i="47"/>
  <c r="M102" i="47"/>
  <c r="M101" i="47"/>
  <c r="M95" i="47"/>
  <c r="M94" i="47"/>
  <c r="M93" i="47"/>
  <c r="M92" i="47"/>
  <c r="M91" i="47"/>
  <c r="M89" i="47"/>
  <c r="M88" i="47"/>
  <c r="M87" i="47"/>
  <c r="M86" i="47"/>
  <c r="M85" i="47"/>
  <c r="M84" i="47"/>
  <c r="M83" i="47"/>
  <c r="M79" i="47"/>
  <c r="M78" i="47"/>
  <c r="M77" i="47"/>
  <c r="M76" i="47"/>
  <c r="M75" i="47"/>
  <c r="M74" i="47"/>
  <c r="M73" i="47"/>
  <c r="M72" i="47"/>
  <c r="M71" i="47"/>
  <c r="M70" i="47"/>
  <c r="M69" i="47"/>
  <c r="M68" i="47"/>
  <c r="M67" i="47"/>
  <c r="M66" i="47"/>
  <c r="M65" i="47"/>
  <c r="M64" i="47"/>
  <c r="M63" i="47"/>
  <c r="M62" i="47"/>
  <c r="M61" i="47"/>
  <c r="M60" i="47"/>
  <c r="M59" i="47"/>
  <c r="M58" i="47"/>
  <c r="M57" i="47"/>
  <c r="M56" i="47"/>
  <c r="M55" i="47"/>
  <c r="M54" i="47"/>
  <c r="M53" i="47"/>
  <c r="M52" i="47"/>
  <c r="M51" i="47"/>
  <c r="M50" i="47"/>
  <c r="M49" i="47"/>
  <c r="M48" i="47"/>
  <c r="M47" i="47"/>
  <c r="M46" i="47"/>
  <c r="M45" i="47"/>
  <c r="M44" i="47"/>
  <c r="M43" i="47"/>
  <c r="M42" i="47"/>
  <c r="M38" i="47"/>
  <c r="M37" i="47"/>
  <c r="M36" i="47"/>
  <c r="M35" i="47"/>
  <c r="M34" i="47"/>
  <c r="M33" i="47"/>
  <c r="M32" i="47"/>
  <c r="M31" i="47"/>
  <c r="M30" i="47"/>
  <c r="M29" i="47"/>
  <c r="M28" i="47"/>
  <c r="M27" i="47"/>
  <c r="M26" i="47"/>
  <c r="M25" i="47"/>
  <c r="M24" i="47"/>
  <c r="M23" i="47"/>
  <c r="M22" i="47"/>
  <c r="M21" i="47"/>
  <c r="M20" i="47"/>
  <c r="M19" i="47"/>
  <c r="M18" i="47"/>
  <c r="M16" i="47"/>
  <c r="M15" i="47"/>
  <c r="M14" i="47"/>
  <c r="M13" i="47"/>
  <c r="M12" i="47"/>
  <c r="M11" i="47"/>
  <c r="M10" i="47"/>
  <c r="M9" i="47"/>
  <c r="M8" i="47"/>
  <c r="M7" i="47"/>
  <c r="M6" i="47"/>
  <c r="M5" i="47"/>
  <c r="L117" i="25"/>
  <c r="L116" i="25"/>
  <c r="L115" i="25"/>
  <c r="L114" i="25"/>
  <c r="L113" i="25"/>
  <c r="L112" i="25"/>
  <c r="L111" i="25"/>
  <c r="L110" i="25"/>
  <c r="L109" i="25"/>
  <c r="L108" i="25"/>
  <c r="L107" i="25"/>
  <c r="L106" i="25"/>
  <c r="L105" i="25"/>
  <c r="L104" i="25"/>
  <c r="L103" i="25"/>
  <c r="L102" i="25"/>
  <c r="L101" i="25"/>
  <c r="L100" i="25"/>
  <c r="L99" i="25"/>
  <c r="L98" i="25"/>
  <c r="L97" i="25"/>
  <c r="L96" i="25"/>
  <c r="L95" i="25"/>
  <c r="L94" i="25"/>
  <c r="L93" i="25"/>
  <c r="L92" i="25"/>
  <c r="L91" i="25"/>
  <c r="L90" i="25"/>
  <c r="L89" i="25"/>
  <c r="L88" i="25"/>
  <c r="L87" i="25"/>
  <c r="L86" i="25"/>
  <c r="L85" i="25"/>
  <c r="L80" i="25"/>
  <c r="L78" i="25"/>
  <c r="L77" i="25"/>
  <c r="L76" i="25"/>
  <c r="L75" i="25"/>
  <c r="L74" i="25"/>
  <c r="L73" i="25"/>
  <c r="L71" i="25"/>
  <c r="L69" i="25"/>
  <c r="L63" i="25"/>
  <c r="L62" i="25"/>
  <c r="L61" i="25"/>
  <c r="L60" i="25"/>
  <c r="L59" i="25"/>
  <c r="L56" i="25"/>
  <c r="L55" i="25"/>
  <c r="L54" i="25"/>
  <c r="L53" i="25"/>
  <c r="L52" i="25"/>
  <c r="L51" i="25"/>
  <c r="L50" i="25"/>
  <c r="L49" i="25"/>
  <c r="L48" i="25"/>
  <c r="L47" i="25"/>
  <c r="L46" i="25"/>
  <c r="L45" i="25"/>
  <c r="L44" i="25"/>
  <c r="L43" i="25"/>
  <c r="L42" i="25"/>
  <c r="L41" i="25"/>
  <c r="L40" i="25"/>
  <c r="L39" i="25"/>
  <c r="L38" i="25"/>
  <c r="L37" i="25"/>
  <c r="L36" i="25"/>
  <c r="L35" i="25"/>
  <c r="L34" i="25"/>
  <c r="L33" i="25"/>
  <c r="L32" i="25"/>
  <c r="L31" i="25"/>
  <c r="L30" i="25"/>
  <c r="L29" i="25"/>
  <c r="L28" i="25"/>
  <c r="L27" i="25"/>
  <c r="L26" i="25"/>
  <c r="L25" i="25"/>
  <c r="L24" i="25"/>
  <c r="L23" i="25"/>
  <c r="L22" i="25"/>
  <c r="L21" i="25"/>
  <c r="L20" i="25"/>
  <c r="L18" i="25"/>
  <c r="L17" i="25"/>
  <c r="L15" i="25"/>
  <c r="L14" i="25"/>
  <c r="L13" i="25"/>
  <c r="L12" i="25"/>
  <c r="L11" i="25"/>
  <c r="L10" i="25"/>
  <c r="L9" i="25"/>
  <c r="L8" i="25"/>
  <c r="L7" i="25"/>
  <c r="L5" i="25"/>
  <c r="L43" i="28"/>
  <c r="L42" i="28"/>
  <c r="L24" i="28"/>
  <c r="L23" i="28"/>
  <c r="B364" i="46"/>
  <c r="L102" i="28"/>
  <c r="L101" i="28"/>
  <c r="L100" i="28"/>
  <c r="L99" i="28"/>
  <c r="L98" i="28"/>
  <c r="L97" i="28"/>
  <c r="L95" i="28"/>
  <c r="L94" i="28"/>
  <c r="L93" i="28"/>
  <c r="L92" i="28"/>
  <c r="L91" i="28"/>
  <c r="L90" i="28"/>
  <c r="L89" i="28"/>
  <c r="L88" i="28"/>
  <c r="L87" i="28"/>
  <c r="L85" i="28"/>
  <c r="L84" i="28"/>
  <c r="L83" i="28"/>
  <c r="L82" i="28"/>
  <c r="L81" i="28"/>
  <c r="L80" i="28"/>
  <c r="L79" i="28"/>
  <c r="L78" i="28"/>
  <c r="L77" i="28"/>
  <c r="L76" i="28"/>
  <c r="L75" i="28"/>
  <c r="L74" i="28"/>
  <c r="L72" i="28"/>
  <c r="L71" i="28"/>
  <c r="L70" i="28"/>
  <c r="L69" i="28"/>
  <c r="L68" i="28"/>
  <c r="L67" i="28"/>
  <c r="L66" i="28"/>
  <c r="L65" i="28"/>
  <c r="L61" i="28"/>
  <c r="L60" i="28"/>
  <c r="L59" i="28"/>
  <c r="L58" i="28"/>
  <c r="L57" i="28"/>
  <c r="L56" i="28"/>
  <c r="L55" i="28"/>
  <c r="L54" i="28"/>
  <c r="L53" i="28"/>
  <c r="L51" i="28"/>
  <c r="L50" i="28"/>
  <c r="L49" i="28"/>
  <c r="L48" i="28"/>
  <c r="L47" i="28"/>
  <c r="L46" i="28"/>
  <c r="L45" i="28"/>
  <c r="L41" i="28"/>
  <c r="L40" i="28"/>
  <c r="L39" i="28"/>
  <c r="L38" i="28"/>
  <c r="L37" i="28"/>
  <c r="L36" i="28"/>
  <c r="L35" i="28"/>
  <c r="L34" i="28"/>
  <c r="L32" i="28"/>
  <c r="L31" i="28"/>
  <c r="L30" i="28"/>
  <c r="L29" i="28"/>
  <c r="L28" i="28"/>
  <c r="L27" i="28"/>
  <c r="L26" i="28"/>
  <c r="L22" i="28"/>
  <c r="L21" i="28"/>
  <c r="L20" i="28"/>
  <c r="L19" i="28"/>
  <c r="L16" i="28"/>
  <c r="L15" i="28"/>
  <c r="L14" i="28"/>
  <c r="L13" i="28"/>
  <c r="L12" i="28"/>
  <c r="L11" i="28"/>
  <c r="L10" i="28"/>
  <c r="L9" i="28"/>
  <c r="L8" i="28"/>
  <c r="L7" i="28"/>
  <c r="L5" i="28"/>
  <c r="M4" i="45"/>
  <c r="M3" i="45"/>
  <c r="M3" i="47"/>
  <c r="M4" i="47"/>
  <c r="L4" i="24"/>
  <c r="L3" i="24"/>
  <c r="L4" i="6"/>
  <c r="L3" i="6"/>
  <c r="I3" i="7"/>
  <c r="E3" i="21"/>
  <c r="B366" i="46"/>
  <c r="B5" i="50"/>
  <c r="B7" i="50"/>
  <c r="B9" i="50"/>
  <c r="B11" i="50"/>
  <c r="B13" i="50"/>
  <c r="B18" i="50"/>
  <c r="B20" i="50"/>
  <c r="B22" i="50"/>
  <c r="B28" i="50"/>
  <c r="B33" i="50"/>
  <c r="B39" i="50"/>
  <c r="B43" i="50"/>
  <c r="B45" i="50"/>
  <c r="B49" i="50"/>
  <c r="B52" i="50"/>
  <c r="B56" i="50"/>
  <c r="B59" i="50"/>
  <c r="B62" i="50"/>
  <c r="B65" i="50"/>
  <c r="B69" i="50"/>
  <c r="B5" i="49"/>
  <c r="B7" i="49"/>
  <c r="B9" i="49"/>
  <c r="B15" i="49"/>
  <c r="B17" i="49"/>
  <c r="B22" i="49"/>
  <c r="B24" i="49"/>
  <c r="B26" i="49"/>
  <c r="B32" i="49"/>
  <c r="B37" i="49"/>
  <c r="B43" i="49"/>
  <c r="B47" i="49"/>
  <c r="B49" i="49"/>
  <c r="B53" i="49"/>
  <c r="B56" i="49"/>
  <c r="B60" i="49"/>
  <c r="B63" i="49"/>
  <c r="B66" i="49"/>
  <c r="B69" i="49"/>
  <c r="B72" i="49"/>
  <c r="B76" i="49"/>
  <c r="B79" i="49"/>
  <c r="B81" i="49"/>
  <c r="B875" i="47"/>
  <c r="B855" i="47"/>
  <c r="B861" i="47"/>
  <c r="B866" i="47"/>
  <c r="B823" i="47"/>
  <c r="B679" i="47"/>
  <c r="B686" i="47"/>
  <c r="B692" i="47"/>
  <c r="B698" i="47"/>
  <c r="B700" i="47"/>
  <c r="B704" i="47"/>
  <c r="B708" i="47"/>
  <c r="B713" i="47"/>
  <c r="B717" i="47"/>
  <c r="B720" i="47"/>
  <c r="B722" i="47"/>
  <c r="B725" i="47"/>
  <c r="B729" i="47"/>
  <c r="B733" i="47"/>
  <c r="B737" i="47"/>
  <c r="B739" i="47"/>
  <c r="B741" i="47"/>
  <c r="B630" i="47"/>
  <c r="B400" i="47"/>
  <c r="B403" i="47"/>
  <c r="B406" i="47"/>
  <c r="B409" i="47"/>
  <c r="B413" i="47"/>
  <c r="B7" i="47"/>
  <c r="B10" i="47"/>
  <c r="B17" i="47"/>
  <c r="B19" i="47"/>
  <c r="B20" i="47"/>
  <c r="B25" i="47"/>
  <c r="B31" i="47"/>
  <c r="B33" i="47"/>
  <c r="B35" i="47"/>
  <c r="B47" i="47"/>
  <c r="B48" i="47"/>
  <c r="B50" i="47"/>
  <c r="B62" i="47"/>
  <c r="B74" i="47"/>
  <c r="B79" i="47"/>
  <c r="B87" i="47"/>
  <c r="B104" i="47"/>
  <c r="B637" i="47"/>
  <c r="B647" i="47"/>
  <c r="B653" i="47"/>
  <c r="B106" i="47"/>
  <c r="B118" i="47"/>
  <c r="B125" i="47"/>
  <c r="B131" i="47"/>
  <c r="B137" i="47"/>
  <c r="B144" i="47"/>
  <c r="B146" i="47"/>
  <c r="B150" i="47"/>
  <c r="B152" i="47"/>
  <c r="B153" i="47"/>
  <c r="B160" i="47"/>
  <c r="B166" i="47"/>
  <c r="B172" i="47"/>
  <c r="B174" i="47"/>
  <c r="B178" i="47"/>
  <c r="B187" i="47"/>
  <c r="B196" i="47"/>
  <c r="B201" i="47"/>
  <c r="B235" i="47"/>
  <c r="B418" i="47"/>
  <c r="B421" i="47"/>
  <c r="B430" i="47"/>
  <c r="B435" i="47"/>
  <c r="B436" i="47"/>
  <c r="B446" i="47"/>
  <c r="B448" i="47"/>
  <c r="B450" i="47"/>
  <c r="B467" i="47"/>
  <c r="B474" i="47"/>
  <c r="B502" i="47"/>
  <c r="B507" i="47"/>
  <c r="B511" i="47"/>
  <c r="B279" i="47"/>
  <c r="B294" i="47"/>
  <c r="B370" i="46"/>
  <c r="B374" i="46"/>
  <c r="B369" i="45"/>
  <c r="B374" i="45"/>
  <c r="B378" i="45"/>
  <c r="B8" i="24"/>
  <c r="B10" i="24"/>
  <c r="B12" i="24"/>
  <c r="B13" i="24"/>
  <c r="B14" i="24"/>
  <c r="B17" i="24"/>
  <c r="B20" i="24"/>
  <c r="B24" i="24"/>
  <c r="B27" i="24"/>
  <c r="B32" i="24"/>
  <c r="B39" i="24"/>
  <c r="B8" i="6"/>
  <c r="B10" i="6"/>
  <c r="B12" i="6"/>
  <c r="B13" i="6"/>
  <c r="B14" i="6"/>
  <c r="B17" i="6"/>
  <c r="B20" i="6"/>
  <c r="B24" i="6"/>
  <c r="B26" i="6"/>
  <c r="B31" i="6"/>
  <c r="B42" i="6"/>
  <c r="B77" i="37"/>
  <c r="B80" i="37"/>
  <c r="B86" i="37"/>
  <c r="B40" i="37"/>
  <c r="B41" i="37"/>
  <c r="B46" i="37"/>
  <c r="B48" i="37"/>
  <c r="B49" i="37"/>
  <c r="B52" i="37"/>
  <c r="B14" i="14"/>
  <c r="B15" i="14"/>
  <c r="B17" i="14"/>
  <c r="B19" i="14"/>
  <c r="B20" i="14"/>
  <c r="B22" i="14"/>
  <c r="B24" i="14"/>
  <c r="B26" i="14"/>
  <c r="B29" i="14"/>
  <c r="B31" i="14"/>
  <c r="B33" i="14"/>
  <c r="B34" i="14"/>
  <c r="B36" i="14"/>
  <c r="B38" i="14"/>
  <c r="B39" i="14"/>
  <c r="B41" i="14"/>
  <c r="B44" i="14"/>
  <c r="B51" i="14"/>
  <c r="B53" i="14"/>
  <c r="B56" i="14"/>
  <c r="B61" i="14"/>
  <c r="B63" i="14"/>
  <c r="B65" i="14"/>
  <c r="B69" i="14"/>
  <c r="B71" i="14"/>
  <c r="B72" i="14"/>
  <c r="B74" i="14"/>
  <c r="B76" i="14"/>
  <c r="B79" i="14"/>
  <c r="B85" i="14"/>
  <c r="B86" i="14"/>
  <c r="B88" i="14"/>
  <c r="B89" i="14"/>
  <c r="B90" i="14"/>
  <c r="B92" i="14"/>
  <c r="B94" i="14"/>
  <c r="B96" i="14"/>
  <c r="B97" i="14"/>
  <c r="B99" i="14"/>
  <c r="B102" i="14"/>
  <c r="B105" i="14"/>
  <c r="B107" i="14"/>
  <c r="B110" i="14"/>
  <c r="B113" i="14"/>
  <c r="B115" i="14"/>
  <c r="B118" i="14"/>
  <c r="B120" i="14"/>
  <c r="B121" i="14"/>
  <c r="B123" i="14"/>
  <c r="B124" i="14"/>
  <c r="B15" i="25"/>
  <c r="B19" i="25"/>
  <c r="B21" i="25"/>
  <c r="B23" i="25"/>
  <c r="B24" i="25"/>
  <c r="B27" i="25"/>
  <c r="B28" i="25"/>
  <c r="B29" i="25"/>
  <c r="B30" i="25"/>
  <c r="B31" i="25"/>
  <c r="B32" i="25"/>
  <c r="B33" i="25"/>
  <c r="B35" i="25"/>
  <c r="B42" i="25"/>
  <c r="B44" i="25"/>
  <c r="B45" i="25"/>
  <c r="B48" i="25"/>
  <c r="B49" i="25"/>
  <c r="B50" i="25"/>
  <c r="B51" i="25"/>
  <c r="B52" i="25"/>
  <c r="B53" i="25"/>
  <c r="B54" i="25"/>
  <c r="B56" i="25"/>
  <c r="B59" i="25"/>
  <c r="B60" i="25"/>
  <c r="B61" i="25"/>
  <c r="B63" i="25"/>
  <c r="B64" i="25"/>
  <c r="B66" i="25"/>
  <c r="B67" i="25"/>
  <c r="B70" i="25"/>
  <c r="B74" i="25"/>
  <c r="B85" i="25"/>
  <c r="B86" i="25"/>
  <c r="B87" i="25"/>
  <c r="B89" i="25"/>
  <c r="B95" i="25"/>
  <c r="B98" i="25"/>
  <c r="B100" i="25"/>
  <c r="B102" i="25"/>
  <c r="B105" i="25"/>
  <c r="B106" i="25"/>
  <c r="B107" i="25"/>
  <c r="B110" i="25"/>
  <c r="B112" i="25"/>
  <c r="B114" i="25"/>
  <c r="B115" i="25"/>
  <c r="B117" i="25"/>
  <c r="B7" i="25"/>
  <c r="B9" i="25"/>
  <c r="B15" i="28"/>
  <c r="B16" i="28"/>
  <c r="B18" i="28"/>
  <c r="B20" i="28"/>
  <c r="B22" i="28"/>
  <c r="B7" i="28"/>
  <c r="B9" i="28"/>
  <c r="B23" i="28"/>
  <c r="B26" i="28"/>
  <c r="B27" i="28"/>
  <c r="B28" i="28"/>
  <c r="B29" i="28"/>
  <c r="B30" i="28"/>
  <c r="B31" i="28"/>
  <c r="B32" i="28"/>
  <c r="B95" i="28"/>
  <c r="B97" i="28"/>
  <c r="B99" i="28"/>
  <c r="B100" i="28"/>
  <c r="B102" i="28"/>
  <c r="B57" i="37"/>
  <c r="B62" i="37"/>
  <c r="B63" i="37"/>
  <c r="B64" i="37"/>
  <c r="B69" i="37"/>
  <c r="B73" i="37"/>
  <c r="B34" i="28"/>
  <c r="B39" i="28"/>
  <c r="B41" i="28"/>
  <c r="B42" i="28"/>
  <c r="B45" i="28"/>
  <c r="B46" i="28"/>
  <c r="B47" i="28"/>
  <c r="B48" i="28"/>
  <c r="B49" i="28"/>
  <c r="B50" i="28"/>
  <c r="B51" i="28"/>
  <c r="B53" i="28"/>
  <c r="B54" i="28"/>
  <c r="B55" i="28"/>
  <c r="B56" i="28"/>
  <c r="B58" i="28"/>
  <c r="B7" i="46"/>
  <c r="B10" i="46"/>
  <c r="B18" i="46"/>
  <c r="B21" i="46"/>
  <c r="B34" i="46"/>
  <c r="B36" i="46"/>
  <c r="B46" i="46"/>
  <c r="B47" i="46"/>
  <c r="B69" i="46"/>
  <c r="B79" i="46"/>
  <c r="B302" i="46"/>
  <c r="B7" i="45"/>
  <c r="B10" i="45"/>
  <c r="B18" i="45"/>
  <c r="B21" i="45"/>
  <c r="B36" i="45"/>
  <c r="B46" i="45"/>
  <c r="B47" i="45"/>
  <c r="B49" i="45"/>
  <c r="B61" i="45"/>
  <c r="B69" i="45"/>
  <c r="B79" i="45"/>
  <c r="B172" i="45"/>
  <c r="B209" i="45"/>
  <c r="B59" i="28"/>
  <c r="B61" i="28"/>
  <c r="B230" i="45"/>
  <c r="B249" i="45"/>
  <c r="B256" i="45"/>
  <c r="B81" i="45"/>
  <c r="B88" i="45"/>
  <c r="B106" i="45"/>
  <c r="B119" i="45"/>
  <c r="B125" i="45"/>
  <c r="B135" i="45"/>
  <c r="B137" i="45"/>
  <c r="B141" i="45"/>
  <c r="B142" i="45"/>
  <c r="B143" i="45"/>
  <c r="B148" i="45"/>
  <c r="B154" i="45"/>
  <c r="B155" i="45"/>
  <c r="B81" i="46"/>
  <c r="B88" i="46"/>
  <c r="B102" i="46"/>
  <c r="B113" i="46"/>
  <c r="B119" i="46"/>
  <c r="B126" i="46"/>
  <c r="B128" i="46"/>
  <c r="B132" i="46"/>
  <c r="B133" i="46"/>
  <c r="B134" i="46"/>
  <c r="B140" i="46"/>
  <c r="B146" i="46"/>
  <c r="B147" i="46"/>
  <c r="B150" i="46"/>
  <c r="B160" i="46"/>
  <c r="B166" i="46"/>
  <c r="B205" i="46"/>
  <c r="B62" i="28"/>
  <c r="B65" i="28"/>
  <c r="B67" i="28"/>
  <c r="B70" i="28"/>
  <c r="B71" i="28"/>
  <c r="B72" i="28"/>
  <c r="B74" i="28"/>
  <c r="B80" i="28"/>
  <c r="B83" i="28"/>
  <c r="B85" i="28"/>
  <c r="B87" i="28"/>
  <c r="B90" i="28"/>
  <c r="B91" i="28"/>
  <c r="B226" i="46"/>
  <c r="B245" i="46"/>
  <c r="B252" i="46"/>
  <c r="B516" i="47"/>
  <c r="B519" i="47"/>
  <c r="B524" i="47"/>
  <c r="B527" i="47"/>
  <c r="B531" i="47"/>
  <c r="B532" i="47"/>
  <c r="B538" i="47"/>
  <c r="B543" i="47"/>
  <c r="B547" i="47"/>
  <c r="B549" i="47"/>
  <c r="B551" i="47"/>
  <c r="B556" i="47"/>
  <c r="B557" i="47"/>
  <c r="B566" i="47"/>
  <c r="B568" i="47"/>
  <c r="B571" i="47"/>
  <c r="B576" i="47"/>
  <c r="B578" i="47"/>
  <c r="B587" i="47"/>
  <c r="B589" i="47"/>
  <c r="B590" i="47"/>
  <c r="B591" i="47"/>
  <c r="B595" i="47"/>
  <c r="B596" i="47"/>
  <c r="B602" i="47"/>
  <c r="B607" i="47"/>
  <c r="B92" i="37"/>
  <c r="B87" i="37"/>
  <c r="B89" i="37"/>
  <c r="B81" i="37"/>
  <c r="B83" i="37"/>
  <c r="B98" i="37"/>
  <c r="B93" i="37"/>
  <c r="B95" i="37"/>
  <c r="B99" i="37"/>
  <c r="B101" i="37"/>
  <c r="B104" i="37"/>
  <c r="B105" i="37"/>
  <c r="B107" i="37"/>
  <c r="B110" i="37"/>
  <c r="B111" i="37"/>
  <c r="B113" i="37"/>
  <c r="B115" i="37"/>
  <c r="B116" i="37"/>
  <c r="B120" i="37"/>
  <c r="B123" i="37"/>
  <c r="B126" i="37"/>
  <c r="B127" i="37"/>
  <c r="B128" i="37"/>
  <c r="B130" i="37"/>
  <c r="B133" i="37"/>
  <c r="B134" i="37"/>
  <c r="B135" i="37"/>
  <c r="B136" i="37"/>
  <c r="B138" i="37"/>
  <c r="B141" i="37"/>
  <c r="B142" i="37"/>
</calcChain>
</file>

<file path=xl/sharedStrings.xml><?xml version="1.0" encoding="utf-8"?>
<sst xmlns="http://schemas.openxmlformats.org/spreadsheetml/2006/main" count="33725" uniqueCount="8535">
  <si>
    <t>N°</t>
  </si>
  <si>
    <t>NIVEL</t>
  </si>
  <si>
    <t>FORMATO</t>
  </si>
  <si>
    <t>Global</t>
  </si>
  <si>
    <t>M</t>
  </si>
  <si>
    <t>an..100</t>
  </si>
  <si>
    <t>Número de RUC</t>
  </si>
  <si>
    <t>n11</t>
  </si>
  <si>
    <t>Nombre Comercial</t>
  </si>
  <si>
    <t>C</t>
  </si>
  <si>
    <t>an2</t>
  </si>
  <si>
    <t>n1</t>
  </si>
  <si>
    <t>an..15</t>
  </si>
  <si>
    <t>an3</t>
  </si>
  <si>
    <t>Número de orden del Ítem</t>
  </si>
  <si>
    <t>Ítem</t>
  </si>
  <si>
    <t>n(12,2)</t>
  </si>
  <si>
    <t>an..3</t>
  </si>
  <si>
    <t>an..30</t>
  </si>
  <si>
    <t>Sumatoria IGV</t>
  </si>
  <si>
    <t>Sumatoria ISC</t>
  </si>
  <si>
    <t>Sumatoria otros tributos</t>
  </si>
  <si>
    <t>Fecha de emisión</t>
  </si>
  <si>
    <t>an..10</t>
  </si>
  <si>
    <t>YYYY-MM-DD</t>
  </si>
  <si>
    <t>an..3000</t>
  </si>
  <si>
    <t>TAG UBL</t>
  </si>
  <si>
    <t xml:space="preserve">Numeración, conformada por serie y número correlativo </t>
  </si>
  <si>
    <t>Código de producto</t>
  </si>
  <si>
    <t>Total descuentos</t>
  </si>
  <si>
    <t>Versión del UBL</t>
  </si>
  <si>
    <t>Versión de la estructura del documento</t>
  </si>
  <si>
    <t>/Invoice/cbc:IssueDate</t>
  </si>
  <si>
    <t>/Invoice/cac:AccountingSupplierParty/cac:Party/cac:PartyLegalEntity/cbc:RegistrationName</t>
  </si>
  <si>
    <t>/Invoice/cac:AccountingSupplierParty/cac:Party/cac:PartyName/cbc:Name</t>
  </si>
  <si>
    <t>/Invoice/cbc:ID</t>
  </si>
  <si>
    <t>/Invoice/cac:AccountingCustomerParty/cac:Party/cac:PartyLegalEntity/cbc:RegistrationName</t>
  </si>
  <si>
    <t>/Invoice/cac:InvoiceLine/cbc:ID</t>
  </si>
  <si>
    <t>/Invoice/cac:InvoiceLine/cbc:InvoicedQuantity</t>
  </si>
  <si>
    <t>/Invoice/cac:InvoiceLine/cac:Item/cbc:Description</t>
  </si>
  <si>
    <t>/Invoice/cbc:UBLVersionID</t>
  </si>
  <si>
    <t>/Invoice/cbc:CustomizationID</t>
  </si>
  <si>
    <t>Firma Digital</t>
  </si>
  <si>
    <t>an4</t>
  </si>
  <si>
    <t>an..13</t>
  </si>
  <si>
    <t>an..6</t>
  </si>
  <si>
    <t>an1</t>
  </si>
  <si>
    <t>an6</t>
  </si>
  <si>
    <t>an..25</t>
  </si>
  <si>
    <t>n3</t>
  </si>
  <si>
    <t>n..3</t>
  </si>
  <si>
    <t>Apellidos y nombres, denominación o razón social</t>
  </si>
  <si>
    <t xml:space="preserve">Apellidos y nombres, denominación o razón social del adquirente o usuario </t>
  </si>
  <si>
    <t>Unidad de medida por ítem</t>
  </si>
  <si>
    <t>Cantidad de unidades por ítem</t>
  </si>
  <si>
    <t>&lt;Serie&gt;-&lt;Número&gt;</t>
  </si>
  <si>
    <t xml:space="preserve"> DATO</t>
  </si>
  <si>
    <t>an..250</t>
  </si>
  <si>
    <t>CONDICIÓN INFORMÁTICA(1)</t>
  </si>
  <si>
    <t>Total valor de venta - operaciones inafectas</t>
  </si>
  <si>
    <t>Total valor de venta - operaciones gravadas</t>
  </si>
  <si>
    <t>Total valor de venta - operaciones exoneradas</t>
  </si>
  <si>
    <t>Descripción detallada del servicio prestado, bien vendido o cedido en uso, indicando las características.</t>
  </si>
  <si>
    <t>/Invoice/cac:InvoiceLine/cac:Item/cac:SellersItemIdentification/cbc:ID</t>
  </si>
  <si>
    <t>Valor unitario por ítem</t>
  </si>
  <si>
    <t>n4</t>
  </si>
  <si>
    <t xml:space="preserve"> </t>
  </si>
  <si>
    <t>/CreditNote/cbc:IssueDate</t>
  </si>
  <si>
    <t>Apellidos y nombres o denominación o razón social</t>
  </si>
  <si>
    <t>/CreditNote/cac:AccountingSupplierParty/cac:Party/cac:PartyLegalEntity/cbc:RegistrationName</t>
  </si>
  <si>
    <t>/CreditNote/cac:AccountingSupplierParty/cac:Party/cac:PartyName/cbc:Name</t>
  </si>
  <si>
    <t>n..13</t>
  </si>
  <si>
    <t>/CreditNote/cbc:ID</t>
  </si>
  <si>
    <t>/CreditNote/cac:AccountingCustomerParty/cac:Party/cac:PartyLegalEntity/cbc:RegistrationName</t>
  </si>
  <si>
    <t>Motivo o Sustento</t>
  </si>
  <si>
    <t>/CreditNote/cac:DiscrepancyResponse/cbc:Description</t>
  </si>
  <si>
    <t>/CreditNote/cac:CreditNoteLine/cac:Item/cac:SellersItemIdentification/cbc:ID</t>
  </si>
  <si>
    <t>/CreditNote/cac:CreditNoteLine/cac:Item/cbc:Description</t>
  </si>
  <si>
    <t>Importe total</t>
  </si>
  <si>
    <t>Serie y número del documento que modifica</t>
  </si>
  <si>
    <t>/CreditNote/cac:BillingReference/cac:InvoiceDocumentReference/cbc:ID</t>
  </si>
  <si>
    <t>Tipo de documento del documento que modifica</t>
  </si>
  <si>
    <t>/CreditNote/cac:CreditNoteLine/cbc:ID</t>
  </si>
  <si>
    <t>/CreditNote/cbc:UBLVersionID</t>
  </si>
  <si>
    <t>/CreditNote/cbc:CustomizationID</t>
  </si>
  <si>
    <t>/DebitNote/cbc:IssueDate</t>
  </si>
  <si>
    <t>/DebitNote/cac:AccountingSupplierParty/cac:Party/cac:PartyLegalEntity/cbc:RegistrationName</t>
  </si>
  <si>
    <t>/DebitNote/cac:AccountingSupplierParty/cac:Party/cac:PartyName/cbc:Name</t>
  </si>
  <si>
    <t>/DebitNote/cbc:ID</t>
  </si>
  <si>
    <t>/DebitNote/cac:AccountingCustomerParty/cac:Party/cac:PartyLegalEntity/cbc:RegistrationName</t>
  </si>
  <si>
    <t>/DebitNote/cac:DiscrepancyResponse/cbc:Description</t>
  </si>
  <si>
    <t>/DebitNote/cac:DebitNoteLine/cac:Item/cbc:Description</t>
  </si>
  <si>
    <t>/DebitNote/cac:BillingReference/cac:InvoiceDocumentReference/cbc:ID</t>
  </si>
  <si>
    <t>/DebitNote/cac:BillingReference/cac:InvoiceDocumentReference/cbc:DocumentTypeCode</t>
  </si>
  <si>
    <t>/DebitNote/cac:DebitNoteLine/cbc:ID</t>
  </si>
  <si>
    <t>n2</t>
  </si>
  <si>
    <t>/SummaryDocuments/cac:AccountingSupplierParty/cac:Party/cac:PartyLegalEntity/cbc:RegistrationName</t>
  </si>
  <si>
    <t>Fecha de emisión de los documentos</t>
  </si>
  <si>
    <t>/SummaryDocuments/cbc:ReferenceDate</t>
  </si>
  <si>
    <t>Tipo de documento</t>
  </si>
  <si>
    <t>Item</t>
  </si>
  <si>
    <t>n..8</t>
  </si>
  <si>
    <t>an..5</t>
  </si>
  <si>
    <t>Total ISC</t>
  </si>
  <si>
    <t>Total Otros tributos</t>
  </si>
  <si>
    <t>Número de fila</t>
  </si>
  <si>
    <t>n..5</t>
  </si>
  <si>
    <t xml:space="preserve">/SummaryDocuments/sac:SummaryDocumentsLine/cbc:LineID </t>
  </si>
  <si>
    <t>Identificador del resumen</t>
  </si>
  <si>
    <t>an..17</t>
  </si>
  <si>
    <t>/SummaryDocuments/cbc:ID</t>
  </si>
  <si>
    <t>Fecha de generación del resumen</t>
  </si>
  <si>
    <t>/SummaryDocuments/cbc:IssueDate</t>
  </si>
  <si>
    <t>Versión del UBL utilizado para establecer el formato XML</t>
  </si>
  <si>
    <t>/SummaryDocuments/cbc:UBLVersionID</t>
  </si>
  <si>
    <t>/SummaryDocuments/cbc:CustomizationID</t>
  </si>
  <si>
    <t>/VoidedDocuments/cac:AccountingSupplierParty/cac:Party/cac:PartyLegalEntity/cbc:RegistrationName</t>
  </si>
  <si>
    <t>Fecha de generación del documento dado de baja</t>
  </si>
  <si>
    <t>/VoidedDocuments/cbc:ReferenceDate</t>
  </si>
  <si>
    <t>Tipo de Documento</t>
  </si>
  <si>
    <t>Serie del documento dado de baja</t>
  </si>
  <si>
    <t>/VoidedDocuments/sac:VoidedDocumentsLine/sac:DocumentSerialID</t>
  </si>
  <si>
    <t>Número correlativo del documento dado de baja</t>
  </si>
  <si>
    <t>/VoidedDocuments/sac:VoidedDocumentsLine/sac:DocumentNumberID</t>
  </si>
  <si>
    <t>Motivo de baja</t>
  </si>
  <si>
    <t>/VoidedDocuments/sac:VoidedDocumentsLine/sac:VoidReasonDescription</t>
  </si>
  <si>
    <t>Número de ítem</t>
  </si>
  <si>
    <t>/VoidedDocuments/sac:VoidedDocumentsLine/cbc:LineID</t>
  </si>
  <si>
    <t>Identificador de la comunicación</t>
  </si>
  <si>
    <t>RA-&lt;Fecha&gt;-#####</t>
  </si>
  <si>
    <t>/VoidedDocuments/cbc:ID</t>
  </si>
  <si>
    <t>Fecha de generación de la comunicación</t>
  </si>
  <si>
    <t>/VoidedDocuments/cbc:IssueDate</t>
  </si>
  <si>
    <t>/VoidedDocuments/cbc:UBLVersionID</t>
  </si>
  <si>
    <t>/VoidedDocuments/cbc:CustomizationID</t>
  </si>
  <si>
    <t>Total Valor de Venta - Operaciones gratuitas</t>
  </si>
  <si>
    <t>n(15,2)</t>
  </si>
  <si>
    <t>an..23</t>
  </si>
  <si>
    <t>n(12,10)</t>
  </si>
  <si>
    <t>an5</t>
  </si>
  <si>
    <t>an..8</t>
  </si>
  <si>
    <t>an10</t>
  </si>
  <si>
    <t>an..20</t>
  </si>
  <si>
    <t>an..18</t>
  </si>
  <si>
    <t>Número de placa del vehículo</t>
  </si>
  <si>
    <t>Datos del Emisor</t>
  </si>
  <si>
    <t>Información Adicional</t>
  </si>
  <si>
    <t>Totales de la Factura</t>
  </si>
  <si>
    <t>Datos de la Factura electrónica</t>
  </si>
  <si>
    <t xml:space="preserve">Tipo de operación </t>
  </si>
  <si>
    <t xml:space="preserve">Datos del documento que se modifica </t>
  </si>
  <si>
    <t>Datos del detalle o Ítem de la Factura</t>
  </si>
  <si>
    <t>/SummaryDocuments/sac:SummaryDocumentsLine/cac:AccountingCustomerParty/cbc:CustomerAssignedAccountID</t>
  </si>
  <si>
    <t>/SummaryDocuments/sac:SummaryDocumentsLine/cac:AccountingCustomerParty/cbc:AdditionalAccountID</t>
  </si>
  <si>
    <t>an20</t>
  </si>
  <si>
    <t>/SummaryDocuments/sac:SummaryDocumentsLine/cac:BillingReference/cac:InvoiceDocumentReference/cbc:ID</t>
  </si>
  <si>
    <t>Tipo de documento que modifica</t>
  </si>
  <si>
    <t>/SummaryDocuments/sac:SummaryDocumentsLine/cbc:ID</t>
  </si>
  <si>
    <t>an…13</t>
  </si>
  <si>
    <t>true/false</t>
  </si>
  <si>
    <t>X</t>
  </si>
  <si>
    <t>n6</t>
  </si>
  <si>
    <t>n10</t>
  </si>
  <si>
    <t>Datos del Destinatario</t>
  </si>
  <si>
    <t>n15</t>
  </si>
  <si>
    <t>n..16</t>
  </si>
  <si>
    <t>an8</t>
  </si>
  <si>
    <t>No</t>
  </si>
  <si>
    <t>Si</t>
  </si>
  <si>
    <t>-</t>
  </si>
  <si>
    <t>Codigo producto de SUNAT</t>
  </si>
  <si>
    <t>Datos de la Firma electrónica</t>
  </si>
  <si>
    <t>Fecha de inicio programado</t>
  </si>
  <si>
    <t>Hora de inicio programado</t>
  </si>
  <si>
    <t>an..4</t>
  </si>
  <si>
    <t>La fecha de emision se encuentra fuera del limite permitido</t>
  </si>
  <si>
    <t>Presentacion fuera de fecha</t>
  </si>
  <si>
    <t>ERROR</t>
  </si>
  <si>
    <t>DocumentTypeCode - El valor del tipo de documento es invalido</t>
  </si>
  <si>
    <t>Numero de RUC del emisor no existe</t>
  </si>
  <si>
    <t>El contribuyente no esta habido</t>
  </si>
  <si>
    <t>El total valor venta neta de oper. inafectas IGV debe ser mayor a 0.00 o debe existir oper. inafectas onerosas o de export.</t>
  </si>
  <si>
    <t>El calculo del IGV no es correcto</t>
  </si>
  <si>
    <t>El ISC no esta informado correctamente</t>
  </si>
  <si>
    <t>Si se utiliza la leyenda con codigo 2000, el importe de percepcion debe ser mayor a 0.00</t>
  </si>
  <si>
    <t>Si se utiliza la leyenda con código 2001, el total de operaciones exoneradas debe ser mayor a 0.00</t>
  </si>
  <si>
    <t>Si se utiliza la leyenda con código 2002, el total de operaciones exoneradas debe ser mayor a 0.00</t>
  </si>
  <si>
    <t>Si se utiliza la leyenda con código 2003, el total de operaciones exoneradas debe ser mayor a 0.00</t>
  </si>
  <si>
    <t>Si usa la leyenda de Transferencia o Servivicio gratuito, todos los items deben ser  no onerosos</t>
  </si>
  <si>
    <t>El importe total no coincide con la sumatoria de los valores de venta mas los tributos mas los cargos</t>
  </si>
  <si>
    <t>REST O XSL</t>
  </si>
  <si>
    <t>REST</t>
  </si>
  <si>
    <t>No se puede indicar Guia de remision de remitente y Guia de remision de transportista en el mismo documento</t>
  </si>
  <si>
    <t>Documento afectado por la nota electronica no se encuentra autorizado</t>
  </si>
  <si>
    <t>El archivo ya fue presentado anteriormente</t>
  </si>
  <si>
    <t>SI</t>
  </si>
  <si>
    <t>La fecha de emisión de los rangos debe ser menor o igual a la fecha de generación del resumen</t>
  </si>
  <si>
    <t>Para el TaxTypeCode, esta usando un valor que no existe en el catalogo.</t>
  </si>
  <si>
    <t>El calculo del Total de IGV del Item no es correcto</t>
  </si>
  <si>
    <t>El resumen contiene menos series por tipo de documento que el envío anterior para la misma fecha de emisión</t>
  </si>
  <si>
    <t>Error en la validacion de los rangos de los comprobantes</t>
  </si>
  <si>
    <t>Existe documento ya informado anteriormente</t>
  </si>
  <si>
    <t>Los rangos informados en el archivo XML se encuentran duplicados o superpuestos</t>
  </si>
  <si>
    <t>El archivo de comunicacion de baja ya fue presentado anteriormente</t>
  </si>
  <si>
    <t>La fecha de generación de la numeración debe ser menor o igual a la fecha de generación de la comunicación</t>
  </si>
  <si>
    <t>Los documentos informados en el archivo XML se encuentran duplicados</t>
  </si>
  <si>
    <t>Existe documento ya informado anteriormente en una comunicacion de baja</t>
  </si>
  <si>
    <t>La boleta de venta a dar de baja fue informada en un resumen con fecha de recepcion fuera del plazo permitido</t>
  </si>
  <si>
    <t>La numeracion de boleta de venta a dar de baja fue generada en una fecha fuera del plazo permitido</t>
  </si>
  <si>
    <t>Factura a dar de baja ya se encuentra en estado de baja</t>
  </si>
  <si>
    <t>La factura a dar de baja tiene una fecha de recepcion fuera del plazo permitido</t>
  </si>
  <si>
    <t>El documento a dar de baja se encuentra rechazado</t>
  </si>
  <si>
    <t>Version del UBL</t>
  </si>
  <si>
    <t>/DespatchAdvice/cbc:UBLVersionID</t>
  </si>
  <si>
    <t>El XML no contiene el tag o no existe informacion de UBLVersionID</t>
  </si>
  <si>
    <t>UBLVersionID - La versión del UBL no es correcta</t>
  </si>
  <si>
    <t>Version de la estructura del documento</t>
  </si>
  <si>
    <t>/DespatchAdvice/cbc:CustomizationID</t>
  </si>
  <si>
    <t>El XML no contiene el tag o no existe informacion de CustomizationID</t>
  </si>
  <si>
    <t>CustomizationID - La version del documento no es correcta</t>
  </si>
  <si>
    <t>T###-NNNNNNNN</t>
  </si>
  <si>
    <t>/DespatchAdvice/cbc:ID</t>
  </si>
  <si>
    <t>El XML no contiene informacion en el tag ID</t>
  </si>
  <si>
    <t>/DespatchAdvice/cbc:IssueDate</t>
  </si>
  <si>
    <t>El XML no contiene el tag IssueDate</t>
  </si>
  <si>
    <t>IssueDate - El dato ingresado  no cumple con el patron YYYY-MM-DD</t>
  </si>
  <si>
    <t>Tipo de documento (Guia)</t>
  </si>
  <si>
    <t>/DespatchAdvice/cbc:DespatchAdviceTypeCode</t>
  </si>
  <si>
    <t>DespatchAdviceTypeCode - El valor del tipo de guía es inválido.</t>
  </si>
  <si>
    <t>Observaciones (Texto)</t>
  </si>
  <si>
    <t>/DespatchAdvice/cbc:Note</t>
  </si>
  <si>
    <t>cbc:Note - El campo observaciones supera la cantidad maxima especificada (250 carácteres).</t>
  </si>
  <si>
    <t>II</t>
  </si>
  <si>
    <t>/DespatchAdvice/cac:OrderReference/</t>
  </si>
  <si>
    <t>T###-NNNNNNNN
EG01-NNNNNNNN</t>
  </si>
  <si>
    <t xml:space="preserve">/DespatchAdvice/cac:OrderReference/cbc:ID
</t>
  </si>
  <si>
    <t>cac:OrderReference - El XML no contiene informacion en serie y numero dado de baja (cbc:ID).</t>
  </si>
  <si>
    <t>Código del tipo de documento</t>
  </si>
  <si>
    <t>/DespatchAdvice/cac:OrderReference/cbc:OrderTypeCode</t>
  </si>
  <si>
    <t>cac:OrderReference - El XML no contiene informacion en el código de tipo de documento (cbc:OrderTypeCode).</t>
  </si>
  <si>
    <t>Tipo de documento (Descripción)</t>
  </si>
  <si>
    <t>an..50</t>
  </si>
  <si>
    <t>/DespatchAdvice/cac:OrderReference/cbc:OrderTypeCode@name</t>
  </si>
  <si>
    <t>cac:OrderReference - El campo Tipo de documento (descripción) supera la cantidad maxima especificada (50 carácteres).</t>
  </si>
  <si>
    <t>III</t>
  </si>
  <si>
    <t>/DespatchAdvice/cac:AdditionalDocumentReference/cbc:ID</t>
  </si>
  <si>
    <t>/DespatchAdvice/cac:AdditionalDocumentReference/cbc:DocumentTypeCode</t>
  </si>
  <si>
    <t>IV</t>
  </si>
  <si>
    <t>Documento Relacionado (Numeración de manifiesto de carga)</t>
  </si>
  <si>
    <t>V</t>
  </si>
  <si>
    <t>Documento Relacionado (Número de Orden de entrega, Número de SCOP, numeración de detracción u OTROS)</t>
  </si>
  <si>
    <t>VI</t>
  </si>
  <si>
    <t>El XML no contiene firma digital.</t>
  </si>
  <si>
    <t>VII</t>
  </si>
  <si>
    <t>Datos del Remitente</t>
  </si>
  <si>
    <t>/DespatchAdvice/cac:DespatchSupplierParty/cbc:CustomerAssignedAccountID</t>
  </si>
  <si>
    <t>El valor ingresado como número de RUC del emisor es incorrecto</t>
  </si>
  <si>
    <t>/DespatchAdvice/cac:DespatchSupplierParty/cbc:CustomerAssignedAccountID@schemeID</t>
  </si>
  <si>
    <t>/DespatchAdvice/cac:DespatchSupplierParty/cac:Party/cac:PartyLegalEntity/cbc:RegistrationName</t>
  </si>
  <si>
    <t>VIII</t>
  </si>
  <si>
    <t>n(15)</t>
  </si>
  <si>
    <t>/DespatchAdvice/cac:DeliveryCustomerParty/cbc:CustomerAssignedAccountID</t>
  </si>
  <si>
    <t>El valor ingresado como numero de documento de identidad del destinatario no cumple con el estandar.</t>
  </si>
  <si>
    <t>/DespatchAdvice/cac:DeliveryCustomerParty/cbc:CustomerAssignedAccountID@schemeID</t>
  </si>
  <si>
    <t>Apellidos y nombres, denominacion o razon social del destinatario</t>
  </si>
  <si>
    <t>/DespatchAdvice/cac:DeliveryCustomerParty/cac:Party/cac:PartyLegalEntity/cbc:RegistrationName</t>
  </si>
  <si>
    <t>IX</t>
  </si>
  <si>
    <t>Datos del Proveedor (cuando se ingrese)</t>
  </si>
  <si>
    <t>n(11)</t>
  </si>
  <si>
    <t>/DespatchAdvice/cac:SellerSupplierParty/cbc:CustomerAssignedAccountID</t>
  </si>
  <si>
    <t>El valor ingresado como numero de documento de identidad del tercero relacionado no cumple con el estandar.</t>
  </si>
  <si>
    <t>/DespatchAdvice/cac:SellerSupplierParty/cbc:CustomerAssignedAccountID@schemeID</t>
  </si>
  <si>
    <t>/DespatchAdvice/cac:SellerSupplierParty/cac:Party/cac:PartyLegalEntity/cbc:RegistrationName</t>
  </si>
  <si>
    <t>El XML no contiene el atributo o no existe información del nombre o razon social del tercero relacionado.</t>
  </si>
  <si>
    <t>Datos del envío</t>
  </si>
  <si>
    <t>Motivo del traslado</t>
  </si>
  <si>
    <t>/DespatchAdvice/cac:Shipment/cbc:HandlingCode</t>
  </si>
  <si>
    <t>Para el motivo de traslado ingresado el Destinatario debe ser igual al remitente.</t>
  </si>
  <si>
    <t>Descripción de motivo de traslado</t>
  </si>
  <si>
    <t>/DespatchAdvice/cac:Shipment/cbc:Information</t>
  </si>
  <si>
    <t>El XML no contiene el atributo o no existe información en descripcion del motivo de traslado.</t>
  </si>
  <si>
    <t>El valor ingresado como descripcion de motivo de traslado no cumple con el estandar.</t>
  </si>
  <si>
    <t>Indicador de Transbordo Programado</t>
  </si>
  <si>
    <t>/DespatchAdvice/cac:Shipment/cbc:SplitConsignmentIndicator</t>
  </si>
  <si>
    <t>Peso bruto total de los guía</t>
  </si>
  <si>
    <t>n(12,3) </t>
  </si>
  <si>
    <t>/DespatchAdvice/cac:Shipment/cbc:GrossWeightMeasure</t>
  </si>
  <si>
    <t>Unidad de medida del peso bruto</t>
  </si>
  <si>
    <t>/DespatchAdvice/cac:Shipment/cbc:GrossWeightMeasure@unitCode</t>
  </si>
  <si>
    <t>El XML no contiene el atributo o no existe información en peso bruto total de la guia.</t>
  </si>
  <si>
    <t>n..12</t>
  </si>
  <si>
    <t>/DespatchAdvice/cac:Shipment/cbc:TotalTransportHandlingUnitQuantity</t>
  </si>
  <si>
    <t>El XML no contiene el atributo o no existe informacion en numero de bultos o pallets obligatorio para importación.</t>
  </si>
  <si>
    <t>Numero de bultos o pallets es una información válida solo para importación.</t>
  </si>
  <si>
    <t>El valor ingresado como numero de bultos o pallets no cumple con el estandar.</t>
  </si>
  <si>
    <t>Modalidad de Traslado</t>
  </si>
  <si>
    <t>/DespatchAdvice/cac:Shipment/cac:ShipmentStage/cbc:TransportModeCode</t>
  </si>
  <si>
    <t>El XML no contiene el atributo o no existe informacion en modalidad de transporte.</t>
  </si>
  <si>
    <t>Fecha Inicio de traslado</t>
  </si>
  <si>
    <t>/DespatchAdvice/cac:Shipment/cac:ShipmentStage/cac:TransitPeriod/cbc:StartDate</t>
  </si>
  <si>
    <t>El valor ingresado  como fecha de inicio o fecha de entrega al transportista no cumple con el estandar (YYYY-MM-DD).</t>
  </si>
  <si>
    <t>Fecha de entrega de bienes al transportista</t>
  </si>
  <si>
    <t>XI</t>
  </si>
  <si>
    <t>Transportista (Transporte Público)</t>
  </si>
  <si>
    <t>El XML no contiene el atributo o no existe informacion de datos del transportista.</t>
  </si>
  <si>
    <t>No es necesario consignar los datos del transportista para una operación de Transporte Privado.</t>
  </si>
  <si>
    <t>/DespatchAdvice/cac:Shipment/cac:ShipmentStage/cac:CarrierParty/cac:PartyIdentification/cbc:ID</t>
  </si>
  <si>
    <t>Tipo de documento del transportista</t>
  </si>
  <si>
    <t>/DespatchAdvice/cac:Shipment/cac:ShipmentStage/cac:CarrierParty/cac:PartyIdentification/cbc:ID@schemeID</t>
  </si>
  <si>
    <t>Apellidos y Nombres o denominacion o razon social del transportista</t>
  </si>
  <si>
    <t>/DespatchAdvice/cac:Shipment/cac:ShipmentStage/cac:CarrierParty/cac:PartyName/cbc:Name</t>
  </si>
  <si>
    <t>XII</t>
  </si>
  <si>
    <t>VEHICULO (Transporte Privado)</t>
  </si>
  <si>
    <t>XIII</t>
  </si>
  <si>
    <t>Vehiculos (Secundarios)</t>
  </si>
  <si>
    <t>/DespatchAdvice/cac:Shipment/cac:TransportHandlingUnit/cac:TransportEquipment/cbc:ID</t>
  </si>
  <si>
    <t>XIV</t>
  </si>
  <si>
    <t>CONDUCTOR (Transporte Privado)</t>
  </si>
  <si>
    <t>/DespatchAdvice/cac:Shipment/cac:ShipmentStage/cac:DriverPerson/cbc:ID</t>
  </si>
  <si>
    <t>Tipo de documento de identidad del conductor</t>
  </si>
  <si>
    <t>/DespatchAdvice/cac:Shipment/cac:ShipmentStage/cac:DriverPerson/cbc:ID@schemeID</t>
  </si>
  <si>
    <t>XV</t>
  </si>
  <si>
    <t>Direccion punto de llegada</t>
  </si>
  <si>
    <t>Ubigeo</t>
  </si>
  <si>
    <t>/DespatchAdvice/cac:Shipment/cac:Delivery/cac:DeliveryAddress/cbc:ID</t>
  </si>
  <si>
    <t>/DespatchAdvice/cac:Shipment/cac:Delivery/cac:DeliveryAddress/cbc:StreetName</t>
  </si>
  <si>
    <t>XVI</t>
  </si>
  <si>
    <t>Datos del contenedor (Obligatorio si motivo es Importación)</t>
  </si>
  <si>
    <t>/DespatchAdvice/cac:Shipment/cac:TransportHandlingUnit/cbc:ID</t>
  </si>
  <si>
    <t>XVII</t>
  </si>
  <si>
    <t>Direccion del punto de partida</t>
  </si>
  <si>
    <t>/DespatchAdvice/cac:Shipment/cac:OriginAddress/cbc:ID</t>
  </si>
  <si>
    <t>/DespatchAdvice/cac:Shipment/cac:OriginAddress/cbc:StreetName</t>
  </si>
  <si>
    <t>XVIII</t>
  </si>
  <si>
    <t>Puerto o Aeropuerto de embarque/desembarque cuando el motivo de traslado es importacion</t>
  </si>
  <si>
    <t>/DespatchAdvice/cac:Shipment/cac:FirstArrivalPortLocation/cbc:ID</t>
  </si>
  <si>
    <t>XIX</t>
  </si>
  <si>
    <t>BIENES A TRANSPORTAR</t>
  </si>
  <si>
    <t>0306</t>
  </si>
  <si>
    <t>n..4</t>
  </si>
  <si>
    <t>Cantidad del item</t>
  </si>
  <si>
    <t>/DespatchAdvice/cac:DespatchLine/cbc:DeliveredQuantity</t>
  </si>
  <si>
    <t>Unidad de medida del item</t>
  </si>
  <si>
    <t>/DespatchAdvice/cac:DespatchLine/cbc:DeliveredQuantity@unitCode</t>
  </si>
  <si>
    <t>Descripcion detallada del ítem</t>
  </si>
  <si>
    <t>/DespatchAdvice/cac:DespatchLine/cac:Item/cbc:Name</t>
  </si>
  <si>
    <t>an..16</t>
  </si>
  <si>
    <t xml:space="preserve">/DespatchAdvice/cac:DespatchLine/cac:Item/cac:SellersItemIdentification/cbc:ID </t>
  </si>
  <si>
    <t>Campo</t>
  </si>
  <si>
    <t>Descripción</t>
  </si>
  <si>
    <t>num_ruc</t>
  </si>
  <si>
    <t>cod_cpe</t>
  </si>
  <si>
    <t>num_serie_cpe</t>
  </si>
  <si>
    <t>num_cpe</t>
  </si>
  <si>
    <t>Numero de serie del comprobante</t>
  </si>
  <si>
    <t>Tipo</t>
  </si>
  <si>
    <t>ind_estado</t>
  </si>
  <si>
    <t>Formato</t>
  </si>
  <si>
    <t>n..23</t>
  </si>
  <si>
    <t>Código de modalidad de traslado</t>
  </si>
  <si>
    <t>Fecha de inicio de traslado</t>
  </si>
  <si>
    <t>cod_parametro</t>
  </si>
  <si>
    <t>cod_argumento</t>
  </si>
  <si>
    <t>des_argumento</t>
  </si>
  <si>
    <t>001: Tipo de cambio</t>
  </si>
  <si>
    <t>Moneda+Fecha de cambio</t>
  </si>
  <si>
    <t>an14</t>
  </si>
  <si>
    <t>XXX-YYYYMMDD
Donde: XXX es moneda
YYYYMMDD es fecha de cambio</t>
  </si>
  <si>
    <t>Monto del tipo de cambio</t>
  </si>
  <si>
    <t>(5 enteros, 3 decimales)</t>
  </si>
  <si>
    <t>002: Regimen de percepción</t>
  </si>
  <si>
    <t>Código de tipo de regimen de percepción</t>
  </si>
  <si>
    <t>Porcentaje de la percepción</t>
  </si>
  <si>
    <t>003: Regimen de retención</t>
  </si>
  <si>
    <t>Código de tipo de regimen de retención</t>
  </si>
  <si>
    <t>Porcentaje de la retención</t>
  </si>
  <si>
    <t>Listado de contribuyentes</t>
  </si>
  <si>
    <t>Alcance:</t>
  </si>
  <si>
    <t>Todo los contribuyentes</t>
  </si>
  <si>
    <t>PK</t>
  </si>
  <si>
    <t>Numero del RUC del contribuyente</t>
  </si>
  <si>
    <t>Indicador de estado del contribuyente</t>
  </si>
  <si>
    <t>ind_condicion</t>
  </si>
  <si>
    <t>Indicador de condición del domicilio fiscal</t>
  </si>
  <si>
    <t>Listado de los padrones de los contribuyentes</t>
  </si>
  <si>
    <t>Indicador del padrón del contribuyente</t>
  </si>
  <si>
    <t>Listado de contribuyentes asociados a los emisores</t>
  </si>
  <si>
    <t>De los contribuyentes asociados al OSE</t>
  </si>
  <si>
    <t>Observaciones</t>
  </si>
  <si>
    <t>Número de RUC del emisor</t>
  </si>
  <si>
    <t>num_ruc_asociado</t>
  </si>
  <si>
    <t>Número de RUC del asociado</t>
  </si>
  <si>
    <t>ind_tip_asociacion</t>
  </si>
  <si>
    <t>Indicador de tipo de asociación</t>
  </si>
  <si>
    <t>1: PSE
2: OSE</t>
  </si>
  <si>
    <t>Listado de comprobantes de pago electrónicos</t>
  </si>
  <si>
    <t>Numero de RUC del emisor</t>
  </si>
  <si>
    <t>Código de tipo de comprobante</t>
  </si>
  <si>
    <t>ind_estado_cpe</t>
  </si>
  <si>
    <t>Indicador de estado del comprobante</t>
  </si>
  <si>
    <t>2: Anulado
1: Aceptado
0: Rechazado</t>
  </si>
  <si>
    <t>fec_emision_cpe</t>
  </si>
  <si>
    <t>Fecha y hora de emisión del comprobante</t>
  </si>
  <si>
    <t>an25</t>
  </si>
  <si>
    <t>YYYY-MM-DD HH:MM:SS.nnnnn</t>
  </si>
  <si>
    <t>mto_importe_cpe</t>
  </si>
  <si>
    <t>Monto del importe total</t>
  </si>
  <si>
    <t>cod_moneda_cpe</t>
  </si>
  <si>
    <t>Codigo de moneda del comprobante</t>
  </si>
  <si>
    <t>cod_mot_traslado</t>
  </si>
  <si>
    <t>Código de motivo de traslado</t>
  </si>
  <si>
    <t>Información exclusiva si el comprobante es guía de remisión.</t>
  </si>
  <si>
    <t>cod_mod_traslado</t>
  </si>
  <si>
    <t>ind_transbordo</t>
  </si>
  <si>
    <t>Indicador de transbordo programado</t>
  </si>
  <si>
    <t>fec_ini_traslado</t>
  </si>
  <si>
    <t>Listado de autorizaciones de comprobantes de pago físicos</t>
  </si>
  <si>
    <t>num_ini_cpe</t>
  </si>
  <si>
    <t>n8</t>
  </si>
  <si>
    <t>num_fin_cpe</t>
  </si>
  <si>
    <t>Parámetros</t>
  </si>
  <si>
    <t>Para todos los OSEs</t>
  </si>
  <si>
    <t>Código de parámetro</t>
  </si>
  <si>
    <t>001: Tipo de cambio
002: Regimen de percepción
003: Regimen de retención</t>
  </si>
  <si>
    <t>Código de argumento</t>
  </si>
  <si>
    <t>Ver hoja de parámetros</t>
  </si>
  <si>
    <t>Descripción del argumento</t>
  </si>
  <si>
    <t>Número de RUC del nombre del archivo no coincide con el consignado en el contenido del archivo XML</t>
  </si>
  <si>
    <t>XSL</t>
  </si>
  <si>
    <t>Numero de Serie del nombre del archivo no coincide con el consignado en el contenido del archivo XML</t>
  </si>
  <si>
    <t>Número de documento en el nombre del archivo no coincide con el consignado en el contenido del XML</t>
  </si>
  <si>
    <t>Solo debe de existir un tag AdditionalInformation.</t>
  </si>
  <si>
    <t>Ingresar descripción y valor venta por ítem para documento de anticipos.</t>
  </si>
  <si>
    <t>Valor venta debe ser mayor a cero.</t>
  </si>
  <si>
    <t>sac:SUNATTransaction/cbc:ID debe ser igual a 10 o igual a 11 cuando ingrese información para sustentar el traslado.</t>
  </si>
  <si>
    <t>Factura con información que sustenta el traslado, debe registrar leyenda 2008.</t>
  </si>
  <si>
    <t>PaidAmount: monto anticipado por documento debe ser mayor a cero.</t>
  </si>
  <si>
    <t>Falta referencia de la factura relacionada con anticipo.</t>
  </si>
  <si>
    <t>cac:PrepaidPayment/cbc:ID - El tag no contiene el atributo @SchemaID. que indica el tipo de documento que realiza el anticipo</t>
  </si>
  <si>
    <t>RUC que emitio documento de anticipo, no existe.</t>
  </si>
  <si>
    <t>Ingresar documentos por anticipos.</t>
  </si>
  <si>
    <t>fec_inicio</t>
  </si>
  <si>
    <t>Fecha de inicio</t>
  </si>
  <si>
    <t>fec_fin</t>
  </si>
  <si>
    <t>Listado de certificados del emisor</t>
  </si>
  <si>
    <t>num_id_ca</t>
  </si>
  <si>
    <t>Número del ID del CA</t>
  </si>
  <si>
    <t>num_id_cd</t>
  </si>
  <si>
    <t>Número del ID de la serie del certificado digital</t>
  </si>
  <si>
    <t>fec_alta</t>
  </si>
  <si>
    <t>Fecha de alta</t>
  </si>
  <si>
    <t>fec_baja</t>
  </si>
  <si>
    <t>Fecha de baja</t>
  </si>
  <si>
    <t>Total de anticipos diferente a los montos anticipados por documento.</t>
  </si>
  <si>
    <t>El XML no contiene el tag o no existe informacion de CustomerAssignedAccountID del emisor del documento</t>
  </si>
  <si>
    <t>CustomerAssignedAccountID -  El dato ingresado no cumple con el estandar</t>
  </si>
  <si>
    <t>ID - El dato SERIE-CORRELATIVO no cumple con el formato de acuerdo al tipo de comprobante</t>
  </si>
  <si>
    <t>El XML no contiene el tag o no existe informacion de InvoiceTypeCode</t>
  </si>
  <si>
    <t>InvoiceTypeCode - El valor del tipo de documento es invalido o no coincide con el nombre del archivo</t>
  </si>
  <si>
    <t>CustomizationID - La versión del documento no es la correcta</t>
  </si>
  <si>
    <t>Debe consignar solo un tag cac:AccountingSupplierParty/cbc:AdditionalAccountID</t>
  </si>
  <si>
    <t>El XML no contiene el tag o no existe informacion de DocumentCurrencyCode</t>
  </si>
  <si>
    <t>DocumentCurrencyCode - El dato ingresado no cumple con la estructura</t>
  </si>
  <si>
    <t>El XML no contiene el tag o no existe informacion de RegistrationName del emisor del documento</t>
  </si>
  <si>
    <t>RegistrationName - El nombre o razon social del emisor no cumple con el estandar</t>
  </si>
  <si>
    <t>El XML no contiene el tag o no existe informacion de AdditionalAccountID del receptor del documento</t>
  </si>
  <si>
    <t>Debe consignar solo un tag cac:AccountingCustomerParty/cbc:AdditionalAccountID</t>
  </si>
  <si>
    <t>El XML no contiene el tag o no existe informacion de RegistrationName del receptor del documento</t>
  </si>
  <si>
    <t>RegistrationName -  El dato ingresado no cumple con el estandar</t>
  </si>
  <si>
    <t>El XML no contiene el tag PayableAmount</t>
  </si>
  <si>
    <t>El dato ingresado en PayableAmount no cumple con el formato establecido</t>
  </si>
  <si>
    <t>El dato ingresado en ChargeTotalAmount no cumple con el formato establecido</t>
  </si>
  <si>
    <t>El DocumentTypeCode de las guias debe existir y tener 2 posiciones</t>
  </si>
  <si>
    <t>El DocumentTypeCode de las guias debe ser 09 o 31</t>
  </si>
  <si>
    <t>El ID de las guias debe tener informacion de la SERIE-NUMERO de guia.</t>
  </si>
  <si>
    <t>El XML no contiene el ID de las guias.</t>
  </si>
  <si>
    <t>El comprobante contiene un tipo y número de Guía de Remisión repetido</t>
  </si>
  <si>
    <t>El DocumentTypeCode de Otros documentos relacionados no cumple con el estandar.</t>
  </si>
  <si>
    <t>El DocumentTypeCode de Otros documentos relacionados tiene valores incorrectos.</t>
  </si>
  <si>
    <t>El XML no contiene el tag ID de documentos relacionados.</t>
  </si>
  <si>
    <t>El ID de los documentos relacionados no cumplen con el estandar.</t>
  </si>
  <si>
    <t>TaxAmount es obligatorio</t>
  </si>
  <si>
    <t>El dato ingresado en TaxAmount no cumple con el formato establecido</t>
  </si>
  <si>
    <t>Debe consignar solo un elemento cac:TaxTotal a nivel global para IGV (cbc:ID igual a 1000)</t>
  </si>
  <si>
    <t>Debe consignar solo un elemento cac:TaxTotal a nivel global para ISC (cbc:ID igual a 2000)</t>
  </si>
  <si>
    <t>Debe consignar solo un elemento cac:TaxTotal a nivel global para Otros (cbc:ID igual a 9999)</t>
  </si>
  <si>
    <t>TaxScheme ID - No existe el tag o el dato ingresado no cumple con el estandar</t>
  </si>
  <si>
    <t>El XML no contiene el tag TaxScheme Name de impuestos globales</t>
  </si>
  <si>
    <t>TaxScheme Name - No existe el tag o el dato ingresado no cumple con el estandar</t>
  </si>
  <si>
    <t>TaxScheme TaxTypeCode - El dato ingresado no cumple con el estandar</t>
  </si>
  <si>
    <t>TaxSubtotal/cbc:TaxAmount es obligatorio</t>
  </si>
  <si>
    <t>El dato ingresado en TaxSubtotal/cbc:TaxAmount no cumple con el formato establecido</t>
  </si>
  <si>
    <t>El tag global cac:TaxTotal/cbc:TaxAmount debe tener el mismo valor que cac:TaxTotal/cac:Subtotal/cbc:TaxAmount</t>
  </si>
  <si>
    <t>La moneda debe ser la misma en todo el documento</t>
  </si>
  <si>
    <t>El XML no contiene el tag o no existe informacion de CustomerAssignedAccountID del receptor del documento</t>
  </si>
  <si>
    <t>/Invoice/cac:Signature/cbc:ID</t>
  </si>
  <si>
    <t>/Invoice/cac:Signature</t>
  </si>
  <si>
    <t>cac:Signature/cbc:ID - Falta el identificador de la firma</t>
  </si>
  <si>
    <t>El tag cac:Signature/cbc:ID debe contener informacion</t>
  </si>
  <si>
    <t>/Invoice/cac:Signature/cac:SignatoryParty/cac:PartyIdentification/cbc:ID</t>
  </si>
  <si>
    <t>cac:Signature/cac:SignatoryParty/cac:PartyIdentification/cbc:ID - Debe ser igual al RUC del emisor</t>
  </si>
  <si>
    <t>El XML no contiene el tag cac:Signature/cac:SignatoryParty/cac:PartyIdentification/cbc:ID</t>
  </si>
  <si>
    <t>cac:Signature/cac:SignatoryParty/cac:PartyName/cbc:Name - No cumple con el estandar</t>
  </si>
  <si>
    <t>El XML no contiene el tag cac:Signature/cac:SignatoryParty/cac:PartyName/cbc:Name</t>
  </si>
  <si>
    <t>El XML no contiene el tag cac:Signature/cac:DigitalSignatureAttachment/cac:ExternalReference/cbc:URI</t>
  </si>
  <si>
    <t>cac:Signature/cac:DigitalSignatureAttachment/cac:ExternalReference/cbc:URI - No cumple con el estandar</t>
  </si>
  <si>
    <t>ext:UBLExtensions/ext:UBLExtension/ext:ExtensionContent/ds:Signature/@Id</t>
  </si>
  <si>
    <t>El XML no contiene el tag ext:UBLExtensions/ext:UBLExtension/ext:ExtensionContent/ds:Signature/@Id</t>
  </si>
  <si>
    <t>ext:UBLExtensions/ext:UBLExtension/ext:ExtensionContent/ds:Signature/@Id - No cumple con el estandar</t>
  </si>
  <si>
    <t>ext:UBLExtensions/ext:UBLExtension/ext:ExtensionContent/ds:Signature/ds:SignedInfo/ds:CanonicalizationMethod/@Algorithm</t>
  </si>
  <si>
    <t>El XML no contiene el tag ext:UBLExtensions/.../ds:Signature/ds:SignedInfo/ds:CanonicalizationMethod/@Algorithm</t>
  </si>
  <si>
    <t>ext:UBLExtensions/ext:UBLExtension/ext:ExtensionContent/ds:Signature/ds:SignedInfo/ds:SignatureMethod/@Algorithm</t>
  </si>
  <si>
    <t>ext:UBLExtensions/.../ds:Signature/ds:SignedInfo/ds:SignatureMethod/@Algorithm - No cumple con el estandar</t>
  </si>
  <si>
    <t>El XML no contiene el tag ext:UBLExtensions/.../ds:Signature/ds:SignedInfo/ds:SignatureMethod/@Algorithm</t>
  </si>
  <si>
    <t>El XML no contiene el tag ext:UBLExtensions/.../ds:Signature/ds:SignedInfo/ds:Reference/@URI</t>
  </si>
  <si>
    <t>ext:UBLExtensions/.../ds:Signature/ds:SignedInfo/ds:Reference/@URI - Debe estar vacio para id</t>
  </si>
  <si>
    <t>El XML no contiene el tag ext:UBLExtensions/.../ds:Signature/ds:SignedInfo/ds:Reference/ds:Transform@Algorithm</t>
  </si>
  <si>
    <t>ext:UBLExtensions/.../ds:Signature/ds:SignedInfo/.../ds:Transform@Algorithm - No cumple con el estandar</t>
  </si>
  <si>
    <t>El XML no contiene el tag ext:UBLExtensions/.../ds:Signature/ds:SignedInfo/ds:Reference/ds:DigestMethod/@Algorithm</t>
  </si>
  <si>
    <t>ext:UBLExtensions/.../ds:Signature/ds:SignedInfo/ds:Reference/ds:DigestMethod/@Algorithm - No cumple con el estandar</t>
  </si>
  <si>
    <t>El XML no contiene el tag ext:UBLExtensions/.../ds:Signature/ds:SignedInfo/ds:Reference/ds:DigestValue</t>
  </si>
  <si>
    <t>ext:UBLExtensions/.../ds:Signature/ds:SignatureValue - No cumple con el estandar</t>
  </si>
  <si>
    <t>El XML no contiene el tag ext:UBLExtensions/.../ds:Signature/ds:SignatureValue</t>
  </si>
  <si>
    <t>El XML no contiene el tag ext:UBLExtensions/.../ds:Signature/ds:KeyInfo/ds:X509Data/ds:X509Certificate</t>
  </si>
  <si>
    <t>ext:UBLExtensions/.../ds:Signature/ds:KeyInfo/ds:X509Data/ds:X509Certificate - No cumple con el estandar</t>
  </si>
  <si>
    <t>Operacion gratuita,  debe consignar Total valor venta - operaciones gratuitas  mayor a cero</t>
  </si>
  <si>
    <t>Factura de operacion sujeta IVAP debe consignar Monto de impuestos por item</t>
  </si>
  <si>
    <t>Factura de operacion sujeta a IVAP debe consignar items con codigo de tributo 1000</t>
  </si>
  <si>
    <t>Factura de operacion sujeta a IVAP debe consignar  items con nombre  de tributo IVAP</t>
  </si>
  <si>
    <t>Código tributo  UN/ECE debe ser VAT</t>
  </si>
  <si>
    <t>Factura de operacion sujeta al IVAP, solo puede consignar informacion para operacion gravadas</t>
  </si>
  <si>
    <t>Factura de operacion sujeta al IVAP , no debe consignar valor para ISC o debe ser 0</t>
  </si>
  <si>
    <t>Servicios prestados No domiciliados. Código tributo a consignar debe ser 1000</t>
  </si>
  <si>
    <t>Servicios prestados No domiciliados. El código de afectación debe ser 40</t>
  </si>
  <si>
    <t>Servicios prestados No domiciliados. Código tributo  UN/ECE debe ser VAT</t>
  </si>
  <si>
    <t>El número de ítem no puede estar duplicado.</t>
  </si>
  <si>
    <t>Operaciones de exportacion, deben consignar Tipo Afectacion igual a 40</t>
  </si>
  <si>
    <t>Operacion gratuita, solo debe consignar un monto referencial</t>
  </si>
  <si>
    <t>El Numero de orden del item no cumple con el formato establecido</t>
  </si>
  <si>
    <t>InvoicedQuantity El dato ingresado no cumple con el estandar</t>
  </si>
  <si>
    <t>2026</t>
  </si>
  <si>
    <t>2027</t>
  </si>
  <si>
    <t>El XML no contiene el tag cac:Item/cbc:Description en el detalle de los Items</t>
  </si>
  <si>
    <t>El XML no contiene el tag o no existe informacion de cac:Item/cbc:Description del item</t>
  </si>
  <si>
    <t>2409</t>
  </si>
  <si>
    <t>2410</t>
  </si>
  <si>
    <t>El dato ingresado en PriceAmount del Precio de venta unitario por item no cumple con el formato establecido</t>
  </si>
  <si>
    <t>Existe mas de un tag cac:AlternativeConditionPrice con el mismo cbc:PriceTypeCode</t>
  </si>
  <si>
    <t>Se ha consignado un valor invalido en el campo cbc:PriceTypeCode</t>
  </si>
  <si>
    <t>El dato ingresado en PriceAmount del Valor referencial unitario por item no cumple con el formato establecido</t>
  </si>
  <si>
    <t>Debe consignar Valor Referencial unitario por item en operaciones no onerosas</t>
  </si>
  <si>
    <t>El XML no contiene el tag cac:Price/cbc:PriceAmount en el detalle de los Items</t>
  </si>
  <si>
    <t>cac:Price/cbc:PriceAmount - El dato ingresado no cumple con el estandar</t>
  </si>
  <si>
    <t>El dato ingresado en PriceAmount del Valor de venta unitario por item no cumple con el formato establecido</t>
  </si>
  <si>
    <t>El XML no contiene el tag LineExtensionAmount en el detalle de los Items</t>
  </si>
  <si>
    <t>El dato ingresado en LineExtensionAmount del item no cumple con el formato establecido</t>
  </si>
  <si>
    <t>Si la  operacion es gratuita PriceTypeCode =02 y cbc:PriceAmount&gt; 0 el codigo de afectacion de igv debe ser  no onerosa es  decir diferente de 10,20,30.</t>
  </si>
  <si>
    <t>El dato ingresado en TaxAmount de la linea no cumple con el formato establecido</t>
  </si>
  <si>
    <t>El tag en el item cac:TaxTotal/cbc:TaxAmount debe tener el mismo valor que cac:TaxTotal/cac:TaxSubtotal/cbc:TaxAmount</t>
  </si>
  <si>
    <t>El XML no contiene el tag cac:TaxCategory/cac:TaxScheme/cbc:ID del Item</t>
  </si>
  <si>
    <t>cac:TaxCategory/cac:TaxScheme/cbc:ID El dato ingresado no cumple con el estandar</t>
  </si>
  <si>
    <t>El codigo del tributo es invalido</t>
  </si>
  <si>
    <t>El XML no contiene el tag cbc:TaxExemptionReasonCode de Afectacion al IGV</t>
  </si>
  <si>
    <t>El tipo de afectacion del IGV es incorrecto</t>
  </si>
  <si>
    <t>cac:TaxScheme/cbc:Name del item - No existe el tag o el dato ingresado no cumple con el estandar</t>
  </si>
  <si>
    <t>El Name o TaxTypeCode debe corresponder con el Id para el IGV</t>
  </si>
  <si>
    <t>Debe indicar el IGV. Es un campo obligatorio</t>
  </si>
  <si>
    <t>El dato ingresado en TaxSubtotal/cbc:TaxAmount del item no cumple con el formato establecido</t>
  </si>
  <si>
    <t>Si existe monto de ISC en el ITEM debe especificar el sistema de calculo</t>
  </si>
  <si>
    <t>El sistema de calculo del ISC es incorrecto</t>
  </si>
  <si>
    <t>sac:SUNATEmbededDespatchAdvice - Para Factura Electrónica Remitente no se consigna datos en documento de referencia(cac:OrderReference).</t>
  </si>
  <si>
    <t>cac:Shipment - Para Factura Electrónica Remitente debe indicar sujeto que realiza el traslado de bienes (1: Vendendor o 2: Comprador).</t>
  </si>
  <si>
    <t>cac:Shipment - Para Factura Electrónica Remitente debe indicar modalidad de transporte para el sustento de traslado de bienes (cbc:TransportModeCode).</t>
  </si>
  <si>
    <t>cac:Shipment - Debe indicar fecha de inicio de traslado para el  sustento de traslado de bienes (cac:TransitPeriod/cbc:StartDate).</t>
  </si>
  <si>
    <t>Para el TransportModeCode, se está usando un valor que no existe en el catálogo Nro. 18.</t>
  </si>
  <si>
    <t>Debe ingresar la totalidad de la información requerida al transportista.</t>
  </si>
  <si>
    <t>No existe información en el tag datos de vehículos.</t>
  </si>
  <si>
    <t>cbc:HandlingCode - Sujeto que realiza el traslado no es valido.</t>
  </si>
  <si>
    <t>cbc:GrossWeightMeasure@unitCode: El valor ingresado en la unidad de medida para el peso bruto total no es correcta (KGM).</t>
  </si>
  <si>
    <t>sac:SUNATEmbededDespatchAdvice - Para Factura Electrónica Remitente debe consignar datos en documento de referencia (cac:OrderReference).</t>
  </si>
  <si>
    <t>sac:SUNATEmbededDespatchAdvice - Para Factura Electrónica Transportista no se consigna destinatario para el sustento de traslado de bienes (cac:DeliveryCustomerParty).</t>
  </si>
  <si>
    <t>cac:Shipment - Para Factura Electrónica Transportista no se consigna sujeto que realiza el traslado (cbc:HandlingCode).</t>
  </si>
  <si>
    <t>cac:Shipment - Para Factura Electrónica Transportista no se consigna modalidad de transporte para el sustento de traslado de bienes (cbc:TransportModeCode).</t>
  </si>
  <si>
    <t>cac:Shipment - Para Factura Electrónica Transportista no se consigna punto de llegada para el sustento de traslado de bienes (cac:DeliveryAddress).</t>
  </si>
  <si>
    <t>cac:OrderReference - Debe consignar número de  documento de referencia que sustenta el traslado (./cbc:ID).</t>
  </si>
  <si>
    <t>cac:OrderReference - Debe consignar tipo de documento de referencia que sustenta el traslado (./cbc:OrderTypeCode).</t>
  </si>
  <si>
    <t>cac:OrderReference - Serie-Numero ingresado en documento de referencia que sustenta el traslado no cumple con el formato establecido.</t>
  </si>
  <si>
    <t>cac:OrderReference - Debe consignar RUC emisor del documento de referencia que sustenta el traslado (./cac:DocumentReference/cac:IssuerParty/cac:PartyIdentification/cbc:ID).</t>
  </si>
  <si>
    <t>cac:OrderReference -  RUC emisor del documento de referencia que sustenta el traslado no cumple con el formato establecido.</t>
  </si>
  <si>
    <t>cac:CarrierParty: Debe consignar número de  documento de identidad del transportista.</t>
  </si>
  <si>
    <t>cac:CarrierParty: Debe consignar tipo de documento de identidad del transportista.</t>
  </si>
  <si>
    <t>cac:CarrierParty: Numero de documento de identidad del transportista no cumple con un formato válido.</t>
  </si>
  <si>
    <t>cac:CarrierParty: nombre o razon social del transportista no cumple con un formato válido.</t>
  </si>
  <si>
    <t>cac:RoadTransport/cbc:LicensePlateID: Numero de placa del vehículo no cumple con el formato válido.</t>
  </si>
  <si>
    <t>cac: TransportHandlingUnit: Numero de placa (cbc:ID) no coincide con el numero de placa del vehiculo prinicipal.</t>
  </si>
  <si>
    <t>cac: TransportHandlingUnit: Numero de placa del vehículo principal no existe o no cumple con el formato válido (cbc:ID).</t>
  </si>
  <si>
    <t>cac:TransportEquipment: debe consignar al menos un vehiculo secundario.</t>
  </si>
  <si>
    <t>cac:DriverPerson: Debe consignar número de  documento de identidad del conductor (cbc:ID).</t>
  </si>
  <si>
    <t>cac:DriverPerson: Debe consignar tipo de documento de identidad del conductor (cbc:ID/@schemeID).</t>
  </si>
  <si>
    <t>cac:DriverPerson: Tipo de documento de identidad del conductor no válido (Catalogo Nro 06).</t>
  </si>
  <si>
    <t>cac:DriverPerson: Numero de documento de identidad del conductor no cumple con el formato válido.</t>
  </si>
  <si>
    <t>cac:DeliveryAddress: Debe consignar código de ubigeo de punto de llegada (cbc:ID).</t>
  </si>
  <si>
    <t>cac:DeliveryAddress: Debe consignar código de ubigeo válido (Catálogo N° 13).</t>
  </si>
  <si>
    <t>cac:DeliveryAddress: Debe consignar Dirección del punto de llegada (cbc:StreetName).</t>
  </si>
  <si>
    <t>cac:DeliveryAddress: Dirección completa y detallada del punto de llegada no cumple con el formato válido.</t>
  </si>
  <si>
    <t>cac:OriginAddress: Debe consignar código de ubigeo de punto de partida (cbc:ID).</t>
  </si>
  <si>
    <t>cac:OriginAddress: Debe consignar código de ubigeo válido (Catálogo N° 13).</t>
  </si>
  <si>
    <t>cac:OriginAddress: Debe consignar Dirección detallada del punto de partida (cbc:StreetName).</t>
  </si>
  <si>
    <t>El codigo en el tag sac:AdditionalProperty/cbc:ID debe tener 4 posiciones</t>
  </si>
  <si>
    <t>Existe mas de un tag sac:AdditionalProperty con el mismo ID</t>
  </si>
  <si>
    <t>Debe indicar una descripcion para el tag sac:AdditionalProperty/cbc:Value</t>
  </si>
  <si>
    <t>AdditionalMonetaryTotal/cbc:ID debe tener valor</t>
  </si>
  <si>
    <t>El valor ingresado en AdditionalMonetaryTotal/cbc:ID es incorrecto</t>
  </si>
  <si>
    <t>El dato ingresado en el campo Total Descuentos no cumple con el formato establecido</t>
  </si>
  <si>
    <t>Es obligatorio al menos un AdditionalMonetaryTotal con codigo 1001, 1002, 1003 o 3001</t>
  </si>
  <si>
    <t>Debe consignar solo un elemento sac:AdditionalMonetaryTotal con cbc:ID igual a 1001</t>
  </si>
  <si>
    <t>Debe consignar solo un elemento sac:AdditionalMonetaryTotal con cbc:ID igual a 1002</t>
  </si>
  <si>
    <t>Debe consignar solo un elemento sac:AdditionalMonetaryTotal con cbc:ID igual a 1003</t>
  </si>
  <si>
    <t>Existe mas de un tag sac:AdditionalMonetaryTotal con el mismo ID</t>
  </si>
  <si>
    <t>Debe consignar codigo de regimen de percepcion (sac:AdditionalMonetaryTotal/cbc:ID@schemeID).</t>
  </si>
  <si>
    <t>El régimen percepción enviado no corresponde con su condición de Agente de percepción.</t>
  </si>
  <si>
    <t>sac:ReferenceAmount es obligatorio y mayor a cero cuando sac:AdditionalMonetaryTotal/cbc:ID es 2001</t>
  </si>
  <si>
    <t>cbc:PayableAmount es obligatorio y mayor a cero cuando sac:AdditionalMonetaryTotal/cbc:ID es 2001</t>
  </si>
  <si>
    <t>El dato ingresado en cbc:PayableAmount no cumple con el formato establecido</t>
  </si>
  <si>
    <t>Debe consignar la moneda para el Monto de la percepcion (cbc:PayableAmount/@currencyID)</t>
  </si>
  <si>
    <t>sac:TotalAmount es obligatorio y mayor a cero cuando sac:AdditionalMonetaryTotal/cbc:ID es 2001</t>
  </si>
  <si>
    <t>El dato ingresado en sac:TotalAmount no cumple con el formato establecido</t>
  </si>
  <si>
    <t>sac:TotalAmount no tiene el valor correcto cuando sac:AdditionalMonetaryTotal/cbc:ID es 2001</t>
  </si>
  <si>
    <t>ext:UBLExtensions/.../ds:Signature/ds:SignedInfo/ds:Reference/@URI</t>
  </si>
  <si>
    <t>ext:UBLExtensions/.../ds:Signature/ds:SignedInfo/ds:Reference/ds:Transform@Algorithm</t>
  </si>
  <si>
    <t>ext:UBLExtensions/.../ds:Signature/ds:SignedInfo/ds:Reference/ds:DigestMethod/@Algorithm</t>
  </si>
  <si>
    <t>ext:UBLExtensions/.../ds:Signature/ds:SignedInfo/ds:Reference/ds:DigestValue</t>
  </si>
  <si>
    <t>ext:UBLExtensions/.../ds:Signature/ds:SignatureValue</t>
  </si>
  <si>
    <t>ext:UBLExtensions/.../ds:Signature/ds:KeyInfo/ds:X509Data/ds:X509Certificate</t>
  </si>
  <si>
    <t>CreditedQuantity/@unitCode - El dato ingresado no cumple con el estandar</t>
  </si>
  <si>
    <t>CreditedQuantity - El dato ingresado no cumple con el estandar</t>
  </si>
  <si>
    <t>Debe consignar solo un elemento cac:TaxTotal a nivel de item para ISC (cbc:ID igual a 2000)</t>
  </si>
  <si>
    <t>cac:TaxCategory/cac:TaxScheme/cbc:ID - El dato ingresado no cumple con el estandar</t>
  </si>
  <si>
    <t>cac:TaxCategory/cac:TaxScheme/cbc:TaxTypeCode El dato ingresado no cumple con el estandar</t>
  </si>
  <si>
    <t>El XML no contiene el tag TaxAmount de impuestos globales</t>
  </si>
  <si>
    <t>TaxAmount - El dato ingresado en impuestos globales no cumple con el estandar</t>
  </si>
  <si>
    <t>El XML no contiene el tag o no existe informacion de TaxScheme ID de impuestos globales</t>
  </si>
  <si>
    <t>TaxScheme ID - El dato ingresado no cumple con el estandar</t>
  </si>
  <si>
    <t>TaxScheme Name - El dato ingresado no cumple con el estandar</t>
  </si>
  <si>
    <t>El XML no contiene el tag o no existe informacion de TaxScheme Name de impuestos globales</t>
  </si>
  <si>
    <t>El Name o TaxTypeCode debe corresponder con el Id para el ISC</t>
  </si>
  <si>
    <t>2527</t>
  </si>
  <si>
    <t>No se puede leer (parsear) el archivo XML</t>
  </si>
  <si>
    <t>PrepaidAmount: Monto total anticipado debe ser mayor a cero.</t>
  </si>
  <si>
    <t>2116</t>
  </si>
  <si>
    <t>2399</t>
  </si>
  <si>
    <t>El tipo de documento modificado por la Nota de credito debe ser factura electronica o ticket</t>
  </si>
  <si>
    <t>El tipo de documento modificado por la Nota de credito debe ser boleta electronica</t>
  </si>
  <si>
    <t>2630</t>
  </si>
  <si>
    <t>2117</t>
  </si>
  <si>
    <t>La serie o numero del documento(01) modificado por la Nota de Credito no cumple con el formato establecido para tipo codigo Nota Credito 10.</t>
  </si>
  <si>
    <t>La serie o numero del documento modificado por la Nota de Credito no cumple con el formato establecido</t>
  </si>
  <si>
    <t>2631</t>
  </si>
  <si>
    <t>2118</t>
  </si>
  <si>
    <t>La serie o numero del documento(12) modificado por la Nota de Credito no cumple con el formato establecido para tipo codigo Nota Credito 10.</t>
  </si>
  <si>
    <t>2633</t>
  </si>
  <si>
    <t>2632</t>
  </si>
  <si>
    <t>La serie o numero del documento(56) modificado por la Nota de Credito no cumple con el formato establecido para tipo codigo Nota Credito 10.</t>
  </si>
  <si>
    <t>La serie o numero del documento(03) modificado por la Nota de Credito no cumple con el formato establecido para tipo codigo Nota Credito 10.</t>
  </si>
  <si>
    <t>Debe indicar las facturas relacionadas a la Nota de Credito</t>
  </si>
  <si>
    <t>2414</t>
  </si>
  <si>
    <t>2415</t>
  </si>
  <si>
    <t>No se ha consignado en la nota el tag cac:DiscrepancyResponse</t>
  </si>
  <si>
    <t>Se ha consignado en la nota mas de un tag cac:DiscrepancyResponse</t>
  </si>
  <si>
    <t>2634</t>
  </si>
  <si>
    <t>2126</t>
  </si>
  <si>
    <t>2125</t>
  </si>
  <si>
    <t>ReferenceID - El dato ingresado debe indicar serie correcta del documento al que se relaciona la Nota tipo 10.</t>
  </si>
  <si>
    <t>El XML no contiene informacion en el tag ReferenceID del documento al que se relaciona la nota</t>
  </si>
  <si>
    <t>ReferenceID -  El dato ingresado debe indicar SERIE-CORRELATIVO del documento al que se relaciona la Nota</t>
  </si>
  <si>
    <t>2128</t>
  </si>
  <si>
    <t>2127</t>
  </si>
  <si>
    <t>2136</t>
  </si>
  <si>
    <t>2135</t>
  </si>
  <si>
    <t>4004</t>
  </si>
  <si>
    <t>4005</t>
  </si>
  <si>
    <t>4007</t>
  </si>
  <si>
    <t>4006</t>
  </si>
  <si>
    <t>2635</t>
  </si>
  <si>
    <t>2636</t>
  </si>
  <si>
    <t>2637</t>
  </si>
  <si>
    <t>Debe existir DocumentTypeCode de Otros documentos relacionados con valor 99 para un tipo codigo Nota Credito 10.</t>
  </si>
  <si>
    <t>No existe datos del ID de los documentos relacionados con valor 99 para un tipo codigo Nota Credito 10.</t>
  </si>
  <si>
    <t>No existe datos del DocumentType de los documentos relacionados con valor 99 para un tipo codigo Nota Credito 10.</t>
  </si>
  <si>
    <t>4008</t>
  </si>
  <si>
    <t>4009</t>
  </si>
  <si>
    <t>4011</t>
  </si>
  <si>
    <t>4010</t>
  </si>
  <si>
    <t>2070</t>
  </si>
  <si>
    <t>2071</t>
  </si>
  <si>
    <t>El XML no contiene el tag o no existe informacion de ResponseCode</t>
  </si>
  <si>
    <t>ResponseCode -  El dato ingresado no cumple  con  la  estructura</t>
  </si>
  <si>
    <t>2069</t>
  </si>
  <si>
    <t>2014</t>
  </si>
  <si>
    <t>2017</t>
  </si>
  <si>
    <t>2363</t>
  </si>
  <si>
    <t>2015</t>
  </si>
  <si>
    <t>2016</t>
  </si>
  <si>
    <t>2021</t>
  </si>
  <si>
    <t>2022</t>
  </si>
  <si>
    <t>2365</t>
  </si>
  <si>
    <t>El comprobante contiene un tipo y número de Documento Relacionado repetido</t>
  </si>
  <si>
    <t>2364</t>
  </si>
  <si>
    <t>2426</t>
  </si>
  <si>
    <t>Documentos relacionados duplicados en el comprobante.</t>
  </si>
  <si>
    <t>IssueDate- El dato ingresado no es valido</t>
  </si>
  <si>
    <t>2191</t>
  </si>
  <si>
    <t>El XML no contiene el tag Price/cbc:LineExtensionAmount en el detalle de los Items</t>
  </si>
  <si>
    <t>2187</t>
  </si>
  <si>
    <t>2139</t>
  </si>
  <si>
    <t>2188</t>
  </si>
  <si>
    <t>2189</t>
  </si>
  <si>
    <t>2408</t>
  </si>
  <si>
    <t>2190</t>
  </si>
  <si>
    <t>El XML no contiene el tag Price/cbc:PriceAmount en el detalle de los Items</t>
  </si>
  <si>
    <t>2197</t>
  </si>
  <si>
    <t>2199</t>
  </si>
  <si>
    <t>2193</t>
  </si>
  <si>
    <t>2194</t>
  </si>
  <si>
    <t>2195</t>
  </si>
  <si>
    <t>2196</t>
  </si>
  <si>
    <t>2377</t>
  </si>
  <si>
    <t>2378</t>
  </si>
  <si>
    <t>2203</t>
  </si>
  <si>
    <t>2202</t>
  </si>
  <si>
    <t>2184</t>
  </si>
  <si>
    <t>2182</t>
  </si>
  <si>
    <t>2183</t>
  </si>
  <si>
    <t>2186</t>
  </si>
  <si>
    <t>2185</t>
  </si>
  <si>
    <t>2058</t>
  </si>
  <si>
    <t>2151</t>
  </si>
  <si>
    <t>2350</t>
  </si>
  <si>
    <t>2351</t>
  </si>
  <si>
    <t>2173</t>
  </si>
  <si>
    <t>2172</t>
  </si>
  <si>
    <t>ResponseCode - El dato ingresado no cumple con la estructura</t>
  </si>
  <si>
    <t>cac:DiscrepancyResponse/cbc:Description - El dato ingresado no cumple con la estructura</t>
  </si>
  <si>
    <t>El XML no contiene el tag o no existe informacion de cac:DiscrepancyResponse/cbc:Description</t>
  </si>
  <si>
    <t>2171</t>
  </si>
  <si>
    <t>2170</t>
  </si>
  <si>
    <t>ReferenceID - El dato ingresado debe indicar SERIE-CORRELATIVO del documento al que se relaciona la Nota</t>
  </si>
  <si>
    <t>2204</t>
  </si>
  <si>
    <t>2400</t>
  </si>
  <si>
    <t>2205</t>
  </si>
  <si>
    <t>La serie o numero del documento modificado por la Nota de Debito no cumple con el formato establecido</t>
  </si>
  <si>
    <t>2206</t>
  </si>
  <si>
    <t>Debe indicar los documentos afectados por la Nota de Debito</t>
  </si>
  <si>
    <t>El RUC debe coincidir con el RUC del nombre del archivo</t>
  </si>
  <si>
    <t>El ID debe coincidir con el nombre del archivo</t>
  </si>
  <si>
    <t>La fecha de generación del resumen debe ser igual a la fecha consignada en el nombre del archivo</t>
  </si>
  <si>
    <t>2211</t>
  </si>
  <si>
    <t>2210</t>
  </si>
  <si>
    <t>El XML no contiene el tag ID</t>
  </si>
  <si>
    <t>El dato ingresado no cumple con el formato RC-fecha-correlativo</t>
  </si>
  <si>
    <t>2234</t>
  </si>
  <si>
    <t>2233</t>
  </si>
  <si>
    <t>El XML no contiene el tag ReferenceDate</t>
  </si>
  <si>
    <t>ReferenceDate - El dato ingresado no cumple con el patron YYYY-MM-DD</t>
  </si>
  <si>
    <t>2235</t>
  </si>
  <si>
    <t>ReferenceDate- El dato ingresado no es valido</t>
  </si>
  <si>
    <t>2237</t>
  </si>
  <si>
    <t>La fecha del ReferenceDate no debe ser mayor al Today</t>
  </si>
  <si>
    <t>2231</t>
  </si>
  <si>
    <t>2230</t>
  </si>
  <si>
    <t>2232</t>
  </si>
  <si>
    <t>2236</t>
  </si>
  <si>
    <t>4036</t>
  </si>
  <si>
    <t>IssueDate - El dato ingresado no cumple con el patron YYYY-MM-DD</t>
  </si>
  <si>
    <t>2219</t>
  </si>
  <si>
    <t>2218</t>
  </si>
  <si>
    <t>2217</t>
  </si>
  <si>
    <t>2216</t>
  </si>
  <si>
    <t>El XML no contiene el tag CustomerAssignedAccountID del emisor del documento</t>
  </si>
  <si>
    <t>El XML no contiene el tag AdditionalAccountID del emisor del documento</t>
  </si>
  <si>
    <t>AdditionalAccountID - El dato ingresado no cumple con el estandar</t>
  </si>
  <si>
    <t>2229</t>
  </si>
  <si>
    <t>2228</t>
  </si>
  <si>
    <t>El XML no contiene el tag RegistrationName del emisor del documento</t>
  </si>
  <si>
    <t>RegistrationName - El dato ingresado no cumple con el estandar</t>
  </si>
  <si>
    <t>Linea de documento</t>
  </si>
  <si>
    <t>2516</t>
  </si>
  <si>
    <t>2511</t>
  </si>
  <si>
    <t>Debe indicar tipo de documento.</t>
  </si>
  <si>
    <t>2512</t>
  </si>
  <si>
    <t>2513</t>
  </si>
  <si>
    <t>No existe información de serie o número.</t>
  </si>
  <si>
    <t>2514</t>
  </si>
  <si>
    <t>2018</t>
  </si>
  <si>
    <t>No existe información de receptor de documento.</t>
  </si>
  <si>
    <t>2517</t>
  </si>
  <si>
    <t>Dato no cumple con formato establecido.</t>
  </si>
  <si>
    <t>4027</t>
  </si>
  <si>
    <t>2524</t>
  </si>
  <si>
    <t>2522</t>
  </si>
  <si>
    <t>No existe información del documento del anticipo.</t>
  </si>
  <si>
    <t>Guía de Remisión de referencia (dada de baja por cambio de destinatario)</t>
  </si>
  <si>
    <t>Departamento</t>
  </si>
  <si>
    <t>Provincia</t>
  </si>
  <si>
    <t>Distrito</t>
  </si>
  <si>
    <t>Codigo producto SUNAT</t>
  </si>
  <si>
    <t>Dirección completa y detallada</t>
  </si>
  <si>
    <t>El XML no contiene el tag o no existe información de PrepaidAmount para un documento con anticipo.</t>
  </si>
  <si>
    <t>/Retention/cbc:UBLVersionID</t>
  </si>
  <si>
    <t>/Retention/cbc:CustomizationID</t>
  </si>
  <si>
    <t>Numeración, conformada por serie y número correlativo</t>
  </si>
  <si>
    <t>/Retention/cbc:ID</t>
  </si>
  <si>
    <t>/Retention/cbc:IssueDate</t>
  </si>
  <si>
    <t>/Retention/cac:AgentParty/cac:PartyIdentification/cbc:ID</t>
  </si>
  <si>
    <t>/Retention/cac:AgentParty/cac:PartyName/cbc:Name</t>
  </si>
  <si>
    <t>/Retention/cac:AgentParty/cac:PostalAddress/cbc:StreetName</t>
  </si>
  <si>
    <t>Urbanización</t>
  </si>
  <si>
    <t>/Retention/cac:AgentParty/cac:PostalAddress/cbc:CitySubdivisionName</t>
  </si>
  <si>
    <t>/Retention/cac:AgentParty/cac:PostalAddress/cbc:CityName</t>
  </si>
  <si>
    <t>/Retention/cac:AgentParty/cac:PostalAddress/cbc:CountrySubentity</t>
  </si>
  <si>
    <t>/Retention/cac:AgentParty/cac:PostalAddress/cbc:District</t>
  </si>
  <si>
    <t>Código del país de la dirección</t>
  </si>
  <si>
    <t>a2</t>
  </si>
  <si>
    <t>/Retention/cac:AgentParty/cac:PartyLegalEntity/cbc:RegistrationName</t>
  </si>
  <si>
    <t>/Retention/cac:ReceiverParty/cac:PartyIdentification/cbc:ID</t>
  </si>
  <si>
    <t>/Retention/cac:ReceiverParty/cac:PartyName/cbc:Name</t>
  </si>
  <si>
    <t>/Retention/cac:ReceiverParty/cac:PostalAddress/cbc:StreetName</t>
  </si>
  <si>
    <t>/Retention/cac:ReceiverParty/cac:PostalAddress/cbc:CitySubdivisionName</t>
  </si>
  <si>
    <t>/Retention/cac:ReceiverParty/cac:PostalAddress/cbc:CityName</t>
  </si>
  <si>
    <t>/Retention/cac:ReceiverParty/cac:PostalAddress/cbc:CountrySubentity</t>
  </si>
  <si>
    <t>/Retention/cac:ReceiverParty/cac:PostalAddress/cbc:District</t>
  </si>
  <si>
    <t>/Retention/cac:ReceiverParty/cac:PartyLegalEntity/cbc:RegistrationName</t>
  </si>
  <si>
    <t>n(1,2)</t>
  </si>
  <si>
    <t>/Retention/sac:SUNATRetentionPercent</t>
  </si>
  <si>
    <t>/Retention/cbc:Note</t>
  </si>
  <si>
    <t>/Retention/cbc:TotalInvoiceAmount</t>
  </si>
  <si>
    <t>Importe total retenido debe ser igual a la suma de los importes retenidos por cada documento relacionado.</t>
  </si>
  <si>
    <t>Importe total Pagado</t>
  </si>
  <si>
    <t>Número de documento Relacionado</t>
  </si>
  <si>
    <t>/Retention/sac:SUNATRetentionDocumentReference/cbc:IssueDate</t>
  </si>
  <si>
    <t>/Retention/sac:SUNATRetentionDocumentReference/cbc:TotalInvoiceAmount</t>
  </si>
  <si>
    <t>El dato ingresado en TotalInvoiceAmount debe ser numérico mayor a cero</t>
  </si>
  <si>
    <t>Fecha de pago</t>
  </si>
  <si>
    <t>/Retention/sac:SUNATRetentionDocumentReference/cac:Payment/cbc:PaidDate</t>
  </si>
  <si>
    <t>Número de pago</t>
  </si>
  <si>
    <t>n..9</t>
  </si>
  <si>
    <t>/Retention/sac:SUNATRetentionDocumentReference/cac:Payment/cbc:ID</t>
  </si>
  <si>
    <t>/Retention/sac:SUNATRetentionDocumentReference/cac:Payment/cbc:PaidAmount</t>
  </si>
  <si>
    <t>Los montos de pago, retenidos y montos pagados consignados para el documento relacionado no son correctos.</t>
  </si>
  <si>
    <t>La moneda del importe de pago debe ser la misma que la del documento relacionado.</t>
  </si>
  <si>
    <t>Importe retenido</t>
  </si>
  <si>
    <t>/Retention/sac:SUNATRetentionDocumentReference/sac:SUNATRetentionInformation/sac:SUNATRetentionAmount</t>
  </si>
  <si>
    <t>Moneda de importe retenido</t>
  </si>
  <si>
    <t>/Retention/sac:SUNATRetentionDocumentReference/sac:SUNATRetentionInformation/sac:SUNATRetentionDate</t>
  </si>
  <si>
    <t>Importe total a pagar (neto)</t>
  </si>
  <si>
    <t>/Retention/sac:SUNATRetentionDocumentReference/sac:SUNATRetentionInformation/sac:SUNATNetTotalPaid</t>
  </si>
  <si>
    <t>an..11</t>
  </si>
  <si>
    <t>n(4,6)</t>
  </si>
  <si>
    <t>/Retention/sac:SUNATRetentionDocumentReference/sac:SUNATRetentionInformation/cac:ExchangeRate/cbc:CalculationRate</t>
  </si>
  <si>
    <t>Fecha de cambio</t>
  </si>
  <si>
    <t>/Retention/sac:SUNATRetentionDocumentReference/sac:SUNATRetentionInformation/cac:ExchangeRate/cbc:Date</t>
  </si>
  <si>
    <t>ID - Serie y Número del archivo no coincide con el consignado en el contenido del XML.</t>
  </si>
  <si>
    <t>El XML no contiene el tag o no existe información del número de RUC del emisor</t>
  </si>
  <si>
    <t>El XML no contiene el atributo o no existe información del tipo de documento del emisor</t>
  </si>
  <si>
    <t>El tipo de documento no es aceptado.</t>
  </si>
  <si>
    <t>El nombre comercial del emisor no cumple con el formato establecido</t>
  </si>
  <si>
    <t>La dirección completa y detallada del domicilio fiscal del emisor no cumple con el formato establecido</t>
  </si>
  <si>
    <t>La urbanización del domicilio fiscal del emisor no cumple con el formato establecido</t>
  </si>
  <si>
    <t>La provincia del domicilio fiscal del emisor no cumple con el formato establecido</t>
  </si>
  <si>
    <t>El departamento del domicilio fiscal del emisor no cumple con el formato establecido</t>
  </si>
  <si>
    <t>El distrito del domicilio fiscal del emisor no cumple con el formato establecido</t>
  </si>
  <si>
    <t>El codigo de pais debe ser PE</t>
  </si>
  <si>
    <t>El XML no contiene el tag o no existe información del número de documento de identidad del proveedor</t>
  </si>
  <si>
    <t>El valor ingresado como documento de identidad del proveedor es incorrecto</t>
  </si>
  <si>
    <t>El nombre comercial del proveedor no cumple con el formato establecido</t>
  </si>
  <si>
    <t>El ubigeo del proveedor no cumple con el formato establecido o no es válido</t>
  </si>
  <si>
    <t>La dirección completa y detallada del domicilio fiscal del proveedor no cumple con el formato establecido</t>
  </si>
  <si>
    <t>La urbanización del domicilio fiscal del proveedor no cumple con el formato establecido</t>
  </si>
  <si>
    <t>La provincia del domicilio fiscal del proveedor no cumple con el formato establecido</t>
  </si>
  <si>
    <t>El departamento del domicilio fiscal del proveedor no cumple con el formato establecido</t>
  </si>
  <si>
    <t>El distrito del domicilio fiscal del proveedor no cumple con el formato establecido</t>
  </si>
  <si>
    <t>El XML no contiene el tag o no existe información del Importe total Retenido</t>
  </si>
  <si>
    <t>El XML no contiene el tag o no existe información de la moneda del Importe total Retenido</t>
  </si>
  <si>
    <t>El valor de la moneda del Importe total Retenido debe ser PEN</t>
  </si>
  <si>
    <t>El dato ingresado en SUNATTotalPaid debe ser numérico mayor a cero</t>
  </si>
  <si>
    <t>El XML no contiene el tag o no existe información del Importe total Pagado</t>
  </si>
  <si>
    <t>El XML no contiene el tag o no existe información de la moneda del Importe total Pagado</t>
  </si>
  <si>
    <t>El valor de la moneda del Importe total Pagado debe ser PEN</t>
  </si>
  <si>
    <t>El XML no contiene el tag o no existe información del tipo de documento relacionado</t>
  </si>
  <si>
    <t>El tipo de documento relacionado no es válido</t>
  </si>
  <si>
    <t>El XML no contiene el tag o no existe información del número de documento relacionado</t>
  </si>
  <si>
    <t>El número de documento relacionado no está permitido o no es valido</t>
  </si>
  <si>
    <t>El XML no contiene el tag o no existe información del Importe total documento Relacionado</t>
  </si>
  <si>
    <t>El dato ingresado en el importe total documento relacionado debe ser numérico mayor a cero</t>
  </si>
  <si>
    <t>El XML no contiene el tag o no existe información de la moneda del documento Relacionado</t>
  </si>
  <si>
    <t>El valor de la moneda del documento Relacionado no es válido</t>
  </si>
  <si>
    <t>El XML no contiene el tag o no existe información del número de pago</t>
  </si>
  <si>
    <t>El dato ingresado en el número de pago no es válido</t>
  </si>
  <si>
    <t>El XML no contiene el tag o no existe información de la fecha de pago del documento Relacionado</t>
  </si>
  <si>
    <t>La fecha de pago del documento relacionado no es válido</t>
  </si>
  <si>
    <t>El XML no contiene el tag o no existe información del Importe retenido</t>
  </si>
  <si>
    <t>El dato ingresado en el Importe retenido debe ser numérico mayor a cero</t>
  </si>
  <si>
    <t>El XML no contiene el tag o no existe información de la moneda de importe retenido</t>
  </si>
  <si>
    <t>El valor de la moneda de importe retenido debe ser PEN</t>
  </si>
  <si>
    <t>El XML no contiene el tag o no existe información de la Fecha de Retención</t>
  </si>
  <si>
    <t>La fecha de retención no es válido</t>
  </si>
  <si>
    <t>El XML no contiene el tag o no existe información del Importe total a pagar (neto)</t>
  </si>
  <si>
    <t>El dato ingresado en el Importe total a pagar (neto) debe ser numérico mayor a cero</t>
  </si>
  <si>
    <t>El XML no contiene el tag o no existe información de la Moneda del monto neto pagado</t>
  </si>
  <si>
    <t>El valor de la Moneda del monto neto pagado debe ser PEN</t>
  </si>
  <si>
    <t>El valor de la moneda de referencia para el tipo de cambio no es válido</t>
  </si>
  <si>
    <t>La moneda de referencia para el tipo de cambio debe ser la misma que la del documento relacionado</t>
  </si>
  <si>
    <t>El valor de la moneda objetivo para la Tasa de Cambio debe ser PEN</t>
  </si>
  <si>
    <t>El dato ingresado en el tipo de cambio debe ser numérico mayor a cero</t>
  </si>
  <si>
    <t>La fecha de cambio no es válido</t>
  </si>
  <si>
    <t>/Perception/cbc:UBLVersionID</t>
  </si>
  <si>
    <t>/Perception/cbc:CustomizationID</t>
  </si>
  <si>
    <t>/Perception/cbc:ID</t>
  </si>
  <si>
    <t>/Perception/cbc:IssueDate</t>
  </si>
  <si>
    <t>/Perception/cac:AgentParty/cac:PartyIdentification/cbc:ID</t>
  </si>
  <si>
    <t>/Perception/cac:AgentParty/cac:PartyName/cbc:Name</t>
  </si>
  <si>
    <t>/Perception/cac:AgentParty/cac:PostalAddress/cbc:StreetName</t>
  </si>
  <si>
    <t>/Perception/cac:AgentParty/cac:PostalAddress/cbc:CitySubdivisionName</t>
  </si>
  <si>
    <t>/Perception/cac:AgentParty/cac:PostalAddress/cbc:CityName</t>
  </si>
  <si>
    <t>/Perception/cac:AgentParty/cac:PostalAddress/cbc:CountrySubentity</t>
  </si>
  <si>
    <t>/Perception/cac:AgentParty/cac:PostalAddress/cbc:District</t>
  </si>
  <si>
    <t>/Perception/cac:AgentParty/cac:PartyLegalEntity/cbc:RegistrationName</t>
  </si>
  <si>
    <t>/Perception/cac:ReceiverParty/cac:PartyIdentification/cbc:ID</t>
  </si>
  <si>
    <t>/Perception/cac:ReceiverParty/cac:PartyName/cbc:Name</t>
  </si>
  <si>
    <t>/Perception/cac:ReceiverParty/cac:PostalAddress/cbc:StreetName</t>
  </si>
  <si>
    <t>/Perception/cac:ReceiverParty/cac:PostalAddress/cbc:CitySubdivisionName</t>
  </si>
  <si>
    <t>/Perception/cac:ReceiverParty/cac:PostalAddress/cbc:CityName</t>
  </si>
  <si>
    <t>/Perception/cac:ReceiverParty/cac:PostalAddress/cbc:CountrySubentity</t>
  </si>
  <si>
    <t>/Perception/cac:ReceiverParty/cac:PostalAddress/cbc:District</t>
  </si>
  <si>
    <t>/Perception/cac:ReceiverParty/cac:PartyLegalEntity/cbc:RegistrationName</t>
  </si>
  <si>
    <t>/Perception/sac:SUNATPerceptionPercent</t>
  </si>
  <si>
    <t>/Perception/cbc:Note</t>
  </si>
  <si>
    <t>/Perception/cbc:TotalInvoiceAmount</t>
  </si>
  <si>
    <t>Importe total percibido debe ser igual a la suma de los importes percibidos por cada documento relacionado.</t>
  </si>
  <si>
    <t>/Perception/sac:SUNATTotalCashed</t>
  </si>
  <si>
    <t>/Perception/sac:SUNATPerceptionDocumentReference/cbc:IssueDate</t>
  </si>
  <si>
    <t>/Perception/sac:SUNATPerceptionDocumentReference/cbc:TotalInvoiceAmount</t>
  </si>
  <si>
    <t>Fecha de cobro</t>
  </si>
  <si>
    <t>/Perception/sac:SUNATPerceptionDocumentReference/cac:Payment/cbc:PaidDate</t>
  </si>
  <si>
    <t>Número de cobro</t>
  </si>
  <si>
    <t>/Perception/sac:SUNATPerceptionDocumentReference/cac:Payment/cbc:ID</t>
  </si>
  <si>
    <t>/Perception/sac:SUNATPerceptionDocumentReference/cac:Payment/cbc:PaidAmount</t>
  </si>
  <si>
    <t>Los montos de pago, percibidos y montos cobrados consignados para el documento relacionado no son correctos.</t>
  </si>
  <si>
    <t>La moneda del importe de cobro debe ser la misma que la del documento relacionado.</t>
  </si>
  <si>
    <t>/Perception/sac:SUNATPerceptionDocumentReference/sac:SUNATPerceptionInformation/sac:SUNATPerceptionAmount</t>
  </si>
  <si>
    <t>/Perception/sac:SUNATPerceptionDocumentReference/sac:SUNATPerceptionInformation/sac:SUNATPerceptionDate</t>
  </si>
  <si>
    <t>/Perception/sac:SUNATPerceptionDocumentReference/sac:SUNATPerceptionInformation/cac:ExchangeRate/cbc:CalculationRate</t>
  </si>
  <si>
    <t>/Perception/sac:SUNATPerceptionDocumentReference/sac:SUNATPerceptionInformation/cac:ExchangeRate/cbc:Date</t>
  </si>
  <si>
    <t>La tasa de percepción enviada no corresponde con el régimen de percepción.</t>
  </si>
  <si>
    <t>El XML no contiene el tag o no existe información del Importe total Percibido</t>
  </si>
  <si>
    <t>El nombre comercial del cliente no cumple con el formato establecido</t>
  </si>
  <si>
    <t>El ubigeo del cliente no cumple con el formato establecido o no es válido</t>
  </si>
  <si>
    <t>La dirección completa y detallada del domicilio fiscal del cliente no cumple con el formato establecido</t>
  </si>
  <si>
    <t>La urbanización del domicilio fiscal del cliente no cumple con el formato establecido</t>
  </si>
  <si>
    <t>La provincia del domicilio fiscal del cliente no cumple con el formato establecido</t>
  </si>
  <si>
    <t>El departamento del domicilio fiscal del cliente no cumple con el formato establecido</t>
  </si>
  <si>
    <t>El distrito del domicilio fiscal del cliente no cumple con el formato establecido</t>
  </si>
  <si>
    <t>El XML no contiene el tag o no existe información de la moneda del Importe total Percibido</t>
  </si>
  <si>
    <t>El valor de la moneda del Importe total Percibido debe ser PEN</t>
  </si>
  <si>
    <t>El XML no contiene el tag o no existe información del Importe total Cobrado</t>
  </si>
  <si>
    <t>El dato ingresado en SUNATTotalCashed debe ser numérico mayor a cero</t>
  </si>
  <si>
    <t>El XML no contiene el tag o no existe información de la moneda del Importe total Cobrado</t>
  </si>
  <si>
    <t>El valor de la moneda del Importe total Cobrado debe ser PEN</t>
  </si>
  <si>
    <t>El XML no contiene el tag o no existe información de la moneda objetivo para la Tasa de Cambio</t>
  </si>
  <si>
    <t>El XML no contiene el tag o no existe información del tipo de cambio</t>
  </si>
  <si>
    <t>El XML no contiene el tag o no existe información de la fecha de cambio</t>
  </si>
  <si>
    <t>El XML no contiene el tag o no existe información de la moneda de referencia para el tipo de cambio</t>
  </si>
  <si>
    <t>El XML no contiene el tag o no existe información del número de cobro</t>
  </si>
  <si>
    <t>El dato ingresado en el número de cobro no es válido</t>
  </si>
  <si>
    <t>El XML no contiene el tag o no existe información del Importe del cobro</t>
  </si>
  <si>
    <t>El dato ingresado en el Importe del cobro debe ser numérico mayor a cero</t>
  </si>
  <si>
    <t>El XML no contiene el tag o no existe información de la fecha de cobro del documento Relacionado</t>
  </si>
  <si>
    <t>La fecha de cobro del documento relacionado no es válido</t>
  </si>
  <si>
    <t>El XML no contiene el tag o no existe información del Importe percibido</t>
  </si>
  <si>
    <t>El dato ingresado en el Importe percibido debe ser numérico mayor a cero</t>
  </si>
  <si>
    <t>El XML no contiene el tag o no existe información de la moneda de importe percibido</t>
  </si>
  <si>
    <t>El valor de la moneda de importe percibido debe ser PEN</t>
  </si>
  <si>
    <t>El XML no contiene el tag o no existe información de la Fecha de Percepción</t>
  </si>
  <si>
    <t>La fecha de percepción no es válido</t>
  </si>
  <si>
    <t>El XML no contiene el tag o no existe información del Monto total a cobrar</t>
  </si>
  <si>
    <t>El dato ingresado en el Monto total a cobrar debe ser numérico mayor a cero</t>
  </si>
  <si>
    <t>El XML no contiene el tag o no existe información de la moneda del Monto total a cobrar</t>
  </si>
  <si>
    <t>El valor de la moneda del Monto total a cobrar debe ser PEN</t>
  </si>
  <si>
    <t>El dato ingresado no cumple con el formato RA-fecha-correlativo</t>
  </si>
  <si>
    <t>ReferenceDate - El dato ingresado no es valido</t>
  </si>
  <si>
    <t>IssueDate - El dato ingresado no es valido</t>
  </si>
  <si>
    <t>LineID - El dato ingresado no cumple con el estandar</t>
  </si>
  <si>
    <t>LineID - El dato ingresado debe ser correlativo mayor a cero</t>
  </si>
  <si>
    <t>El XML no contiene el tag DocumentTypeCode</t>
  </si>
  <si>
    <t>El XML no contiene el tag DocumentSerialID</t>
  </si>
  <si>
    <t>El dato ingresado  no cumple con el patron SERIE</t>
  </si>
  <si>
    <t>La serie no corresponde al tipo de comprobante</t>
  </si>
  <si>
    <t>El dato ingresado en DocumentNumberID debe ser numerico y como maximo de 8 digitos</t>
  </si>
  <si>
    <t>El dato ingresado en VoidReasonDescription debe contener información válida</t>
  </si>
  <si>
    <t>El dato ingresado no cumple con el formato RR-fecha-correlativo.</t>
  </si>
  <si>
    <t>El dato ingresado  no cumple con el formato de DocumentSerialID, para DocumentTypeCode con valor 20.</t>
  </si>
  <si>
    <t>El dato ingresado  no cumple con el formato de DocumentSerialID, para DocumentTypeCode con valor 40.</t>
  </si>
  <si>
    <t>0154</t>
  </si>
  <si>
    <t>El RUC del archivo no corresponde al RUC del usuario o el proveedor no esta autorizado a enviar comprobantes del contribuyente</t>
  </si>
  <si>
    <t>0200</t>
  </si>
  <si>
    <t>No se pudo procesar su solicitud. (Ocurrio un error en el batch)</t>
  </si>
  <si>
    <t>2328</t>
  </si>
  <si>
    <t>2326</t>
  </si>
  <si>
    <t>2327</t>
  </si>
  <si>
    <t>El certificado usado se encuentra revocado</t>
  </si>
  <si>
    <t>El certificado usado se encuentra de baja</t>
  </si>
  <si>
    <t>El certificado usado no se encuentra vigente</t>
  </si>
  <si>
    <t>0300</t>
  </si>
  <si>
    <t>No se encontró la raíz documento xml</t>
  </si>
  <si>
    <t>El certificado usado no es el comunicado a SUNAT</t>
  </si>
  <si>
    <t>2325</t>
  </si>
  <si>
    <t>El comprobante que desea revertir no existe.</t>
  </si>
  <si>
    <t>El comprobante fue informado previamente en una reversión.</t>
  </si>
  <si>
    <t>Debe indicar  toda la informacion de  sustento de translado de bienes.</t>
  </si>
  <si>
    <t>Si ha consignado Transporte Privado, debe consignar Licencia de conducir, Placa, N constancia de inscripcion y marca del vehiculo.</t>
  </si>
  <si>
    <t>0130</t>
  </si>
  <si>
    <t>El sistema no puede responder su solicitud. (No se pudo obtener el ticket de proceso)</t>
  </si>
  <si>
    <t>0135</t>
  </si>
  <si>
    <t>El sistema no puede responder su solicitud. (No se pudo encolar el pedido)</t>
  </si>
  <si>
    <t>0111</t>
  </si>
  <si>
    <t>No tiene el perfil para enviar comprobantes electronicos</t>
  </si>
  <si>
    <t>0109</t>
  </si>
  <si>
    <t>El sistema no puede responder su solicitud. (El servicio de autenticación no está disponible)</t>
  </si>
  <si>
    <t>0103</t>
  </si>
  <si>
    <t>El Usuario ingresado no existe</t>
  </si>
  <si>
    <t>0101</t>
  </si>
  <si>
    <t>El encabezado de seguridad es incorrecto</t>
  </si>
  <si>
    <t>0102</t>
  </si>
  <si>
    <t>0151</t>
  </si>
  <si>
    <t>El nombre del archivo ZIP es incorrecto</t>
  </si>
  <si>
    <t>0159</t>
  </si>
  <si>
    <t>0158</t>
  </si>
  <si>
    <t>El nombre del archivo XML es incorrecto</t>
  </si>
  <si>
    <t>El archivo ZIP contiene demasiados comprobantes para este tipo de envío</t>
  </si>
  <si>
    <t>0133</t>
  </si>
  <si>
    <t>2335</t>
  </si>
  <si>
    <t>El documento electrónico ingresado ha sido alterado</t>
  </si>
  <si>
    <t>El sistema no puede responder su solicitud. (No se pudo grabar la entrada del log)</t>
  </si>
  <si>
    <t>0127</t>
  </si>
  <si>
    <t>El ticket no existe</t>
  </si>
  <si>
    <t>0100</t>
  </si>
  <si>
    <t>El sistema no puede responder su solicitud. Intente nuevamente o comuníquese con su Administrador</t>
  </si>
  <si>
    <t>0155</t>
  </si>
  <si>
    <t>El archivo ZIP esta vacio</t>
  </si>
  <si>
    <t>El archivo ZIP esta corrupto</t>
  </si>
  <si>
    <t>0156</t>
  </si>
  <si>
    <t>0157</t>
  </si>
  <si>
    <t>El archivo ZIP no contiene comprobantes</t>
  </si>
  <si>
    <t>0161</t>
  </si>
  <si>
    <t>El nombre del archivo XML no coincide con el nombre del archivo ZIP</t>
  </si>
  <si>
    <t>0160</t>
  </si>
  <si>
    <t>El archivo XML esta vacio</t>
  </si>
  <si>
    <t>El dato ingresado en AllowanceTotalAmount no cumple con el formato establecido</t>
  </si>
  <si>
    <t>El dato ingresado en sac:ReferenceAmount no cumple con el formato establecido</t>
  </si>
  <si>
    <t>/Invoice/cac:InvoiceLine/cac:Item/cac:StandardItemIdentification/cbc:ID</t>
  </si>
  <si>
    <t>PaidAmount - El dato ingresado no cumple con el estandar</t>
  </si>
  <si>
    <t>El XML no contiene el atributo o no existe informacion del codigo de ubigeo.</t>
  </si>
  <si>
    <t>El valor ingresado como codigo de ubigeo no cumple con el estandar.</t>
  </si>
  <si>
    <t>El XML no contiene el atributo o no existe informacion de direccion completa y detallada.</t>
  </si>
  <si>
    <t>El valor ingresado como direccion completa y detallada no cumple con el estandar.</t>
  </si>
  <si>
    <t>cac:Shipment - El XML no contiene o no existe información en punto de llegada (cac:DeliveryAddress).</t>
  </si>
  <si>
    <t>cac:Shipment - El XML no contiene o no existe información en punto de partida (cac:OriginAddress).</t>
  </si>
  <si>
    <t>El XML no contiene el atributo o no existe informacion de cantida de items</t>
  </si>
  <si>
    <t>El valor ingresado en cantidad de items no cumple con el estandar</t>
  </si>
  <si>
    <t>El valor ingresado en descripcion del items no cumple con el estandar</t>
  </si>
  <si>
    <t>Hora de emisión</t>
  </si>
  <si>
    <t>OBSERV</t>
  </si>
  <si>
    <t>/DespatchAdvice/cbc:IssueTime</t>
  </si>
  <si>
    <t>2192</t>
  </si>
  <si>
    <t>4230</t>
  </si>
  <si>
    <t>IssueTime - El dato ingresado  no cumple con el patrón hh:mm:ss.sssss</t>
  </si>
  <si>
    <t>La fecha de recepción en SUNAT es mayor a 1 hora(s) respecto a la fecha de comprobación por OSE</t>
  </si>
  <si>
    <t>4196</t>
  </si>
  <si>
    <t>4195</t>
  </si>
  <si>
    <t>4194</t>
  </si>
  <si>
    <t>El valor ingresado como indicador de transbordo programado no cumple con el estandar.</t>
  </si>
  <si>
    <t>4193</t>
  </si>
  <si>
    <t>Para el motivo de traslado, no se consigna información del manifiesto de carga.</t>
  </si>
  <si>
    <t>4192</t>
  </si>
  <si>
    <t>Para el motivo de traslado, no se consigna información en el numero de DAM.</t>
  </si>
  <si>
    <t>4191</t>
  </si>
  <si>
    <t>4190</t>
  </si>
  <si>
    <t>El valor ingresado como tipo de documento del nombre o razon social del tercero relacionado es incorrecto.</t>
  </si>
  <si>
    <t>4189</t>
  </si>
  <si>
    <t>4188</t>
  </si>
  <si>
    <t>4187</t>
  </si>
  <si>
    <t>4186</t>
  </si>
  <si>
    <t>cac:OrderReference - Serie y numero no se encuentra registrado como baja por cambio de destinatario.</t>
  </si>
  <si>
    <t>4185</t>
  </si>
  <si>
    <t>cac:OriginAddres: Dirección completa y detallada del punto de partida no cumple con el estandar.</t>
  </si>
  <si>
    <t>4184</t>
  </si>
  <si>
    <t>4183</t>
  </si>
  <si>
    <t>4182</t>
  </si>
  <si>
    <t>4181</t>
  </si>
  <si>
    <t>4180</t>
  </si>
  <si>
    <t>4179</t>
  </si>
  <si>
    <t>4178</t>
  </si>
  <si>
    <t>4177</t>
  </si>
  <si>
    <t>4176</t>
  </si>
  <si>
    <t>4175</t>
  </si>
  <si>
    <t>4174</t>
  </si>
  <si>
    <t>4173</t>
  </si>
  <si>
    <t>4172</t>
  </si>
  <si>
    <t>4171</t>
  </si>
  <si>
    <t>4170</t>
  </si>
  <si>
    <t>4169</t>
  </si>
  <si>
    <t>4168</t>
  </si>
  <si>
    <t>4167</t>
  </si>
  <si>
    <t>4166</t>
  </si>
  <si>
    <t>4165</t>
  </si>
  <si>
    <t>cac:CarrierParty: Debe consignar apellidos y nombres, denominación o razón social del transportista.</t>
  </si>
  <si>
    <t>4164</t>
  </si>
  <si>
    <t>4163</t>
  </si>
  <si>
    <t>4162</t>
  </si>
  <si>
    <t>4161</t>
  </si>
  <si>
    <t>4160</t>
  </si>
  <si>
    <t>4159</t>
  </si>
  <si>
    <t>4158</t>
  </si>
  <si>
    <t>No existe información en el tag datos de conductores.</t>
  </si>
  <si>
    <t>4157</t>
  </si>
  <si>
    <t>4156</t>
  </si>
  <si>
    <t>4155</t>
  </si>
  <si>
    <t>4154</t>
  </si>
  <si>
    <t>4153</t>
  </si>
  <si>
    <t>4152</t>
  </si>
  <si>
    <t>4151</t>
  </si>
  <si>
    <t>4150</t>
  </si>
  <si>
    <t>4149</t>
  </si>
  <si>
    <t>4148</t>
  </si>
  <si>
    <t>4147</t>
  </si>
  <si>
    <t>cac:OrderReference - Nombre o razon social del emisodr de referencia que sustenta el traslado de bienes no cumple con un formato válido.</t>
  </si>
  <si>
    <t>4146</t>
  </si>
  <si>
    <t>4145</t>
  </si>
  <si>
    <t>4144</t>
  </si>
  <si>
    <t>4143</t>
  </si>
  <si>
    <t>4142</t>
  </si>
  <si>
    <t>4141</t>
  </si>
  <si>
    <t>4140</t>
  </si>
  <si>
    <t>4139</t>
  </si>
  <si>
    <t>4138</t>
  </si>
  <si>
    <t>4137</t>
  </si>
  <si>
    <t>4136</t>
  </si>
  <si>
    <t>4135</t>
  </si>
  <si>
    <t>4134</t>
  </si>
  <si>
    <t>4133</t>
  </si>
  <si>
    <t>4132</t>
  </si>
  <si>
    <t>4131</t>
  </si>
  <si>
    <t>4130</t>
  </si>
  <si>
    <t>4129</t>
  </si>
  <si>
    <t>4128</t>
  </si>
  <si>
    <t>4127</t>
  </si>
  <si>
    <t>4126</t>
  </si>
  <si>
    <t>4125</t>
  </si>
  <si>
    <t>4124</t>
  </si>
  <si>
    <t>4123</t>
  </si>
  <si>
    <t>4122</t>
  </si>
  <si>
    <t>Para el tipo de operación no se consigna el tag SUNATEmbededDespatchAdvice de Información de sustento de traslado.</t>
  </si>
  <si>
    <t>4121</t>
  </si>
  <si>
    <t>4120</t>
  </si>
  <si>
    <t>4112</t>
  </si>
  <si>
    <t>4111</t>
  </si>
  <si>
    <t>4110</t>
  </si>
  <si>
    <t>4109</t>
  </si>
  <si>
    <t>4108</t>
  </si>
  <si>
    <t>4107</t>
  </si>
  <si>
    <t>4106</t>
  </si>
  <si>
    <t>4105</t>
  </si>
  <si>
    <t>4104</t>
  </si>
  <si>
    <t>4103</t>
  </si>
  <si>
    <t>4102</t>
  </si>
  <si>
    <t>4101</t>
  </si>
  <si>
    <t>4100</t>
  </si>
  <si>
    <t>4099</t>
  </si>
  <si>
    <t>4098</t>
  </si>
  <si>
    <t>4097</t>
  </si>
  <si>
    <t>4096</t>
  </si>
  <si>
    <t>4095</t>
  </si>
  <si>
    <t>4094</t>
  </si>
  <si>
    <t>4093</t>
  </si>
  <si>
    <t>4092</t>
  </si>
  <si>
    <t>La operación con este proveedor está excluida del sistema de retención. Es agente de percepción, agente de retención o buen contribuyente.</t>
  </si>
  <si>
    <t>4091</t>
  </si>
  <si>
    <t>La operación con este cliente está excluida del sistema de percepción. Es entidad exceptuada de la percepción.</t>
  </si>
  <si>
    <t>4090</t>
  </si>
  <si>
    <t>La operación con este cliente está excluida del sistema de percepción. Es agente de retención.</t>
  </si>
  <si>
    <t>4089</t>
  </si>
  <si>
    <t>El Comprobante de Pago no está autorizado en los Sistemas de la SUNAT.</t>
  </si>
  <si>
    <t>4088</t>
  </si>
  <si>
    <t>El Comprobante de Pago Electrónico no está Registrado en los Sistemas de la SUNAT.</t>
  </si>
  <si>
    <t>4087</t>
  </si>
  <si>
    <t>El emisor y el cliente son Agentes de percepción de combustible en la fecha de emisión.</t>
  </si>
  <si>
    <t>4086</t>
  </si>
  <si>
    <t>Código del Ítem - El dato ingresado no cumple con el formato establecido.</t>
  </si>
  <si>
    <t>4085</t>
  </si>
  <si>
    <t>Descripción del Ítem - El dato ingresado no cumple con el formato establecido.</t>
  </si>
  <si>
    <t>4084</t>
  </si>
  <si>
    <t>Cantidad - El dato ingresado no cumple con el formato establecido.</t>
  </si>
  <si>
    <t>4083</t>
  </si>
  <si>
    <t>Número de Orden del Ítem - El orden del ítem no cumple con el formato establecido.</t>
  </si>
  <si>
    <t>4082</t>
  </si>
  <si>
    <t>El XML No contiene El tag o No existe información del Numero de orden del item.</t>
  </si>
  <si>
    <t>4081</t>
  </si>
  <si>
    <t>Tipo de Puerto o Aeropuerto - El dato ingresado no cumple con el formato establecido.</t>
  </si>
  <si>
    <t>4080</t>
  </si>
  <si>
    <t>Código de Puerto o Aeropuerto - El dato ingresado no cumple con el formato establecido.</t>
  </si>
  <si>
    <t>4079</t>
  </si>
  <si>
    <t>District - El dato ingresado no cumple con el formato establecido.</t>
  </si>
  <si>
    <t>4078</t>
  </si>
  <si>
    <t>CityName - El dato ingresado no cumple con el formato establecido.</t>
  </si>
  <si>
    <t>4077</t>
  </si>
  <si>
    <t>Direccion de punto de partida - El dato ingresado no cumple con el formato establecido.</t>
  </si>
  <si>
    <t>4076</t>
  </si>
  <si>
    <t>El XML no contiene el tag o no existe informacion del ubigeo del punto de partida.</t>
  </si>
  <si>
    <t>4075</t>
  </si>
  <si>
    <t>Numero Precinto - El dato ingresado no cumple con el formato establecido.</t>
  </si>
  <si>
    <t>4074</t>
  </si>
  <si>
    <t>TransEquipmentTypeCode - El valor ingresado como tipo de contenedor es incorrecta.</t>
  </si>
  <si>
    <t>4073</t>
  </si>
  <si>
    <t>Numero de contenedor - información válida para importación.</t>
  </si>
  <si>
    <t>4072</t>
  </si>
  <si>
    <t>Numero de Contenedor - El dato ingresado no cumple con el formato establecido.</t>
  </si>
  <si>
    <t>4071</t>
  </si>
  <si>
    <t>4070</t>
  </si>
  <si>
    <t>4069</t>
  </si>
  <si>
    <t>Direccion de punto de lllegada - El dato ingresado no cumple con el formato establecido.</t>
  </si>
  <si>
    <t>4068</t>
  </si>
  <si>
    <t>El XML no contiene el tag o no existe informacion del ubigeo del punto de llegada.</t>
  </si>
  <si>
    <t>4067</t>
  </si>
  <si>
    <t>El numero de DNI del conductor no existe.</t>
  </si>
  <si>
    <t>4066</t>
  </si>
  <si>
    <t>cac:TransportMeans/cbc:TransportMeansTypeCode - El valor ingresado como tipo de unidad de transporte es incorrecta.</t>
  </si>
  <si>
    <t>4065</t>
  </si>
  <si>
    <t>/DespatchAdvice/cac:Shipment/cac:ShipmentStage/cac:TransportMeans/cbc:RegistrationNationalityID - El dato ingresado no cumple con el formato establecido.</t>
  </si>
  <si>
    <t>4064</t>
  </si>
  <si>
    <t>El RUC del transportista no esta habido.</t>
  </si>
  <si>
    <t>4063</t>
  </si>
  <si>
    <t>El RUC del transportista no esta activo.</t>
  </si>
  <si>
    <t>4062</t>
  </si>
  <si>
    <t>El numero de RUC del transportista no existe.</t>
  </si>
  <si>
    <t>4061</t>
  </si>
  <si>
    <t>La guía no debe contener datos del transportista.</t>
  </si>
  <si>
    <t>4060</t>
  </si>
  <si>
    <t>Numero de bultos o pallets - información válida para importación.</t>
  </si>
  <si>
    <t>4059</t>
  </si>
  <si>
    <t>cbc:TotalPackageQuantity - El dato ingresado no cumple con el formato establecido.</t>
  </si>
  <si>
    <t>4058</t>
  </si>
  <si>
    <t>4057</t>
  </si>
  <si>
    <t>El XML no contiene el tag o no existe información en el tag SplitConsignmentIndicator.</t>
  </si>
  <si>
    <t>4056</t>
  </si>
  <si>
    <t>4055</t>
  </si>
  <si>
    <t>La guía no debe contener datos del proveedor.</t>
  </si>
  <si>
    <t>4054</t>
  </si>
  <si>
    <t>Proveedor no debe ser igual al remitente o destinatario.</t>
  </si>
  <si>
    <t>4053</t>
  </si>
  <si>
    <t>El RUC del proveedor no esta habido.</t>
  </si>
  <si>
    <t>4052</t>
  </si>
  <si>
    <t>El RUC del proveedor no esta activo.</t>
  </si>
  <si>
    <t>4051</t>
  </si>
  <si>
    <t>El numero de RUC del proveedor no existe.</t>
  </si>
  <si>
    <t>4050</t>
  </si>
  <si>
    <t>El numero de DNI del receptor no existe.</t>
  </si>
  <si>
    <t>4049</t>
  </si>
  <si>
    <t>cac:AdditionalDocumentReference/cbc:DocumentTypeCode - Contiene un valor no valido para documentos relacionado.</t>
  </si>
  <si>
    <t>4048</t>
  </si>
  <si>
    <t>4047</t>
  </si>
  <si>
    <t>No debe consignar información adicional en la dirección para los locales anexos.</t>
  </si>
  <si>
    <t>4046</t>
  </si>
  <si>
    <t>4045</t>
  </si>
  <si>
    <t>PrepaidAmount: Monto total anticipado no coincide con la sumatoria de los montos por documento de anticipo.</t>
  </si>
  <si>
    <t>4044</t>
  </si>
  <si>
    <t>4043</t>
  </si>
  <si>
    <t>4042</t>
  </si>
  <si>
    <t>4041</t>
  </si>
  <si>
    <t>Si el importe de percepcion es mayor a 0.00, debe utilizar una leyenda con codigo 2000</t>
  </si>
  <si>
    <t>4040</t>
  </si>
  <si>
    <t>No ha consignado información del ubigeo del domicilio fiscal</t>
  </si>
  <si>
    <t>4039</t>
  </si>
  <si>
    <t>4038</t>
  </si>
  <si>
    <t>4037</t>
  </si>
  <si>
    <t>El comprobante fue registrado previamente como rechazado</t>
  </si>
  <si>
    <t>4035</t>
  </si>
  <si>
    <t>El comprobante fue registrado previamente como baja</t>
  </si>
  <si>
    <t>4034</t>
  </si>
  <si>
    <t>4033</t>
  </si>
  <si>
    <t>Si el código del motivo de emisión de la Nota de Credito es 03, debe existir la descripción del item</t>
  </si>
  <si>
    <t>4032</t>
  </si>
  <si>
    <t>Debe indicar el nombre comercial</t>
  </si>
  <si>
    <t>4031</t>
  </si>
  <si>
    <t>El ubigeo indicado en el comprobante no es el mismo que esta registrado para el contribuyente</t>
  </si>
  <si>
    <t>4030</t>
  </si>
  <si>
    <t>4029</t>
  </si>
  <si>
    <t>El monto total de la nota de credito debe ser menor o igual al monto de la factura</t>
  </si>
  <si>
    <t>4028</t>
  </si>
  <si>
    <t>4026</t>
  </si>
  <si>
    <t>4025</t>
  </si>
  <si>
    <t>4024</t>
  </si>
  <si>
    <t>4023</t>
  </si>
  <si>
    <t>4022</t>
  </si>
  <si>
    <t>4021</t>
  </si>
  <si>
    <t>4020</t>
  </si>
  <si>
    <t>4019</t>
  </si>
  <si>
    <t>El total valor venta neta de oper. exoneradas IGV debe ser mayor a 0.00 o debe existir oper. exoneradas</t>
  </si>
  <si>
    <t>4018</t>
  </si>
  <si>
    <t>4017</t>
  </si>
  <si>
    <t>El total valor venta neta de oper. gravadas IGV debe ser mayor a 0.00 o debe existir oper. gravadas onerosas</t>
  </si>
  <si>
    <t>4016</t>
  </si>
  <si>
    <t>Si el tipo de documento del receptor no es RUC, debe tener operaciones de exportacion</t>
  </si>
  <si>
    <t>4015</t>
  </si>
  <si>
    <t>El RUC del receptor no esta habido</t>
  </si>
  <si>
    <t>4014</t>
  </si>
  <si>
    <t>El RUC  del receptor no esta activo</t>
  </si>
  <si>
    <t>4013</t>
  </si>
  <si>
    <t>El ubigeo indicado en el comprobante no es el mismo que esta registrado para el contribuyente.</t>
  </si>
  <si>
    <t>4012</t>
  </si>
  <si>
    <t>El comprobante fue registrado previamente como rechazado.</t>
  </si>
  <si>
    <t>4003</t>
  </si>
  <si>
    <t>4002</t>
  </si>
  <si>
    <t>El numero de RUC del receptor no existe.</t>
  </si>
  <si>
    <t>4001</t>
  </si>
  <si>
    <t>El documento ya fue presentado anteriormente.</t>
  </si>
  <si>
    <t>4000</t>
  </si>
  <si>
    <t>La fecha de recepción del comprobante por OSE debe ser mayor a la fecha de emisión del comprobante enviado</t>
  </si>
  <si>
    <t>2876</t>
  </si>
  <si>
    <t>ID - El dato ingresado no cumple con el formato R#-fecha-correlativo</t>
  </si>
  <si>
    <t>2875</t>
  </si>
  <si>
    <t>2874</t>
  </si>
  <si>
    <t>El PSE informado no se encuentra vinculado con el  emisor del comprobante en la fecha de comprobación</t>
  </si>
  <si>
    <t>2873</t>
  </si>
  <si>
    <t>El valor ingresado como Tipo de documento de identidad del receptor no corresponde con el del comprobante</t>
  </si>
  <si>
    <t>2872</t>
  </si>
  <si>
    <t>El valor ingresado como Tipo de documento de identidad del receptor es incorrecto</t>
  </si>
  <si>
    <t>2871</t>
  </si>
  <si>
    <t>El XML no contiene el atributo o no existe información del Tipo de documento de identidad del receptor</t>
  </si>
  <si>
    <t>2870</t>
  </si>
  <si>
    <t>El valor ingresado como Número de documento de identificación del receptor no corresponde con el del comprobante</t>
  </si>
  <si>
    <t>2869</t>
  </si>
  <si>
    <t>El valor ingresado como Número de documento de identificación del receptor es incorrecto</t>
  </si>
  <si>
    <t>2868</t>
  </si>
  <si>
    <t>El XML no contiene el tag o no existe información del Número de documento de identificación del receptor</t>
  </si>
  <si>
    <t>2867</t>
  </si>
  <si>
    <t>El valor ingresado como Tipo de documento de identidad del emisor no corresponde con el del comprobante</t>
  </si>
  <si>
    <t>2866</t>
  </si>
  <si>
    <t>El valor ingresado como Tipo de documento de identidad del emisor es incorrecto</t>
  </si>
  <si>
    <t>2865</t>
  </si>
  <si>
    <t>El XML no contiene el atributo o no existe información del Tipo de documento de identidad del emisor</t>
  </si>
  <si>
    <t>2864</t>
  </si>
  <si>
    <t>El valor ingresado como Número de documento de identificación del emisor no corresponde con el del comprobante</t>
  </si>
  <si>
    <t>2863</t>
  </si>
  <si>
    <t>El valor ingresado como Número de documento de identificación del emisor es incorrecto</t>
  </si>
  <si>
    <t>2862</t>
  </si>
  <si>
    <t>El XML no contiene el tag o no existe información del Número de documento de identificación del emisor</t>
  </si>
  <si>
    <t>2861</t>
  </si>
  <si>
    <t>El valor ingresado como Hash del comprobante no corresponde con el del comprobante</t>
  </si>
  <si>
    <t>2860</t>
  </si>
  <si>
    <t>El valor ingresado como Hash del comprobante es incorrecto</t>
  </si>
  <si>
    <t>2859</t>
  </si>
  <si>
    <t>El XML no contiene el tag o no existe información del Hash del comprobante</t>
  </si>
  <si>
    <t>2858</t>
  </si>
  <si>
    <t>El valor ingresado como Tipo de comprobante no corresponde con el del comprobante</t>
  </si>
  <si>
    <t>2857</t>
  </si>
  <si>
    <t>El valor ingresado como Tipo de comprobante es incorrecto</t>
  </si>
  <si>
    <t>2856</t>
  </si>
  <si>
    <t>El XML no contiene el tag o no existe información del Tipo de comprobante</t>
  </si>
  <si>
    <t>2855</t>
  </si>
  <si>
    <t>El valor ingresado como Hora de emisión del comprobante no corresponde con el del comprobante</t>
  </si>
  <si>
    <t>2854</t>
  </si>
  <si>
    <t>El valor ingresado como Hora de emisión del comprobante no cumple con el patrón hh:mm:ss.sssss</t>
  </si>
  <si>
    <t>2853</t>
  </si>
  <si>
    <t>El XML no contiene el tag o no existe información de la Hora de emisión del comprobante</t>
  </si>
  <si>
    <t>2852</t>
  </si>
  <si>
    <t>El valor ingresado como Fecha de emisión del comprobante no corresponde con el del comprobante</t>
  </si>
  <si>
    <t>2851</t>
  </si>
  <si>
    <t>El XML no contiene el tag o no existe información de la Fecha de emisión del comprobante</t>
  </si>
  <si>
    <t>2849</t>
  </si>
  <si>
    <t>El valor ingresado como Serie y número del comprobante no corresponde con el del comprobante</t>
  </si>
  <si>
    <t>2848</t>
  </si>
  <si>
    <t>El XML no contiene informacion en el tag cac:DocumentReference/cbc:ID</t>
  </si>
  <si>
    <t>2846</t>
  </si>
  <si>
    <t>El XML contiene mas de un elemento cac:DocumentReference</t>
  </si>
  <si>
    <t>2845</t>
  </si>
  <si>
    <t>No se encontro el tag cbc:StatusReasonCode cuando ingresó la Descripción de la observación</t>
  </si>
  <si>
    <t>2844</t>
  </si>
  <si>
    <t>Se ha encontrado mas de una Descripción de la observación, tag cac:Response/cac:Status/cbc:StatusReason</t>
  </si>
  <si>
    <t>2843</t>
  </si>
  <si>
    <t>El valor ingresado como Descripción de la observación es incorrecto</t>
  </si>
  <si>
    <t>2842</t>
  </si>
  <si>
    <t>El XML no contiene el tag o no existe información de la Descripción de la observación</t>
  </si>
  <si>
    <t>2841</t>
  </si>
  <si>
    <t>El valor ingresado en el atributo listURI del Código de observación es incorrecto</t>
  </si>
  <si>
    <t>2840</t>
  </si>
  <si>
    <t>El XML no contiene el atributo listURI o no existe información del Código de observación</t>
  </si>
  <si>
    <t>2839</t>
  </si>
  <si>
    <t>El valor ingresado como Código de observación es incorrecto</t>
  </si>
  <si>
    <t>2838</t>
  </si>
  <si>
    <t>El valor ingresado como Descripción de la Respuesta es incorrecto</t>
  </si>
  <si>
    <t>2837</t>
  </si>
  <si>
    <t>El XML no contiene el tag o no existe información de la Descripción de la Respuesta</t>
  </si>
  <si>
    <t>2836</t>
  </si>
  <si>
    <t>El valor ingresado en el atributo listAgencyName del Código de Respuesta es incorrecto</t>
  </si>
  <si>
    <t>2835</t>
  </si>
  <si>
    <t>El XML no contiene el atributo listAgencyName o no existe información del Código de Respuesta</t>
  </si>
  <si>
    <t>2834</t>
  </si>
  <si>
    <t>El valor ingresado como Código de Respuesta es incorrecto</t>
  </si>
  <si>
    <t>2833</t>
  </si>
  <si>
    <t>El XML no contiene el tag o no existe información del Código de Respuesta</t>
  </si>
  <si>
    <t>2832</t>
  </si>
  <si>
    <t>El valor ingresado en el atributo schemeURI del Tipo de documento de identidad del OSE es incorrecto</t>
  </si>
  <si>
    <t>2831</t>
  </si>
  <si>
    <t>El XML no contiene el atributo schemeURI o no existe información del Tipo de documento de identidad del OSE</t>
  </si>
  <si>
    <t>2830</t>
  </si>
  <si>
    <t>El valor ingresado en el atributo schemeAgencyName del Tipo de documento de identidad del OSE es incorrecto</t>
  </si>
  <si>
    <t>2829</t>
  </si>
  <si>
    <t>El XML no contiene el atributo schemeAgencyName o no existe información del Tipo de documento de identidad del OSE</t>
  </si>
  <si>
    <t>2828</t>
  </si>
  <si>
    <t>El valor ingresado como Tipo de documento de identidad del OSE es incorrecto</t>
  </si>
  <si>
    <t>2827</t>
  </si>
  <si>
    <t>El XML no contiene el atributo schemeID o no existe información del Tipo de documento de identidad del OSE</t>
  </si>
  <si>
    <t>2826</t>
  </si>
  <si>
    <t>El Número de documento de identificación del OSE informado no esta registrado en el padron.</t>
  </si>
  <si>
    <t>2825</t>
  </si>
  <si>
    <t>El certificado digital con el que se firma el CDR OSE no corresponde con el RUC del OSE informado</t>
  </si>
  <si>
    <t>2824</t>
  </si>
  <si>
    <t>El valor ingresado como Número de documento de identificación del OSE es incorrecto</t>
  </si>
  <si>
    <t>2823</t>
  </si>
  <si>
    <t>El XML no contiene el tag o no existe información del Número de documento de identificación del OSE</t>
  </si>
  <si>
    <t>2822</t>
  </si>
  <si>
    <t>El valor ingresado en el atributo schemeURI del Tipo de documento de identidad del que envía el CPE (emisor o PSE) es incorrecto</t>
  </si>
  <si>
    <t>2821</t>
  </si>
  <si>
    <t>El XML no contiene el atributo schemeURI o no existe información del Tipo de documento de identidad del que envía el CPE (emisor o PSE)</t>
  </si>
  <si>
    <t>2820</t>
  </si>
  <si>
    <t>El valor ingresado en el atributo schemeAgencyName del Tipo de documento de identidad del que envía el CPE (emisor o PSE) es incorrecto</t>
  </si>
  <si>
    <t>2819</t>
  </si>
  <si>
    <t>El XML no contiene el atributo schemeAgencyName o no existe información del Tipo de documento de identidad del que envía el CPE (emisor o PSE)</t>
  </si>
  <si>
    <t>2818</t>
  </si>
  <si>
    <t>El valor ingresado como Tipo de documento de identidad del que envía el CPE (emisor o PSE) es incorrecto</t>
  </si>
  <si>
    <t>2817</t>
  </si>
  <si>
    <t>El XML no contiene el atributo schemeID o no existe información del Tipo de documento de identidad del que envía el CPE (emisor o PSE)</t>
  </si>
  <si>
    <t>2816</t>
  </si>
  <si>
    <t>El valor ingresado como Número de documento de identificación del que envía el CPE (emisor o PSE) es incorrecto</t>
  </si>
  <si>
    <t>2814</t>
  </si>
  <si>
    <t>El XML no contiene el tag o no existe información del Número de documento de identificación del que envía el CPE (emisor o PSE)</t>
  </si>
  <si>
    <t>2813</t>
  </si>
  <si>
    <t>ResponseTime - El dato ingresado  no cumple con el patrón hh:mm:ss.sssss</t>
  </si>
  <si>
    <t>2812</t>
  </si>
  <si>
    <t>El XML no contiene el tag ResponseTime</t>
  </si>
  <si>
    <t>2811</t>
  </si>
  <si>
    <t>La fecha de comprobacion del comprobante en OSE no puede ser mayor a la fecha de recepcion en SUNAT.</t>
  </si>
  <si>
    <t>2810</t>
  </si>
  <si>
    <t>La fecha de recepcion del comprobante por ose, no debe de ser mayor a la fecha de comprobacion del ose</t>
  </si>
  <si>
    <t>2809</t>
  </si>
  <si>
    <t>ResponseDate - El dato ingresado  no cumple con el patrón YYYY-MM-DD</t>
  </si>
  <si>
    <t>2808</t>
  </si>
  <si>
    <t>El XML no contiene el tag ResponseDate</t>
  </si>
  <si>
    <t>2807</t>
  </si>
  <si>
    <t>2806</t>
  </si>
  <si>
    <t>El XML no contiene el tag IssueTime</t>
  </si>
  <si>
    <t>2805</t>
  </si>
  <si>
    <t>La fecha de recepcion del comprobante por ose, no debe de ser mayor a la fecha de recepcion de sunat</t>
  </si>
  <si>
    <t>2804</t>
  </si>
  <si>
    <t>ID - No cumple con el formato UUID</t>
  </si>
  <si>
    <t>2803</t>
  </si>
  <si>
    <t>2802</t>
  </si>
  <si>
    <t>2801</t>
  </si>
  <si>
    <t>2800</t>
  </si>
  <si>
    <t>2799</t>
  </si>
  <si>
    <t>2798</t>
  </si>
  <si>
    <t>2797</t>
  </si>
  <si>
    <t>El dato ingresado en sac:TotalAmount/@currencyID debe ser PEN</t>
  </si>
  <si>
    <t>2796</t>
  </si>
  <si>
    <t>Debe consignar la moneda para el Monto Total incluido la percepcion (sac:TotalAmount/@currencyID)</t>
  </si>
  <si>
    <t>2795</t>
  </si>
  <si>
    <t>2794</t>
  </si>
  <si>
    <t>2793</t>
  </si>
  <si>
    <t>2792</t>
  </si>
  <si>
    <t>2791</t>
  </si>
  <si>
    <t>2790</t>
  </si>
  <si>
    <t>2789</t>
  </si>
  <si>
    <t>2788</t>
  </si>
  <si>
    <t>2787</t>
  </si>
  <si>
    <t>2786</t>
  </si>
  <si>
    <t>2785</t>
  </si>
  <si>
    <t>2784</t>
  </si>
  <si>
    <t>El valor ingresado en codigo del item no cumple con el estandar.</t>
  </si>
  <si>
    <t>2783</t>
  </si>
  <si>
    <t>2782</t>
  </si>
  <si>
    <t>El XML no contiene el atributo o no existe informacion de descripcion del items</t>
  </si>
  <si>
    <t>2781</t>
  </si>
  <si>
    <t>2780</t>
  </si>
  <si>
    <t>2779</t>
  </si>
  <si>
    <t>2778</t>
  </si>
  <si>
    <t>2777</t>
  </si>
  <si>
    <t>2776</t>
  </si>
  <si>
    <t>2775</t>
  </si>
  <si>
    <t>2774</t>
  </si>
  <si>
    <t>El valor ingresado como modalidad de transporte no es correcto.</t>
  </si>
  <si>
    <t>2773</t>
  </si>
  <si>
    <t>2772</t>
  </si>
  <si>
    <t>2771</t>
  </si>
  <si>
    <t>El valor ingresado como numero de manifiesto de carga no cumple con el estandar.</t>
  </si>
  <si>
    <t>2770</t>
  </si>
  <si>
    <t>El valor ingresado como numero de DAM no cumple con el estandar.</t>
  </si>
  <si>
    <t>2769</t>
  </si>
  <si>
    <t>2768</t>
  </si>
  <si>
    <t>2767</t>
  </si>
  <si>
    <t>El valor ingresado como tipo de documento del tercero relacionado es incorrecto.</t>
  </si>
  <si>
    <t>2766</t>
  </si>
  <si>
    <t>El XML no contiene el atributo o no existe información del tipo de documento del tercero relacionado.</t>
  </si>
  <si>
    <t>2765</t>
  </si>
  <si>
    <t>2764</t>
  </si>
  <si>
    <t>El XML no contiene el tag o no existe información del número de documento de identidad del tercero relacionado.</t>
  </si>
  <si>
    <t>2763</t>
  </si>
  <si>
    <t>El valor ingresado como tipo de documento del nombre o razon social del destinatario es incorrecto.</t>
  </si>
  <si>
    <t>2762</t>
  </si>
  <si>
    <t>El XML no contiene el atributo o no existe información del nombre o razon social del destinatario.</t>
  </si>
  <si>
    <t>2761</t>
  </si>
  <si>
    <t>El valor ingresado como tipo de documento del destinatario es incorrecto.</t>
  </si>
  <si>
    <t>2760</t>
  </si>
  <si>
    <t>El XML no contiene el atributo o no existe información del tipo de documento del destinatario.</t>
  </si>
  <si>
    <t>2759</t>
  </si>
  <si>
    <t>2758</t>
  </si>
  <si>
    <t>El XML no contiene el tag o no existe información del número de documento de identidad del destinatario.</t>
  </si>
  <si>
    <t>2757</t>
  </si>
  <si>
    <t>El numero de documento relacionado no cumple con el estandar.</t>
  </si>
  <si>
    <t>2756</t>
  </si>
  <si>
    <t>El tipo de documento relacionado es incorrecto (ver catalogo nro 21).</t>
  </si>
  <si>
    <t>2755</t>
  </si>
  <si>
    <t>El tipo de documento de la guia dada de baja es incorrecto (tipo documento = 09).</t>
  </si>
  <si>
    <t>2754</t>
  </si>
  <si>
    <t>No debe existir mas de una referencia en guía dada de baja.</t>
  </si>
  <si>
    <t>2753</t>
  </si>
  <si>
    <t>2752</t>
  </si>
  <si>
    <t>2751</t>
  </si>
  <si>
    <t>2750</t>
  </si>
  <si>
    <t>2749</t>
  </si>
  <si>
    <t>2748</t>
  </si>
  <si>
    <t>2747</t>
  </si>
  <si>
    <t>2746</t>
  </si>
  <si>
    <t>2745</t>
  </si>
  <si>
    <t>2744</t>
  </si>
  <si>
    <t>2743</t>
  </si>
  <si>
    <t>2742</t>
  </si>
  <si>
    <t>2741</t>
  </si>
  <si>
    <t>2740</t>
  </si>
  <si>
    <t>2739</t>
  </si>
  <si>
    <t>2738</t>
  </si>
  <si>
    <t>2737</t>
  </si>
  <si>
    <t>El dato ingresado en el Importe del pago debe ser numérico mayor a cero</t>
  </si>
  <si>
    <t>2736</t>
  </si>
  <si>
    <t>El XML no contiene el tag o no existe información del Importe del pago</t>
  </si>
  <si>
    <t>2735</t>
  </si>
  <si>
    <t>2734</t>
  </si>
  <si>
    <t>2733</t>
  </si>
  <si>
    <t>2732</t>
  </si>
  <si>
    <t>2731</t>
  </si>
  <si>
    <t>2730</t>
  </si>
  <si>
    <t>2729</t>
  </si>
  <si>
    <t>2728</t>
  </si>
  <si>
    <t>2727</t>
  </si>
  <si>
    <t>2726</t>
  </si>
  <si>
    <t>2725</t>
  </si>
  <si>
    <t>2724</t>
  </si>
  <si>
    <t>2723</t>
  </si>
  <si>
    <t>2722</t>
  </si>
  <si>
    <t>2721</t>
  </si>
  <si>
    <t>2720</t>
  </si>
  <si>
    <t>2719</t>
  </si>
  <si>
    <t>2718</t>
  </si>
  <si>
    <t>2717</t>
  </si>
  <si>
    <t>2716</t>
  </si>
  <si>
    <t>2715</t>
  </si>
  <si>
    <t>2714</t>
  </si>
  <si>
    <t>2713</t>
  </si>
  <si>
    <t>2712</t>
  </si>
  <si>
    <t>2711</t>
  </si>
  <si>
    <t>2710</t>
  </si>
  <si>
    <t>2709</t>
  </si>
  <si>
    <t>2708</t>
  </si>
  <si>
    <t>2707</t>
  </si>
  <si>
    <t>2706</t>
  </si>
  <si>
    <t>2705</t>
  </si>
  <si>
    <t>2704</t>
  </si>
  <si>
    <t>2703</t>
  </si>
  <si>
    <t>2702</t>
  </si>
  <si>
    <t>2701</t>
  </si>
  <si>
    <t>2700</t>
  </si>
  <si>
    <t>2699</t>
  </si>
  <si>
    <t>2698</t>
  </si>
  <si>
    <t>2697</t>
  </si>
  <si>
    <t>2696</t>
  </si>
  <si>
    <t>2695</t>
  </si>
  <si>
    <t>2694</t>
  </si>
  <si>
    <t>2693</t>
  </si>
  <si>
    <t>2692</t>
  </si>
  <si>
    <t>2691</t>
  </si>
  <si>
    <t>2690</t>
  </si>
  <si>
    <t>2689</t>
  </si>
  <si>
    <t>2687</t>
  </si>
  <si>
    <t>2686</t>
  </si>
  <si>
    <t>2685</t>
  </si>
  <si>
    <t>2684</t>
  </si>
  <si>
    <t>2683</t>
  </si>
  <si>
    <t>El valor ingresado como tipo de documento del cliente es incorrecto</t>
  </si>
  <si>
    <t>2682</t>
  </si>
  <si>
    <t>El XML no contiene el atributo o no existe información del tipo de documento del cliente</t>
  </si>
  <si>
    <t>2681</t>
  </si>
  <si>
    <t>El valor ingresado como documento de identidad del cliente es incorrecto</t>
  </si>
  <si>
    <t>2680</t>
  </si>
  <si>
    <t>El XML no contiene el tag o no existe información del número de documento de identidad del cliente</t>
  </si>
  <si>
    <t>2679</t>
  </si>
  <si>
    <t>2678</t>
  </si>
  <si>
    <t>2677</t>
  </si>
  <si>
    <t>2676</t>
  </si>
  <si>
    <t>2675</t>
  </si>
  <si>
    <t>2674</t>
  </si>
  <si>
    <t>2673</t>
  </si>
  <si>
    <t>La fecha de generación del documento revertido debe ser menor o igual a la fecha actual.</t>
  </si>
  <si>
    <t>2672</t>
  </si>
  <si>
    <t>2671</t>
  </si>
  <si>
    <t>La razón social no corresponde al ruc informado.</t>
  </si>
  <si>
    <t>2670</t>
  </si>
  <si>
    <t>2669</t>
  </si>
  <si>
    <t>Importe total cobrado debe ser igual a la suma de los importes cobrados por cada documento relacionado.</t>
  </si>
  <si>
    <t>2668</t>
  </si>
  <si>
    <t>2667</t>
  </si>
  <si>
    <t>Las percepciones son solo válidas para boletas de venta al contado.</t>
  </si>
  <si>
    <t>2666</t>
  </si>
  <si>
    <t>El contribuyente no se encuentra autorizado a emitir Tickets</t>
  </si>
  <si>
    <t>2665</t>
  </si>
  <si>
    <t>El calculo de la base imponible de percepción y el monto de la percepción no coincide con el monto total informado.</t>
  </si>
  <si>
    <t>2664</t>
  </si>
  <si>
    <t>2663</t>
  </si>
  <si>
    <t>El Nro. de documento ya fué utilizado en la emision de CRE.</t>
  </si>
  <si>
    <t>2662</t>
  </si>
  <si>
    <t>La fecha de cobro de cada documento relacionado deben ser del mismo Periodo (mm/aaaa), asimismo estas fechas podrán ser menores o iguales a la fecha de emisión del comprobante de retencion</t>
  </si>
  <si>
    <t>2661</t>
  </si>
  <si>
    <t>Los datos del CPE revertido no corresponden a los registrados en la SUNAT</t>
  </si>
  <si>
    <t>2660</t>
  </si>
  <si>
    <t>La fecha de cobro de cada documento relacionado deben ser del mismo Periodo (mm/aaaa), asimismo estas fechas podrán ser menores o iguales a la fecha de emisión del comprobante de percepción</t>
  </si>
  <si>
    <t>2659</t>
  </si>
  <si>
    <t>El Nro. de documento no se ha informado o no se encuentra en estado Revertido</t>
  </si>
  <si>
    <t>2658</t>
  </si>
  <si>
    <t>El Nro. de documento ya fué utilizado en la emision de CPE.</t>
  </si>
  <si>
    <t>2657</t>
  </si>
  <si>
    <t>2656</t>
  </si>
  <si>
    <t>2655</t>
  </si>
  <si>
    <t>2654</t>
  </si>
  <si>
    <t>Servicios prestados No domiciliados. Total IGV debe se mayor a cero</t>
  </si>
  <si>
    <t>2653</t>
  </si>
  <si>
    <t>Factura de operacion sujeta al IVAP , debe registrar mensaje 2007</t>
  </si>
  <si>
    <t>2652</t>
  </si>
  <si>
    <t>Factura de operacion sujeta al IVAP , no debe consignar valor para IGV o debe ser 0</t>
  </si>
  <si>
    <t>2651</t>
  </si>
  <si>
    <t>2650</t>
  </si>
  <si>
    <t>Operación sujeta al IVAP, debe consignar monto en total operaciones gravadas</t>
  </si>
  <si>
    <t>2649</t>
  </si>
  <si>
    <t>2648</t>
  </si>
  <si>
    <t>2647</t>
  </si>
  <si>
    <t>2646</t>
  </si>
  <si>
    <t>2645</t>
  </si>
  <si>
    <t>2644</t>
  </si>
  <si>
    <t>2643</t>
  </si>
  <si>
    <t>2642</t>
  </si>
  <si>
    <t>2641</t>
  </si>
  <si>
    <t>2640</t>
  </si>
  <si>
    <t>Importe total pagado debe ser igual a la suma de los importes pagados por cada documento relacionado.</t>
  </si>
  <si>
    <t>2629</t>
  </si>
  <si>
    <t>2628</t>
  </si>
  <si>
    <t>El Nro. de documento con el número de pago ya se encuentra registrado como pago realizado.</t>
  </si>
  <si>
    <t>2627</t>
  </si>
  <si>
    <t>El Nro. de documento con el número de pago ya se encuentra en la Relación de Documentos Relacionados agregados.</t>
  </si>
  <si>
    <t>2626</t>
  </si>
  <si>
    <t>La fecha de pago debe estar entre el primer día calendario del mes al cual corresponde la fecha de emisión del comprobante de retención o desde la fecha de emisión del comprobante relacionado.</t>
  </si>
  <si>
    <t>2625</t>
  </si>
  <si>
    <t>El comprobante electrónico no ha sido emitido por el proveedor.</t>
  </si>
  <si>
    <t>2624</t>
  </si>
  <si>
    <t>2623</t>
  </si>
  <si>
    <t>2622</t>
  </si>
  <si>
    <t>Número de RUC del Proveedor no existe.</t>
  </si>
  <si>
    <t>2621</t>
  </si>
  <si>
    <t>El Proveedor no puede ser el mismo que el Emisor del comprobante de retención.</t>
  </si>
  <si>
    <t>2620</t>
  </si>
  <si>
    <t>La tasa de retención enviada no corresponde con el régimen de retención.</t>
  </si>
  <si>
    <t>2619</t>
  </si>
  <si>
    <t>El régimen retención enviado no corresponde con su condición de Agente de retención.</t>
  </si>
  <si>
    <t>2618</t>
  </si>
  <si>
    <t>2617</t>
  </si>
  <si>
    <t>Importe total cobrado debe ser igual a la suma de los importe totales cobrados por cada documento relacionado.</t>
  </si>
  <si>
    <t>2616</t>
  </si>
  <si>
    <t>2615</t>
  </si>
  <si>
    <t>El Nro. de documento con el número de cobro ya se encuentra registrado como pago realizado.</t>
  </si>
  <si>
    <t>2614</t>
  </si>
  <si>
    <t>El Nro. de documento con número de cobro ya se encuentra en la Relación de Documentos Relacionados agregados.</t>
  </si>
  <si>
    <t>2613</t>
  </si>
  <si>
    <t>La fecha de cobro debe estar entre el primer día calendario del mes al cual corresponde la fecha de emisión del comprobante de percepción o desde la fecha de emisión del comprobante relacionado.</t>
  </si>
  <si>
    <t>2612</t>
  </si>
  <si>
    <t>El comprobante electrónico no ha sido emitido al cliente.</t>
  </si>
  <si>
    <t>2611</t>
  </si>
  <si>
    <t>La fecha de emisión, Importe total del comprobante y la moneda del comprobante electrónico enviado no son los registrados en los Sistemas de SUNAT.</t>
  </si>
  <si>
    <t>2610</t>
  </si>
  <si>
    <t>El comprobante electrónico enviado no se encuentra registrado en la SUNAT.</t>
  </si>
  <si>
    <t>2609</t>
  </si>
  <si>
    <t>2608</t>
  </si>
  <si>
    <t>2607</t>
  </si>
  <si>
    <t>Documento de identidad del Cliente no existe.</t>
  </si>
  <si>
    <t>2606</t>
  </si>
  <si>
    <t>2605</t>
  </si>
  <si>
    <t>El Cliente no puede ser el mismo que el Emisor del comprobante de percepción.</t>
  </si>
  <si>
    <t>2604</t>
  </si>
  <si>
    <t>2603</t>
  </si>
  <si>
    <t>2602</t>
  </si>
  <si>
    <t>2601</t>
  </si>
  <si>
    <t>El comprobante fue enviado fuera del plazo permitido.</t>
  </si>
  <si>
    <t>2600</t>
  </si>
  <si>
    <t>2580</t>
  </si>
  <si>
    <t>El XML no contiene el tag o no existe informacion de District.</t>
  </si>
  <si>
    <t>2579</t>
  </si>
  <si>
    <t>El XML no contiene el tag o no existe informacion de CityName.</t>
  </si>
  <si>
    <t>2578</t>
  </si>
  <si>
    <t>El XML no contiene el tag o no existe informacion de direccion detallada de punto de partida.</t>
  </si>
  <si>
    <t>2577</t>
  </si>
  <si>
    <t>2576</t>
  </si>
  <si>
    <t>2575</t>
  </si>
  <si>
    <t>El XML no contiene el tag o no existe informacion de direccion detallada de punto de llegada.</t>
  </si>
  <si>
    <t>2574</t>
  </si>
  <si>
    <t>Numero de licencia del conductor - El dato ingresado no cumple con el formato establecido.</t>
  </si>
  <si>
    <t>2573</t>
  </si>
  <si>
    <t>El XML no contiene el tag o no existe informacion del Numero de licencia del conductor.</t>
  </si>
  <si>
    <t>2572</t>
  </si>
  <si>
    <t>cac:DriverPerson/ID@schemeID - El valor ingresado de tipo de documento identidad de conductor es incorrecto.</t>
  </si>
  <si>
    <t>2571</t>
  </si>
  <si>
    <t>El XML no contiene el tag o no existe informacion del tipo de documento identidad del conductor.</t>
  </si>
  <si>
    <t>2570</t>
  </si>
  <si>
    <t>Documento identidad del conductor - El dato ingresado no cumple con el formato establecido.</t>
  </si>
  <si>
    <t>2569</t>
  </si>
  <si>
    <t>El XML no contiene el tag o no existe informacion en el Numero de documento de identidad del conductor.</t>
  </si>
  <si>
    <t>2568</t>
  </si>
  <si>
    <t>Numero de placa del vehículo - El dato ingresado no cumple con el formato establecido.</t>
  </si>
  <si>
    <t>2567</t>
  </si>
  <si>
    <t>El XML no contiene el tag o no existe informacion del Numero de placa del vehículo.</t>
  </si>
  <si>
    <t>2566</t>
  </si>
  <si>
    <t>El XML no contiene el tag o no existe informacion del tipo de unidad de transporte.</t>
  </si>
  <si>
    <t>2565</t>
  </si>
  <si>
    <t>Razon social transportista - El dato ingresado no cumple con el formato establecido.</t>
  </si>
  <si>
    <t>2564</t>
  </si>
  <si>
    <t>El XML no contiene el tag o no existe informacion de Apellido, Nombre o razon social del transportista.</t>
  </si>
  <si>
    <t>2563</t>
  </si>
  <si>
    <t>/DespatchAdvice/cac:Shipment/cac:ShipmentStage/cac:CarrierParty/cac:PartyIdentification/cbc:ID@schemeID  - El dato ingresado no es valido.</t>
  </si>
  <si>
    <t>2562</t>
  </si>
  <si>
    <t>El XML no contiene el tag o no existe informacion del tipo de documento identidad del transportista.</t>
  </si>
  <si>
    <t>2561</t>
  </si>
  <si>
    <t>Transportista  no debe ser igual al remitente o destinatario.</t>
  </si>
  <si>
    <t>2560</t>
  </si>
  <si>
    <t>/DespatchAdvice/cac:Shipment/cac:ShipmentStage/cac:CarrierParty/cac:PartyIdentification/cbc:ID  - El dato ingresado no cumple con el formato establecido.</t>
  </si>
  <si>
    <t>2559</t>
  </si>
  <si>
    <t>El XML no contiene el tag o no existe informacion en Numero de Ruc del transportista.</t>
  </si>
  <si>
    <t>2558</t>
  </si>
  <si>
    <t>La fecha del StartDate no debe ser menor al Today.</t>
  </si>
  <si>
    <t>2557</t>
  </si>
  <si>
    <t>cbc:TransportModeCode -  dato ingresado no es valido.</t>
  </si>
  <si>
    <t>2556</t>
  </si>
  <si>
    <t>Destinatario no debe ser igual al remitente.</t>
  </si>
  <si>
    <t>2555</t>
  </si>
  <si>
    <t>2554</t>
  </si>
  <si>
    <t>cac:SellerSupplierParty/cbc:CustomerAssignedAccountID@schemeID - El dato ingresado no es valido.</t>
  </si>
  <si>
    <t>2553</t>
  </si>
  <si>
    <t>El XML no contiene el tag o no existe informacion del tipo de documento identidad del proveedor.</t>
  </si>
  <si>
    <t>2552</t>
  </si>
  <si>
    <t>El XML no contiene el tag o no existe informacion de CustomerAssignedAccountID del proveedor de servicios.</t>
  </si>
  <si>
    <t>2551</t>
  </si>
  <si>
    <t>cac:DeliveryCustomerParty/cbc:CustomerAssignedAccountID@schemeID - El dato ingresado de tipo de documento identidad del destinatario no cumple con el estandar.</t>
  </si>
  <si>
    <t>2550</t>
  </si>
  <si>
    <t>El XML no contiene el tag o no existe informacion del tipo de documento identidad del destinatario.</t>
  </si>
  <si>
    <t>2549</t>
  </si>
  <si>
    <t>El valor del país inválido.</t>
  </si>
  <si>
    <t>2548</t>
  </si>
  <si>
    <t>El XML no contiene el tag o no existe información del país en domicilio fiscal.</t>
  </si>
  <si>
    <t>2547</t>
  </si>
  <si>
    <t>El XML no contiene el tag o no existe información del distrito en domicilio fiscal.</t>
  </si>
  <si>
    <t>2546</t>
  </si>
  <si>
    <t>El XML no contiene el tag o no existe información del departamento en domicilio fiscal.</t>
  </si>
  <si>
    <t>2545</t>
  </si>
  <si>
    <t>El XML no contiene el tag o no existe información de la provincia en domicilio fiscal.</t>
  </si>
  <si>
    <t>2544</t>
  </si>
  <si>
    <t>El XML no contiene el tag o no existe informacion de la dirección completa y detallada en domicilio fiscal.</t>
  </si>
  <si>
    <t>2543</t>
  </si>
  <si>
    <t>cac:DespatchSupplierParty/cbc:CustomerAssignedAccountID@schemeID - El valor ingresado como tipo de documento identidad del remitente es incorrecta.</t>
  </si>
  <si>
    <t>2542</t>
  </si>
  <si>
    <t>El XML no contiene el tag o no existe informacion del tipo de documento identidad del remitente.</t>
  </si>
  <si>
    <t>2541</t>
  </si>
  <si>
    <t>El contribuyente no esta habido.</t>
  </si>
  <si>
    <t>2540</t>
  </si>
  <si>
    <t>El contribuyente no esta activo.</t>
  </si>
  <si>
    <t>2539</t>
  </si>
  <si>
    <t>El contribuyente no se encuentra autorizado como emisor electronico de Guía o de factura o de boletaFactura GEM.</t>
  </si>
  <si>
    <t>2538</t>
  </si>
  <si>
    <t>cac:OrderReference/cac:DocumentReference/cbc:DocumentTypeCode - El tipo de documento de serie y número dado de baja es incorrecta.</t>
  </si>
  <si>
    <t>2537</t>
  </si>
  <si>
    <t>Serie y numero no se encuentra registrado como baja por cambio de destinatario.</t>
  </si>
  <si>
    <t>2536</t>
  </si>
  <si>
    <t>La nota de crédito por otros conceptos tributarios debe tener Otros Documentos Relacionados.</t>
  </si>
  <si>
    <t>2535</t>
  </si>
  <si>
    <t>2534</t>
  </si>
  <si>
    <t>2533</t>
  </si>
  <si>
    <t>No existe información de modalidad de transporte.</t>
  </si>
  <si>
    <t>2532</t>
  </si>
  <si>
    <t>Codigo del Local Anexo del emisor no existe.</t>
  </si>
  <si>
    <t>2531</t>
  </si>
  <si>
    <t>RUC que solicita la emision de la factura, no existe.</t>
  </si>
  <si>
    <t>2530</t>
  </si>
  <si>
    <t>2529</t>
  </si>
  <si>
    <t>2528</t>
  </si>
  <si>
    <t>El dato ingresado en Percent no cumple con el formato establecido.</t>
  </si>
  <si>
    <t>2526</t>
  </si>
  <si>
    <t>El dato ingresado en Quantity no cumple con el formato establecido.</t>
  </si>
  <si>
    <t>2525</t>
  </si>
  <si>
    <t>2523</t>
  </si>
  <si>
    <t>2521</t>
  </si>
  <si>
    <t>2520</t>
  </si>
  <si>
    <t>2519</t>
  </si>
  <si>
    <t>Calculo IGV no es correcto.</t>
  </si>
  <si>
    <t>2518</t>
  </si>
  <si>
    <t>Dato ingresado no cumple con catalogo 6.</t>
  </si>
  <si>
    <t>2515</t>
  </si>
  <si>
    <t>Nro nombre del documento no tiene el formato correcto.</t>
  </si>
  <si>
    <t>2510</t>
  </si>
  <si>
    <t>2509</t>
  </si>
  <si>
    <t>2508</t>
  </si>
  <si>
    <t>Factura relacionada con anticipo no corresponde como factura de anticipo.</t>
  </si>
  <si>
    <t>2507</t>
  </si>
  <si>
    <t>cac:PrepaidPayment/cbc:ID: Factura o boleta no existe o comunicada de Baja.</t>
  </si>
  <si>
    <t>2506</t>
  </si>
  <si>
    <t>2505</t>
  </si>
  <si>
    <t>2504</t>
  </si>
  <si>
    <t>2503</t>
  </si>
  <si>
    <t>2502</t>
  </si>
  <si>
    <t>2501</t>
  </si>
  <si>
    <t>2500</t>
  </si>
  <si>
    <t>Comprobante no cumple con grupo de facturas con tag venta anticipada II.</t>
  </si>
  <si>
    <t>2439</t>
  </si>
  <si>
    <t>Comprobante no cumple con grupo de facturas con tag venta anticipada I.</t>
  </si>
  <si>
    <t>2438</t>
  </si>
  <si>
    <t>Comprobante no cumple con el grupo de boletas de venta con percepcion: Todos los items deben tener código de Afectación al IGV igual a 10.</t>
  </si>
  <si>
    <t>2437</t>
  </si>
  <si>
    <t>Comprobante no cumple con el grupo de boletas de venta con percepcion: El monto de percepcion no existe o es cero.</t>
  </si>
  <si>
    <t>2436</t>
  </si>
  <si>
    <t>Comprobante no cumple con grupo de boletas con ISC.</t>
  </si>
  <si>
    <t>2435</t>
  </si>
  <si>
    <t>Comprobante no cumple con grupo de boletas con tag venta itinerante.</t>
  </si>
  <si>
    <t>2434</t>
  </si>
  <si>
    <t>Comprobante no cumple con grupo de facturas con tag venta itinerante.</t>
  </si>
  <si>
    <t>2433</t>
  </si>
  <si>
    <t>Comprobante no cumple con grupo de boletas con tags no tributarios.</t>
  </si>
  <si>
    <t>2432</t>
  </si>
  <si>
    <t>Comprobante no cumple con grupo de facturas con tags no tributarios.</t>
  </si>
  <si>
    <t>2431</t>
  </si>
  <si>
    <t>Comprobante no cumple con grupo de facturas con tag de factura guia.</t>
  </si>
  <si>
    <t>2430</t>
  </si>
  <si>
    <t>Comprobante no cumple con grupo de facturas con comercio exterior.</t>
  </si>
  <si>
    <t>2429</t>
  </si>
  <si>
    <t>Comprobante no cumple con grupo de facturas con detracciones.</t>
  </si>
  <si>
    <t>2428</t>
  </si>
  <si>
    <t>2427</t>
  </si>
  <si>
    <t>2425</t>
  </si>
  <si>
    <t>RC Debe consignar solo un elemento sac:BillingPayment a nivel de item con cbc:InstructionID igual a 05.</t>
  </si>
  <si>
    <t>2424</t>
  </si>
  <si>
    <t>Si ha consignado monto ISC a nivel de item, debe consignar un monto a nivel de total.</t>
  </si>
  <si>
    <t>2423</t>
  </si>
  <si>
    <t>El valor unitario debe ser menor al precio unitario.</t>
  </si>
  <si>
    <t>2422</t>
  </si>
  <si>
    <t>2421</t>
  </si>
  <si>
    <t>Ya transcurrieron mas de 25 dias calendarios para concluir con su proceso de homologacion</t>
  </si>
  <si>
    <t>2420</t>
  </si>
  <si>
    <t>2419</t>
  </si>
  <si>
    <t>Si consigna Valor Referencial unitario por item en operaciones no onerosas,la operacion debe ser no onerosa.</t>
  </si>
  <si>
    <t>2418</t>
  </si>
  <si>
    <t>2417</t>
  </si>
  <si>
    <t>Si existe leyenda Transferencia Gratuita debe consignar Total Valor de Venta de Operaciones Gratuitas</t>
  </si>
  <si>
    <t>2416</t>
  </si>
  <si>
    <t>Se ha consignado mas de un motivo o sustento de la nota (tag cac:DiscrepancyResponse/cbc:Description)</t>
  </si>
  <si>
    <t>2413</t>
  </si>
  <si>
    <t>Se ha consignado mas de un documento afectado por la nota (tag cac:BillingReference)</t>
  </si>
  <si>
    <t>2412</t>
  </si>
  <si>
    <t>Ha consignado mas de un elemento cac:AllowanceCharge con el mismo campo cbc:ChargeIndicator</t>
  </si>
  <si>
    <t>2411</t>
  </si>
  <si>
    <t>2407</t>
  </si>
  <si>
    <t>2406</t>
  </si>
  <si>
    <t>Contribuyente no se encuentra autorizado como emisor de boletas electronicas</t>
  </si>
  <si>
    <t>2405</t>
  </si>
  <si>
    <t>2404</t>
  </si>
  <si>
    <t>La numeracion o nombre del documento ya ha sido enviado anteriormente</t>
  </si>
  <si>
    <t>2403</t>
  </si>
  <si>
    <t>El caso de prueba no existe</t>
  </si>
  <si>
    <t>2402</t>
  </si>
  <si>
    <t>2401</t>
  </si>
  <si>
    <t>El tipo de documento modificado por la Nota de debito debe ser boleta electronica</t>
  </si>
  <si>
    <t>2398</t>
  </si>
  <si>
    <t>El tipo de documento del adquiriente no puede ser Numero de RUC</t>
  </si>
  <si>
    <t>2397</t>
  </si>
  <si>
    <t>Si el monto total es mayor a S/. 700.00 debe consignar tipo y numero de documento del adquiriente</t>
  </si>
  <si>
    <t>2396</t>
  </si>
  <si>
    <t>Comprobante no cumple con el Grupo 12: El codigo de moneda no es diferente a PEN</t>
  </si>
  <si>
    <t>2395</t>
  </si>
  <si>
    <t>Comprobante no cumple con el Grupo 11: Debe existir Total descuentos mayor a cero</t>
  </si>
  <si>
    <t>2394</t>
  </si>
  <si>
    <t>Comprobante no cumple con el Grupo 10: Existe item con operación onerosa</t>
  </si>
  <si>
    <t>2393</t>
  </si>
  <si>
    <t>Comprobante no cumple con el Grupo 10: Falta leyenda con codigo 1002</t>
  </si>
  <si>
    <t>2392</t>
  </si>
  <si>
    <t>Comprobante no cumple con el Grupo 9: No todos los items corresponden a operaciones inafectas o exoneradas al IGV</t>
  </si>
  <si>
    <t>2391</t>
  </si>
  <si>
    <t>Comprobante no cumple con el Grupo 8: No todos los items corresponden a operaciones gravadas a IGV</t>
  </si>
  <si>
    <t>2390</t>
  </si>
  <si>
    <t>Comprobante no cumple con el Grupo 7: El codigo de moneda no es diferente a PEN</t>
  </si>
  <si>
    <t>2389</t>
  </si>
  <si>
    <t>Comprobante no cumple con el Grupo 6: Todos los items deben tener código de Afectación al IGV igual a 10</t>
  </si>
  <si>
    <t>2388</t>
  </si>
  <si>
    <t>Comprobante no cumple con el Grupo 6: El monto de percepcion no existe o es cero</t>
  </si>
  <si>
    <t>2387</t>
  </si>
  <si>
    <t>Comprobante no cumple con el Grupo 5: Todos los items deben tener operaciones afectas a ISC</t>
  </si>
  <si>
    <t>2386</t>
  </si>
  <si>
    <t>Comprobante no cumple con el Grupo 4: Debe exitir Total descuentos mayor a cero</t>
  </si>
  <si>
    <t>2385</t>
  </si>
  <si>
    <t>Comprobante no cumple con el Grupo 3: Existe item con operación onerosa</t>
  </si>
  <si>
    <t>2384</t>
  </si>
  <si>
    <t>Comprobante no cumple con el Grupo 3: Falta leyenda con codigo 1002</t>
  </si>
  <si>
    <t>2383</t>
  </si>
  <si>
    <t>Comprobante no cumple con el Grupo 2: No todos los items corresponden a operaciones inafectas o exoneradas al IGV</t>
  </si>
  <si>
    <t>2382</t>
  </si>
  <si>
    <t>Comprobante no cumple con el Grupo 1: No todos los items corresponden a operaciones gravadas a IGV</t>
  </si>
  <si>
    <t>2381</t>
  </si>
  <si>
    <t>El documento tiene observaciones</t>
  </si>
  <si>
    <t>2380</t>
  </si>
  <si>
    <t>2379</t>
  </si>
  <si>
    <t>2376</t>
  </si>
  <si>
    <t>2375</t>
  </si>
  <si>
    <t>2374</t>
  </si>
  <si>
    <t>2373</t>
  </si>
  <si>
    <t>2372</t>
  </si>
  <si>
    <t>2371</t>
  </si>
  <si>
    <t>2370</t>
  </si>
  <si>
    <t>2369</t>
  </si>
  <si>
    <t>2368</t>
  </si>
  <si>
    <t>2367</t>
  </si>
  <si>
    <t>2366</t>
  </si>
  <si>
    <t>2362</t>
  </si>
  <si>
    <t>Debe consignar solo un elemento cac:TaxTotal a nivel de item para Otros (cbc:ID igual a 9999)</t>
  </si>
  <si>
    <t>2361</t>
  </si>
  <si>
    <t>Debe consignar solo un elemento sac:BillingPayment a nivel de item con cbc:InstructionID igual a 04</t>
  </si>
  <si>
    <t>2360</t>
  </si>
  <si>
    <t>Debe consignar solo un elemento sac:BillingPayment a nivel de item con cbc:InstructionID igual a 03</t>
  </si>
  <si>
    <t>2359</t>
  </si>
  <si>
    <t>Debe consignar solo un elemento sac:BillingPayment a nivel de item con cbc:InstructionID igual a 02</t>
  </si>
  <si>
    <t>2358</t>
  </si>
  <si>
    <t>2357</t>
  </si>
  <si>
    <t>2356</t>
  </si>
  <si>
    <t>2355</t>
  </si>
  <si>
    <t>2354</t>
  </si>
  <si>
    <t>2353</t>
  </si>
  <si>
    <t>2352</t>
  </si>
  <si>
    <t>2349</t>
  </si>
  <si>
    <t>2348</t>
  </si>
  <si>
    <t>2347</t>
  </si>
  <si>
    <t>2346</t>
  </si>
  <si>
    <t>2345</t>
  </si>
  <si>
    <t>El XML no contiene el tag cac:TaxTotal/cac:TaxSubtotal/cbc:TaxAmount</t>
  </si>
  <si>
    <t>2344</t>
  </si>
  <si>
    <t>cac:TaxTotal/cac:TaxSubtotal/cbc:TaxAmount - El dato ingresado no cumple con el estandar</t>
  </si>
  <si>
    <t>2343</t>
  </si>
  <si>
    <t>Fecha de emision de la factura no coincide con la informada en la comunicacion</t>
  </si>
  <si>
    <t>2342</t>
  </si>
  <si>
    <t>2341</t>
  </si>
  <si>
    <t>2340</t>
  </si>
  <si>
    <t>2339</t>
  </si>
  <si>
    <t>2338</t>
  </si>
  <si>
    <t>2337</t>
  </si>
  <si>
    <t>Ocurrió un error en el proceso de validación de la firma digital</t>
  </si>
  <si>
    <t>2336</t>
  </si>
  <si>
    <t>2334</t>
  </si>
  <si>
    <t>2333</t>
  </si>
  <si>
    <t>Número de Serie del nombre del archivo no coincide con el consignado en el contenido del archivo XML</t>
  </si>
  <si>
    <t>2332</t>
  </si>
  <si>
    <t>2331</t>
  </si>
  <si>
    <t>La fecha de generación de la comunicación debe ser igual a la fecha consignada en el nombre del archivo</t>
  </si>
  <si>
    <t>2330</t>
  </si>
  <si>
    <t>2329</t>
  </si>
  <si>
    <t>2324</t>
  </si>
  <si>
    <t>2323</t>
  </si>
  <si>
    <t>Error en la validacion de los rangos</t>
  </si>
  <si>
    <t>2322</t>
  </si>
  <si>
    <t>El XML no contiene el tag UBLVersionID</t>
  </si>
  <si>
    <t>2321</t>
  </si>
  <si>
    <t>UBLVersionID - La version del UBL  no es la correcta</t>
  </si>
  <si>
    <t>2320</t>
  </si>
  <si>
    <t>El XML no contiene el tag CustomizationID</t>
  </si>
  <si>
    <t>2319</t>
  </si>
  <si>
    <t>2318</t>
  </si>
  <si>
    <t>Error al procesar el resumen de anulados</t>
  </si>
  <si>
    <t>2317</t>
  </si>
  <si>
    <t>Debe indicar Items en VoidedDocumentsLine</t>
  </si>
  <si>
    <t>2316</t>
  </si>
  <si>
    <t>2315</t>
  </si>
  <si>
    <t>2314</t>
  </si>
  <si>
    <t>2313</t>
  </si>
  <si>
    <t>2312</t>
  </si>
  <si>
    <t>2311</t>
  </si>
  <si>
    <t>2310</t>
  </si>
  <si>
    <t>2309</t>
  </si>
  <si>
    <t>2308</t>
  </si>
  <si>
    <t>2307</t>
  </si>
  <si>
    <t>2306</t>
  </si>
  <si>
    <t>2305</t>
  </si>
  <si>
    <t>2304</t>
  </si>
  <si>
    <t>2303</t>
  </si>
  <si>
    <t>2302</t>
  </si>
  <si>
    <t>2301</t>
  </si>
  <si>
    <t>2300</t>
  </si>
  <si>
    <t>2299</t>
  </si>
  <si>
    <t>2298</t>
  </si>
  <si>
    <t>2297</t>
  </si>
  <si>
    <t>2296</t>
  </si>
  <si>
    <t>El contribuyente no cumple con tipo de empresa o tributos requeridos</t>
  </si>
  <si>
    <t>2295</t>
  </si>
  <si>
    <t>El contribuyente no esta activo</t>
  </si>
  <si>
    <t>2294</t>
  </si>
  <si>
    <t>2293</t>
  </si>
  <si>
    <t>Numero de RUC SOL no coincide con RUC emisor</t>
  </si>
  <si>
    <t>2292</t>
  </si>
  <si>
    <t>El contribuyente no esta autorizado a emitir comprobantes electronicos</t>
  </si>
  <si>
    <t>2291</t>
  </si>
  <si>
    <t>2290</t>
  </si>
  <si>
    <t>CustomerAssignedAccountID - El dato ingresado no cumple con el estandar</t>
  </si>
  <si>
    <t>2289</t>
  </si>
  <si>
    <t>2288</t>
  </si>
  <si>
    <t>2287</t>
  </si>
  <si>
    <t>2286</t>
  </si>
  <si>
    <t>El ID debe coincidir  con el nombre del archivo</t>
  </si>
  <si>
    <t>2285</t>
  </si>
  <si>
    <t>2284</t>
  </si>
  <si>
    <t>2283</t>
  </si>
  <si>
    <t>2282</t>
  </si>
  <si>
    <t>2281</t>
  </si>
  <si>
    <t>Existen problemas con la informacion del resumen de comprobantes</t>
  </si>
  <si>
    <t>2280</t>
  </si>
  <si>
    <t>Debe indicar Items de consolidado de documentos</t>
  </si>
  <si>
    <t>2279</t>
  </si>
  <si>
    <t>2278</t>
  </si>
  <si>
    <t>No se ha consignado ninguna informacion del importe total de tributos</t>
  </si>
  <si>
    <t>2277</t>
  </si>
  <si>
    <t>Si el codigo de tributo es 1000, el nombre del tributo debe ser IGV</t>
  </si>
  <si>
    <t>2276</t>
  </si>
  <si>
    <t>Si el codigo de tributo es 2000, el nombre del tributo debe ser ISC</t>
  </si>
  <si>
    <t>2275</t>
  </si>
  <si>
    <t>El XML no contiene el tag TaxAmount</t>
  </si>
  <si>
    <t>2274</t>
  </si>
  <si>
    <t>TaxAmount - El dato ingresado no cumple con el estandar</t>
  </si>
  <si>
    <t>2273</t>
  </si>
  <si>
    <t>2272</t>
  </si>
  <si>
    <t>El XML no contiene el tag TaxScheme Name de impuesto</t>
  </si>
  <si>
    <t>2271</t>
  </si>
  <si>
    <t>2270</t>
  </si>
  <si>
    <t>El XML no contiene el tag TaxScheme ID de Información acerca del importe total de un tipo particular de impuesto</t>
  </si>
  <si>
    <t>2269</t>
  </si>
  <si>
    <t>2268</t>
  </si>
  <si>
    <t>2267</t>
  </si>
  <si>
    <t>Debe indicar cargos mayores o iguales a cero</t>
  </si>
  <si>
    <t>2266</t>
  </si>
  <si>
    <t>Debe indicar Información acerca del Importe Total de Otros Cargos</t>
  </si>
  <si>
    <t>2265</t>
  </si>
  <si>
    <t>El XML no contiene el tag ChargeIndicator</t>
  </si>
  <si>
    <t>2264</t>
  </si>
  <si>
    <t>ChargeIndicator - El dato ingresado no cumple con el estandar</t>
  </si>
  <si>
    <t>2263</t>
  </si>
  <si>
    <t>El XML no contiene el tag cbc:Amount</t>
  </si>
  <si>
    <t>2262</t>
  </si>
  <si>
    <t>cbc:Amount - El dato ingresado no cumple con el estandar</t>
  </si>
  <si>
    <t>2261</t>
  </si>
  <si>
    <t>PaidAmount - El dato ingresado debe ser mayor o igual a 0.00</t>
  </si>
  <si>
    <t>2260</t>
  </si>
  <si>
    <t>Debe indicar 3 Referencias de Importes asociados a las boletas de venta</t>
  </si>
  <si>
    <t>2259</t>
  </si>
  <si>
    <t>Debe indicar Referencia de Importes asociados a las boletas de venta</t>
  </si>
  <si>
    <t>2258</t>
  </si>
  <si>
    <t>El XML no contiene el tag InstructionID</t>
  </si>
  <si>
    <t>2257</t>
  </si>
  <si>
    <t>InstructionID - El dato ingresado no cumple con el estandar</t>
  </si>
  <si>
    <t>2256</t>
  </si>
  <si>
    <t>El XML no contiene el tag PaidAmount</t>
  </si>
  <si>
    <t>2255</t>
  </si>
  <si>
    <t>2254</t>
  </si>
  <si>
    <t>El dato ingresado en TotalAmount debe ser numerico mayor a cero</t>
  </si>
  <si>
    <t>2253</t>
  </si>
  <si>
    <t>El XML no contiene el tag TotalAmount</t>
  </si>
  <si>
    <t>2252</t>
  </si>
  <si>
    <t>El dato ingresado en TotalAmount debe ser numerico mayor o igual a cero</t>
  </si>
  <si>
    <t>2251</t>
  </si>
  <si>
    <t>En el rango de comprobantes, el EndDocumentNumberID debe ser mayor o igual al StartInvoiceNumberID</t>
  </si>
  <si>
    <t>2250</t>
  </si>
  <si>
    <t>Los rangos deben ser mayores a cero</t>
  </si>
  <si>
    <t>2249</t>
  </si>
  <si>
    <t>El XML no contiene el tag sac:EndDocumentNumberID</t>
  </si>
  <si>
    <t>2248</t>
  </si>
  <si>
    <t>El dato ingresado en sac:EndDocumentNumberID debe ser numerico</t>
  </si>
  <si>
    <t>2247</t>
  </si>
  <si>
    <t>El XML no contiene el tag StartDocumentNumberID</t>
  </si>
  <si>
    <t>2246</t>
  </si>
  <si>
    <t>El dato ingresado en StartDocumentNumberID debe ser numerico</t>
  </si>
  <si>
    <t>2245</t>
  </si>
  <si>
    <t>2244</t>
  </si>
  <si>
    <t>2243</t>
  </si>
  <si>
    <t>2242</t>
  </si>
  <si>
    <t>2241</t>
  </si>
  <si>
    <t>El XML no contiene el tag LineID de SummaryDocumentsLine</t>
  </si>
  <si>
    <t>2240</t>
  </si>
  <si>
    <t>2239</t>
  </si>
  <si>
    <t>2238</t>
  </si>
  <si>
    <t>2227</t>
  </si>
  <si>
    <t>2226</t>
  </si>
  <si>
    <t>2225</t>
  </si>
  <si>
    <t>2224</t>
  </si>
  <si>
    <t>2223</t>
  </si>
  <si>
    <t>El contribuyente no está autorizado a emitir comprobantes electronicos</t>
  </si>
  <si>
    <t>2222</t>
  </si>
  <si>
    <t>2221</t>
  </si>
  <si>
    <t>2220</t>
  </si>
  <si>
    <t>2215</t>
  </si>
  <si>
    <t>CustomizationID - La versión del resumen de boletas no es correcta</t>
  </si>
  <si>
    <t>2214</t>
  </si>
  <si>
    <t>2213</t>
  </si>
  <si>
    <t>UBLVersionID - La versión del UBL del resumen de boletas no es correcta</t>
  </si>
  <si>
    <t>2212</t>
  </si>
  <si>
    <t>2209</t>
  </si>
  <si>
    <t>2208</t>
  </si>
  <si>
    <t>2207</t>
  </si>
  <si>
    <t>El tag cac:RequestedMonetaryTotal/cbc:PayableAmount debe tener informacion valida</t>
  </si>
  <si>
    <t>2201</t>
  </si>
  <si>
    <t>El Nombre Internacional debe ser EXC</t>
  </si>
  <si>
    <t>2200</t>
  </si>
  <si>
    <t>El Nombre Internacional debe ser VAT</t>
  </si>
  <si>
    <t>2198</t>
  </si>
  <si>
    <t>EL PriceTypeCode debe tener el valor 01</t>
  </si>
  <si>
    <t>DebitedQuantity El dato ingresado no cumple con el estandar</t>
  </si>
  <si>
    <t>DebitedQuantity/@unitCode El dato ingresado no cumple con el estandar</t>
  </si>
  <si>
    <t>2181</t>
  </si>
  <si>
    <t>2180</t>
  </si>
  <si>
    <t>2179</t>
  </si>
  <si>
    <t>CustomerAssignedAccountID - El numero de documento de identidad del receptor debe ser RUC.</t>
  </si>
  <si>
    <t>2178</t>
  </si>
  <si>
    <t>2177</t>
  </si>
  <si>
    <t>AdditionalAccountID -  El dato ingresado  en el tipo de documento de identidad del receptor no cumple con el estandar</t>
  </si>
  <si>
    <t>2176</t>
  </si>
  <si>
    <t>2175</t>
  </si>
  <si>
    <t>2174</t>
  </si>
  <si>
    <t>2169</t>
  </si>
  <si>
    <t>DocumentCurrencyCode -  El dato ingresado no cumple con el formato establecido</t>
  </si>
  <si>
    <t>2168</t>
  </si>
  <si>
    <t>2167</t>
  </si>
  <si>
    <t>2166</t>
  </si>
  <si>
    <t>Error al procesar la Nota de Debito</t>
  </si>
  <si>
    <t>2165</t>
  </si>
  <si>
    <t>2164</t>
  </si>
  <si>
    <t>2163</t>
  </si>
  <si>
    <t>2162</t>
  </si>
  <si>
    <t>2161</t>
  </si>
  <si>
    <t>2160</t>
  </si>
  <si>
    <t>2159</t>
  </si>
  <si>
    <t>2158</t>
  </si>
  <si>
    <t>2157</t>
  </si>
  <si>
    <t>2156</t>
  </si>
  <si>
    <t>2155</t>
  </si>
  <si>
    <t>2154</t>
  </si>
  <si>
    <t>Error al procesar la Nota de Credito</t>
  </si>
  <si>
    <t>2153</t>
  </si>
  <si>
    <t>Es obligatorio al menos un AdditionalInformation</t>
  </si>
  <si>
    <t>2152</t>
  </si>
  <si>
    <t>2150</t>
  </si>
  <si>
    <t>2149</t>
  </si>
  <si>
    <t>2148</t>
  </si>
  <si>
    <t>2147</t>
  </si>
  <si>
    <t>2146</t>
  </si>
  <si>
    <t>2145</t>
  </si>
  <si>
    <t>2144</t>
  </si>
  <si>
    <t>2143</t>
  </si>
  <si>
    <t>2142</t>
  </si>
  <si>
    <t>2141</t>
  </si>
  <si>
    <t>El PriceTypeCode debe tener el valor 01</t>
  </si>
  <si>
    <t>2140</t>
  </si>
  <si>
    <t>2138</t>
  </si>
  <si>
    <t>2137</t>
  </si>
  <si>
    <t>2134</t>
  </si>
  <si>
    <t>2133</t>
  </si>
  <si>
    <t>2132</t>
  </si>
  <si>
    <t>CustomerAssignedAccountID - El numero de documento de identidad del receptor debe ser RUC</t>
  </si>
  <si>
    <t>2131</t>
  </si>
  <si>
    <t>2130</t>
  </si>
  <si>
    <t>2129</t>
  </si>
  <si>
    <t>2124</t>
  </si>
  <si>
    <t>2123</t>
  </si>
  <si>
    <t>El tag cac:LegalMonetaryTotal/cbc:PayableAmount debe tener informacion valida</t>
  </si>
  <si>
    <t>2122</t>
  </si>
  <si>
    <t>2121</t>
  </si>
  <si>
    <t>2120</t>
  </si>
  <si>
    <t>2119</t>
  </si>
  <si>
    <t>2115</t>
  </si>
  <si>
    <t>DocumentCurrencyCode -  El dato ingresado no cumple con la estructura</t>
  </si>
  <si>
    <t>2114</t>
  </si>
  <si>
    <t>2113</t>
  </si>
  <si>
    <t>2112</t>
  </si>
  <si>
    <t>2111</t>
  </si>
  <si>
    <t>2110</t>
  </si>
  <si>
    <t>El comprobante fue registrado previamente con otros datos</t>
  </si>
  <si>
    <t>2109</t>
  </si>
  <si>
    <t>2108</t>
  </si>
  <si>
    <t>2107</t>
  </si>
  <si>
    <t>2106</t>
  </si>
  <si>
    <t>2105</t>
  </si>
  <si>
    <t>2104</t>
  </si>
  <si>
    <t>La serie ingresada no es válida</t>
  </si>
  <si>
    <t>2103</t>
  </si>
  <si>
    <t>Error al procesar la factura</t>
  </si>
  <si>
    <t>2102</t>
  </si>
  <si>
    <t>2101</t>
  </si>
  <si>
    <t>2100</t>
  </si>
  <si>
    <t>2099</t>
  </si>
  <si>
    <t>2098</t>
  </si>
  <si>
    <t>2097</t>
  </si>
  <si>
    <t>ext:UBLExtensions/.../ds:Signature/ds:SignedInfo/ds:Reference/ds:DigestValue - No  cumple con el estandar</t>
  </si>
  <si>
    <t>2096</t>
  </si>
  <si>
    <t>2095</t>
  </si>
  <si>
    <t>2094</t>
  </si>
  <si>
    <t>2093</t>
  </si>
  <si>
    <t>2092</t>
  </si>
  <si>
    <t>2091</t>
  </si>
  <si>
    <t>2090</t>
  </si>
  <si>
    <t>2089</t>
  </si>
  <si>
    <t>2088</t>
  </si>
  <si>
    <t>2087</t>
  </si>
  <si>
    <t>ext:UBLExtensions/.../ds:Signature/ds:SignedInfo/ds:CanonicalizationMethod/@Algorithm - No cumple con el estandar</t>
  </si>
  <si>
    <t>2086</t>
  </si>
  <si>
    <t>2085</t>
  </si>
  <si>
    <t>2084</t>
  </si>
  <si>
    <t>2083</t>
  </si>
  <si>
    <t>2082</t>
  </si>
  <si>
    <t>2081</t>
  </si>
  <si>
    <t>2080</t>
  </si>
  <si>
    <t>2079</t>
  </si>
  <si>
    <t>2078</t>
  </si>
  <si>
    <t>2077</t>
  </si>
  <si>
    <t>2076</t>
  </si>
  <si>
    <t>2075</t>
  </si>
  <si>
    <t>2074</t>
  </si>
  <si>
    <t>2073</t>
  </si>
  <si>
    <t>2072</t>
  </si>
  <si>
    <t>2068</t>
  </si>
  <si>
    <t>2067</t>
  </si>
  <si>
    <t>2066</t>
  </si>
  <si>
    <t>2065</t>
  </si>
  <si>
    <t>2064</t>
  </si>
  <si>
    <t>2063</t>
  </si>
  <si>
    <t>2062</t>
  </si>
  <si>
    <t>2061</t>
  </si>
  <si>
    <t>2060</t>
  </si>
  <si>
    <t>2059</t>
  </si>
  <si>
    <t>2057</t>
  </si>
  <si>
    <t>El XML no contiene el tag TaxScheme TaxTypeCode de impuestos globales</t>
  </si>
  <si>
    <t>2056</t>
  </si>
  <si>
    <t>2055</t>
  </si>
  <si>
    <t>2054</t>
  </si>
  <si>
    <t>2053</t>
  </si>
  <si>
    <t>2052</t>
  </si>
  <si>
    <t>2051</t>
  </si>
  <si>
    <t>2050</t>
  </si>
  <si>
    <t>2049</t>
  </si>
  <si>
    <t>2048</t>
  </si>
  <si>
    <t>2047</t>
  </si>
  <si>
    <t>2046</t>
  </si>
  <si>
    <t>2045</t>
  </si>
  <si>
    <t>PayableAmount es obligatorio</t>
  </si>
  <si>
    <t>2044</t>
  </si>
  <si>
    <t>2043</t>
  </si>
  <si>
    <t>2042</t>
  </si>
  <si>
    <t>2041</t>
  </si>
  <si>
    <t>2040</t>
  </si>
  <si>
    <t>El XML no contiene el tag cac:TaxCategory/cac:TaxScheme/cbc:Name del Item</t>
  </si>
  <si>
    <t>2039</t>
  </si>
  <si>
    <t>2038</t>
  </si>
  <si>
    <t>2037</t>
  </si>
  <si>
    <t>2036</t>
  </si>
  <si>
    <t>2035</t>
  </si>
  <si>
    <t>2034</t>
  </si>
  <si>
    <t>2033</t>
  </si>
  <si>
    <t>2032</t>
  </si>
  <si>
    <t>2031</t>
  </si>
  <si>
    <t>El XML no contiene el tag cbc:PriceTypeCode</t>
  </si>
  <si>
    <t>2030</t>
  </si>
  <si>
    <t>PriceTypeCode El dato ingresado no cumple con el estandar</t>
  </si>
  <si>
    <t>2029</t>
  </si>
  <si>
    <t>2028</t>
  </si>
  <si>
    <t>2025</t>
  </si>
  <si>
    <t>2024</t>
  </si>
  <si>
    <t>2023</t>
  </si>
  <si>
    <t>2020</t>
  </si>
  <si>
    <t>2019</t>
  </si>
  <si>
    <t>2013</t>
  </si>
  <si>
    <t>El contribuyente no está autorizado a emitir comprobantes electrónicos</t>
  </si>
  <si>
    <t>2012</t>
  </si>
  <si>
    <t>2011</t>
  </si>
  <si>
    <t>2010</t>
  </si>
  <si>
    <t>1075</t>
  </si>
  <si>
    <t>1074</t>
  </si>
  <si>
    <t>StartTime - El dato ingresado no es valido.</t>
  </si>
  <si>
    <t>1073</t>
  </si>
  <si>
    <t>Starttime - El dato ingresado  no cumple con el patron HH:mm:ss.SZ.</t>
  </si>
  <si>
    <t>1072</t>
  </si>
  <si>
    <t>El valor ingresado  como fecha de inicio o fecha de entrega al transportista no es valido.</t>
  </si>
  <si>
    <t>1071</t>
  </si>
  <si>
    <t>1070</t>
  </si>
  <si>
    <t>El XML no contiene el atributo o no existe información de la fecha de inicio de traslado o fecha de entrega del bien al transportista.</t>
  </si>
  <si>
    <t>1069</t>
  </si>
  <si>
    <t>El XML no contiene el atributo o no existe información de conductores.</t>
  </si>
  <si>
    <t>1068</t>
  </si>
  <si>
    <t>El XML no contiene el atributo o no existe información de vehiculos.</t>
  </si>
  <si>
    <t>1067</t>
  </si>
  <si>
    <t>1066</t>
  </si>
  <si>
    <t>1065</t>
  </si>
  <si>
    <t>El XML no contiene el atributo o no existe informacion en el tag cac:DespatchLine de bienes a transportar.</t>
  </si>
  <si>
    <t>1064</t>
  </si>
  <si>
    <t>El valor ingresado como motivo de traslado no es valido.</t>
  </si>
  <si>
    <t>1063</t>
  </si>
  <si>
    <t>El XML no contiene el atributo o no existe informacion del motivo de traslado.</t>
  </si>
  <si>
    <t>1062</t>
  </si>
  <si>
    <t>El numero de RUC del Remitente no existe.</t>
  </si>
  <si>
    <t>1061</t>
  </si>
  <si>
    <t>cac:Shipment - El XML no contiene el tag o no existe informacion del numero de RUC del Remitente (cac:).</t>
  </si>
  <si>
    <t>1060</t>
  </si>
  <si>
    <t>1059</t>
  </si>
  <si>
    <t>cac:AdditionalDocumentReference - El XML no contiene el tag o no existe información en el tipo de documento adicional (cbc:DocumentTypeCode).</t>
  </si>
  <si>
    <t>1058</t>
  </si>
  <si>
    <t>cac:AdditionalDocumentReference - El XML no contiene el tag o no existe información en el numero de documento adicional (cbc:ID).</t>
  </si>
  <si>
    <t>1057</t>
  </si>
  <si>
    <t>1056</t>
  </si>
  <si>
    <t>cac:OrderReference - Numero de serie del documento no cumple con un formato valido (EG01 ó TXXX).</t>
  </si>
  <si>
    <t>1055</t>
  </si>
  <si>
    <t>cac:OrderReference - El valor en numero de documento no cumple con un formato valido (SERIE-NUMERO).</t>
  </si>
  <si>
    <t>1054</t>
  </si>
  <si>
    <t>1053</t>
  </si>
  <si>
    <t>DespatchAdviceTypeCode - No coincide con el consignado en el contenido del XML.</t>
  </si>
  <si>
    <t>1052</t>
  </si>
  <si>
    <t>1051</t>
  </si>
  <si>
    <t>El XML no contiene informacion en el tag DespatchAdviceTypeCode.</t>
  </si>
  <si>
    <t>1050</t>
  </si>
  <si>
    <t>1049</t>
  </si>
  <si>
    <t>1048</t>
  </si>
  <si>
    <t>cbc:Quantity - El dato ingresado no cumple con el estándar.</t>
  </si>
  <si>
    <t>1047</t>
  </si>
  <si>
    <t>cbc:Amount - El dato ingresado no cumple con el estándar.</t>
  </si>
  <si>
    <t>1046</t>
  </si>
  <si>
    <t>1045</t>
  </si>
  <si>
    <t>1044</t>
  </si>
  <si>
    <t>cac:OriginatorDocumentReference/cbc:ID - El tag no contiene el atributo @SchemaID. Que indica el tipo de documento del originador del documento electrónico.</t>
  </si>
  <si>
    <t>1043</t>
  </si>
  <si>
    <t>1042</t>
  </si>
  <si>
    <t>1041</t>
  </si>
  <si>
    <t>El tipo de documento modificado por la nota electronica no es valido</t>
  </si>
  <si>
    <t>1040</t>
  </si>
  <si>
    <t>Solo se pueden recibir notas electronicas que modifican facturas</t>
  </si>
  <si>
    <t>1039</t>
  </si>
  <si>
    <t>1038</t>
  </si>
  <si>
    <t>1037</t>
  </si>
  <si>
    <t>1036</t>
  </si>
  <si>
    <t>1035</t>
  </si>
  <si>
    <t>1034</t>
  </si>
  <si>
    <t>1033</t>
  </si>
  <si>
    <t>1032</t>
  </si>
  <si>
    <t>Error en la validacion de la nota de debito</t>
  </si>
  <si>
    <t>1031</t>
  </si>
  <si>
    <t>1030</t>
  </si>
  <si>
    <t>1029</t>
  </si>
  <si>
    <t>1028</t>
  </si>
  <si>
    <t>1027</t>
  </si>
  <si>
    <t>1026</t>
  </si>
  <si>
    <t>1025</t>
  </si>
  <si>
    <t>1024</t>
  </si>
  <si>
    <t>No se ha especificado el tipo de documento modificado por la Nota electronica</t>
  </si>
  <si>
    <t>1023</t>
  </si>
  <si>
    <t>La serie o numero del documento modificado por la Nota Electrónica no cumple con el formato establecido</t>
  </si>
  <si>
    <t>1022</t>
  </si>
  <si>
    <t>Error en la validacion de la nota de credito</t>
  </si>
  <si>
    <t>1021</t>
  </si>
  <si>
    <t>1020</t>
  </si>
  <si>
    <t>1019</t>
  </si>
  <si>
    <t>1018</t>
  </si>
  <si>
    <t>1017</t>
  </si>
  <si>
    <t>1016</t>
  </si>
  <si>
    <t>1015</t>
  </si>
  <si>
    <t>1014</t>
  </si>
  <si>
    <t>1013</t>
  </si>
  <si>
    <t>ID - El dato ingresado no cumple con el patron SERIE-CORRELATIVO</t>
  </si>
  <si>
    <t>1012</t>
  </si>
  <si>
    <t>1011</t>
  </si>
  <si>
    <t>1010</t>
  </si>
  <si>
    <t>1009</t>
  </si>
  <si>
    <t>1008</t>
  </si>
  <si>
    <t>1007</t>
  </si>
  <si>
    <t>1006</t>
  </si>
  <si>
    <t>1005</t>
  </si>
  <si>
    <t>1004</t>
  </si>
  <si>
    <t>1003</t>
  </si>
  <si>
    <t>1002</t>
  </si>
  <si>
    <t>1001</t>
  </si>
  <si>
    <t>El documento afectado por la nota se encuentra rechazado</t>
  </si>
  <si>
    <t>0404</t>
  </si>
  <si>
    <t>El documento afectado por la nota no existe</t>
  </si>
  <si>
    <t>0403</t>
  </si>
  <si>
    <t>0402</t>
  </si>
  <si>
    <t>0401</t>
  </si>
  <si>
    <t>No tiene permiso para enviar casos de pruebas</t>
  </si>
  <si>
    <t>0400</t>
  </si>
  <si>
    <t>No se pudo recuperar la constancia</t>
  </si>
  <si>
    <t>0307</t>
  </si>
  <si>
    <t>El sistema no puede procesar el archivo xml</t>
  </si>
  <si>
    <t>0305</t>
  </si>
  <si>
    <t>No existe el archivo de schema</t>
  </si>
  <si>
    <t>0304</t>
  </si>
  <si>
    <t>No existe el directorio de schemas</t>
  </si>
  <si>
    <t>0303</t>
  </si>
  <si>
    <t>Codigo del tipo de comprobante no registrado</t>
  </si>
  <si>
    <t>0302</t>
  </si>
  <si>
    <t>Elemento raiz del xml no esta definido</t>
  </si>
  <si>
    <t>0301</t>
  </si>
  <si>
    <t>No se pudo procesar su solicitud. (No se pudo comprimir la constancia)</t>
  </si>
  <si>
    <t>0253</t>
  </si>
  <si>
    <t>No se pudo procesar su solicitud. (No se encontro archivos dentro del zip)</t>
  </si>
  <si>
    <t>0252</t>
  </si>
  <si>
    <t>No se pudo procesar su solicitud. (No se pudo crear un directorio para el unzip)</t>
  </si>
  <si>
    <t>0251</t>
  </si>
  <si>
    <t>No se pudo procesar su solicitud. (Ocurrio un error desconocido al hacer unzip)</t>
  </si>
  <si>
    <t>0250</t>
  </si>
  <si>
    <t>No se pudo procesar su solicitud. (Este tipo de requerimiento solo acepta 1 archivo)</t>
  </si>
  <si>
    <t>0204</t>
  </si>
  <si>
    <t>No se pudo procesar su solicitud. (No se encontro archivos en la informacion del archivo ZIP)</t>
  </si>
  <si>
    <t>0203</t>
  </si>
  <si>
    <t>No se pudo procesar su solicitud. (No llego información del archivo ZIP)</t>
  </si>
  <si>
    <t>0202</t>
  </si>
  <si>
    <t>No se pudo procesar su solicitud. (Llego un requerimiento nulo al batch)</t>
  </si>
  <si>
    <t>0201</t>
  </si>
  <si>
    <t>No se puede enviar por este método un archivo por lotes</t>
  </si>
  <si>
    <t>0153</t>
  </si>
  <si>
    <t>No se puede enviar por este método un archivo de resumen</t>
  </si>
  <si>
    <t>0152</t>
  </si>
  <si>
    <t>El sistema no puede responder su solicitud. (Error en Base de Datos)</t>
  </si>
  <si>
    <t>0138</t>
  </si>
  <si>
    <t>El sistema no puede responder su solicitud. (Se obtuvo una respuesta nula)</t>
  </si>
  <si>
    <t>0137</t>
  </si>
  <si>
    <t>El sistema no puede responder su solicitud. (No se pudo recibir una respuesta del batch)</t>
  </si>
  <si>
    <t>0136</t>
  </si>
  <si>
    <t>El sistema no puede responder su solicitud. (No se pudo grabar en el storage)</t>
  </si>
  <si>
    <t>0134</t>
  </si>
  <si>
    <t>El sistema no puede responder su solicitud. (No se pudo grabar escribir en el archivo zip)</t>
  </si>
  <si>
    <t>0132</t>
  </si>
  <si>
    <t>El sistema no puede responder su solicitud. (No se pudo grabar el archivo en el directorio)</t>
  </si>
  <si>
    <t>0131</t>
  </si>
  <si>
    <t>El ticket no le pertenece al usuario</t>
  </si>
  <si>
    <t>0126</t>
  </si>
  <si>
    <t>No se pudo obtener la constancia</t>
  </si>
  <si>
    <t>0125</t>
  </si>
  <si>
    <t>El usuario no esta afiliado a Factura Electronica</t>
  </si>
  <si>
    <t>0113</t>
  </si>
  <si>
    <t>El usuario debe ser secundario</t>
  </si>
  <si>
    <t>0112</t>
  </si>
  <si>
    <t>No se pudo obtener la informacion del tipo de usuario</t>
  </si>
  <si>
    <t>0110</t>
  </si>
  <si>
    <t>El Usuario no es válido</t>
  </si>
  <si>
    <t>0106</t>
  </si>
  <si>
    <t>El Usuario no está activo</t>
  </si>
  <si>
    <t>0105</t>
  </si>
  <si>
    <t>La Clave ingresada es incorrecta</t>
  </si>
  <si>
    <t>0104</t>
  </si>
  <si>
    <t>CODIGO
 RETORNO</t>
  </si>
  <si>
    <t>TIPO DE RETORNO</t>
  </si>
  <si>
    <t>VALIDACIÓN / CONDICIÓN</t>
  </si>
  <si>
    <t>Problema con el servicio de recepción de comprobantes</t>
  </si>
  <si>
    <t>Certificados del emisor</t>
  </si>
  <si>
    <t>Contribuyentes asociados a los emisores</t>
  </si>
  <si>
    <t>Comprobantes de pago electrónico</t>
  </si>
  <si>
    <t>No existe el Tag UBL</t>
  </si>
  <si>
    <t>El valor del Tag UBL es diferente de "2.0"</t>
  </si>
  <si>
    <t>El Tag UBL se encuentra vacío</t>
  </si>
  <si>
    <t>El Tag UBL no cumple con el formato de letras de A a Z, (mayúsculas o minúsculas), números, "+", "=", como mínimo 2 caracteres.</t>
  </si>
  <si>
    <t>El Tag UBL debe ser igual al RUC del emisor o al RUC que se envía el comprobante</t>
  </si>
  <si>
    <t>/Invoice/cac:Signature/cac:SignatoryParty/cac:PartyName/cbc:Name</t>
  </si>
  <si>
    <t>/Invoice/cac:Signature/cac:DigitalSignatureAttachment/cac:ExternalReference/cbc:URI</t>
  </si>
  <si>
    <t>/Invoice/cbc:InvoiceTypeCode</t>
  </si>
  <si>
    <t>/Invoice/cbc:DocumentCurrencyCode</t>
  </si>
  <si>
    <t>El Tag UBL es diferente al RUC del nombre del XML</t>
  </si>
  <si>
    <t>El Tag UBL no existe en el listado</t>
  </si>
  <si>
    <t>Contribuyentes</t>
  </si>
  <si>
    <t>El Tag UBL es diferente a "6"</t>
  </si>
  <si>
    <t>&lt;&lt;&lt; SIN VALIDACIÓN &gt;&gt;&gt;</t>
  </si>
  <si>
    <t>Tipo de documento de identidad del emisor</t>
  </si>
  <si>
    <t>El Tag UBL tiene un estado diferente a activo (ind_estado diferente "00") en el listado</t>
  </si>
  <si>
    <t>No.</t>
  </si>
  <si>
    <t>01</t>
  </si>
  <si>
    <t>Catálogo</t>
  </si>
  <si>
    <t>Código de tipo de documento</t>
  </si>
  <si>
    <t>Código</t>
  </si>
  <si>
    <t>02</t>
  </si>
  <si>
    <t>07</t>
  </si>
  <si>
    <t>08</t>
  </si>
  <si>
    <t>09</t>
  </si>
  <si>
    <t>12</t>
  </si>
  <si>
    <t>13</t>
  </si>
  <si>
    <t>18</t>
  </si>
  <si>
    <t>20</t>
  </si>
  <si>
    <t>31</t>
  </si>
  <si>
    <t>40</t>
  </si>
  <si>
    <t>41</t>
  </si>
  <si>
    <t>56</t>
  </si>
  <si>
    <t>71</t>
  </si>
  <si>
    <t>72</t>
  </si>
  <si>
    <t>Código de tipo de monedas</t>
  </si>
  <si>
    <t xml:space="preserve">ISO 4217 Alpha Version 2001 </t>
  </si>
  <si>
    <t>http://www.iso.org/iso/home/standards/currency_codes.htm</t>
  </si>
  <si>
    <t>03</t>
  </si>
  <si>
    <t>Código de tipo de unidad de medida comercial</t>
  </si>
  <si>
    <t>04</t>
  </si>
  <si>
    <t>Código de país</t>
  </si>
  <si>
    <t>ISO 3166-1</t>
  </si>
  <si>
    <t>http://www.chemie.fu-berlin.de/diverse/doc/ISO_3166.html</t>
  </si>
  <si>
    <t>05</t>
  </si>
  <si>
    <t>Código internacional</t>
  </si>
  <si>
    <t>1000</t>
  </si>
  <si>
    <t>VAT</t>
  </si>
  <si>
    <t>2000</t>
  </si>
  <si>
    <t>EXC</t>
  </si>
  <si>
    <t>9999</t>
  </si>
  <si>
    <t>OTH</t>
  </si>
  <si>
    <t>06</t>
  </si>
  <si>
    <t>Código de tipo de documento de identidad</t>
  </si>
  <si>
    <t>DOC.TRIB.NO.DOM.SIN.RUC</t>
  </si>
  <si>
    <t>0</t>
  </si>
  <si>
    <t>1</t>
  </si>
  <si>
    <t>4</t>
  </si>
  <si>
    <t>6</t>
  </si>
  <si>
    <t>7</t>
  </si>
  <si>
    <t>A</t>
  </si>
  <si>
    <t>Código de tipo de afectación del IGV</t>
  </si>
  <si>
    <t>10</t>
  </si>
  <si>
    <t>Gravado - Operación Onerosa</t>
  </si>
  <si>
    <t>11</t>
  </si>
  <si>
    <t>Gravado – Retiro por premio</t>
  </si>
  <si>
    <t>Gravado – Retiro por donación</t>
  </si>
  <si>
    <t xml:space="preserve">Gravado – Retiro </t>
  </si>
  <si>
    <t>14</t>
  </si>
  <si>
    <t>Gravado – Retiro por publicidad</t>
  </si>
  <si>
    <t>15</t>
  </si>
  <si>
    <t>Gravado – Bonificaciones</t>
  </si>
  <si>
    <t>16</t>
  </si>
  <si>
    <t>Gravado – Retiro por entrega a trabajadores</t>
  </si>
  <si>
    <t>Gravado - IVAP</t>
  </si>
  <si>
    <t>Exonerado - Operación Onerosa</t>
  </si>
  <si>
    <t>Exonerado - Transferencia gratuita</t>
  </si>
  <si>
    <t>30</t>
  </si>
  <si>
    <t>Inafecto - Operación Onerosa</t>
  </si>
  <si>
    <t>Inafecto – Retiro por Bonificación</t>
  </si>
  <si>
    <t>32</t>
  </si>
  <si>
    <t>Inafecto – Retiro</t>
  </si>
  <si>
    <t>33</t>
  </si>
  <si>
    <t>Inafecto – Retiro por Muestras Médicas</t>
  </si>
  <si>
    <t>34</t>
  </si>
  <si>
    <t>Inafecto - Retiro por Convenio Colectivo</t>
  </si>
  <si>
    <t>35</t>
  </si>
  <si>
    <t>Inafecto – Retiro por premio</t>
  </si>
  <si>
    <t>36</t>
  </si>
  <si>
    <t>Inafecto - Retiro por publicidad</t>
  </si>
  <si>
    <t>Exportación</t>
  </si>
  <si>
    <t>Código de tipos de sistema de cálculo del ISC</t>
  </si>
  <si>
    <t>Sistema al valor (Apéndice IV, lit. A – T.U.O IGV e ISC)</t>
  </si>
  <si>
    <t>Sistema de Precios de Venta al Público (Apéndice IV, lit. C – T.U.O IGV e ISC)</t>
  </si>
  <si>
    <t>Códigos de tipo de nota de crédito electrónica</t>
  </si>
  <si>
    <t>Anulación de la operación</t>
  </si>
  <si>
    <t>Anulación por error en el RUC</t>
  </si>
  <si>
    <t>Descuento global</t>
  </si>
  <si>
    <t>Descuento por ítem</t>
  </si>
  <si>
    <t>Devolución total</t>
  </si>
  <si>
    <t>Devolución por ítem</t>
  </si>
  <si>
    <t>Bonificación</t>
  </si>
  <si>
    <t>Disminución en el valor</t>
  </si>
  <si>
    <t xml:space="preserve">Otros Conceptos </t>
  </si>
  <si>
    <t>Códigos de tipo de nota de débito electrónica</t>
  </si>
  <si>
    <t>Intereses por mora</t>
  </si>
  <si>
    <t>Aumento en el valor</t>
  </si>
  <si>
    <t xml:space="preserve">Penalidades/ otros conceptos </t>
  </si>
  <si>
    <t>Códigos de tipo de valor de venta (resumen diario)</t>
  </si>
  <si>
    <t>Gravado</t>
  </si>
  <si>
    <t>Exonerado</t>
  </si>
  <si>
    <t>Inafecto</t>
  </si>
  <si>
    <t>Gratuitas</t>
  </si>
  <si>
    <t>Código de documentos relacionados tributarios</t>
  </si>
  <si>
    <t>Factura – emitida para corregir error en el RUC</t>
  </si>
  <si>
    <t>Factura – emitida por anticipos</t>
  </si>
  <si>
    <t>Boleta de Venta – emitida por anticipos</t>
  </si>
  <si>
    <t xml:space="preserve">Ticket de Salida - ENAPU </t>
  </si>
  <si>
    <t>Código SCOP</t>
  </si>
  <si>
    <t>99</t>
  </si>
  <si>
    <t>Otros</t>
  </si>
  <si>
    <t>Código de ubicación geográfica (UBIGEO)</t>
  </si>
  <si>
    <t>Catálogo de ubigeos del INEI</t>
  </si>
  <si>
    <t>Código de otros conceptos tributarios</t>
  </si>
  <si>
    <t>Total valor de venta – Operaciones gratuitas</t>
  </si>
  <si>
    <t>Sub total de venta</t>
  </si>
  <si>
    <t>2001</t>
  </si>
  <si>
    <t>Percepciones</t>
  </si>
  <si>
    <t>2002</t>
  </si>
  <si>
    <t>Retenciones</t>
  </si>
  <si>
    <t>2003</t>
  </si>
  <si>
    <t>Detracciones</t>
  </si>
  <si>
    <t>2004</t>
  </si>
  <si>
    <t>Bonificaciones</t>
  </si>
  <si>
    <t>2005</t>
  </si>
  <si>
    <t>Códigos de elementos adicionales en la factura y boleta electrónica</t>
  </si>
  <si>
    <t>Monto en Letras</t>
  </si>
  <si>
    <t>Leyenda "TRANSFERENCIA GRATUITA DE UN BIEN Y/O SERVICIO PRESTADO GRATUITAMENTE"</t>
  </si>
  <si>
    <t>Leyenda “COMPROBANTE DE PERCEPCIÓN”</t>
  </si>
  <si>
    <t>Leyenda “BIENES TRANSFERIDOS EN LA AMAZONÍA REGIÓN SELVAPARA SER CONSUMIDOS EN LA MISMA"</t>
  </si>
  <si>
    <t>Leyenda “SERVICIOS PRESTADOS EN LA AMAZONÍA  REGIÓN SELVA PARA SER CONSUMIDOS EN LA MISMA”</t>
  </si>
  <si>
    <t>Leyenda “CONTRATOS DE CONSTRUCCIÓN EJECUTADOS  EN LA AMAZONÍA REGIÓN SELVA”</t>
  </si>
  <si>
    <t xml:space="preserve">Leyenda “Agencia de Viaje - Paquete turístico” </t>
  </si>
  <si>
    <t xml:space="preserve">Leyenda “Venta realizada por emisor itinerante” </t>
  </si>
  <si>
    <t>2006</t>
  </si>
  <si>
    <t>3000</t>
  </si>
  <si>
    <t>3001</t>
  </si>
  <si>
    <t>3002</t>
  </si>
  <si>
    <t>3003</t>
  </si>
  <si>
    <t>3004</t>
  </si>
  <si>
    <t>3005</t>
  </si>
  <si>
    <t>3006</t>
  </si>
  <si>
    <t>3007</t>
  </si>
  <si>
    <t>3008</t>
  </si>
  <si>
    <t>3009</t>
  </si>
  <si>
    <t>3010</t>
  </si>
  <si>
    <t>Beneficio hospedajes: Código País de emisión del pasaporte</t>
  </si>
  <si>
    <t>Beneficio hospedajes: Código País de residencia del sujeto no domiciliado</t>
  </si>
  <si>
    <t xml:space="preserve">Beneficio Hospedajes: Fecha de ingreso al país </t>
  </si>
  <si>
    <t>Beneficio Hospedajes: Fecha de ingreso al establecimiento</t>
  </si>
  <si>
    <t>Beneficio Hospedajes: Fecha de salida del establecimiento</t>
  </si>
  <si>
    <t>Beneficio Hospedajes: Número de días de permanencia</t>
  </si>
  <si>
    <t xml:space="preserve">Beneficio Hospedajes: Fecha de consumo </t>
  </si>
  <si>
    <t xml:space="preserve">Beneficio Hospedajes: Paquete turístico - Nombres y Apellidos del Huésped </t>
  </si>
  <si>
    <t xml:space="preserve">Beneficio Hospedajes: Paquete turístico – Tipo documento identidad del huésped  </t>
  </si>
  <si>
    <t xml:space="preserve">Beneficio Hospedajes: Paquete turístico – Numero de documento identidad de huésped </t>
  </si>
  <si>
    <t>5000</t>
  </si>
  <si>
    <t>Proveedores Estado: Número de Expediente</t>
  </si>
  <si>
    <t>5001</t>
  </si>
  <si>
    <t>Proveedores Estado : Código de unidad ejecutora</t>
  </si>
  <si>
    <t>5002</t>
  </si>
  <si>
    <t>Proveedores Estado : N° de proceso de selección</t>
  </si>
  <si>
    <t>5003</t>
  </si>
  <si>
    <t>Proveedores Estado : N° de contrato</t>
  </si>
  <si>
    <t>6000</t>
  </si>
  <si>
    <t>Comercialización de Oro :  Código Unico Concesión Minera</t>
  </si>
  <si>
    <t>6001</t>
  </si>
  <si>
    <t>Comercialización de Oro :  N° declaración compromiso</t>
  </si>
  <si>
    <t>6002</t>
  </si>
  <si>
    <t>Comercialización de Oro :  N° Reg. Especial .Comerci. Oro</t>
  </si>
  <si>
    <t>6003</t>
  </si>
  <si>
    <t>Comercialización de Oro :  N° Resolución que autoriza Planta de Beneficio</t>
  </si>
  <si>
    <t>6004</t>
  </si>
  <si>
    <t>Comercialización de Oro : Ley Mineral (% concent. oro)</t>
  </si>
  <si>
    <t>Código de tipo de precio de venta unitario</t>
  </si>
  <si>
    <t>Precio unitario (incluye el IGV)</t>
  </si>
  <si>
    <t>17</t>
  </si>
  <si>
    <t>Código de tipo de operación</t>
  </si>
  <si>
    <t>Venta lnterna</t>
  </si>
  <si>
    <t>No Domiciliados</t>
  </si>
  <si>
    <t>Venta Interna – Anticipos</t>
  </si>
  <si>
    <t xml:space="preserve">Venta Itinerante </t>
  </si>
  <si>
    <t>Factura Guía</t>
  </si>
  <si>
    <t>Venta Arroz Pilado</t>
  </si>
  <si>
    <t>Factura - Comprobante de Percepción</t>
  </si>
  <si>
    <t>Factura - Guía remitente</t>
  </si>
  <si>
    <t>Factura - Guía transportista</t>
  </si>
  <si>
    <t>Código de modalidad de transporte</t>
  </si>
  <si>
    <t>Transporte público</t>
  </si>
  <si>
    <t>Transporte privado</t>
  </si>
  <si>
    <t>19</t>
  </si>
  <si>
    <t>Código de estado del ítem (resumen diario)</t>
  </si>
  <si>
    <t xml:space="preserve"> Adicionar</t>
  </si>
  <si>
    <t>2</t>
  </si>
  <si>
    <t xml:space="preserve"> Modificar</t>
  </si>
  <si>
    <t xml:space="preserve"> Anulado</t>
  </si>
  <si>
    <t>21</t>
  </si>
  <si>
    <t>Código de documentos relacionados (sólo guía de remisión electrónica)</t>
  </si>
  <si>
    <t>22</t>
  </si>
  <si>
    <t>Código de regimen de percepciones</t>
  </si>
  <si>
    <t>23</t>
  </si>
  <si>
    <t>Código de regimen de retenciones</t>
  </si>
  <si>
    <t>Tasa 3%</t>
  </si>
  <si>
    <t>24</t>
  </si>
  <si>
    <t>Código de tarifa de servicios públicos</t>
  </si>
  <si>
    <t>L001</t>
  </si>
  <si>
    <t>LUZ</t>
  </si>
  <si>
    <t>L002</t>
  </si>
  <si>
    <t>MT2</t>
  </si>
  <si>
    <t>L003</t>
  </si>
  <si>
    <t>MT3</t>
  </si>
  <si>
    <t>L004</t>
  </si>
  <si>
    <t>MT4</t>
  </si>
  <si>
    <t>L005</t>
  </si>
  <si>
    <t>BT2</t>
  </si>
  <si>
    <t>L006</t>
  </si>
  <si>
    <t>BT3</t>
  </si>
  <si>
    <t>L009</t>
  </si>
  <si>
    <t>L010</t>
  </si>
  <si>
    <t>BT6</t>
  </si>
  <si>
    <t>A011</t>
  </si>
  <si>
    <t>COMERCIAL</t>
  </si>
  <si>
    <t>AGUA</t>
  </si>
  <si>
    <t>A012</t>
  </si>
  <si>
    <t>INDUSTRIAL</t>
  </si>
  <si>
    <t>A014</t>
  </si>
  <si>
    <t>DOMÉSTICO</t>
  </si>
  <si>
    <t>A015</t>
  </si>
  <si>
    <t>SOCIAL</t>
  </si>
  <si>
    <t>FISE (Ley 29852) Fondo Inclusión Social Energético</t>
  </si>
  <si>
    <t>Leyenda: Operación sujeta a IVAP</t>
  </si>
  <si>
    <t>Boleta de venta – Comprobante de Percepción.</t>
  </si>
  <si>
    <t>Gasto Deducible Persona Natural</t>
  </si>
  <si>
    <t>25</t>
  </si>
  <si>
    <t>Código de producto SUNAT</t>
  </si>
  <si>
    <t>https://www.unspsc.org/codeset-downloads/productid/28/createdbyuser/3?txtsearch=</t>
  </si>
  <si>
    <t>El formato del Tag UBL es diferente a alfanumérico de hasta 3000 caracteres</t>
  </si>
  <si>
    <t>LISTADOS</t>
  </si>
  <si>
    <t>Si "Tipo de documento de identidad del adquiriente" es RUC (6), el Tag UBL tiene un estado diferente a activo (ind_estado diferente "00") en el listado "Contribuyentes"</t>
  </si>
  <si>
    <t>/Invoice/cac:InvoiceLine/cac:Price/cbc:PriceAmount</t>
  </si>
  <si>
    <t>Código de tributo</t>
  </si>
  <si>
    <t>Nombre de tributo</t>
  </si>
  <si>
    <t>/Invoice/cac:InvoiceLine/cbc:LineExtensionAmount</t>
  </si>
  <si>
    <t>/Invoice/cac:TaxTotal/cbc:TaxAmount</t>
  </si>
  <si>
    <t>/Invoice/cac:LegalMonetaryTotal/cbc:AllowanceTotalAmount</t>
  </si>
  <si>
    <t>/Invoice/cac:LegalMonetaryTotal/cbc:ChargeTotalAmount</t>
  </si>
  <si>
    <t>/Invoice/cac:LegalMonetaryTotal/cbc:PayableAmount</t>
  </si>
  <si>
    <t>Base imponible percepción</t>
  </si>
  <si>
    <t>Monto de la percepción</t>
  </si>
  <si>
    <t>/Invoice/cac:LegalMonetaryTotal/cbc:PrepaidAmount</t>
  </si>
  <si>
    <t>Si el Tag UBL existe y es menor o igual a 0 (cero)</t>
  </si>
  <si>
    <t>4200</t>
  </si>
  <si>
    <t>El usuario que invoca el servicio no es emisor ni PSE</t>
  </si>
  <si>
    <t>Problema con la autenticación del servicio (usuario y contraseña con los que se invoca el servicio)</t>
  </si>
  <si>
    <t>El archivo ZIP tiene más de un archivo</t>
  </si>
  <si>
    <t>El archivo ZIP no tiene archivos</t>
  </si>
  <si>
    <t>El nombre del archivo XML no tiene la estructura RRRRRRRRRRR-01-SSSS-NNNNNNNN.xml o RRRRRRRRRRR-01-SSSS-NNNNNNNN.XML
(Donde: RRRRRRRRRR: RUC, SSSS: Serie, NNNNNNNN: Número)</t>
  </si>
  <si>
    <t>El certificado del contribuyente (RUC que invoca el servicio) del listado tiene fecha de baja menor a la fecha de emisión del comprobante</t>
  </si>
  <si>
    <t>La firma no coincide con el comprobante</t>
  </si>
  <si>
    <t>/Invoice/cbc:IssueTime</t>
  </si>
  <si>
    <t>hh:mm:ss</t>
  </si>
  <si>
    <t>004: Plazo máximo de envío</t>
  </si>
  <si>
    <t>Código de comprobante</t>
  </si>
  <si>
    <t>Número de días</t>
  </si>
  <si>
    <t>(3 enteros)</t>
  </si>
  <si>
    <t>Parámetros (004)</t>
  </si>
  <si>
    <t>Descripción del tipo de documento de identidad</t>
  </si>
  <si>
    <t>005: Catálogo 5</t>
  </si>
  <si>
    <t>006: Catálogo 6</t>
  </si>
  <si>
    <t>Código de tipos de tributos</t>
  </si>
  <si>
    <t>007: Catálogo 7</t>
  </si>
  <si>
    <t>Código internacional + Categoría de impuesto</t>
  </si>
  <si>
    <t>XXX-Y
Donde: XXX: es código internacional
Y: es categoría de impuesto</t>
  </si>
  <si>
    <t>Parámetros (005)</t>
  </si>
  <si>
    <t>Descripción del tipo de afectación del IGV</t>
  </si>
  <si>
    <t>Parámetros (006)</t>
  </si>
  <si>
    <t>008: Catálogo 8</t>
  </si>
  <si>
    <t>Descripción de tipos de sistemas de cálculo del ISC</t>
  </si>
  <si>
    <t>009: Catálogo 14</t>
  </si>
  <si>
    <t>010: Catálogo 16</t>
  </si>
  <si>
    <t>011: Catálogo 17</t>
  </si>
  <si>
    <t>Descripción de otros conceptos tributarios</t>
  </si>
  <si>
    <t>Descripción de tipo de precio de venta unitario</t>
  </si>
  <si>
    <t>Descripción de tipo de operación</t>
  </si>
  <si>
    <t>012: Tasa IGV</t>
  </si>
  <si>
    <t>Fecha de inicio de tasa IGV</t>
  </si>
  <si>
    <t>YYYYMMDD</t>
  </si>
  <si>
    <t>Tasa de IGV</t>
  </si>
  <si>
    <t>DESCIPCIÖN DE CÓDIGO DE RETORNO</t>
  </si>
  <si>
    <t>&lt;&lt;&lt; REVISAR HOJA GENERAL (FIRMA) &gt;&gt;&gt;</t>
  </si>
  <si>
    <t>La fecha de emisión es mayor a dos días de la fecha de envío del comprobante</t>
  </si>
  <si>
    <t>Si existe el Tag UBL, el formato del Tag UBL es diferente de "09" o "31"</t>
  </si>
  <si>
    <t>ítem</t>
  </si>
  <si>
    <t>an..40</t>
  </si>
  <si>
    <t>n(12,3)</t>
  </si>
  <si>
    <t>El número de serie del Tag UBL es diferente al número de serie del archivo</t>
  </si>
  <si>
    <t>El número de comprobante del Tag UBL es diferente al número de comprobante del archivo</t>
  </si>
  <si>
    <t>El valor del Tag UBL es diferente al tipo de documento del archivo</t>
  </si>
  <si>
    <t>MENSAJE DE RETORNO</t>
  </si>
  <si>
    <t>CONDICIÓN INFORMÁTICA</t>
  </si>
  <si>
    <t>TIPO Y LONGITUD</t>
  </si>
  <si>
    <t>/CreditNote/cbc:IssueTime</t>
  </si>
  <si>
    <t>/CreditNote/cbc:DocumentCurrencyCode</t>
  </si>
  <si>
    <t>/CreditNote/cac:DiscrepancyResponse/cbc:ResponseCode</t>
  </si>
  <si>
    <t>Código de tipo de nota de crédito</t>
  </si>
  <si>
    <t>013: Catálogo 9</t>
  </si>
  <si>
    <t>Descripción de tipo de nota de crédito</t>
  </si>
  <si>
    <t>014: Catálogo 10</t>
  </si>
  <si>
    <t>Código de tipo de nota de débito</t>
  </si>
  <si>
    <t>Descripción de tipo de nota de débito</t>
  </si>
  <si>
    <t>Si "Tipo de documento de identidad del adquiriente" es RUC (6), el Tag UBL no existe en el listado</t>
  </si>
  <si>
    <t>/CreditNote/cac:BillingReference/cac:InvoiceDocumentReference/cbc:DocumentTypeCode</t>
  </si>
  <si>
    <t>2891</t>
  </si>
  <si>
    <t>015: Catálogo 1</t>
  </si>
  <si>
    <t>Descripción de tipo de documento</t>
  </si>
  <si>
    <t>2892</t>
  </si>
  <si>
    <t>2893</t>
  </si>
  <si>
    <t>2894</t>
  </si>
  <si>
    <t>/CreditNote/cac:CreditNoteLine/cac:Item/cac:StandardItemIdentification/cbc:ID</t>
  </si>
  <si>
    <t>/CreditNote/cac:CreditNoteLine/cac:Price/cbc:PriceAmount</t>
  </si>
  <si>
    <t>/CreditNote/cac:TaxTotal/cbc:TaxAmount</t>
  </si>
  <si>
    <t>/DebitNote/cbc:UBLVersionID</t>
  </si>
  <si>
    <t>/DebitNote/cbc:CustomizationID</t>
  </si>
  <si>
    <t>/DebitNote/cbc:IssueTime</t>
  </si>
  <si>
    <t>/DebitNote/cac:DiscrepancyResponse/cbc:ResponseCode</t>
  </si>
  <si>
    <t>/DebitNote/cbc:DocumentCurrencyCode</t>
  </si>
  <si>
    <t>/DebitNote/cac:DebitNoteLine/cac:Item/cac:SellersItemIdentification/cbc:ID</t>
  </si>
  <si>
    <t>/DebitNote/cac:DebitNoteLine/cac:Item/cac:StandardItemIdentification/cbc:ID</t>
  </si>
  <si>
    <t>/DebitNote/cac:DebitNoteLine/cac:Price/cbc:PriceAmount</t>
  </si>
  <si>
    <t>/DebitNote/cac:DebitNoteLine/cbc:LineExtensionAmount</t>
  </si>
  <si>
    <t>/DebitNote/cac:TaxTotal/cbc:TaxAmount</t>
  </si>
  <si>
    <t>2896</t>
  </si>
  <si>
    <t>2897</t>
  </si>
  <si>
    <t>Autorizaciones de comprobantes físicos</t>
  </si>
  <si>
    <t>Código de ubigeo</t>
  </si>
  <si>
    <t>Descripción de ubigeo</t>
  </si>
  <si>
    <t>Parámetros (016)</t>
  </si>
  <si>
    <t>El valor del Tag UBL es diferente al nombre del archivo</t>
  </si>
  <si>
    <t>No existe el Tag UBL o es vacío</t>
  </si>
  <si>
    <t>El valor del Tag UBL ya ha sido presentado anteriormente</t>
  </si>
  <si>
    <t>[R][C]-[0-9]{8}-[0-9]{1,5}</t>
  </si>
  <si>
    <t>El valor del Tag UBL es diferente a la fecha del nombre del archivo</t>
  </si>
  <si>
    <t>El valor del Tag UBL es mayor que el día de hoy</t>
  </si>
  <si>
    <t>El valor del Tag UBL es mayor a la "Fecha de generación del resumen"</t>
  </si>
  <si>
    <t>/SummaryDocuments/cac:AccountingSupplierParty/cbc:CustomerAssignedAccountID</t>
  </si>
  <si>
    <t>/SummaryDocuments/cac:AccountingSupplierParty/cbc:AdditionalAccountID</t>
  </si>
  <si>
    <t>El valor del Tag UBL es diferente a 6 (RUC)</t>
  </si>
  <si>
    <t>El valor del Tag UBL no puede repetirse en /SummaryDocuments</t>
  </si>
  <si>
    <t>/SummaryDocuments/sac:SummaryDocumentsLine/cbc:DocumentTypeCode</t>
  </si>
  <si>
    <t>2900</t>
  </si>
  <si>
    <t>Si el Tag UBL existe, el valor del Tag UBL es diferente al Catálogo 16</t>
  </si>
  <si>
    <t>Si "Código de tipo de nota de crédito" es 10 (Otros), existe más de un Tag UBL igual a "99"</t>
  </si>
  <si>
    <t>Si "Código de tipo de nota de crédito" es diferente de 10 (Otros) y "Tipo de otro documento relacionado" es 99, el Tag UBL es vacío</t>
  </si>
  <si>
    <t>/SummaryDocuments/sac:SummaryDocumentsLine/sac:TotalAmount</t>
  </si>
  <si>
    <t>/SummaryDocuments/sac:SummaryDocumentsLine/sac:BillingPayment/cbc:PaidAmount</t>
  </si>
  <si>
    <t>/SummaryDocuments/sac:SummaryDocumentsLine/sac:BillingPayment/cbc:InstructionID</t>
  </si>
  <si>
    <t>017: Catálogo 11</t>
  </si>
  <si>
    <t>Descripción de tipo de valor de venta</t>
  </si>
  <si>
    <t>Parámetros (017)</t>
  </si>
  <si>
    <t>Códigos de tipo de valor de venta</t>
  </si>
  <si>
    <t>/SummaryDocuments/sac:SummaryDocumentsLine/cac:AllowanceCharge/cbc:Amount</t>
  </si>
  <si>
    <t>Indicador de cargo</t>
  </si>
  <si>
    <t>/SummaryDocuments/sac:SummaryDocumentsLine/cac:AllowanceCharge/cbc:ChargeIndicator</t>
  </si>
  <si>
    <t>El valor del Tag UBL es diferente de "true"</t>
  </si>
  <si>
    <t>/SummaryDocuments/sac:SummaryDocumentsLine/cac:TaxTotal/cbc:TaxAmount</t>
  </si>
  <si>
    <t>/SummaryDocuments/sac:SummaryDocumentsLine/cac:TaxTotal/cac:TaxSubtotal/cbc:TaxAmount</t>
  </si>
  <si>
    <t>/SummaryDocuments/sac:SummaryDocumentsLine/cac:TaxTotal/cac:TaxSubtotal/cac:TaxCategory/cac:TaxScheme/cbc:ID</t>
  </si>
  <si>
    <t>/SummaryDocuments/sac:SummaryDocumentsLine/cac:TaxTotal/cac:TaxSubtotal/cac:TaxCategory/cac:TaxScheme/cbc:Name</t>
  </si>
  <si>
    <t>/SummaryDocuments/sac:SummaryDocumentsLine/cac:TaxTotal/cac:TaxSubtotal/cac:TaxCategory/cac:TaxScheme/cbc:TaxTypeCode</t>
  </si>
  <si>
    <t>Código internacional de tributo</t>
  </si>
  <si>
    <t>Si "Código de tributo" es 1000, el valor del Tag UBL es diferente a "IGV"</t>
  </si>
  <si>
    <t>Si "Código de tributo" es 2000, el valor del Tag UBL es diferente a "ISC"</t>
  </si>
  <si>
    <t>/SummaryDocuments/sac:SummaryDocumentsLine/cac:Status/cbc:ConditionCode</t>
  </si>
  <si>
    <t>El valor del Tag UBL es diferente al listado</t>
  </si>
  <si>
    <t>Descripción de estado del ítem</t>
  </si>
  <si>
    <t>018: Catálogo 19</t>
  </si>
  <si>
    <t>Parámetros (018)</t>
  </si>
  <si>
    <t>/SummaryDocuments/sac:SummaryDocumentsLine/sac:SUNATPerceptionSummaryDocumentReference/sac:SUNATPerceptionSystemCode</t>
  </si>
  <si>
    <t>019: Catálogo 22</t>
  </si>
  <si>
    <t>Descripción de regimen de percepciones</t>
  </si>
  <si>
    <t>/SummaryDocuments/sac:SummaryDocumentsLine/sac:SUNATPerceptionSummaryDocumentReference/sac:SUNATPerceptionPercent</t>
  </si>
  <si>
    <t>El valor del Tag UBL es diferente a la tasa del listado para el "Regimen de percepción"</t>
  </si>
  <si>
    <t>Regimen de percepción</t>
  </si>
  <si>
    <t>Parámetros (019)</t>
  </si>
  <si>
    <t>/SummaryDocuments/sac:SummaryDocumentsLine/sac:SUNATPerceptionSummaryDocumentReference/cbc:TotalInvoiceAmount</t>
  </si>
  <si>
    <t>/SummaryDocuments/sac:SummaryDocumentsLine/sac:SUNATPerceptionSummaryDocumentReference/sac:SUNATTotalCashed</t>
  </si>
  <si>
    <t>Monto total a cobrar incluida la percepción</t>
  </si>
  <si>
    <t>/SummaryDocuments/sac:SummaryDocumentsLine/sac:SUNATPerceptionSummaryDocumentReference/cbc:TaxableAmount</t>
  </si>
  <si>
    <t>Serie y número de correlativo del documento</t>
  </si>
  <si>
    <t>Serie y número de documento de la boleta de venta que modifica</t>
  </si>
  <si>
    <t>Tasa de la percepción</t>
  </si>
  <si>
    <t>2895</t>
  </si>
  <si>
    <t>Datos del resumen diario</t>
  </si>
  <si>
    <t>El RUC del nombre del archivo es diferente al Tag UBL</t>
  </si>
  <si>
    <t>El ID del nombre del archivo es diferente al Tag UBL</t>
  </si>
  <si>
    <t>La fecha del nombre del archivo es diferente al tag UBL</t>
  </si>
  <si>
    <t>El valor del Tag UBL es diferente a "2.0"</t>
  </si>
  <si>
    <t>El valor del Tag UBL es diferente a "1.0"</t>
  </si>
  <si>
    <t>/VoidedDocuments/cac:AccountingSupplierParty/cbc:CustomerAssignedAccountID</t>
  </si>
  <si>
    <t>/VoidedDocuments/cac:AccountingSupplierParty/cbc:AdditionalAccountID</t>
  </si>
  <si>
    <t>El valor del Tag UBL es diferente de "6" (RUC)</t>
  </si>
  <si>
    <t>Tipo de Documento del Emisor</t>
  </si>
  <si>
    <t>Datos de Línea</t>
  </si>
  <si>
    <t>El valor del Tag UBL es mayor a la fecha de envío</t>
  </si>
  <si>
    <t>El valor del Tag UBL es mayor a "Fecha de generación de la comunicación"</t>
  </si>
  <si>
    <t>El valor del Tag UBL es menor a 1</t>
  </si>
  <si>
    <t>/VoidedDocuments/sac:VoidedDocumentsLine/cbc:DocumentTypeCode</t>
  </si>
  <si>
    <t>El formato del Tag UBL es numérico de hasta 8 dígitos</t>
  </si>
  <si>
    <t>El "Tipo de documento" concatenado con "Serie del documento dado de baja" concatenado con el Tag UBL se encuentra en el listado con estado 2</t>
  </si>
  <si>
    <t>Comprobantes de pagos electrónicos</t>
  </si>
  <si>
    <t>El "Tipo de documento" concatenado con "Serie del documento dado de baja" concatenado con el Tag UBL no se encuentra en el listado</t>
  </si>
  <si>
    <t>El formato del Tag UBL es numérico hasta 5 dígitos</t>
  </si>
  <si>
    <t>Datos de guía de remisión</t>
  </si>
  <si>
    <t>El valor del Tag UBL es diferente a "2.1"</t>
  </si>
  <si>
    <t>El formato del Tag UBL es diferente a:
- [T][A-Z0-9]{3}-[0-9]{1,8}</t>
  </si>
  <si>
    <t>El valor del Tag UBL existe en el listado</t>
  </si>
  <si>
    <t>El valor del Tag UBL es diferente a "09"</t>
  </si>
  <si>
    <t>El formato del Tag UBL es diferente a:
- [T][A-Z0-9]{3}-[0-9]{1,8}
- (EG01)-[0-9]{1,8}</t>
  </si>
  <si>
    <t>El valor del Tag UBL no está en el listado</t>
  </si>
  <si>
    <t>020: Catálogo 21</t>
  </si>
  <si>
    <t>Descripción de documentos relacionados</t>
  </si>
  <si>
    <t>Parámetros (020)</t>
  </si>
  <si>
    <t>Si "Código de tipo de documento" es 04, el formato del Tag UBL es diferente a:
- [0-9]{3}-[0-9]{4}-[0-9]{4}</t>
  </si>
  <si>
    <t>El valor del Tag UBL es diferente a "6"</t>
  </si>
  <si>
    <t>Si "Tipo de documento de identidad del destinatario" es "1", el formato del Tag UBL es diferente a numérico de 8 dígitos</t>
  </si>
  <si>
    <t>Si "Tipo de documento de identidad del destinatario" es "6", el formato del Tag UBL es diferente a numérico de 11 dígitos</t>
  </si>
  <si>
    <t>Si "Tipo de documento de identidad del destinatario" es "4" o "7", el formato del Tag UBL es diferente a alfanumérico de hasta 12 caracteres</t>
  </si>
  <si>
    <t>Si "Tipo de documento de identidad del destinatario" es "0" o "A", el formato del Tag UBL es diferente a alfanumérico de hasta 15 caracteres</t>
  </si>
  <si>
    <t>Tipo de documento de identidad del destinatario</t>
  </si>
  <si>
    <t>Si el Tag UBL existe, el formato del Tag UBL es diferente a numérico de 11 dígitos</t>
  </si>
  <si>
    <t>Si el Tag UBL existe, el valor del Tag UBL no está en el listado</t>
  </si>
  <si>
    <t>Si el Tag UBL existe, el Tag UBL tiene un estado diferente a activo (ind_estado diferente "00") en el listado "Contribuyentes"</t>
  </si>
  <si>
    <t>Si el Tag UBL existe, el Tag UBL tiene un indicador de condición diferente a habido (ind_condicion diferente "00") en el listado "Contribuyentes"</t>
  </si>
  <si>
    <t>Tipo de documento de identidad del proveedor</t>
  </si>
  <si>
    <t>Tipo de documento de identidad del remitente</t>
  </si>
  <si>
    <t>Apellidos y nombres, denominacion o razon social del remitente</t>
  </si>
  <si>
    <t>Apellidos y nombres, denominacion o razon social del proveedor</t>
  </si>
  <si>
    <t>El "Número de documento de identidad del remitente" es igual al Tag UBL o el "Número de documento de identidad del destinatario" es igual al Tag UBL</t>
  </si>
  <si>
    <t>021: Catálogo 20</t>
  </si>
  <si>
    <t>Parámetros (021)</t>
  </si>
  <si>
    <t>Si "Motivo de traslado" es 02, 04 o 18, el "Número de documento de identidad del remitente" es diferente al valor del Tag UBL</t>
  </si>
  <si>
    <t>Si "Motivo de traslado" es 01, 09 o 19, el "Número de documento de identidad del remitente" es igual al valor del Tag UBL</t>
  </si>
  <si>
    <t>Código del tipo de documento relacionado</t>
  </si>
  <si>
    <t>Si "Código de tipo de documento" es 01 y "Motivo de traslado" es diferente a 08 y 09, existe el Tag UBL</t>
  </si>
  <si>
    <t>Si "Código de tipo de documento" es 04 y "Motivo de traslado" es diferente a 08 y 09, existe el Tag UBL</t>
  </si>
  <si>
    <t>Si "Motivo de traslado" es diferente 08, existe el Tag UBL</t>
  </si>
  <si>
    <t>Si "Motivo de traslado" es 08, el formato del Tag UBL es diferente a numérico de hasta 12 dígitos</t>
  </si>
  <si>
    <t>Si "Peso bruto total de la guía" existe, el valor del Tag UBL es diferente a "KGM"</t>
  </si>
  <si>
    <t>022: Catálogo 18</t>
  </si>
  <si>
    <t>Descripción de modalidad de transporte</t>
  </si>
  <si>
    <t>Parámetros (022)</t>
  </si>
  <si>
    <t>Si el valor del Tag UBL es "01", no existe "Número de RUC del transportista"</t>
  </si>
  <si>
    <t>Si el valor del Tag UBL es "02", no existe "Número de placa del vehículo"</t>
  </si>
  <si>
    <t>Si el valor del Tag UBL es "02", no existe "Número de documento de identidad del conductor"</t>
  </si>
  <si>
    <t>Si el valor del Tag UBL es "02", existe "Número de RUC transportista"</t>
  </si>
  <si>
    <t xml:space="preserve">/DespatchAdvice/cac:Shipment/cac:ShipmentStage/cac:TransportMeans/cac:RoadTransport/cbc:LicensePlateID
</t>
  </si>
  <si>
    <t>Ubigeo de partida</t>
  </si>
  <si>
    <t>Direccion completa y detallada de partida</t>
  </si>
  <si>
    <t>Ubigeo de llegada</t>
  </si>
  <si>
    <t>Direccion completa y detallada de llegada</t>
  </si>
  <si>
    <t>/DespatchAdvice/cac:DespatchLine/cbc:ID</t>
  </si>
  <si>
    <t>/Retention/cbc:IssueTime</t>
  </si>
  <si>
    <t>El formato del Tag UBL es diferente a numérico de 11 dígitos</t>
  </si>
  <si>
    <t>/Retention/cac:AgentParty/cac:PartyIdentification/cbc:ID@schemeID</t>
  </si>
  <si>
    <t>El valor del Tag UBL es diferente a 6</t>
  </si>
  <si>
    <t>Padrones de contribuyentes</t>
  </si>
  <si>
    <t>No existe ind_padrón igual a "03" en el listado para el valor del Tag UBL</t>
  </si>
  <si>
    <t>/Retention/cac:AgentParty/cac:PostalAddress/cbc:ID</t>
  </si>
  <si>
    <t>/Retention/cac:AgentParty/cac:PostalAddress/cac:Country/cbc:IdentificationCode</t>
  </si>
  <si>
    <t>Si el Tag UBL existe, el valor es diferente a "PE"</t>
  </si>
  <si>
    <t>/Retention/cac:ReceiverParty/cac:PartyIdentification/cbc:ID@schemeID</t>
  </si>
  <si>
    <t>Número de documento de identidad del emisor</t>
  </si>
  <si>
    <t>Tipo de documento de Identidad del emisor</t>
  </si>
  <si>
    <t>Nombre comercial del emisor</t>
  </si>
  <si>
    <t>Número de documento de identidad del proveedor</t>
  </si>
  <si>
    <t>Tipo de documento de Identidad del proveedor</t>
  </si>
  <si>
    <t>Nombre comercial del proveedor</t>
  </si>
  <si>
    <t>El valor del Tag UBL es igual al "Número de documento de identidad del emisor"</t>
  </si>
  <si>
    <t>Si ind_padrón es igual a "01", "02", "03" o "10" en el listado para el valor del Tag UBL</t>
  </si>
  <si>
    <t>/Retention/cac:ReceiverParty/cac:PostalAddress/cbc:ID</t>
  </si>
  <si>
    <t>/Retention/cac:ReceiverParty/cac:PostalAddress/cac:Country/cbc:IdentificationCode</t>
  </si>
  <si>
    <t>/Retention/sac:SUNATRetentionSystemCode</t>
  </si>
  <si>
    <t>023: Catálogo 23</t>
  </si>
  <si>
    <t>Tasa de retenciones</t>
  </si>
  <si>
    <t>/Retention/cbc:TotalInvoiceAmount@currencyID</t>
  </si>
  <si>
    <t>El valor del Tag UBL es diferente "PEN"</t>
  </si>
  <si>
    <t>/Retention/sac:SUNATRetentionDocumentReference/cbc:ID@schemeID</t>
  </si>
  <si>
    <t>El valor del Tag UBL es diferente a "01", "12", "07", "08", "20"</t>
  </si>
  <si>
    <t>/Retention/sac:SUNATRetentionDocumentReference/cbc:ID</t>
  </si>
  <si>
    <t>Comprobantes de pago electronicos</t>
  </si>
  <si>
    <t>/Retention/sac:SUNATRetentionDocumentReference/cbc:TotalInvoiceAmount@currencyID</t>
  </si>
  <si>
    <t>/Retention/sac:SUNATRetentionDocumentReference/cac:Payment/cbc:PaidAmount@currencyID</t>
  </si>
  <si>
    <t>Si "Tipo de documento relacionado" es diferente a "07", no existe el Tag UBL</t>
  </si>
  <si>
    <t>Si "Tipo de documento relacionado" es diferente a "07", el formato del Tag UBL es diferente a numérico de hasta 9 dígitos</t>
  </si>
  <si>
    <t>Si "Tipo de documento relacionado" es diferente a "07", el valor del Tag UBL es diferente al "Tipo de moneda del documento relacionado"</t>
  </si>
  <si>
    <t>Si el Tag UBL existe, el valor del Tag UBL es diferente a "PEN"</t>
  </si>
  <si>
    <t>/Retention/sac:SUNATRetentionDocumentReference/sac:SUNATRetentionInformation/sac:SUNATRetentionAmount@currencyID</t>
  </si>
  <si>
    <t>/Retention/sac:SUNATRetentionDocumentReference/sac:SUNATRetentionInformation/sac:SUNATNetTotalPaid@currencyID</t>
  </si>
  <si>
    <t>/Retention/sac:SUNATRetentionDocumentReference/sac:SUNATRetentionInformation/cac:ExchangeRate/cbc:SourceCurrencyCode</t>
  </si>
  <si>
    <t>Si "Tipo de documento relacionado" es diferente a "07", el valor del Tag UBL es diferente "PEN"</t>
  </si>
  <si>
    <t>/Retention/sac:SUNATRetentionDocumentReference/sac:SUNATRetentionInformation/cac:ExchangeRate/cbc:TargetCurrencyCode</t>
  </si>
  <si>
    <t>Si "Tipo de moneda del documento relacionado" es "PEN" y el Tag UBL existe, el valor del Tag UBL es diferente a "Importe de pago sin retención" multiplicado por "Tasa de retención" con una tolerancia de más/menos uno (1)</t>
  </si>
  <si>
    <t>Si "Tipo de moneda del documento relacionado" es diferente "PEN" y el Tag UBL existe, el valor del Tag UBL es diferente a "Importe de pago sin retención" multiplicado por "Tasa de retención" multiplicado por "Tipo de cambio" con una tolerancia de más/menos uno (1)</t>
  </si>
  <si>
    <t>Datos de la percepción</t>
  </si>
  <si>
    <t>Datos de la percepción (4)</t>
  </si>
  <si>
    <t>Fecha de percepción</t>
  </si>
  <si>
    <t>/Perception/cbc:IssueTime</t>
  </si>
  <si>
    <t>/Perception/cac:AgentParty/cac:PartyIdentification/cbc:ID@schemeID</t>
  </si>
  <si>
    <t>/Perception/cac:AgentParty/cac:PostalAddress/cbc:ID</t>
  </si>
  <si>
    <t>/Perception/cac:AgentParty/cac:PostalAddress/cac:Country/cbc:IdentificationCode</t>
  </si>
  <si>
    <t>/Perception/cac:ReceiverParty/cac:PartyIdentification/cbc:ID@schemeID</t>
  </si>
  <si>
    <t>/Perception/cac:ReceiverParty/cac:PostalAddress/cbc:ID</t>
  </si>
  <si>
    <t>/Perception/cac:ReceiverParty/cac:PostalAddress/cac:Country/cbc:IdentificationCode</t>
  </si>
  <si>
    <t>/Perception/sac:SUNATPerceptionSystemCode</t>
  </si>
  <si>
    <t>/Perception/cbc:TotalInvoiceAmount@currencyID</t>
  </si>
  <si>
    <t>/Perception/sac:SUNATPerceptionDocumentReference/cbc:ID@schemeID</t>
  </si>
  <si>
    <t>/Perception/sac:SUNATPerceptionDocumentReference/cbc:ID</t>
  </si>
  <si>
    <t>/Perception/sac:SUNATPerceptionDocumentReference/cbc:TotalInvoiceAmount@currencyID</t>
  </si>
  <si>
    <t>/Perception/sac:SUNATPerceptionDocumentReference/cac:Payment/cbc:PaidAmount@currencyID</t>
  </si>
  <si>
    <t>/Perception/sac:SUNATPerceptionDocumentReference/sac:SUNATPerceptionInformation/sac:SUNATPerceptionAmount@currencyID</t>
  </si>
  <si>
    <t>/Perception/sac:SUNATPerceptionDocumentReference/sac:SUNATPerceptionInformation/cac:ExchangeRate/cbc:SourceCurrencyCode</t>
  </si>
  <si>
    <t>/Perception/sac:SUNATPerceptionDocumentReference/sac:SUNATPerceptionInformation/cac:ExchangeRate/cbc:TargetCurrencyCode</t>
  </si>
  <si>
    <t>Número de documento de identidad del cliente</t>
  </si>
  <si>
    <t>Nombre comercial del cliente</t>
  </si>
  <si>
    <t>Domicilio fiscal del cliente</t>
  </si>
  <si>
    <t>El formato del Tag UBL es diferente a alfanumérico de hasta 15 caracteres</t>
  </si>
  <si>
    <t>Si "Tipo de documento de identidad del cliente" es 6, el valor del Tag UBL no está en el listado</t>
  </si>
  <si>
    <t>Si ind_padron = "02" para el "Número de documento de identidad del emisor" en el listado y ind_padron = "02" para el valor del Tag UBL en el listado</t>
  </si>
  <si>
    <t>Si ind_padron = "04" para el valor del Tag UBL en el listado</t>
  </si>
  <si>
    <t>Datos de la percepción del CPE</t>
  </si>
  <si>
    <t>/Perception/sac:SUNATTotalCashed@currencyID</t>
  </si>
  <si>
    <t>Importe total a cobrar (neto)</t>
  </si>
  <si>
    <t>El valor del Tag UBL es diferente a "01", "03", "12", "07", "08", "40"</t>
  </si>
  <si>
    <t>Si el "Tipo de documento relacionado" es "01", "03", "07" o "08" y el Tag UBL empieza con un número, el valor del Tag UBL no existe en el listado</t>
  </si>
  <si>
    <t>Si el "Tipo de documento relacionado" es "01", "07" o "08" y el Tag UBL empieza con "F", el valor del Tag UBL no existe en el listado</t>
  </si>
  <si>
    <t>Importe de cobro sin percepción</t>
  </si>
  <si>
    <t>Parámetros (014)</t>
  </si>
  <si>
    <t>&lt;&lt;&lt; REVISAR HOJA "GENERAL" &gt;&gt;&gt;</t>
  </si>
  <si>
    <t>&lt;&lt;&lt; REVISAR HOJA FIRMA &gt;&gt;&gt;</t>
  </si>
  <si>
    <t>2883</t>
  </si>
  <si>
    <t>4201</t>
  </si>
  <si>
    <t>&lt;&lt;&lt; REVISAR HOJA "FIRMA" &gt;&gt;&gt;</t>
  </si>
  <si>
    <t>&lt;&lt;&lt; REVISAR HOJA GENERAL "FIRMA" &gt;&gt;&gt;</t>
  </si>
  <si>
    <t>4207</t>
  </si>
  <si>
    <t>Si "Tipo de documento de identidad del adquiriente" es "1", el formato del Tag UBL es diferente a numérico de 8 dígitos</t>
  </si>
  <si>
    <t>4208</t>
  </si>
  <si>
    <t>Es obligatorio indicar la unidad de medida del ítem</t>
  </si>
  <si>
    <t>Debe corresponder a algún valor válido establecido en el catálogo 13</t>
  </si>
  <si>
    <t>No existe el atributo del Tag UBL</t>
  </si>
  <si>
    <t>EL monto del ISC se debe detallar a nivel de línea</t>
  </si>
  <si>
    <t>El DNI debe tener 8 caracteres numéricos</t>
  </si>
  <si>
    <t>Debe existir el tag cac:AlternativeConditionPrice</t>
  </si>
  <si>
    <t>El tag UBL esta vacío</t>
  </si>
  <si>
    <t>No existe el Tag UBL o es vacio</t>
  </si>
  <si>
    <t>Si "Tipo de documento relacionado" es diferente a "07", no existe el Tag UBL o es vacío</t>
  </si>
  <si>
    <t>El valor del Tag UBL es mayor a dos días de la fecha de envío del comprobante</t>
  </si>
  <si>
    <t>El valor del Tag UBL es diferente al RUC del nombre del XML</t>
  </si>
  <si>
    <t>Si existe el "Número de la guía de remisión relacionada", el formato del Tag UBL es diferente de "09" o "31"</t>
  </si>
  <si>
    <t>Si el Tag UBL existe, el valor del Tag UBL debe estar en el listado</t>
  </si>
  <si>
    <t>Si "Tipo de documento de identidad del adquiriente" es 6, el formato del Tag UBL es diferente a numérico de 11 dígitos</t>
  </si>
  <si>
    <t>Si "Tipo de documento de identidad del adquiriente" es 6, el valor del Tag UBL no está en el listado</t>
  </si>
  <si>
    <t>Si "Tipo de documento de identidad del adquiriente" es 6, el valor del Tag UBL tiene un ind_estado diferente a 00 en el listado</t>
  </si>
  <si>
    <t>El valor del Tag UBL tiene un ind_estado diferente "00" en el listado</t>
  </si>
  <si>
    <t>El valor del Tag UBL es diferente de "1.1"</t>
  </si>
  <si>
    <t>Si el Tag UBL existe, el valor del Tag UBL es diferente a PE</t>
  </si>
  <si>
    <t>La moneda de los totales de línea y totales de comprobantes es diferente al valor del Tag UBL</t>
  </si>
  <si>
    <t>El valor del Tag UBL es vacío</t>
  </si>
  <si>
    <t>Si "Tipo de documento de identidad del adquiriente" es RUC (6), el formato del Tag UBL es diferente a numérico de 11 dígitos</t>
  </si>
  <si>
    <t>El valor del Tag UBL esta vacío</t>
  </si>
  <si>
    <t>/Retention/sac:SUNATTotalPaid</t>
  </si>
  <si>
    <t>/Retention/sac:SUNATTotalPaid@currencyID</t>
  </si>
  <si>
    <t>2901</t>
  </si>
  <si>
    <t>2917</t>
  </si>
  <si>
    <t>2916</t>
  </si>
  <si>
    <t>2902</t>
  </si>
  <si>
    <t>2903</t>
  </si>
  <si>
    <t>2904</t>
  </si>
  <si>
    <t>2905</t>
  </si>
  <si>
    <t>2906</t>
  </si>
  <si>
    <t>2918</t>
  </si>
  <si>
    <t>2907</t>
  </si>
  <si>
    <t>2908</t>
  </si>
  <si>
    <t>2909</t>
  </si>
  <si>
    <t>2910</t>
  </si>
  <si>
    <t>2911</t>
  </si>
  <si>
    <t>2919</t>
  </si>
  <si>
    <t>2912</t>
  </si>
  <si>
    <t>2913</t>
  </si>
  <si>
    <t>2914</t>
  </si>
  <si>
    <t>2915</t>
  </si>
  <si>
    <t>2880</t>
  </si>
  <si>
    <t>Es obligatorio ingresar el peso bruto total de la guía</t>
  </si>
  <si>
    <t>2881</t>
  </si>
  <si>
    <t>Es obligatorio indicar la unidad de medida del Peso Total de la guía</t>
  </si>
  <si>
    <t>El valor del tag no cumple con el formato establecido</t>
  </si>
  <si>
    <t>El código ingresado como estado del ítem no existe en el catálogo</t>
  </si>
  <si>
    <t>El Número de comprobante de fin de rango debe ser igual o mayor al de inicio</t>
  </si>
  <si>
    <t>Si "Peso bruto total de la guía" existe, no existe el atributo del Tag UBL</t>
  </si>
  <si>
    <t>Si ind_padron = "03" para el valor del Tag UBL en el listado</t>
  </si>
  <si>
    <t>Datos de la Nota de Débito</t>
  </si>
  <si>
    <t>2920</t>
  </si>
  <si>
    <t>El formato del Tag UBL es diferente a numérico de 6 dígitos</t>
  </si>
  <si>
    <t>El valor del Tag UBL es diferente al Tag anterior</t>
  </si>
  <si>
    <t>El formato del Tag UBL es diferente de decimal positivo de 12 enteros y hasta 10 decimales</t>
  </si>
  <si>
    <t>El formato del Tag UBL es diferente de numérico de hasta 3 dígitos; o, es igual cero.</t>
  </si>
  <si>
    <t>Si el Tag UBL existe, el formato del Tag UBL es diferente de decimal positivo de 12 enteros y hasta 10 decimales</t>
  </si>
  <si>
    <t>Si el Tag UBL existe, el formato del Tag UBL es diferente de decimal positivo de 12 enteros y hasta 2 decimales</t>
  </si>
  <si>
    <t>El formato del Tag UBL es numérico positivo hasta 5 dígitos</t>
  </si>
  <si>
    <t>El formato del Tag UBL es diferente a decimal positivo de 12 enteros y 2 decimales o es cero (0)</t>
  </si>
  <si>
    <t>Si el Tag UBL existe, el formato del Tag UBL es diferente a decimal positivo de 12 enteros y 2 decimales o es cero (0)</t>
  </si>
  <si>
    <t>Si el Tag UBL existe, el formato del Tag UBL es diferente a decimal positivo de 4 enteros y 6 decimales o es cero (0)</t>
  </si>
  <si>
    <t>Si "Tipo de documento relacionado" es diferente a "07", el formato del Tag UBL es diferente a decimal positivo de 12 enteros y 2 decimales o es cero (0)</t>
  </si>
  <si>
    <t>El valor del Tag UBL es cero (0)</t>
  </si>
  <si>
    <t>El valor de Tag UBL es diferente a la suma de "Importe retenido", sin considerar los tipos de documentos “07” y “20”.</t>
  </si>
  <si>
    <t>Si el "Tipo de documento relacionado" es "01", "03", "07" o "08" y el Tag UBL empieza con "E001" o "EB01", el valor del Tag UBL no existe en el listado</t>
  </si>
  <si>
    <t>/Perception/sac:SUNATPerceptionDocumentReference/sac:SUNATPerceptionInformation/sac:SUNATNetTotalCashed</t>
  </si>
  <si>
    <t>/Perception/sac:SUNATPerceptionDocumentReference/sac:SUNATPerceptionInformation/sac:SUNATNetTotalCashed@currencyID</t>
  </si>
  <si>
    <t>El Tag UBL es vacío</t>
  </si>
  <si>
    <t xml:space="preserve">/DespatchAdvice/cac:DespatchLine/cac:OrderLineReference/cbc:ID </t>
  </si>
  <si>
    <t>/CreditNote/cac:LegalMonetaryTotal/cbc:PayableAmount</t>
  </si>
  <si>
    <t>/CreditNote/cac:LegalMonetaryTotal/cbc:ChargeTotalAmount</t>
  </si>
  <si>
    <t>Si el Tag UBL existe, el valor del Tag UBL es de mes/año (periodo) diferente a otra fecha de pago en /Retention</t>
  </si>
  <si>
    <t>El formato del Tag UBL es diferente a alfanumérico de hasta 20 caracteres  (se considera cualquier carácter diferente a salto de línea)</t>
  </si>
  <si>
    <t>Si existe el Tag UBL, el formato del Tag UBL es diferente a decimal positivo de 12 enteros y 3 decimales</t>
  </si>
  <si>
    <t>El formato del Tag UBL es diferente a alfanumérico de entre 6 y 30 caracteres  (se considera cualquier carácter no permite "whitespace character": espacio, salto de línea, fin de línea, tab, etc.)</t>
  </si>
  <si>
    <t>/DebitNote/cac:RequestedMonetaryTotal/cbc:ChargeTotalAmount</t>
  </si>
  <si>
    <t>/DebitNote/cac:RequestedMonetaryTotal/cbc:PayableAmount</t>
  </si>
  <si>
    <r>
      <t xml:space="preserve">016: </t>
    </r>
    <r>
      <rPr>
        <sz val="11"/>
        <color theme="1"/>
        <rFont val="Calibri"/>
        <family val="2"/>
        <scheme val="minor"/>
      </rPr>
      <t xml:space="preserve">Catálogo 13 </t>
    </r>
  </si>
  <si>
    <t>El tag ID esta vacío</t>
  </si>
  <si>
    <t>El tag DocumentTypeCode es vacío</t>
  </si>
  <si>
    <t>2921</t>
  </si>
  <si>
    <t>Es obligatorio informar el detalle el tipo de servicio público</t>
  </si>
  <si>
    <t>2922</t>
  </si>
  <si>
    <t>El valor del Tag no se encuentra en el catálogo</t>
  </si>
  <si>
    <t>2923</t>
  </si>
  <si>
    <t>Es obligatorio informar el código de servicios de telecomunicaciones para el tipo servicio público informado</t>
  </si>
  <si>
    <t>2924</t>
  </si>
  <si>
    <t>Sólo enviar información para el tipos de servicios públicos 5</t>
  </si>
  <si>
    <t>2925</t>
  </si>
  <si>
    <t>2926</t>
  </si>
  <si>
    <t>Es obligatorio informar el número del suministro para el tipo servicio público informado</t>
  </si>
  <si>
    <t>2927</t>
  </si>
  <si>
    <t>Sólo enviar información para el tipos de servicios públicos 1 o 2</t>
  </si>
  <si>
    <t>2928</t>
  </si>
  <si>
    <t>El valor del Tag no cumple con el tipo y longitud esperada</t>
  </si>
  <si>
    <t>2929</t>
  </si>
  <si>
    <t>Debe remitir información del número de teléfono para el código de servicios de telecomunicaciones informado</t>
  </si>
  <si>
    <t>2930</t>
  </si>
  <si>
    <t>2931</t>
  </si>
  <si>
    <t>2932</t>
  </si>
  <si>
    <t>Es obligatorio informar el código de tarifa contratada para el tipo servicio público informado</t>
  </si>
  <si>
    <t>2933</t>
  </si>
  <si>
    <t>2934</t>
  </si>
  <si>
    <t>2935</t>
  </si>
  <si>
    <t>Es obligatorio informar el detalle de la potencia contratada</t>
  </si>
  <si>
    <t>2936</t>
  </si>
  <si>
    <t>Sólo enviar información para el tipo de servicios público 1</t>
  </si>
  <si>
    <t>2937</t>
  </si>
  <si>
    <t>2938</t>
  </si>
  <si>
    <t>2939</t>
  </si>
  <si>
    <t>2940</t>
  </si>
  <si>
    <t xml:space="preserve">Es obligatorio informar el tipo de medidor </t>
  </si>
  <si>
    <t>2941</t>
  </si>
  <si>
    <t>2942</t>
  </si>
  <si>
    <t>2943</t>
  </si>
  <si>
    <t>Es obligatorio informar el número del medidor</t>
  </si>
  <si>
    <t>2944</t>
  </si>
  <si>
    <t>2945</t>
  </si>
  <si>
    <t>2946</t>
  </si>
  <si>
    <t>2947</t>
  </si>
  <si>
    <t>No existe el detalle del número del medidor</t>
  </si>
  <si>
    <t>2948</t>
  </si>
  <si>
    <t>2949</t>
  </si>
  <si>
    <t>2950</t>
  </si>
  <si>
    <t>2951</t>
  </si>
  <si>
    <t>2952</t>
  </si>
  <si>
    <t>2953</t>
  </si>
  <si>
    <t>2954</t>
  </si>
  <si>
    <t>2955</t>
  </si>
  <si>
    <t>El formato ingresado en el tag cac:InvoiceLine/cac:Allowancecharge/cbc:Amount no cumple con el formato establecido</t>
  </si>
  <si>
    <t>2956</t>
  </si>
  <si>
    <t>2957</t>
  </si>
  <si>
    <t>El valor del tag no corresponde al esperado.</t>
  </si>
  <si>
    <t>2958</t>
  </si>
  <si>
    <t>2959</t>
  </si>
  <si>
    <t>El valor del atributo del tag cac:TaxTotal/cac:TaxSubtotal/cac:TaxCategory/cbc:ID/ no corresponde al esperado.</t>
  </si>
  <si>
    <t>2960</t>
  </si>
  <si>
    <t>2961</t>
  </si>
  <si>
    <t>2962</t>
  </si>
  <si>
    <t>El valor del atributo del tag cac:TaxTotal/cac:TaxSubtotal/cac:TaxCategory/cac:TaxScheme/cbc:ID no corresponde al esperado.</t>
  </si>
  <si>
    <t>2963</t>
  </si>
  <si>
    <t>2964</t>
  </si>
  <si>
    <t>2965</t>
  </si>
  <si>
    <t>La sumatoria de otros tributos no corresponde al total</t>
  </si>
  <si>
    <t>2966</t>
  </si>
  <si>
    <t>Sólo se puede indicar el códigos 55 del catálogo 53</t>
  </si>
  <si>
    <t>2967</t>
  </si>
  <si>
    <t>Los importes de otros cargos a nivel de línea no corresponden a la suma total.</t>
  </si>
  <si>
    <t>2968</t>
  </si>
  <si>
    <t>2969</t>
  </si>
  <si>
    <t>Si "Motivo de traslado" es 13, no existe el Tag UBL o es vacío</t>
  </si>
  <si>
    <t>No existe ind_padrón igual a "01" o “02” en el listado para el valor del Tag UBL.</t>
  </si>
  <si>
    <t>El dato ingresado en sac:SUNATTotalPaidBeforeRounding debe ser numérico mayor a cero</t>
  </si>
  <si>
    <t>Si existe tag sac:SUNATTotalPaidBeforeRounding debe existir tag cbc:PayableRoundingAmount</t>
  </si>
  <si>
    <t>Importe total pagado antes de redondeo debe ser igual a la suma de los importes pagados por cada documento relacionado</t>
  </si>
  <si>
    <t>El valor de la moneda del Importe total pagado antes de redondeo debe ser PEN</t>
  </si>
  <si>
    <t>El dato ingresado en cbc:PayableRoundingAmount debe ser numérico valido</t>
  </si>
  <si>
    <t>Si existe tag cbc:PayableRoundingAmount debe existir tag sac:SUNATTotalPaidBeforeRounding</t>
  </si>
  <si>
    <t>El valor para el ajuste por redondeo no es válido</t>
  </si>
  <si>
    <t>El valor de la moneda del Ajuste por redondeo debe ser PEN</t>
  </si>
  <si>
    <t>Importe total pagado debe ser igual a la suma del Importe total pagado antes de redondeo mas el Ajuste por redondeo</t>
  </si>
  <si>
    <t>El dato ingresado en sac:SUNATTotalCashedBeforeRounding debe ser numérico mayor a cero</t>
  </si>
  <si>
    <t>Si existe tag sac:SUNATTotalCashedBeforeRounding debe existir tag cbc:PayableRoundingAmount</t>
  </si>
  <si>
    <t>Importe total cobrado antes de redondeo debe ser igual a la suma de los importes cobrados por cada documento relacionado</t>
  </si>
  <si>
    <t>El valor de la moneda del Importe total cobrado antes de redondeo debe ser PEN</t>
  </si>
  <si>
    <t>Si existe tag cbc:PayableRoundingAmount debe existir tag sac:SUNATTotalCashedBeforeRounding</t>
  </si>
  <si>
    <t>Importe total cobrado debe ser igual a la suma del Importe total cobrado antes de redondeo mas el Ajuste por redondeo</t>
  </si>
  <si>
    <t>Solo se acepta comprobantes con fecha de emisión hasta el 28/02/2014 si la tasa del comprobante de retencion 6%</t>
  </si>
  <si>
    <t>2970</t>
  </si>
  <si>
    <t>2971</t>
  </si>
  <si>
    <t>2972</t>
  </si>
  <si>
    <t>2973</t>
  </si>
  <si>
    <t>2974</t>
  </si>
  <si>
    <t>2975</t>
  </si>
  <si>
    <t>2976</t>
  </si>
  <si>
    <t>2977</t>
  </si>
  <si>
    <t>2978</t>
  </si>
  <si>
    <t>2979</t>
  </si>
  <si>
    <t>2980</t>
  </si>
  <si>
    <t>2981</t>
  </si>
  <si>
    <t>2982</t>
  </si>
  <si>
    <t>2983</t>
  </si>
  <si>
    <t>2984</t>
  </si>
  <si>
    <t>2985</t>
  </si>
  <si>
    <t>Si "Motivo de traslado" es 08, no existe el Tag UBL</t>
  </si>
  <si>
    <t>Si el Tag UBL existe, el formato del Tag UBL es diferente a alfanumérico de hasta 16 caracteres</t>
  </si>
  <si>
    <t>El valor del Tag UBL es diferente de "2.1"</t>
  </si>
  <si>
    <t>/invoice/cbc:DueDate</t>
  </si>
  <si>
    <t>4231</t>
  </si>
  <si>
    <t>El código de Ubigeo no existe en el listado.</t>
  </si>
  <si>
    <t>an..2</t>
  </si>
  <si>
    <t>El formato del Tag UBL es diferente de numérico de hasta 3 dígitos</t>
  </si>
  <si>
    <t>4232</t>
  </si>
  <si>
    <t>La sumatoria de los IGV de línea no corresponden al total</t>
  </si>
  <si>
    <t>/Invoice/cac:LegalMonetaryTotal/cbc:LineExtensionAmount</t>
  </si>
  <si>
    <t>/Invoice/cac:LegalMonetaryTotal/cbc:TaxInclusiveAmount</t>
  </si>
  <si>
    <t>Importe total de la venta, cesión en uso o del servicio prestado</t>
  </si>
  <si>
    <t>Código de tipo de servicio público</t>
  </si>
  <si>
    <t>Energía eléctrica</t>
  </si>
  <si>
    <t>Agua</t>
  </si>
  <si>
    <t>Cable</t>
  </si>
  <si>
    <t>Internet</t>
  </si>
  <si>
    <t>Otros servicios regulados por OSIPTEL</t>
  </si>
  <si>
    <t>Código de tipo de servicio públicos - telecomunicaciones</t>
  </si>
  <si>
    <t>Servicios Portadores</t>
  </si>
  <si>
    <t>Teleservicios o Servicios Finales</t>
  </si>
  <si>
    <t>Servicios de Difusión</t>
  </si>
  <si>
    <t>Servicios de valor añadido</t>
  </si>
  <si>
    <t>Código de tipo de medidor (recibo de luz)</t>
  </si>
  <si>
    <t>Trifásico</t>
  </si>
  <si>
    <t>Monofásico</t>
  </si>
  <si>
    <t>Emisor</t>
  </si>
  <si>
    <t>Nodo</t>
  </si>
  <si>
    <t>/SummaryDocuments/cac:AccountingSupplierParty</t>
  </si>
  <si>
    <t>07.1</t>
  </si>
  <si>
    <t>07.2</t>
  </si>
  <si>
    <t>/SummaryDocuments/sac:SummaryDocumentsLine</t>
  </si>
  <si>
    <t>Boleta de venta</t>
  </si>
  <si>
    <t>Tipo de Comprobante</t>
  </si>
  <si>
    <t>El valor del Tag UBL es diferente a 03, 07, 08</t>
  </si>
  <si>
    <t xml:space="preserve">Si el comprobante existe en el listado: 
el comprobante tiene el estado igual a (0 ó 2) </t>
  </si>
  <si>
    <t>2987</t>
  </si>
  <si>
    <t>/SummaryDocuments/sac:SummaryDocumentsLine/cac:AccountingCustomerParty</t>
  </si>
  <si>
    <t>Número de documento de Identidad</t>
  </si>
  <si>
    <t>Tipo de documento de Identidad</t>
  </si>
  <si>
    <t>Comprobante de referencia</t>
  </si>
  <si>
    <t>/SummaryDocuments/sac:SummaryDocumentsLine/cac:BillingReference</t>
  </si>
  <si>
    <t>/SummaryDocuments/sac:SummaryDocumentsLine/cac:BillingReference/cac:InvoiceDocumentReference/cbc:DocumentTypeCode</t>
  </si>
  <si>
    <t>Si "Tipo de documento que modifica" es "03" y "Serie del documento que modifica" empieza con número, el comprobante de referencia  UBL no se encuentra en el listado</t>
  </si>
  <si>
    <t>2988</t>
  </si>
  <si>
    <t>Si "Tipo del documento del documento que modifica" es "03" y "Serie del documento que modifica" empieza con B, el comprobante de referencia  no se encuentra en el listado</t>
  </si>
  <si>
    <t>2989</t>
  </si>
  <si>
    <t>2990</t>
  </si>
  <si>
    <t>Informacion de percepcion</t>
  </si>
  <si>
    <t>/SummaryDocuments/sac:SummaryDocumentsLine/sac:SUNATPerceptionSummaryDocumentReference</t>
  </si>
  <si>
    <t>2986</t>
  </si>
  <si>
    <t>El formato del Tag UBL es diferente a númerico de 12 enteros y 2 decimales</t>
  </si>
  <si>
    <t>El valor del Tag UBL es menor o igual a cero (0)</t>
  </si>
  <si>
    <t>/SummaryDocuments/sac:SummaryDocumentsLine/sac:BillingPayment</t>
  </si>
  <si>
    <t>Solo de corresponder. Sumatoria de valor de venta de las operaciones gravadas con IGV
sac:SummaryDocumentsLine/sac:BillingPayment/cbc:InstructionID[text()='01']</t>
  </si>
  <si>
    <t>Total valor de venta</t>
  </si>
  <si>
    <t>Solo de corresponder. Sumatoria de valor de venta de las operaciones exoneradas con IGV
sac:SummaryDocumentsLine/sac:BillingPayment/cbc:InstructionID[text()='02']</t>
  </si>
  <si>
    <t>Solo de corresponder. Sumatoria de valor de venta de las operaciones inafectas con IGV
sac:SummaryDocumentsLine/sac:BillingPayment/cbc:InstructionID[text()='03']</t>
  </si>
  <si>
    <t>sac:SummaryDocumentsLine/sac:BillingPayment/cbc:InstructionID[text()='05']</t>
  </si>
  <si>
    <t>Total Valor Venta</t>
  </si>
  <si>
    <t>Sumatoria otros cargos del item</t>
  </si>
  <si>
    <t>/SummaryDocuments/sac:SummaryDocumentsLine/cac:AllowanceCharge</t>
  </si>
  <si>
    <t>IGV</t>
  </si>
  <si>
    <t>/SummaryDocuments/sac:SummaryDocumentsLine/cac:TaxTotal</t>
  </si>
  <si>
    <t>ISC</t>
  </si>
  <si>
    <t>/SummaryDocuments/sac:SummaryDocumentsLine/cac:TaxTotal/cac:TaxSubtotal/cac:TaxCategory/cac:TaxScheme/cbc:ID = 2000</t>
  </si>
  <si>
    <t>Otros tributos</t>
  </si>
  <si>
    <t>/SummaryDocuments/sac:SummaryDocumentsLine/cac:TaxTotal/cac:TaxSubtotal/cac:TaxCategory/cac:TaxScheme/cbc:ID = 9999</t>
  </si>
  <si>
    <t>Comprobante de Servicio Publico no se encuenta registrado en sunat</t>
  </si>
  <si>
    <t>Fecha de emision del comprobante no coincide con la fecha de emision consignada en la comunicación</t>
  </si>
  <si>
    <t>El tipo de documento modificado por la Nota de debito debe ser Servicio Publico electronico</t>
  </si>
  <si>
    <t>2991</t>
  </si>
  <si>
    <t>El tipo de documento modificado por la Nota de credito debe ser comprobante de servicio publico</t>
  </si>
  <si>
    <t>Solo se acepta informacion de percepcion para nuevas boletas.</t>
  </si>
  <si>
    <t>El comprobante ya fue informado y se encuentra anulado o rechazado.</t>
  </si>
  <si>
    <t>El comprobante (fisico) a la que hace referencia la nota, no se encuentra autorizado.</t>
  </si>
  <si>
    <t>El comprobante (electronico) a la que hace referencia la nota, no se encuentra informado.</t>
  </si>
  <si>
    <t>El comprobante (electronico) a la que hace referencia la nota, se encuentra anulado o rechazada.</t>
  </si>
  <si>
    <t>FRE</t>
  </si>
  <si>
    <t>E</t>
  </si>
  <si>
    <t>Gratuito</t>
  </si>
  <si>
    <t>El dato ingresado  en el tipo de documento de identidad del receptor no cumple con el estandar o no esta permitido.</t>
  </si>
  <si>
    <t>El dato ingresado no cumple con el estandar</t>
  </si>
  <si>
    <t>El nombre o razon social del emisor no cumple con el estandar</t>
  </si>
  <si>
    <t>A3</t>
  </si>
  <si>
    <t>/SummaryDocuments/sac:SummaryDocumentsLine/sac:SUNATPerceptionSummaryDocumentReference/cbc:TotalInvoiceAmount@currencyID</t>
  </si>
  <si>
    <t>El valor de la propiedad no existe o es diferente "PEN"</t>
  </si>
  <si>
    <t>/SummaryDocuments/sac:SummaryDocumentsLine/sac:SUNATPerceptionSummaryDocumentReference/sac:SUNATTotalCashed@currencyID</t>
  </si>
  <si>
    <t>No existe el Tag UBL o es vacío o el valor del Tagl UBL es diferente al RUC del nombre del archivo</t>
  </si>
  <si>
    <t>Anexo V</t>
  </si>
  <si>
    <t>Anexo N.°8 : Catálogo de códigos</t>
  </si>
  <si>
    <t>Factura</t>
  </si>
  <si>
    <t>Carta de porte aéreo</t>
  </si>
  <si>
    <t>Nota de crédito</t>
  </si>
  <si>
    <t>Nota de débito</t>
  </si>
  <si>
    <t>Guía de remisión remitente</t>
  </si>
  <si>
    <t>Ticket de máquina registradora</t>
  </si>
  <si>
    <t>Documento emitido por bancos, instituciones financieras, crediticias y de seguros que se encuentren bajo el control de la Superintendencia de Banca y Seguros</t>
  </si>
  <si>
    <t>Recibo servicios públicos</t>
  </si>
  <si>
    <t>Boletos emitidos por el servicio de transporte terrestre regular urbano de pasajeros y el ferroviario público de pasajeros prestado en vía férrea local</t>
  </si>
  <si>
    <t>Boleto de viaje emitido por las empresas de transporte público interprovincial de pasajeros</t>
  </si>
  <si>
    <t>Documentos emitidos por las AFP</t>
  </si>
  <si>
    <t>Comprobante de retención</t>
  </si>
  <si>
    <t>Conocimiento de embarque por el servicio de transporte de carga marítima</t>
  </si>
  <si>
    <t>Certificado de pago de regalías emitidas por PERUPETRO S.A.</t>
  </si>
  <si>
    <t>Guía de remisión transportista</t>
  </si>
  <si>
    <t>Documentos que emitan los concesionarios del servicio de revisiones técnicas</t>
  </si>
  <si>
    <t xml:space="preserve">Comprobante de Percepción </t>
  </si>
  <si>
    <t>Comprobante de Percepción – Venta interna ( físico - formato impreso)</t>
  </si>
  <si>
    <t>Boleto de compañías de aviación transporte aéreo no regular</t>
  </si>
  <si>
    <t>Documentos emitidos por centros educativos y culturales, universidades, asociaciones y fundaciones</t>
  </si>
  <si>
    <t>Comprobante de pago SEAE</t>
  </si>
  <si>
    <t>Guía de remisión remitente complementaria</t>
  </si>
  <si>
    <t>Guía de remisión transportista complementaria</t>
  </si>
  <si>
    <t>Código de tipos de tributos y otros conceptos</t>
  </si>
  <si>
    <t>Nombre</t>
  </si>
  <si>
    <t>IGV Impuesto General a las Ventas</t>
  </si>
  <si>
    <t>Impuesto a la Venta Arroz Pilado</t>
  </si>
  <si>
    <t>IVAP</t>
  </si>
  <si>
    <t>ISC Impuesto Selectivo al Consumo</t>
  </si>
  <si>
    <t>EXP</t>
  </si>
  <si>
    <t>GRA</t>
  </si>
  <si>
    <t>EXO</t>
  </si>
  <si>
    <t>INA</t>
  </si>
  <si>
    <t>Documento Nacional de Identidad</t>
  </si>
  <si>
    <t>Carnet de extranjería</t>
  </si>
  <si>
    <t>Registro Unico de Contributentes</t>
  </si>
  <si>
    <t>Pasaporte</t>
  </si>
  <si>
    <t>Cédula Diplomática de identidad</t>
  </si>
  <si>
    <t>B</t>
  </si>
  <si>
    <t>DOC.IDENT.PAIS.RESIDENCIA-NO.D</t>
  </si>
  <si>
    <t>Tax Identification Number - TIN – Doc Trib PP.NN</t>
  </si>
  <si>
    <t>D</t>
  </si>
  <si>
    <t>Identification Number - IN – Doc Trib PP. JJ</t>
  </si>
  <si>
    <t xml:space="preserve">TAM- Tarjeta Andina de Migración </t>
  </si>
  <si>
    <t>Exportación de Bienes o Servicios</t>
  </si>
  <si>
    <t>Ajustes de operaciones de exportación</t>
  </si>
  <si>
    <t>Ajustes afectos al IVAP</t>
  </si>
  <si>
    <t>Códigos de tipo de valor de venta (Resumen diario de boletas y notas)</t>
  </si>
  <si>
    <t>Total valor de venta - operaciones exportadas</t>
  </si>
  <si>
    <r>
      <t xml:space="preserve">Leyenda: </t>
    </r>
    <r>
      <rPr>
        <sz val="10"/>
        <color rgb="FF000000"/>
        <rFont val="Calibri"/>
        <family val="2"/>
        <scheme val="minor"/>
      </rPr>
      <t>Operación sujeta a detracción</t>
    </r>
  </si>
  <si>
    <r>
      <t xml:space="preserve">Detracciones: </t>
    </r>
    <r>
      <rPr>
        <sz val="10"/>
        <color rgb="FF000000"/>
        <rFont val="Calibri"/>
        <family val="2"/>
        <scheme val="minor"/>
      </rPr>
      <t>CODIGO DE BB Y SS SUJETOS A DETRACCION</t>
    </r>
  </si>
  <si>
    <r>
      <t xml:space="preserve">Detracciones: </t>
    </r>
    <r>
      <rPr>
        <sz val="10"/>
        <color rgb="FF000000"/>
        <rFont val="Calibri"/>
        <family val="2"/>
        <scheme val="minor"/>
      </rPr>
      <t>NUMERO DE CTA EN EL BN</t>
    </r>
  </si>
  <si>
    <r>
      <t xml:space="preserve">Detracciones: </t>
    </r>
    <r>
      <rPr>
        <sz val="10"/>
        <color rgb="FF000000"/>
        <rFont val="Calibri"/>
        <family val="2"/>
        <scheme val="minor"/>
      </rPr>
      <t>Recursos Hidrobiológicos-Nombre y matrícula de la embarcación</t>
    </r>
  </si>
  <si>
    <r>
      <t xml:space="preserve">Detracciones: </t>
    </r>
    <r>
      <rPr>
        <sz val="10"/>
        <color rgb="FF000000"/>
        <rFont val="Calibri"/>
        <family val="2"/>
        <scheme val="minor"/>
      </rPr>
      <t>Recursos Hidrobiológicos-Tipo y cantidad de especie vendida</t>
    </r>
  </si>
  <si>
    <r>
      <t xml:space="preserve">Detracciones: </t>
    </r>
    <r>
      <rPr>
        <sz val="10"/>
        <color rgb="FF000000"/>
        <rFont val="Calibri"/>
        <family val="2"/>
        <scheme val="minor"/>
      </rPr>
      <t>Recursos Hidrobiológicos -Lugar de descarga</t>
    </r>
  </si>
  <si>
    <r>
      <t xml:space="preserve">Detracciones: </t>
    </r>
    <r>
      <rPr>
        <sz val="10"/>
        <color rgb="FF000000"/>
        <rFont val="Calibri"/>
        <family val="2"/>
        <scheme val="minor"/>
      </rPr>
      <t>Recursos Hidrobiológicos -Fecha de descarga</t>
    </r>
  </si>
  <si>
    <r>
      <t xml:space="preserve">Detracciones: </t>
    </r>
    <r>
      <rPr>
        <sz val="10"/>
        <color rgb="FF000000"/>
        <rFont val="Calibri"/>
        <family val="2"/>
        <scheme val="minor"/>
      </rPr>
      <t>Transporte Bienes vía terrestre – Numero Registro MTC</t>
    </r>
  </si>
  <si>
    <r>
      <t xml:space="preserve">Detracciones: </t>
    </r>
    <r>
      <rPr>
        <sz val="10"/>
        <color rgb="FF000000"/>
        <rFont val="Calibri"/>
        <family val="2"/>
        <scheme val="minor"/>
      </rPr>
      <t>Transporte Bienes vía terrestre – configuración vehicular</t>
    </r>
  </si>
  <si>
    <r>
      <t xml:space="preserve">Detracciones: </t>
    </r>
    <r>
      <rPr>
        <sz val="10"/>
        <color rgb="FF000000"/>
        <rFont val="Calibri"/>
        <family val="2"/>
        <scheme val="minor"/>
      </rPr>
      <t>Transporte Bienes vía terrestre – punto de origen</t>
    </r>
  </si>
  <si>
    <r>
      <t xml:space="preserve">Detracciones: </t>
    </r>
    <r>
      <rPr>
        <sz val="10"/>
        <color rgb="FF000000"/>
        <rFont val="Calibri"/>
        <family val="2"/>
        <scheme val="minor"/>
      </rPr>
      <t>Transporte Bienes vía terrestre – punto destino</t>
    </r>
  </si>
  <si>
    <r>
      <t xml:space="preserve">Detracciones: </t>
    </r>
    <r>
      <rPr>
        <sz val="10"/>
        <color rgb="FF000000"/>
        <rFont val="Calibri"/>
        <family val="2"/>
        <scheme val="minor"/>
      </rPr>
      <t>Transporte Bienes vía terrestre – valor referencial preliminar</t>
    </r>
  </si>
  <si>
    <t>Primera venta de mercancia identificable entre usuarios de la zona comercial</t>
  </si>
  <si>
    <t>Venta exonerada del IGV-ISC-IPM. Prohibida la venta fuera de la zona comercial de Tacna</t>
  </si>
  <si>
    <t>Valor referencial unitario en operaciones no onerosas (Gratuitas)</t>
  </si>
  <si>
    <t>Exportación de bienes</t>
  </si>
  <si>
    <t>Exportación de servicios – prestación de servicios de hospedaje No Dom</t>
  </si>
  <si>
    <t>Exportación de servicios – Transporte de navieras</t>
  </si>
  <si>
    <t>Exportación de servicios – servicios  a naves y aeronaves de bandera extranjera</t>
  </si>
  <si>
    <t>Exportación de servicios – RES</t>
  </si>
  <si>
    <t>Exportación de servicios  - Servicios que conformen un Paquete Turístico</t>
  </si>
  <si>
    <t>Exportación de servicios – Servicios complementarios al transporte de carga</t>
  </si>
  <si>
    <t>Exportación de servicios – Suministro de energía eléctrica a favor de sujetos domiciliados en ZED</t>
  </si>
  <si>
    <t>Exportación de servicios – Prestación servicios realizados parcialmente en el extranjero</t>
  </si>
  <si>
    <t>Venta</t>
  </si>
  <si>
    <t xml:space="preserve">Venta sujeta a confirmación del comprador   </t>
  </si>
  <si>
    <t>Compra</t>
  </si>
  <si>
    <t>Traslado entre establecimientos de la misma empresa</t>
  </si>
  <si>
    <t>Traslado emisor itinerante CP</t>
  </si>
  <si>
    <t>Importación</t>
  </si>
  <si>
    <t>Traslado a zona primaria</t>
  </si>
  <si>
    <t>Numeración DAM</t>
  </si>
  <si>
    <t>Número de orden de entrega</t>
  </si>
  <si>
    <t>Número SCOP</t>
  </si>
  <si>
    <t>Número de manifiesto de carga</t>
  </si>
  <si>
    <t>Número de constancia de detracción</t>
  </si>
  <si>
    <t>Percepción Venta Interna</t>
  </si>
  <si>
    <t>Percepción a la adquisición de combustible</t>
  </si>
  <si>
    <t>Percepción realizada al agente de percepción con tasa especial</t>
  </si>
  <si>
    <t>Tasa 6%</t>
  </si>
  <si>
    <t>Código de tarifa</t>
  </si>
  <si>
    <t>Servicio aplicable</t>
  </si>
  <si>
    <t>L007</t>
  </si>
  <si>
    <t>BT4</t>
  </si>
  <si>
    <t>L008</t>
  </si>
  <si>
    <t>BT5A</t>
  </si>
  <si>
    <t>L011</t>
  </si>
  <si>
    <t>BT5C-AP</t>
  </si>
  <si>
    <t>L012</t>
  </si>
  <si>
    <t>BT5D</t>
  </si>
  <si>
    <t>L013</t>
  </si>
  <si>
    <t>BT5E</t>
  </si>
  <si>
    <t>L014</t>
  </si>
  <si>
    <t>BT7</t>
  </si>
  <si>
    <t>L015</t>
  </si>
  <si>
    <t>BT8</t>
  </si>
  <si>
    <t>Sistema de Codificación Común de las Naciones Unidas - UNSPSC v14_0801 (nivel 3)</t>
  </si>
  <si>
    <t>26</t>
  </si>
  <si>
    <t xml:space="preserve">Tipo de préstamo (créditos hipotecarios) </t>
  </si>
  <si>
    <t>Sin información</t>
  </si>
  <si>
    <t xml:space="preserve">Si es construcción /adquisición </t>
  </si>
  <si>
    <t>Si es para refacción, remodelación, ampliación, mejoramiento o subdivisión de vivienda propia.</t>
  </si>
  <si>
    <t>Indicador de primera vivienda</t>
  </si>
  <si>
    <t>Sin indicador</t>
  </si>
  <si>
    <t>Calificado para crédito Mi Vivienda / Techo Propio</t>
  </si>
  <si>
    <t>Libre disposición de la AFP</t>
  </si>
  <si>
    <t>Calificado como primera vivienda de acuerdo a la información proporcionada por el cliente (para créditos otorgados a partir del 01.01.2013)</t>
  </si>
  <si>
    <t xml:space="preserve"> Código de tipo de operación</t>
  </si>
  <si>
    <t>Tipo de Comprobante asociado</t>
  </si>
  <si>
    <t>Venta interna</t>
  </si>
  <si>
    <t>Factura, Boletas</t>
  </si>
  <si>
    <t>Venta Interna - Sustenta Gastos Deducibles Persona Natural</t>
  </si>
  <si>
    <t>Factura </t>
  </si>
  <si>
    <t>Exportación de Bienes</t>
  </si>
  <si>
    <t>Exportación de Servicios – Prestación servicios realizados íntegramente en el país</t>
  </si>
  <si>
    <t>Exportación de Servicios – Prestación de servicios de hospedaje No Domiciliado</t>
  </si>
  <si>
    <t>Exportación de Servicios – Transporte de navieras</t>
  </si>
  <si>
    <t>Exportación de Servicios – Servicios  a naves y aeronaves de bandera extranjera</t>
  </si>
  <si>
    <t>0205</t>
  </si>
  <si>
    <t>Exportación de Servicios  - Servicios que conformen un Paquete Turístico</t>
  </si>
  <si>
    <t>0206</t>
  </si>
  <si>
    <t>Exportación de Servicios – Servicios complementarios al transporte de carga</t>
  </si>
  <si>
    <t>0207</t>
  </si>
  <si>
    <t>Exportación de Servicios – Suministro de energía eléctrica a favor de sujetos domiciliados en ZED</t>
  </si>
  <si>
    <t>0208</t>
  </si>
  <si>
    <t>Exportación de Servicios – Prestación servicios realizados parcialmente en el extranjero</t>
  </si>
  <si>
    <t>Operaciones con Carta de porte aéreo (emitidas en el ámbito nacional)</t>
  </si>
  <si>
    <t>Operaciones de Transporte ferroviario de pasajeros</t>
  </si>
  <si>
    <t>Operación Sujeta a Detracción</t>
  </si>
  <si>
    <t>Operación Sujeta a Detracción- Recursos Hidrobiológicos</t>
  </si>
  <si>
    <t>Operación Sujeta a Percepción</t>
  </si>
  <si>
    <t>Códigos de leyendas</t>
  </si>
  <si>
    <t>Leyenda “BIENES TRANSFERIDOS EN LA AMAZONÍA REGIÓN SELVA PARA SER CONSUMIDOS EN LA MISMA"</t>
  </si>
  <si>
    <r>
      <t>Leyenda</t>
    </r>
    <r>
      <rPr>
        <sz val="10"/>
        <color rgb="FF000000"/>
        <rFont val="Calibri"/>
        <family val="2"/>
        <scheme val="minor"/>
      </rPr>
      <t xml:space="preserve"> "Operación sujeta a detracción"</t>
    </r>
  </si>
  <si>
    <t>2007</t>
  </si>
  <si>
    <r>
      <t>Leyenda</t>
    </r>
    <r>
      <rPr>
        <sz val="10"/>
        <color rgb="FF000000"/>
        <rFont val="Calibri"/>
        <family val="2"/>
        <scheme val="minor"/>
      </rPr>
      <t xml:space="preserve"> "Operación sujeta al IVAP"</t>
    </r>
  </si>
  <si>
    <t>Leyenda: “VENTA EXONERADA DEL IGV-ISC-IPM. PROHIBIDA LA VENTA FUERA DE LA ZONA COMERCIAL DE TACNA”</t>
  </si>
  <si>
    <t>Leyenda: “PRIMERA VENTA DE MERCANCÍA IDENTIFICABLE ENTRE USUARIOS DE LA ZONA COMERCIAL”</t>
  </si>
  <si>
    <t>Nível</t>
  </si>
  <si>
    <t>00</t>
  </si>
  <si>
    <t>45</t>
  </si>
  <si>
    <t>FISE</t>
  </si>
  <si>
    <t>46</t>
  </si>
  <si>
    <t>Recargo al consumo y/o propinas</t>
  </si>
  <si>
    <t>47</t>
  </si>
  <si>
    <t>48</t>
  </si>
  <si>
    <t>49</t>
  </si>
  <si>
    <t>Percepción venta interna</t>
  </si>
  <si>
    <t>Códigos de bienes y servicios sujetos a detracciones</t>
  </si>
  <si>
    <t>001</t>
  </si>
  <si>
    <t>Azúcar y melaza de caña</t>
  </si>
  <si>
    <t>003</t>
  </si>
  <si>
    <t>Alcohol etílico</t>
  </si>
  <si>
    <t>004</t>
  </si>
  <si>
    <t>Recursos hidrobiológicos</t>
  </si>
  <si>
    <t>005</t>
  </si>
  <si>
    <t>Maíz amarillo duro</t>
  </si>
  <si>
    <t>007</t>
  </si>
  <si>
    <t>Caña de azúcar</t>
  </si>
  <si>
    <t>008</t>
  </si>
  <si>
    <t>Madera</t>
  </si>
  <si>
    <t>009</t>
  </si>
  <si>
    <t>Arena y piedra.</t>
  </si>
  <si>
    <t>010</t>
  </si>
  <si>
    <t>Residuos, subproductos, desechos, recortes y desperdicios</t>
  </si>
  <si>
    <t>012</t>
  </si>
  <si>
    <t>Intermediación laboral y tercerización</t>
  </si>
  <si>
    <t>014</t>
  </si>
  <si>
    <t>Carnes y despojos comestibles</t>
  </si>
  <si>
    <t>017</t>
  </si>
  <si>
    <t>Harina, polvo y “pellets” de pescado, crustáceos, moluscos y demás invertebrados acuáticos</t>
  </si>
  <si>
    <t>019</t>
  </si>
  <si>
    <t>Arrendamiento de bienes muebles</t>
  </si>
  <si>
    <t>020</t>
  </si>
  <si>
    <t>Mantenimiento y reparación de bienes muebles</t>
  </si>
  <si>
    <t>021</t>
  </si>
  <si>
    <t>Movimiento de carga</t>
  </si>
  <si>
    <t>022</t>
  </si>
  <si>
    <t>Otros servicios empresariales</t>
  </si>
  <si>
    <t>024</t>
  </si>
  <si>
    <t>Comisión mercantil</t>
  </si>
  <si>
    <t>025</t>
  </si>
  <si>
    <t>Fabricación de bienes por encargo</t>
  </si>
  <si>
    <t>026</t>
  </si>
  <si>
    <t>Servicio de transporte de personas</t>
  </si>
  <si>
    <t>030</t>
  </si>
  <si>
    <t>Contratos de construcción</t>
  </si>
  <si>
    <t>031</t>
  </si>
  <si>
    <t>Oro gravado con el IGV</t>
  </si>
  <si>
    <t>034</t>
  </si>
  <si>
    <t>Minerales metálicos no auríferos</t>
  </si>
  <si>
    <t>035</t>
  </si>
  <si>
    <t>Bienes exonerados del IGV</t>
  </si>
  <si>
    <t>036</t>
  </si>
  <si>
    <t>Oro y demás minerales metálicos exonerados del IGV</t>
  </si>
  <si>
    <t>037</t>
  </si>
  <si>
    <t>Demás servicios gravados con el IGV</t>
  </si>
  <si>
    <t>039</t>
  </si>
  <si>
    <t>Minerales no metálicos</t>
  </si>
  <si>
    <t>040</t>
  </si>
  <si>
    <t>Bien inmueble gravado con IGV</t>
  </si>
  <si>
    <t>Código de identificación del concepto tributario</t>
  </si>
  <si>
    <r>
      <t xml:space="preserve">Detracciones: </t>
    </r>
    <r>
      <rPr>
        <sz val="10"/>
        <color rgb="FF000000"/>
        <rFont val="Calibri"/>
        <family val="2"/>
        <scheme val="minor"/>
      </rPr>
      <t>Recursos Hidrobiológicos-Matrícula de la embarcación</t>
    </r>
  </si>
  <si>
    <r>
      <t xml:space="preserve">Detracciones: </t>
    </r>
    <r>
      <rPr>
        <sz val="10"/>
        <color rgb="FF000000"/>
        <rFont val="Calibri"/>
        <family val="2"/>
        <scheme val="minor"/>
      </rPr>
      <t>Recursos Hidrobiológicos-Nombre de la embarcación</t>
    </r>
  </si>
  <si>
    <t>3050</t>
  </si>
  <si>
    <t>Transportre Terreste - Número de asiento</t>
  </si>
  <si>
    <t>3051</t>
  </si>
  <si>
    <t>Transporte Terrestre - Información de manifiesto de pasajeros</t>
  </si>
  <si>
    <t>3052</t>
  </si>
  <si>
    <t>Transporte Terrestre - Número de documento de identidad del pasajero</t>
  </si>
  <si>
    <t>3053</t>
  </si>
  <si>
    <t>Transporte Terrestre - Tipo de documento de identidad del pasajero</t>
  </si>
  <si>
    <t>3054</t>
  </si>
  <si>
    <t>Transporte Terrestre - Nombres y apellidos del pasajero</t>
  </si>
  <si>
    <t>3055</t>
  </si>
  <si>
    <t>Transporte Terrestre - Ciudad o lugar de destino - Ubigeo</t>
  </si>
  <si>
    <t>3056</t>
  </si>
  <si>
    <t>Transporte Terrestre - Ciudad o lugar de destino - Dirección detallada</t>
  </si>
  <si>
    <t>3057</t>
  </si>
  <si>
    <t>Transporte Terrestre - Ciudad o lugar de origen - Ubigeo</t>
  </si>
  <si>
    <t>3058</t>
  </si>
  <si>
    <t>Transporte Terrestre - Ciudad o lugar de origen - Dirección detallada</t>
  </si>
  <si>
    <t>3059</t>
  </si>
  <si>
    <t>Transporte Terrestre - Fecha de inicio programado</t>
  </si>
  <si>
    <t>3060</t>
  </si>
  <si>
    <t>Transporte Terrestre - Hora de inicio programado</t>
  </si>
  <si>
    <t>Beneficio Hospedajes: Código de país de residencia del sujeto no domiciliado</t>
  </si>
  <si>
    <t>Beneficio Hospedajes: Fecha de ingreso al país</t>
  </si>
  <si>
    <t>Beneficio Hospedajes: Fecha de Ingreso al Establecimiento</t>
  </si>
  <si>
    <t>Beneficio Hospedajes: Fecha de Salida del Establecimiento</t>
  </si>
  <si>
    <t>Beneficio Hospedajes: Número de Días de Permanencia</t>
  </si>
  <si>
    <t xml:space="preserve">Beneficio Hospedajes: Fecha de Consumo </t>
  </si>
  <si>
    <t>Carta Porte Aéreo:  Lugar de origen - Código de ubigeo</t>
  </si>
  <si>
    <t>Carta Porte Aéreo:  Lugar de origen - Dirección detallada</t>
  </si>
  <si>
    <t>Carta Porte Aéreo:  Lugar de destino - Código de ubigeo</t>
  </si>
  <si>
    <t>Carta Porte Aéreo:  Lugar de destino - Dirección detallada</t>
  </si>
  <si>
    <t>BVME transporte ferroviario: Pasajero - Apellidos y Nombres</t>
  </si>
  <si>
    <t>BVME transporte ferroviario: Servicio transporte: Ciudad o lugar de origen - Código de ubigeo</t>
  </si>
  <si>
    <t>BVME transporte ferroviario: Servicio transporte: Ciudad o lugar de origen - Dirección detallada</t>
  </si>
  <si>
    <t>BVME transporte ferroviario: Servicio transporte: Ciudad o lugar de destino - Código de ubigeo</t>
  </si>
  <si>
    <t>BVME transporte ferroviario: Servicio transporte: Ciudad o lugar de destino - Dirección detallada</t>
  </si>
  <si>
    <t>BVME transporte ferroviario: Servicio transporte:Número de asiento</t>
  </si>
  <si>
    <t>BVME transporte ferroviario: Servicio transporte: Hora programada de inicio de viaje</t>
  </si>
  <si>
    <t>Regalía Petrolera: Decreto Supremo de aprobación del contrato</t>
  </si>
  <si>
    <t>Regalía Petrolera: Area de contrato (Lote)</t>
  </si>
  <si>
    <t>Regalía Petrolera: Periodo de pago - Fecha de inicio</t>
  </si>
  <si>
    <t>Regalía Petrolera: Periodo de pago - Fecha de fin</t>
  </si>
  <si>
    <t>Regalía Petrolera: Fecha de Pago</t>
  </si>
  <si>
    <t>Proveedores Estado: Código de Unidad Ejecutora</t>
  </si>
  <si>
    <t>Proveedores Estado: N° de Proceso de Selección</t>
  </si>
  <si>
    <t>Proveedores Estado: N° de Contrato</t>
  </si>
  <si>
    <t>Comercialización de Oro:  Código Unico Concesión Minera</t>
  </si>
  <si>
    <t>Comercialización de Oro:  N° declaración compromiso</t>
  </si>
  <si>
    <t>Comercialización de Oro:  N° Reg. Especial .Comerci. Oro</t>
  </si>
  <si>
    <t>Comercialización de Oro:  N° Resolución que autoriza Planta de Beneficio</t>
  </si>
  <si>
    <t>Comercialización de Oro: Ley Mineral (% concent. oro)</t>
  </si>
  <si>
    <t>7000</t>
  </si>
  <si>
    <t>Gastos Art. 37 Renta:  Número de Placa</t>
  </si>
  <si>
    <t>7004</t>
  </si>
  <si>
    <t>7005</t>
  </si>
  <si>
    <t>7006</t>
  </si>
  <si>
    <t>7007</t>
  </si>
  <si>
    <t>7008</t>
  </si>
  <si>
    <t>7009</t>
  </si>
  <si>
    <t>7010</t>
  </si>
  <si>
    <t>Medios de Pago</t>
  </si>
  <si>
    <t>Depósito en cuenta</t>
  </si>
  <si>
    <t>002</t>
  </si>
  <si>
    <t>Giro</t>
  </si>
  <si>
    <t>Transferencia de fondos</t>
  </si>
  <si>
    <t>Orden de pago</t>
  </si>
  <si>
    <t>Tarjeta de débito</t>
  </si>
  <si>
    <t>006</t>
  </si>
  <si>
    <t xml:space="preserve">Tarjeta de crédito emitida en el país por una empresa del sistema financiero </t>
  </si>
  <si>
    <t>Cheques con la cláusula de "NO NEGOCIABLE", "INTRANSFERIBLES", "NO A LA ORDEN" u otra equivalente, a que se refiere el inciso g) del artículo 5° de la ley</t>
  </si>
  <si>
    <t>Efectivo, por operaciones en las que no existe obligación de utilizar medio de pago</t>
  </si>
  <si>
    <t>Efectivo, en los demás casos</t>
  </si>
  <si>
    <t xml:space="preserve">Medios de pago usados en comercio exterior </t>
  </si>
  <si>
    <t>011</t>
  </si>
  <si>
    <t>Documentos emitidos por las EDPYMES y las cooperativas de ahorro y crédito no autorizadas a captar depósitos del público</t>
  </si>
  <si>
    <t>Tarjeta de crédito emitida en el país o en el exterior por una empresa no perteneciente al sistema financiero, cuyo objeto principal sea la emisión y administración de tarjetas de crédito</t>
  </si>
  <si>
    <t>013</t>
  </si>
  <si>
    <t>Tarjetas de crédito emitidas en el exterior por empresas bancarias o financieras no domiciliadas</t>
  </si>
  <si>
    <t>101</t>
  </si>
  <si>
    <t>Transferencias – Comercio exterior</t>
  </si>
  <si>
    <t>102</t>
  </si>
  <si>
    <t>Cheques bancarios - Comercio exterior</t>
  </si>
  <si>
    <t>103</t>
  </si>
  <si>
    <t>Orden de pago simple - Comercio exterior</t>
  </si>
  <si>
    <t>104</t>
  </si>
  <si>
    <t>Orden de pago documentario - Comercio exterior</t>
  </si>
  <si>
    <t>105</t>
  </si>
  <si>
    <t>Remesa simple - Comercio exterior</t>
  </si>
  <si>
    <t>106</t>
  </si>
  <si>
    <t>Remesa documentaria - Comercio exterior</t>
  </si>
  <si>
    <t>107</t>
  </si>
  <si>
    <t>Carta de crédito simple - Comercio exterior</t>
  </si>
  <si>
    <t>108</t>
  </si>
  <si>
    <t>Carta de crédito documentario - Comercio exterior</t>
  </si>
  <si>
    <t>999</t>
  </si>
  <si>
    <t>Otros medios de pago</t>
  </si>
  <si>
    <t>El XML no contiene el tag o no existe informacion en tipo de documento del emisor.</t>
  </si>
  <si>
    <t>El XML no contiene el tag o no existe informacion de nombre o razon social del emisor del documento</t>
  </si>
  <si>
    <t>El dato ingresado en total valor de venta no cumple con el estandar</t>
  </si>
  <si>
    <t>El XML no contiene el tag código de tributo internacional de impuestos globales</t>
  </si>
  <si>
    <t>Código de documento de referencia debe ser 02 o 03.</t>
  </si>
  <si>
    <t>El tipo documento del emisor que realiza el anticipo debe ser 6 del catalogo de tipo de documento.</t>
  </si>
  <si>
    <t>El dato ingresado debe indicar SERIE-CORRELATIVO del documento que se realizo el anticipo.</t>
  </si>
  <si>
    <t>Debe consignar la moneda para la Base imponible percepcion.</t>
  </si>
  <si>
    <t>El dato ingresado en moneda del monto de cargo/descuento para percepcion debe ser PEN</t>
  </si>
  <si>
    <t>El Monto de percepcion no puede ser mayor al importe total del comprobante.</t>
  </si>
  <si>
    <t>El Monto de percepcion no tiene el valor correcto según el tipo de percepcion.</t>
  </si>
  <si>
    <t>El valor ingresado como codigo de motivo de cargo/descuento por linea no es valido (catalogo 53)</t>
  </si>
  <si>
    <t>El valor del tag codigo de tributo internacional no corresponde al esperado.</t>
  </si>
  <si>
    <t>El valor del tag nombre del tributo no corresponde al esperado.</t>
  </si>
  <si>
    <t>2992</t>
  </si>
  <si>
    <t>2993</t>
  </si>
  <si>
    <t>2994</t>
  </si>
  <si>
    <t>La categoría de impuesto de la línea no corresponde al valor esperado (catalogo 5)</t>
  </si>
  <si>
    <t>2995</t>
  </si>
  <si>
    <t>El XML no contiene el tag o no existe información del código internacional de tributo de la línea</t>
  </si>
  <si>
    <t>2996</t>
  </si>
  <si>
    <t>El XML no contiene el tag o no existe información del nombre de tributo de la línea</t>
  </si>
  <si>
    <t>2997</t>
  </si>
  <si>
    <t>El XML no contiene el tag o no existe información del código de tributo de la línea</t>
  </si>
  <si>
    <t>2998</t>
  </si>
  <si>
    <t>El código de tributo de la línea no corresponde al valor esperado</t>
  </si>
  <si>
    <t>2999</t>
  </si>
  <si>
    <t>El dato ingresado en el total valor de venta globales no cumple con el formato establecido</t>
  </si>
  <si>
    <t xml:space="preserve">El monto total del impuestos sobre el valor de venta de operaciones gratuitas/inafectas/exoneradas debe ser igual a 0.00 </t>
  </si>
  <si>
    <t>El Código producto de SUNAT  no es válido</t>
  </si>
  <si>
    <t>El XML no contiene el tag o no existe información de total valor de venta globales</t>
  </si>
  <si>
    <t>El XML no contiene el tag o no existe información de la categoría de impuesto globales</t>
  </si>
  <si>
    <t>El XML no contiene el tag o no existe información del código de tributo en operaciones inafectas/exoneradas</t>
  </si>
  <si>
    <t>El dato ingresado en descripcion de leyenda no cumple con el formato establecido.</t>
  </si>
  <si>
    <t>El dato ingresado como codigo de tributo global no corresponde al valor esperado.</t>
  </si>
  <si>
    <t>La sumatoria del total valor de venta - Otros tributos de pago de línea no corresponden al total</t>
  </si>
  <si>
    <t>La sumatoria del total del importe del tributo Otros tributos de línea no corresponden al total</t>
  </si>
  <si>
    <t>El XML no contiene el tag o no existe información de total valor de venta en operaciones gravadas</t>
  </si>
  <si>
    <t>3011</t>
  </si>
  <si>
    <t>El dato ingresado en el total valor de venta en operaciones gravadas  no cumple con el formato establecido</t>
  </si>
  <si>
    <t>3012</t>
  </si>
  <si>
    <t>El dato ingresado en el importe del tributo en operaciones gravadas  no cumple con el formato establecido</t>
  </si>
  <si>
    <t>3013</t>
  </si>
  <si>
    <t>El XML no contiene el tag o no existe información de la categoría de impuesto en operaciones gravadas</t>
  </si>
  <si>
    <t>3014</t>
  </si>
  <si>
    <t>El codigo de leyenda no debe repetirse en el comprobante.</t>
  </si>
  <si>
    <t>3015</t>
  </si>
  <si>
    <t>El XML no contiene el tag o no existe información del código de tributo en operaciones gravadas</t>
  </si>
  <si>
    <t>3016</t>
  </si>
  <si>
    <t>El dato ingresado en base monto por cargo/descuento globales no cumple con el formato establecido</t>
  </si>
  <si>
    <t>3017</t>
  </si>
  <si>
    <t>El XML no contiene el tag o no existe información del nombre de tributo en operaciones gravadas</t>
  </si>
  <si>
    <t>3018</t>
  </si>
  <si>
    <t>El XML no contiene el tag o no existe información del código internacional del tributo en operaciones gravadas</t>
  </si>
  <si>
    <t>3019</t>
  </si>
  <si>
    <t>El dato ingresado en total precio de venta no cumple con el formato establecido</t>
  </si>
  <si>
    <t>3020</t>
  </si>
  <si>
    <t>El dato ingresado en el monto total de impuestos no cumple con el formato establecido</t>
  </si>
  <si>
    <t>3021</t>
  </si>
  <si>
    <t>El dato ingresado en el monto total de impuestos por línea no cumple con el formato establecido</t>
  </si>
  <si>
    <t>3022</t>
  </si>
  <si>
    <t>El importe total de impuestos por línea no coincide con la sumatoria de los impuestos por línea.</t>
  </si>
  <si>
    <t>3023</t>
  </si>
  <si>
    <t xml:space="preserve">El tipo de documento no se encuentra en el catálogo </t>
  </si>
  <si>
    <t>3024</t>
  </si>
  <si>
    <t>El tag cac:TaxTotal no debe repetirse a nivel de totales</t>
  </si>
  <si>
    <t>3025</t>
  </si>
  <si>
    <t>El dato ingresado en factor de cargo o descuento global no cumple con el formato establecido.</t>
  </si>
  <si>
    <t>3026</t>
  </si>
  <si>
    <t>El tag cac:TaxTotal no debe repetirse a nivel de Item</t>
  </si>
  <si>
    <t>3027</t>
  </si>
  <si>
    <t>El valor del atributo no se encuentra en el catálogo</t>
  </si>
  <si>
    <t>3028</t>
  </si>
  <si>
    <t>El dato ingresado en código de SW de facturación no cumple con el formato establecido.</t>
  </si>
  <si>
    <t>3029</t>
  </si>
  <si>
    <t>El XML no contiene el tag o no existe información del tipo de documento de identidad del emisor</t>
  </si>
  <si>
    <t>3030</t>
  </si>
  <si>
    <t>El XML no contiene el tag o no existe información del código de local anexo del emisor</t>
  </si>
  <si>
    <t>3031</t>
  </si>
  <si>
    <t>El dato ingresado en TaxableAmount de la linea no cumple con el formato establecido</t>
  </si>
  <si>
    <t>3032</t>
  </si>
  <si>
    <t>El XML no contiene el tag o no existe información de la categoría de impuesto de la línea</t>
  </si>
  <si>
    <t>3033</t>
  </si>
  <si>
    <t>El codigo de bien o servicio sujeto a detracción no existe en el listado.</t>
  </si>
  <si>
    <t>3034</t>
  </si>
  <si>
    <t>El xml no contiene el tag o no existe información en el nro de cuenta de detracción</t>
  </si>
  <si>
    <t>3035</t>
  </si>
  <si>
    <t>El xml no contiene el tag o no existe información en el monto de detraccion</t>
  </si>
  <si>
    <t>3036</t>
  </si>
  <si>
    <t>El XML no contiene el tag o no existe información del nombre del tributo</t>
  </si>
  <si>
    <t>3037</t>
  </si>
  <si>
    <t>El dato ingresado en monto de detraccion no cumple con el formato establecido</t>
  </si>
  <si>
    <t>3038</t>
  </si>
  <si>
    <t>3039</t>
  </si>
  <si>
    <t>La sumatoria del total valor de venta - operaciones gravadas de línea no corresponden al total</t>
  </si>
  <si>
    <t>3040</t>
  </si>
  <si>
    <t>La sumatoria del total valor de venta - Exportaciones de línea no corresponden al total</t>
  </si>
  <si>
    <t>3041</t>
  </si>
  <si>
    <t>La sumatoria del total valor de venta - operaciones inafectas de línea no corresponden al total</t>
  </si>
  <si>
    <t>3042</t>
  </si>
  <si>
    <t>La sumatoria del total valor de venta - operaciones exoneradas de línea no corresponden al total</t>
  </si>
  <si>
    <t>3043</t>
  </si>
  <si>
    <t>El XML no contiene el tag o no existe información de total valor de venta ISC e IVAP</t>
  </si>
  <si>
    <t>3044</t>
  </si>
  <si>
    <t>El dato ingresado en el total valor de venta ISC e IVAP no cumple con el formato establecido</t>
  </si>
  <si>
    <t>3045</t>
  </si>
  <si>
    <t>La sumatoria del total valor de venta - ISC de línea no corresponden al total</t>
  </si>
  <si>
    <t>3046</t>
  </si>
  <si>
    <t>La sumatoria del total valor de venta - IVAP de línea no corresponden al total</t>
  </si>
  <si>
    <t>3047</t>
  </si>
  <si>
    <t>El dato ingresado en el importe del tributo para ISC e IVAP no cumple con el formato establecido</t>
  </si>
  <si>
    <t>3048</t>
  </si>
  <si>
    <t>La sumatoria del total del importe del tributo ISC de línea no corresponden al total</t>
  </si>
  <si>
    <t>3049</t>
  </si>
  <si>
    <t>Afectación de IGV no corresponde al código de tributo de la linea.</t>
  </si>
  <si>
    <t>Nombre de tributo no corresponde al código de tributo de la linea.</t>
  </si>
  <si>
    <t>El factor de cargo/descuento por linea no cumple con el formato establecido.</t>
  </si>
  <si>
    <t>El Monto base de cargo/descuento por linea no cumple con el formato establecido.</t>
  </si>
  <si>
    <t>El XML no contiene el tag o no existe información de la categoría de impuesto en ISC o IVAP</t>
  </si>
  <si>
    <t>Si el código de tributo es 2000, la categoría del tributo debe ser S</t>
  </si>
  <si>
    <t>Si el código de tributo es 1016, la categoría del tributo debe ser S</t>
  </si>
  <si>
    <t>La sumatoria del total valor de venta - operaciones gratuitas de línea no corresponden al total</t>
  </si>
  <si>
    <t>El XML no contiene el tag o no existe información del código de tributo para ISC o IVAP</t>
  </si>
  <si>
    <t>El valor del tag código de tributo no corresponde al esperado.</t>
  </si>
  <si>
    <t>3061</t>
  </si>
  <si>
    <t>3062</t>
  </si>
  <si>
    <t>La tasa o porcentaje de detracción no corresponde al valor esperado.</t>
  </si>
  <si>
    <t>3063</t>
  </si>
  <si>
    <t>3064</t>
  </si>
  <si>
    <t>3065</t>
  </si>
  <si>
    <t>El XML no contiene tag de la fecha del concepto por linea.</t>
  </si>
  <si>
    <t>3066</t>
  </si>
  <si>
    <t>El XML contiene un codigo de tributo no valido para Servicios Publicos.</t>
  </si>
  <si>
    <t>3067</t>
  </si>
  <si>
    <t>El código de tributo no debe repetirse a nivel de item</t>
  </si>
  <si>
    <t>3068</t>
  </si>
  <si>
    <t>El código de tributo no debe repetirse a nivel de totales</t>
  </si>
  <si>
    <t>3069</t>
  </si>
  <si>
    <t>El xml contiene una linea con mas de un codigo de tributo repetitivo.</t>
  </si>
  <si>
    <t>3070</t>
  </si>
  <si>
    <t>EL codigo internacional del tributo por linea no corresponde al valor esperado por su Id.</t>
  </si>
  <si>
    <t>3071</t>
  </si>
  <si>
    <t>3072</t>
  </si>
  <si>
    <t>El XML no contiene el tag o no existe informacion de codigo de motivo de cargo/descuento global.</t>
  </si>
  <si>
    <t>3073</t>
  </si>
  <si>
    <t>El XML no contiene el tag o no existe informacion de codigo de motivo de cargo/descuento por item.</t>
  </si>
  <si>
    <t>3074</t>
  </si>
  <si>
    <t>3075</t>
  </si>
  <si>
    <t>La sumatoria de descuentos que afectan a BI por linea no corresponden al total</t>
  </si>
  <si>
    <t>3076</t>
  </si>
  <si>
    <t>La sumatoria de descuentos que no afectan a BI por linea no corresponden al total</t>
  </si>
  <si>
    <t>3077</t>
  </si>
  <si>
    <t>La sumatoria de cargos que afectan a BI por linea no corresponden al total</t>
  </si>
  <si>
    <t>3078</t>
  </si>
  <si>
    <t>La sumatoria de cargos que no afectan a BI por linea no corresponden al total</t>
  </si>
  <si>
    <t>3079</t>
  </si>
  <si>
    <t>La sumatoria de montos bases de los descuentos que afectan a BI por linea no corresponden al total</t>
  </si>
  <si>
    <t>3080</t>
  </si>
  <si>
    <t>La sumatoria de montos bases de los descuentos que no afectan a BI por linea no corresponden al total</t>
  </si>
  <si>
    <t>3081</t>
  </si>
  <si>
    <t>La sumatoria de montos bases de los cargos que afectan a BI por linea no corresponden al total</t>
  </si>
  <si>
    <t>3082</t>
  </si>
  <si>
    <t>La sumatoria de montos bases de los cargos que no afectan a BI por linea no corresponden al total</t>
  </si>
  <si>
    <t>3083</t>
  </si>
  <si>
    <t>El XML no contiene el tag o no existe información del total valor de venta.</t>
  </si>
  <si>
    <t>3084</t>
  </si>
  <si>
    <t>3085</t>
  </si>
  <si>
    <t>El XML no contiene el tag o no existe información del total precio de venta.</t>
  </si>
  <si>
    <t>3086</t>
  </si>
  <si>
    <t>La sumatoria consignados en descuentos globales no corresponden al total.</t>
  </si>
  <si>
    <t>3087</t>
  </si>
  <si>
    <t>La sumatoria consignados en cargos globales no corresponden al total</t>
  </si>
  <si>
    <t>3088</t>
  </si>
  <si>
    <t>El valor ingresado como moneda del comprobante no es valido (catalogo nro 02).</t>
  </si>
  <si>
    <t>3089</t>
  </si>
  <si>
    <t>El XML contiene mas de un tag como elemento de numero de documento del emisor</t>
  </si>
  <si>
    <t>3090</t>
  </si>
  <si>
    <t>El XML contiene mas de un tag como elemento de numero de documento del receptor.</t>
  </si>
  <si>
    <t>3091</t>
  </si>
  <si>
    <t>Si se tipo de operación es Venta Interna - Sujeta al FISE, debe ingresar cargo para FISE</t>
  </si>
  <si>
    <t>3092</t>
  </si>
  <si>
    <t>Para cargo/descuento FISE, debe ingresar monto base y debe ser mayor a 0.00</t>
  </si>
  <si>
    <t>3093</t>
  </si>
  <si>
    <t>3094</t>
  </si>
  <si>
    <t>El comprobante más "código de operación del ítem" no debe repetirse</t>
  </si>
  <si>
    <t>3095</t>
  </si>
  <si>
    <t>El comprobante no debe ser emitido y editado en el mismo envío</t>
  </si>
  <si>
    <t>3096</t>
  </si>
  <si>
    <t>El comprobante no debe ser editado y anulado en el mismo envío</t>
  </si>
  <si>
    <t>Para tipo de operación se está usando un valor que no existe en el catálogo. Nro. 17.</t>
  </si>
  <si>
    <t>El codigo de ubigeo del domicilio fiscal del emisor no es válido</t>
  </si>
  <si>
    <t>El XML no contiene o no existe informacion en el tag de  Información que sustenta el traslado.</t>
  </si>
  <si>
    <t>4233</t>
  </si>
  <si>
    <t>El dato ingresado en order de compra no cumple con el formato establecido.</t>
  </si>
  <si>
    <t>4234</t>
  </si>
  <si>
    <t>El código de producto no cumple con el formato establecido</t>
  </si>
  <si>
    <t>4235</t>
  </si>
  <si>
    <t>4236</t>
  </si>
  <si>
    <t>El dato ingresado como direccion completa y detallada no cumple con el formato establecido.</t>
  </si>
  <si>
    <t>4237</t>
  </si>
  <si>
    <t>La tasa del tributo de la línea no corresponde al valor esperado</t>
  </si>
  <si>
    <t>4238</t>
  </si>
  <si>
    <t>El dato ingresado como urbanización no cumple con el formato establecido</t>
  </si>
  <si>
    <t>4239</t>
  </si>
  <si>
    <t>El dato ingresado como provincia no cumple con el formato establecido</t>
  </si>
  <si>
    <t>4240</t>
  </si>
  <si>
    <t>El dato ingresado como departamento no cumple con el formato establecido</t>
  </si>
  <si>
    <t>4241</t>
  </si>
  <si>
    <t>El dato ingresado como distrito no cumple con el formato establecido</t>
  </si>
  <si>
    <t>4242</t>
  </si>
  <si>
    <t>El dato ingresado como local anexo no cumple con el formato establecido</t>
  </si>
  <si>
    <t>4243</t>
  </si>
  <si>
    <t>Si se utiliza la leyenda con código 2007, el total de operaciones exoneradas debe ser mayor a 0.00</t>
  </si>
  <si>
    <t>4244</t>
  </si>
  <si>
    <t>Si se utiliza la leyenda con código 2008, el total de operaciones exoneradas debe ser mayor a 0.00</t>
  </si>
  <si>
    <t>4245</t>
  </si>
  <si>
    <t>4246</t>
  </si>
  <si>
    <t>El comprobante contiene un identificador de pago repetido en los anticipos</t>
  </si>
  <si>
    <t>4247</t>
  </si>
  <si>
    <t>El comprobante contiene un identificador de pago no relacionado a un documento de anticipo</t>
  </si>
  <si>
    <t>4248</t>
  </si>
  <si>
    <t>El comprobante contiene mas de un documento de anticipo relacionado al mismo identificador de pago.</t>
  </si>
  <si>
    <t>4249</t>
  </si>
  <si>
    <t>El código de motivo de traslado no existe en el listado (catalogo nro. 20)</t>
  </si>
  <si>
    <t>"2.1"</t>
  </si>
  <si>
    <t>"2.0"</t>
  </si>
  <si>
    <t>"PE:SUNAT"</t>
  </si>
  <si>
    <t>@listAgencyName</t>
  </si>
  <si>
    <t>0..1</t>
  </si>
  <si>
    <t>"Tipo de Documento"</t>
  </si>
  <si>
    <t>@listName</t>
  </si>
  <si>
    <t>"urn:pe:gob:sunat:cpe:see:gem:catalogos:catalogo01"</t>
  </si>
  <si>
    <t>@listURI</t>
  </si>
  <si>
    <t>El valor del Tag UBL es diferente al listado.</t>
  </si>
  <si>
    <t>"ISO 4217 Alpha"</t>
  </si>
  <si>
    <t>@listID</t>
  </si>
  <si>
    <t>"Currency"</t>
  </si>
  <si>
    <t>"United Nations Economic Commission for Europe"</t>
  </si>
  <si>
    <t>/Invoice/cac:AccountingSupplierParty/cac:Party/cac:PartyIdentification/cbc:ID (Número de RUC)</t>
  </si>
  <si>
    <t>"6"</t>
  </si>
  <si>
    <t>/Invoice/cac:AccountingSupplierParty/cac:Party/cac:PartyIdentification/cbc:ID@schemeID (Tipo de documento de identidad)</t>
  </si>
  <si>
    <t>"Documento de Identidad"</t>
  </si>
  <si>
    <t>@schemeName</t>
  </si>
  <si>
    <t>@schemeAgencyName</t>
  </si>
  <si>
    <t>"urn:pe:gob:sunat:cpe:see:gem:catalogos:catalogo06"</t>
  </si>
  <si>
    <t>@schemeURI</t>
  </si>
  <si>
    <t>an..1500</t>
  </si>
  <si>
    <t>an..200</t>
  </si>
  <si>
    <t>/Invoice/cac:AccountingSupplierParty/cac:Party/cac:PartyLegalEntity/cac:RegistrationAddress/cac:AddressLine/cbc:Line
(Dirección completa y detallada)</t>
  </si>
  <si>
    <t>/Invoice/cac:AccountingSupplierParty/cac:Party/cac:PartyLegalEntity/cac:RegistrationAddress/cbc:CitySubdivisionName (Urbanización)</t>
  </si>
  <si>
    <t>/Invoice/cac:AccountingSupplierParty/cac:Party/cac:PartyLegalEntity/cac:RegistrationAddress/cbc:CityName (Provincia)</t>
  </si>
  <si>
    <t>/Invoice/cac:AccountingSupplierParty/cac:Party/cac:PartyLegalEntity/cac:RegistrationAddress/cbc:ID (Código de ubigeo)</t>
  </si>
  <si>
    <t>"PE:INEI"</t>
  </si>
  <si>
    <t>"Ubigeos"</t>
  </si>
  <si>
    <t>/Invoice/cac:AccountingSupplierParty/cac:Party/cac:PartyLegalEntity/cac:RegistrationAddress/cbc:CountrySubentity (Departamento)</t>
  </si>
  <si>
    <t>/Invoice/cac:AccountingSupplierParty/cac:Party/cac:PartyLegalEntity/cac:RegistrationAddress/cbc:District (Distrito)</t>
  </si>
  <si>
    <t>/Invoice/cac:AccountingSupplierParty/cac:Party/cac:PartyLegalEntity/cac:RegistrationAddress/cac:Country/cbc:IdentificationCode (Código de país)</t>
  </si>
  <si>
    <t>"ISO 3166-1"</t>
  </si>
  <si>
    <t>'"United Nations Economic Commission for Europe"</t>
  </si>
  <si>
    <t>"Country"</t>
  </si>
  <si>
    <t>Tipo y número de documento de identidad del adquirente o usuario</t>
  </si>
  <si>
    <t>/Invoice/cac:AccountingCustomerParty/cac:Party/cac:PartyIdentification/cbc:ID (Número de documento)</t>
  </si>
  <si>
    <t>/Invoice/cac:AccountingCustomerParty/cac:Party/cac:PartyIdentification/cbc:ID@schemeID (Tipo de documento de identidad)</t>
  </si>
  <si>
    <t>"UN/ECE rec 20"</t>
  </si>
  <si>
    <t>@unitCodeListID</t>
  </si>
  <si>
    <t>@unitCodeListAgencyName</t>
  </si>
  <si>
    <t>an..500</t>
  </si>
  <si>
    <t>"Tipo de Precio"</t>
  </si>
  <si>
    <t>"urn:pe:gob:sunat:cpe:see:gem:catalogos:catalogo16"</t>
  </si>
  <si>
    <t>@currencyID</t>
  </si>
  <si>
    <t>an..9</t>
  </si>
  <si>
    <t>n(3,5)</t>
  </si>
  <si>
    <t>Si el Tag UBL existe, el formato del Tag UBL es diferente de decimal positivo de 3 enteros y hasta 5 decimales</t>
  </si>
  <si>
    <t>"Codigo de tributos"</t>
  </si>
  <si>
    <t>"urn:pe:gob:sunat:cpe:see:gem:catalogos:
catalogo05"</t>
  </si>
  <si>
    <t>/Invoice/cac:InvoiceLine/cac:TaxTotal/cac:TaxSubtotal/cac:TaxCategory/cac:TaxScheme/cbc:Name (Nombre de tributo)</t>
  </si>
  <si>
    <t>"true" / "false"</t>
  </si>
  <si>
    <t>/Invoice/cac:InvoiceLine/cac:Allowancecharge/cbc:ChargeIndicator (Indicador de cargo/descuento)</t>
  </si>
  <si>
    <t>"Cargo/descuento"</t>
  </si>
  <si>
    <t>"urn:pe:gob:sunat:cpe:see:gem:catalogos:catalogo53"</t>
  </si>
  <si>
    <t>/Invoice/cac:InvoiceLine/cac:Allowancecharge/cbc:MultiplierFactorNumeric (Factor de cargo/descuento)</t>
  </si>
  <si>
    <t>/Invoice/cac:InvoiceLine/cac:Allowancecharge/cbc:Amount (Monto de cargo/descuento)</t>
  </si>
  <si>
    <t>/Invoice/cac:InvoiceLine/cac:Allowancecharge/cbc:BaseAmount (Monto base del cargo/descuento)</t>
  </si>
  <si>
    <t>Monto total de impuestos</t>
  </si>
  <si>
    <t>"0.00"</t>
  </si>
  <si>
    <t>El valor del Tag UBL es diferente al código del tributo del listado</t>
  </si>
  <si>
    <t>/Invoice/cac:TaxTotal/cac:TaxSubtotal/cac:TaxCategory/cac:TaxScheme/cbc:Name (Nombre de tributo)</t>
  </si>
  <si>
    <t>"true"/"false"</t>
  </si>
  <si>
    <t>/Invoice/cac:AllowanceCharge/cbc:ChargeIndicator (Indicador de cargo/descuento)</t>
  </si>
  <si>
    <t>/Invoice/cac:AllowanceCharge/cbc:AllowanceChargeReasonCode (Código del motivo del cargo/descuento)</t>
  </si>
  <si>
    <t>/Invoice/cac:AllowanceCharge/cbc:Amount (Monto del cargo/descuento)</t>
  </si>
  <si>
    <t>/Invoice/cac:AllowanceCharge/cbc:BaseAmount (Monto base del cargo/descuento)</t>
  </si>
  <si>
    <t>CONDICIÓN INFORMÁTICA DEL CONCEPTO</t>
  </si>
  <si>
    <t>FORMATO / VALOR</t>
  </si>
  <si>
    <t>USO DEL CAMPO</t>
  </si>
  <si>
    <t>La moneda de los totales de línea y totales de comprobantes (excepto para los totales de Percepción y Detracción) es diferente al valor del Tag UBL</t>
  </si>
  <si>
    <t>Existe más de un Tag UBL cac:AccountingSupplierParty/cac:Party/cac:PartyIdentification</t>
  </si>
  <si>
    <t xml:space="preserve">n1 </t>
  </si>
  <si>
    <t>/Invoice/cac:Delivery/cac:DeliveryLocation/cac:Address/cac:AddressLine/cbc:Line (Dirección completa y detallada)</t>
  </si>
  <si>
    <t>/Invoice/cac:Delivery/cac:DeliveryLocation/cac:Address/cbc:CitySubdivisionName (Urbanización)</t>
  </si>
  <si>
    <t>/Invoice/cac:Delivery/cac:DeliveryLocation/cac:Address/cbc:CityName (Provincia)</t>
  </si>
  <si>
    <t>/Invoice/cac:Delivery/cac:DeliveryLocation/cac:Address/cbc:ID (Código de ubigeo)</t>
  </si>
  <si>
    <t>/Invoice/cac:Delivery/cac:DeliveryLocation/cac:Address/cbc:CountrySubentity (Departamento)</t>
  </si>
  <si>
    <t>/Invoice/cac:Delivery/cac:DeliveryLocation/cac:Address/cbc:District (Distrito)</t>
  </si>
  <si>
    <t>/Invoice/cac:Delivery/cac:DeliveryLocation/cac:Address/cac:Country/cbc:IdentificationCode (Código de país)</t>
  </si>
  <si>
    <t>/Invoice/cac:AccountingSupplierParty/cac:Party/cac:PartyLegalEntity/cac:RegistrationAddress/cbc:AddressTypeCode</t>
  </si>
  <si>
    <t>"Establecimientos anexos"</t>
  </si>
  <si>
    <t>Datos del cliente o receptor</t>
  </si>
  <si>
    <t>Tipo y Número de documento de identidad del adquirente o usuario</t>
  </si>
  <si>
    <t>Existe más de un Tag UBL en el XML cac:AccountingCustomerParty/cac:Party/cac:PartyIdentification</t>
  </si>
  <si>
    <t>Tipo y número de la guía de remisión relacionada</t>
  </si>
  <si>
    <t>/Invoice/cac:DespatchDocumentReference/cbc:ID (Número de documento)</t>
  </si>
  <si>
    <t>Tipo y número de otro documento relacionado</t>
  </si>
  <si>
    <t>Si el Tag UBL existe, el formato del Tag UBL es diferente a alfanumérico de hasta 30 caracteres (se considera cualquier carácter, no permite "whitespace character": espacio, salto de línea, fin de línea, tab, etc.)</t>
  </si>
  <si>
    <t>"Documento Relacionado"</t>
  </si>
  <si>
    <t>"urn:pe:gob:sunat:cpe:see:gem:catalogos:catalogo12"</t>
  </si>
  <si>
    <t>/Invoice/cac:InvoiceLine/cbc:InvoicedQuantity@unitCode</t>
  </si>
  <si>
    <t>/Invoice/cac:InvoiceLine/cac:Item/cac:CommodityClassification/cbc:ItemClassificationCode</t>
  </si>
  <si>
    <t>Si el tag existe, si el valor del Tag UBL no se encuentra en el listado</t>
  </si>
  <si>
    <t>"UNSPSC"</t>
  </si>
  <si>
    <t>"GS1 US"</t>
  </si>
  <si>
    <t>"Item Classification"</t>
  </si>
  <si>
    <t>an..14</t>
  </si>
  <si>
    <t>/Invoice/cac:InvoiceLine/cac:Item/cac:AdditionalItemProperty/cbc:Name</t>
  </si>
  <si>
    <t>/Invoice/cac:InvoiceLine/cac:Item/cac:AdditionalItemProperty/cbc:NameCode</t>
  </si>
  <si>
    <t>"Propiedad del item"</t>
  </si>
  <si>
    <t>"urn:pe:gob:sunat:cpe:see:gem:catalogos:catalogo55"</t>
  </si>
  <si>
    <t>/Invoice/cac:InvoiceLine/cac:Item/cac:AdditionalItemProperty/cbc:Value</t>
  </si>
  <si>
    <t>El formato del Tag UBL es diferente a alfanumérico de 1 hasta 500 caracteres (se considera cualquier carácter, permite "whitespace character": espacio, salto de línea, fin de línea, tab, etc.)</t>
  </si>
  <si>
    <t xml:space="preserve">Precio de venta unitario por item
</t>
  </si>
  <si>
    <t>/Invoice/cac:InvoiceLine/cac:PricingReference/cac:AlternativeConditionPrice/cbc:PriceAmount (Valor)</t>
  </si>
  <si>
    <t>/Invoice/cac:InvoiceLine/cac:PricingReference/cac:AlternativeConditionPrice/cbc:PriceTypeCode (Código de precio)</t>
  </si>
  <si>
    <t>/Invoice/cac:InvoiceLine/cac:TaxTotal/cac:TaxSubtotal/cbc:TaxableAmount (Monto base)</t>
  </si>
  <si>
    <t>@currencyID (Moneda base)</t>
  </si>
  <si>
    <t>/Invoice/cac:InvoiceLine/cac:TaxTotal/cac:TaxSubtotal/cac:TaxCategory/cbc:Percent (Tasa del IGV o  Tasa del IVAP)</t>
  </si>
  <si>
    <t>"Afectacion del IGV"</t>
  </si>
  <si>
    <t>"urn:pe:gob:sunat:cpe:see:gem:catalogos:catalogo07"</t>
  </si>
  <si>
    <t>/Invoice/cac:InvoiceLine/cac:TaxTotal/cac:TaxSubtotal/cac:TaxCategory/cbc:Percent (Tasa del tributo)</t>
  </si>
  <si>
    <t>/Invoice/cac:InvoiceLine/cac:TaxTotal/cac:TaxSubtotal/cac:TaxCategory/cbc:TierRange (Tipo de sistema de ISC)</t>
  </si>
  <si>
    <t>/Invoice/cac:InvoiceLine/cac:TaxTotal/cac:TaxSubtotal/cac:TaxCategory/cac:TaxScheme/cbc:TaxTypeCode (Código internacional de tributo)</t>
  </si>
  <si>
    <t xml:space="preserve"> n(12,2)</t>
  </si>
  <si>
    <t>/Invoice/cac:InvoiceLine/cac:Allowancecharge/cbc:AllowanceChargeReasonCode (Código de cargo/descuento)</t>
  </si>
  <si>
    <t>/Invoice/cac:TaxTotal/cac:TaxSubtotal/cac:TaxCategory/cac:TaxScheme/cbc:ID (Código de tributo)</t>
  </si>
  <si>
    <t>/Invoice/cac:TaxTotal/cac:TaxSubtotal/cbc:TaxableAmount  (Total valor de venta operaciones gravadas)</t>
  </si>
  <si>
    <t>/Invoice/cac:TaxTotal/cac:TaxSubtotal/cac:TaxCategory/cac:TaxScheme/cbc:TaxTypeCode (Código internacional de tributo)</t>
  </si>
  <si>
    <t>/Invoice/cac:TaxTotal/cac:TaxSubtotal/cbc:TaxAmount  (Monto de la Sumatoria)</t>
  </si>
  <si>
    <t>Leyendas</t>
  </si>
  <si>
    <t xml:space="preserve">C
</t>
  </si>
  <si>
    <t>/Invoice/cbc:Note@languageLocaleID (Código de la leyenda)</t>
  </si>
  <si>
    <t>Si el atributo existe, el valor del atributo no existe en el listado</t>
  </si>
  <si>
    <t>/Invoice/cbc:Note  (Descripción de la leyenda)</t>
  </si>
  <si>
    <t>@name</t>
  </si>
  <si>
    <t>"urn:pe:gob:sunat:cpe:see:gem:catalogos:catalogo51"</t>
  </si>
  <si>
    <t>@listSchemeURI</t>
  </si>
  <si>
    <t>/Invoice/cac:OrderReference/cbc:ID</t>
  </si>
  <si>
    <t>"true"</t>
  </si>
  <si>
    <t>Información Adicional - Percepciones</t>
  </si>
  <si>
    <t>/Invoice/cac:AllowanceCharge/cbc:Amount (Monto de la percepción)</t>
  </si>
  <si>
    <t>El formato del Tag UBL es diferente de decimal (positivo mayor a cero) de 12 enteros y hasta 2 decimales</t>
  </si>
  <si>
    <t>/Invoice/cac:AllowanceCharge/cbc:BaseAmount (Base imponible de la percepción)</t>
  </si>
  <si>
    <t>/Invoice/cac:PrepaidPayment/cbc:ID (Identificador del pago)</t>
  </si>
  <si>
    <t>"Anticipo"</t>
  </si>
  <si>
    <t>/Invoice/cac:PrepaidPayment/cbc:PaidDate (Fecha de pago)</t>
  </si>
  <si>
    <t>/Invoice/cac:AdditionalDocumentReference/cbc:DocumentStatusCode (Identificador del pago)</t>
  </si>
  <si>
    <t>/Invoice/cac:AdditionalDocumentReference/cbc:DocumentTypeCode (Tipo de comprobante que se realizó el anticipo)</t>
  </si>
  <si>
    <t>an11</t>
  </si>
  <si>
    <t>/Invoice/cac:AdditionalDocumentReference/cac:IssuerParty/cac:PartyIdentification/cbc:ID (Número de documento del emisor del anticipo)</t>
  </si>
  <si>
    <t>/Invoice/cac:AdditionalDocumentReference/cac:IssuerParty/cac:PartyIdentification/cbc:ID@schemeID (Tipo de documento del emisor del anticipo)</t>
  </si>
  <si>
    <t>"urn:pe:gob:sunat:cpe:see:gem:catalogos:
catalogo06"</t>
  </si>
  <si>
    <t>/Invoice/cac:Delivery/cac:Shipment/cbc:ID</t>
  </si>
  <si>
    <t>"Motivo de Traslado"</t>
  </si>
  <si>
    <t>"urn:pe:gob:sunat:cpe:see:gem:catalogos:catalogo20"</t>
  </si>
  <si>
    <t>Peso bruto total de la Factura</t>
  </si>
  <si>
    <t>/Invoice/cac:Delivery/cac:Shipment/cbc:GrossWeightMeasure</t>
  </si>
  <si>
    <t>Si existe el Tag UBL, el formato del Tag UBL es diferente a numérico de 12 enteros y 2 decimales</t>
  </si>
  <si>
    <t>/Invoice/cac:Delivery/cac:Shipment/cbc:GrossWeightMeasure@unitCode</t>
  </si>
  <si>
    <t>/Invoice/cac:Delivery/cac:Shipment/cac:ShipmentStage/cbc:TransportModeCode</t>
  </si>
  <si>
    <t>Si existe el Tag UBL, el valor del Tag UBL es diferente al listado</t>
  </si>
  <si>
    <t>"Modalidad de Transporte"</t>
  </si>
  <si>
    <t>"urn:pe:gob:sunat:cpe:see:gem:catalogos:catalogo18"</t>
  </si>
  <si>
    <t>Fecha de inicio del traslado o fecha de entrega de bienes al transportista</t>
  </si>
  <si>
    <t>/Invoice/cac:Delivery/cac:Shipment/cac:ShipmentStage/cac:TransitPeriod/cbc:StartDate</t>
  </si>
  <si>
    <t>/Invoice/cac:Delivery/cac:Shipment/cac:ShipmentStage/cac:CarrierParty/cac:PartyIdentification/cbc:ID</t>
  </si>
  <si>
    <t>/Invoice/cac:Delivery/cac:Shipment/cac:ShipmentStage/cac:CarrierParty/cac:PartyIdentification/cbc:ID@schemeID (Tipo de documento de identidad)</t>
  </si>
  <si>
    <t>/Invoice/cac:Delivery/cac:Shipment/cac:ShipmentStage/cac:CarrierParty/cacPartyLegalEntity/cbc:RegistrationName</t>
  </si>
  <si>
    <t>/Invoice/cac:Delivery/cac:Shipment/cac:ShipmentStage/cac:CarrierParty/cacPartyLegalEntity/cbc:CompanyID</t>
  </si>
  <si>
    <t>Número de constancia de inscripcion del vehiculo o certificado de habilitación vehicular</t>
  </si>
  <si>
    <t>/Invoice/cac:Delivery/cac:Shipment/cac:ShipmentStage/cac:TransportMeans/cbc:RegistrationNationalityID</t>
  </si>
  <si>
    <t>Información de vehículo principal - Número de placa</t>
  </si>
  <si>
    <t>/Invoice/cac:Delivery/cac:Shipment/cac:ShipmentStage/cac:TransportMeans/cac:RoadTransport/cbc:LicensePlateID</t>
  </si>
  <si>
    <t xml:space="preserve">/Invoice/cac:Delivery/cac:Shipment/cac:TransportHandlingUnit/cac:TransportEquipment/cbc:ID
</t>
  </si>
  <si>
    <t>Datos de conductores - Número de documento de identidad</t>
  </si>
  <si>
    <t>/Invoice/cac:Delivery/cac:Shipment/cac:ShipmentStage/cac:DriverPerson/cbc:ID</t>
  </si>
  <si>
    <t>Datos de conductores - Tipo de documento</t>
  </si>
  <si>
    <t>/Invoice/cac:Delivery/cac:Shipment/cac:ShipmentStage/cac:DriverPerson/cbc:ID@schemeID</t>
  </si>
  <si>
    <t>Dirección punto de llegada - Código de ubigeo</t>
  </si>
  <si>
    <t>Dirección punto de llegada - Dirección completa y detallada</t>
  </si>
  <si>
    <t>/Invoice/cac:Delivery/cac:Shipment/cac:Delivery/cac:DeliveryAddress/cac:AddressLine/cbc:Line</t>
  </si>
  <si>
    <t>Dirección punto de partida - Código de ubigeo</t>
  </si>
  <si>
    <t>Dirección punto de partida - Dirección completa y detallada</t>
  </si>
  <si>
    <t>/Invoice/cac:Delivery/cac:Shipment/cac:OriginAddress/cac:AddressLine/cbc:Line</t>
  </si>
  <si>
    <t>Indicador de subcontratación</t>
  </si>
  <si>
    <t>Boolean</t>
  </si>
  <si>
    <t>/Invoice/cac:Delivery/cac:Shipment/cac:Delivery/cac:DeliveryParty/cbc:MarkAttentionIndicator</t>
  </si>
  <si>
    <t>/Invoice/cac:InvoiceLine/cac:Item/cac:AdditionalItemProperty/cbc:Name (Nombre del concepto)</t>
  </si>
  <si>
    <t>/Invoice/cac:InvoiceLine/cac:Item/cac:AdditionalItemProperty/cbc:NameCode (Código del concepto)</t>
  </si>
  <si>
    <t>/Invoice/cac:InvoiceLine/cac:Item/cac:AdditionalItemProperty/cac:UsabilityPeriod/cbc:StartDate (Fecha de inicio)</t>
  </si>
  <si>
    <t>/Invoice/cac:PaymentTerms/cbc:PaymentMeansID (Código de bien o servicio)</t>
  </si>
  <si>
    <t>"Codigo de detraccion"</t>
  </si>
  <si>
    <t>"urn:pe:gob:sunat:cpe:see:gem:catalogos:catalogo54"</t>
  </si>
  <si>
    <t xml:space="preserve">/Invoice/cac:PaymentMeans/cac:PayeeFinancialAccount/cbc:ID </t>
  </si>
  <si>
    <t>/Invoice/cac:PaymentTerms/cbc:Amount (Monto de detraccion)</t>
  </si>
  <si>
    <t>/Invoice/cac:PaymentTerms/cbc:PaymentPercent (Tasa o porcentaje de detracción)</t>
  </si>
  <si>
    <t>an..15
an..50
an..100
an..200</t>
  </si>
  <si>
    <t xml:space="preserve">
</t>
  </si>
  <si>
    <t>/Invoice/cac:InvoiceLine/cac:Item/cac:AdditionalItemProperty/cbc:ValueQuantity (Cantidad de la Especie vendida)</t>
  </si>
  <si>
    <t>"TNE"</t>
  </si>
  <si>
    <t>@unitCode (Unidad de Medida)</t>
  </si>
  <si>
    <t xml:space="preserve">Fecha de descarga
</t>
  </si>
  <si>
    <t>/Invoice/cac:InvoiceLine/cac:Item/cac:AdditionalItemProperty/cac:UsabilityPeriod/cbc:StartDate (Fecha de descarga)</t>
  </si>
  <si>
    <t>Punto de origen
- Código de ubigeo
- Dirección detallada del origen</t>
  </si>
  <si>
    <t>/Invoice/cac:InvoiceLine/cac:Delivery/cac:Despatch/cac:DespatchAddress/cac:AddressLine/cbc:Line</t>
  </si>
  <si>
    <t>Punto de destino
- Código de ubigeo
- Dirección detallada del destino</t>
  </si>
  <si>
    <t>/Invoice/cac:InvoiceLine/cac:Delivery/cac:DeliveryLocation/cac:Address/cac:AddressLine/cbc:Line (Dirección detallada)</t>
  </si>
  <si>
    <t>Detalle del viaje</t>
  </si>
  <si>
    <t>/Invoice/cac:InvoiceLine/cac:Delivery/cac:Despatch/cbc:Instructions</t>
  </si>
  <si>
    <t xml:space="preserve">Valor referencial del servicio de transporte 
</t>
  </si>
  <si>
    <t>"01"</t>
  </si>
  <si>
    <t>/Invoice/cac:InvoiceLine/cac:Delivery/cac:DeliveryTerms/cbc:ID (Tipo valor Referencial)</t>
  </si>
  <si>
    <t>Valor referencial sobre la carga efectiva</t>
  </si>
  <si>
    <t>"02"</t>
  </si>
  <si>
    <t>Valor referencial sobre la carga útil nominal</t>
  </si>
  <si>
    <t>"03"</t>
  </si>
  <si>
    <t>Punto de origen del viaje</t>
  </si>
  <si>
    <t>Punto de destino del viaje</t>
  </si>
  <si>
    <t>Descripción del tramo</t>
  </si>
  <si>
    <t>Valor preliminar referencial sobre la carga efectiva (Por el tramo virtual recorrido)</t>
  </si>
  <si>
    <t>Configuracion vehicular del vehículo</t>
  </si>
  <si>
    <t>Códigos del D.S. 058-2003-MTC y modificatorias</t>
  </si>
  <si>
    <t>"PE:MTC"</t>
  </si>
  <si>
    <t>"Configuracion Vehícular"</t>
  </si>
  <si>
    <t>@unitCode</t>
  </si>
  <si>
    <t>Importes del Anexo II del D.S. 010-2006-MTC</t>
  </si>
  <si>
    <t xml:space="preserve">Boolean </t>
  </si>
  <si>
    <t>Fecha de Ingreso al país
Fecha de Ingreso al Establecimiento
Fecha de salida del Establecimiento
Fecha de consumo</t>
  </si>
  <si>
    <t>/Invoice/cac:InvoiceLine/cac:Item/cac:AdditionalItemProperty/cac:UsabilityPeriod/cbc:StartDate (Fecha)</t>
  </si>
  <si>
    <t>/Invoice/cac:InvoiceLine/cac:Item/cac:AdditionalItemProperty/cac:UsabilityPeriod/cbc:DurationMeasure (Número de días de permanencia)</t>
  </si>
  <si>
    <t xml:space="preserve">Apellidos y Nombres o denominación o razón social del huesped
Número de documento del huesped
Código de tipo de documento de identidad del huesped
Código país de emisión del pasaporte
</t>
  </si>
  <si>
    <t xml:space="preserve">/Invoice/cac:InvoiceLine/cac:Item/cac:AdditionalItemProperty/cbc:Value (Apellidos y Nombres o denominación o razón social del huesped)
/Invoice/cac:InvoiceLine/cac:Item/cac:AdditionalItemProperty/cbc:Value (Número de documento del huesped)
/Invoice/cac:InvoiceLine/cac:Item/cac:AdditionalItemProperty/cbc:Value (Código de tipo de documento de identidad del huesped)
/Invoice/cac:InvoiceLine/cac:Item/cac:AdditionalItemProperty/cbc:Value (Código país de emisión del pasaporte)
</t>
  </si>
  <si>
    <t>n..20
n..10
an..30
an..30</t>
  </si>
  <si>
    <t xml:space="preserve">Lugar de origen
Lugar de destino
</t>
  </si>
  <si>
    <t>/Invoice/cac:InvoiceLine/cac:Item/cac:AdditionalItemProperty/cbc:Value (Lugar de origen - Código de Ubigeo)
/Invoice/cac:InvoiceLine/cac:Item/cac:AdditionalItemProperty/cbc:Value (Lugar de origen - Dirección detallada)
/Invoice/cac:InvoiceLine/cac:Item/cac:AdditionalItemProperty/cbc:Value (Lugar de destino - Código de Ubigeo)
/Invoice/cac:InvoiceLine/cac:Item/cac:AdditionalItemProperty/cbc:Value (Lugar de destino - Dirección detallada)</t>
  </si>
  <si>
    <t>Número de RUC del Agente de Ventas</t>
  </si>
  <si>
    <t>/Invoice/cac:AccountingSupplierParty/cac:Party/cac:AgentParty/cac:PartyIdentification/cbc:ID</t>
  </si>
  <si>
    <t>Tipo de documento del Agente de Ventas</t>
  </si>
  <si>
    <t>/Invoice/cac:AccountingSupplierParty/cac:Party/cac:AgentParty/cac:PartyIdentification/cbc:ID@schemeID (Tipo de documento de identidad)</t>
  </si>
  <si>
    <t>/Invoice/cac:InvoiceLine/cac:Item/cac:AdditionalItemProperty/cbc:Value (Pasajero - Apellidos y nombres)
/Invoice/cac:InvoiceLine/cac:Item/cac:AdditionalItemProperty/cbc:Value (Pasajero - Número de documento de identidad)
/Invoice/cac:InvoiceLine/cac:Item/cac:AdditionalItemProperty/cbc:Value (Pasajero - Tipo de documento de identidad)
/Invoice/cac:InvoiceLine/cac:Item/cac:AdditionalItemProperty/cbc:Value (Servicio de transporte: Ciudad o lugar de origen - Código de ubigeo)
/Invoice/cac:InvoiceLine/cac:Item/cac:AdditionalItemProperty/cbc:Value (Servicio de transporte: Ciudad o lugar de origen - Dirección detallada)
/Invoice/cac:InvoiceLine/cac:Item/cac:AdditionalItemProperty/cbc:Value (Servicio de transporte: Ciudad o lugar de destino - Código de ubigeo)
/Invoice/cac:InvoiceLine/cac:Item/cac:AdditionalItemProperty/cbc:Value (Servicio de transporte: Ciudad o lugar de destino - Dirección detallada)
/Invoice/cac:InvoiceLine/cac:Item/cac:AdditionalItemProperty/cbc:Value (Servicio de transporte:Número de asiento)</t>
  </si>
  <si>
    <t>/Invoice/cac:InvoiceLine/cac:Item/cac:AdditionalItemProperty/cac:UsabilityPeriod/cbc:StartDate</t>
  </si>
  <si>
    <t xml:space="preserve">Servicio de transporte: Hora programada de inicio de viaje
</t>
  </si>
  <si>
    <t>/Invoice/cac:InvoiceLine/cac:Item/cac:AdditionalItemProperty/cac:UsabilityPeriod/cbc:StartTime</t>
  </si>
  <si>
    <t>Servicio de transporte: Forma de pago</t>
  </si>
  <si>
    <t>/Invoice/cac:PaymentMeans/cbc:PaymentMeansCode</t>
  </si>
  <si>
    <t>"urn:pe:gob:sunat:cpe:see:gem:catalogos:catalogo59"</t>
  </si>
  <si>
    <t xml:space="preserve">Servicio de transporte: Número de autorización de la transacción y el sistema de tarjeta de crédito y/o débito </t>
  </si>
  <si>
    <t>/Invoice/cac:PaymentMeans/cbc:PaymentID</t>
  </si>
  <si>
    <t>Datos de la Boleta de Venta</t>
  </si>
  <si>
    <t>/Invoice/cac:Delivery/cac:Shipment/cac:Delivery/cac:DeliveryAddress/cbc:ID (Código de ubigeo)</t>
  </si>
  <si>
    <t>/Invoice/cac:Delivery/cac:Shipment/cac:Delivery/cac:DeliveryAddress/cac:AddressLine/cbc:Line (Dirección completa y detallada)</t>
  </si>
  <si>
    <t>/Invoice/cac:Delivery/cac:Shipment/cac:Delivery/cac:DeliveryAddress/cbc:CitySubdivisionName (Urbanización)</t>
  </si>
  <si>
    <t>/Invoice/cac:Delivery/cac:Shipment/cac:Delivery/cac:DeliveryAddress/cbc:CityName (Provincia)</t>
  </si>
  <si>
    <t>/Invoice/cac:Delivery/cac:Shipment/cac:Delivery/cac:DeliveryAddress/cbc:CountrySubentity (Departamento)</t>
  </si>
  <si>
    <t>/Invoice/cac:Delivery/cac:Shipment/cac:Delivery/cac:DeliveryAddress/cbc:District (Distrito)</t>
  </si>
  <si>
    <t>/Invoice/cac:Delivery/cac:Shipment/cac:Delivery/cac:DeliveryAddress/cac:Country/cbc:IdentificationCode (Código de país)</t>
  </si>
  <si>
    <t>FORMATO/VALOR</t>
  </si>
  <si>
    <t>"Tipo de nota de credito"</t>
  </si>
  <si>
    <t>"urn:pe:gob:sunat:cpe:see:gem:catalogos:catalogo09"</t>
  </si>
  <si>
    <t>Si el Tag UBL existe, el valor del Tag UBL no existe en el listado</t>
  </si>
  <si>
    <t>/CreditNote/cbc:Note@languageLocaleID (Código de la leyenda)</t>
  </si>
  <si>
    <t>/CreditNote/cac:AccountingSupplierParty/cac:Party/cac:PartyIdentification/cbc:ID (Número de RUC)</t>
  </si>
  <si>
    <t>/CreditNote/cac:AccountingSupplierParty/cac:Party/cac:PartyIdentification/cbc:ID@schemeID (Tipo de documento de identidad)</t>
  </si>
  <si>
    <t>an..1000</t>
  </si>
  <si>
    <t>/CreditNote/cac:AccountingSupplierParty/cac:Party/cac:PartyLegalEntity/cac:RegistrationAddress/cac:AddressLine/cbc:Line
(Dirección completa y detallada)</t>
  </si>
  <si>
    <t>/CreditNote/cac:AccountingSupplierParty/cac:Party/cac:PartyLegalEntity/cac:RegistrationAddress/cbc:CitySubdivisionName (Urbanización)</t>
  </si>
  <si>
    <t>/CreditNote/cac:AccountingSupplierParty/cac:Party/cac:PartyLegalEntity/cac:RegistrationAddress/cbc:CityName (Provincia)</t>
  </si>
  <si>
    <t>/CreditNote/cac:AccountingSupplierParty/cac:Party/cac:PartyLegalEntity/cac:RegistrationAddress/cbc:ID (Código de ubigeo)</t>
  </si>
  <si>
    <t>/CreditNote/cac:AccountingSupplierParty/cac:Party/cac:PartyLegalEntity/cac:RegistrationAddress/cbc:CountrySubentity (Departamento)</t>
  </si>
  <si>
    <t>/CreditNote/cac:AccountingSupplierParty/cac:Party/cac:PartyLegalEntity/cac:RegistrationAddress/cbc:District (Distrito)</t>
  </si>
  <si>
    <t>/CreditNote/cac:AccountingSupplierParty/cac:Party/cac:PartyLegalEntity/cac:RegistrationAddress/cac:Country/cbc:IdentificationCode (Código de país)</t>
  </si>
  <si>
    <t>/CreditNote/cac:AccountingCustomerParty/cac:Party/cac:PartyIdentification/cbc:ID (Número de documento)</t>
  </si>
  <si>
    <t>/CreditNote/cac:AccountingCustomerParty/cac:Party/cac:PartyIdentification/cbc:ID@schemeID (Tipo de documento de identidad)</t>
  </si>
  <si>
    <t>/CreditNote/cac:DespatchDocumentReference/cbc:ID (Número de la guía de remisión)</t>
  </si>
  <si>
    <t>/CreditNote/cac:DespatchDocumentReference/cbc:DocumentTypeCode (Tipo de la guía de remisión)</t>
  </si>
  <si>
    <t>/CreditNote/cac:AdditionalDocumentReference/cbc:ID (Número de documento)</t>
  </si>
  <si>
    <t>/CreditNote/cac:AdditionalDocumentReference/cbc:DocumentTypeCode (Tipo de documento)</t>
  </si>
  <si>
    <t>/CreditNote/cac:CreditNoteLine/cbc:CreditedQuantity@unitCode</t>
  </si>
  <si>
    <t>/CreditNote/cac:CreditNoteLine/cbc:CreditedQuantity</t>
  </si>
  <si>
    <t>/CreditNote/cac:CreditNoteLine/cac:Item/cac:CommodityClassification/cbc:ItemClassificationCode</t>
  </si>
  <si>
    <t>Código de producto GS1</t>
  </si>
  <si>
    <t>/CreditNote/cac:CreditNoteLine/cac:PricingReference/cac:AlternativeConditionPrice/cbc:PriceAmount (Valor)</t>
  </si>
  <si>
    <t>/CreditNote/cac:CreditNoteLine/cac:PricingReference/cac:AlternativeConditionPrice/cbc:PriceTypeCode (Código de tipo de precio)</t>
  </si>
  <si>
    <t>/CreditNote/cac:CreditNoteLine/cac:TaxTotal/cbc:TaxAmount (Monto total de impuestos por linea)</t>
  </si>
  <si>
    <t>/CreditNote/cac:CreditNoteLine/cac:TaxTotal/cac:TaxSubtotal/cbc:TaxableAmount (Monto base)</t>
  </si>
  <si>
    <t>/CreditNote/cac:CreditNoteLine/cac:TaxTotal/cac:TaxSubtotal/cbc:TaxAmount (Monto del tributo de la línea)</t>
  </si>
  <si>
    <t>/CreditNote/cac:CreditNoteLine/cac:TaxTotal/cac:TaxSubtotal/cac:TaxCategory/cbc:Percent (Tasa del tributo)</t>
  </si>
  <si>
    <t>/CreditNote/cac:CreditNoteLine/cac:TaxTotal/cac:TaxSubtotal/cac:TaxCategory/cbc:TaxExemptionReasonCode  (Afectación al IGV e IVAP cuando corresponda)</t>
  </si>
  <si>
    <t>/CreditNote/cac:CreditNoteLine/cac:TaxTotal/cac:TaxSubtotal/cac:TaxCategory/cac:TaxScheme/cbc:Name (Nombre del tributo)</t>
  </si>
  <si>
    <t>/CreditNote/cac:CreditNoteLine/cac:TaxTotal/cac:TaxSubtotal/cac:TaxCategory/cbc:TierRange (Tipo de sistema de ISC)</t>
  </si>
  <si>
    <t xml:space="preserve">/CreditNote/cac:CreditNoteLine/cbc:LineExtensionAmount </t>
  </si>
  <si>
    <t>/CreditNote/cac:TaxTotal/cac:TaxSubtotal/cac:TaxCategory/cac:TaxScheme/cbc:ID (Código de tributo)</t>
  </si>
  <si>
    <t>/CreditNote/cac:TaxTotal/cac:TaxSubtotal/cac:TaxCategory/cac:TaxScheme/cbc:Name (Nombre de tributo)</t>
  </si>
  <si>
    <t>/CreditNote/cac:TaxTotal/cac:TaxSubtotal/cac:TaxCategory/cac:TaxScheme/cbc:TaxTypeCode (Código internacional de tributo)</t>
  </si>
  <si>
    <t xml:space="preserve">Importe total
</t>
  </si>
  <si>
    <t>/CreditNote/cbc:Note  (Descripción de la leyenda)</t>
  </si>
  <si>
    <t>/CreditNote/cac:CreditNoteLine/cac:Item/cac:AdditionalItemProperty/cbc:Name (Nombre del concepto)</t>
  </si>
  <si>
    <t>/CreditNote/cac:CreditNoteLine/cac:Item/cac:AdditionalItemProperty/cbc:NameCode (Código del concepto)</t>
  </si>
  <si>
    <t>El valor del Tag UBL es diferente de  2.1</t>
  </si>
  <si>
    <t>"urn:pe:gob:sunat:cpe:see:gem:catalogos:catalogo10"</t>
  </si>
  <si>
    <t>/DebitNote/cbc:Note@languageLocaleID (Código de la leyenda)</t>
  </si>
  <si>
    <t>/DebitNote/cac:AccountingSupplierParty/cac:Party/cac:PartyIdentification/cbc:ID (Número de RUC)</t>
  </si>
  <si>
    <t>/DebitNote/cac:AccountingSupplierParty/cac:Party/cac:PartyIdentification/cbc:ID@schemeID (Tipo de documento de identidad)</t>
  </si>
  <si>
    <t>/DebitNote/cac:AccountingSupplierParty/cac:Party/cac:PartyLegalEntity/cac:RegistrationAddress/cac:AddressLine/cbc:Line
(Dirección completa y detallada)</t>
  </si>
  <si>
    <t>/DebitNote/cac:AccountingSupplierParty/cac:Party/cac:PartyLegalEntity/cac:RegistrationAddress/cbc:CitySubdivisionName (Urbanización)</t>
  </si>
  <si>
    <t>/DebitNote/cac:AccountingSupplierParty/cac:Party/cac:PartyLegalEntity/cac:RegistrationAddress/cbc:CityName (Provincia)</t>
  </si>
  <si>
    <t>/DebitNote/cac:AccountingSupplierParty/cac:Party/cac:PartyLegalEntity/cac:RegistrationAddress/cbc:ID (Código de ubigeo)</t>
  </si>
  <si>
    <t>/DebitNote/cac:AccountingSupplierParty/cac:Party/cac:PartyLegalEntity/cac:RegistrationAddress/cbc:CountrySubentity (Departamento)</t>
  </si>
  <si>
    <t>/DebitNote/cac:AccountingSupplierParty/cac:Party/cac:PartyLegalEntity/cac:RegistrationAddress/cbc:District (Distrito)</t>
  </si>
  <si>
    <t>/DebitNote/cac:AccountingSupplierParty/cac:Party/cac:PartyLegalEntity/cac:RegistrationAddress/cac:Country/cbc:IdentificationCode (Código de país)</t>
  </si>
  <si>
    <t>/DebitNote/cac:AccountingSupplierParty/cac:Party/cac:PartyLegalEntity/cac:RegistrationAddress/cbc:AddressTypeCode</t>
  </si>
  <si>
    <t>/DebitNote/cac:AccountingCustomerParty/cac:Party/cac:PartyIdentification/cbc:ID (Número de documento)</t>
  </si>
  <si>
    <t>/DebitNote/cac:AccountingCustomerParty/cac:Party/cac:PartyIdentification/cbc:ID@schemeID (Tipo de documento de identidad)</t>
  </si>
  <si>
    <t>an..31</t>
  </si>
  <si>
    <t>/DebitNote/cac:DespatchDocumentReference/cbc:ID (Número de la guía de remisión)</t>
  </si>
  <si>
    <t>/DebitNote/cac:DespatchDocumentReference/cbc:DocumentTypeCode (Tipo de la guía de remisión)</t>
  </si>
  <si>
    <t>/DebitNote/cac:AdditionalDocumentReference/cbc:ID (Número de documento)</t>
  </si>
  <si>
    <t>/DebitNote/cac:AdditionalDocumentReference/cbc:DocumentTypeCode (Tipo de documento)</t>
  </si>
  <si>
    <t>/DebitNote/cac:DebitNoteLine/cbc:DebitedQuantity@unitCode</t>
  </si>
  <si>
    <t>/DebitNote/cac:DebitNoteLine/cbc:DebitedQuantity</t>
  </si>
  <si>
    <t>Código producto de SUNAT</t>
  </si>
  <si>
    <t>/DebitNote/cac:DebitNoteLine/cac:PricingReference/cac:AlternativeConditionPrice/cbc:PriceAmount (Precio de venta unitario)</t>
  </si>
  <si>
    <t>/DebitNote/cac:DebitNoteLine/cac:PricingReference/cac:AlternativeConditionPrice/cbc:PriceTypeCode (Código de tipo de precio)</t>
  </si>
  <si>
    <t>/DebitNote/cac:DebitNoteLine/cac:TaxTotal/cbc:TaxAmount (Monto total de impuestos por linea)</t>
  </si>
  <si>
    <t>/DebitNote/cac:DebitNoteLine/cac:TaxTotal/cac:TaxSubtotal/cbc:TaxableAmount (Monto base)</t>
  </si>
  <si>
    <t>/DebitNote/cac:DebitNoteLine/cac:TaxTotal/cac:TaxSubtotal/cac:TaxCategory/cbc:Percent (Tasa del tributo)</t>
  </si>
  <si>
    <t>/DebitNote/cac:DebitNoteLine/cac:TaxTotal/cac:TaxSubtotal/cac:TaxCategory/cbc:TierRange (Tipo de sistema de ISC)</t>
  </si>
  <si>
    <t>/DebitNote/cac:TaxTotal/cac:TaxSubtotal/cac:TaxCategory/cac:TaxScheme/cbc:ID (Código de tributo)</t>
  </si>
  <si>
    <t>/DebitNote/cac:TaxTotal/cac:TaxSubtotal/cac:TaxCategory/cac:TaxScheme/cbc:Name (Nombre de tributo)</t>
  </si>
  <si>
    <t>/DebitNote/cac:TaxTotal/cac:TaxSubtotal/cac:TaxCategory/cac:TaxScheme/cbc:TaxTypeCode (Código internacional de tributo)</t>
  </si>
  <si>
    <t>/DebitNote/cbc:Note  (Descripción de la leyenda)</t>
  </si>
  <si>
    <t>/DebitNote/cac:DebitNoteLine/cac:Item/cac:AdditionalItemProperty/cbc:Name (Nombre del concepto)</t>
  </si>
  <si>
    <t>/DebitNote/cac:DebitNoteLine/cac:Item/cac:AdditionalItemProperty/cbc:NameCode (Código del concepto)</t>
  </si>
  <si>
    <t>Si existe el tag, el valor ingresado es diferente a 'PE:SUNAT'</t>
  </si>
  <si>
    <t>4250</t>
  </si>
  <si>
    <t>4251</t>
  </si>
  <si>
    <t>4252</t>
  </si>
  <si>
    <t>4253</t>
  </si>
  <si>
    <t>El dato ingresado como schemeAgencyName es incorrecto.</t>
  </si>
  <si>
    <t>4254</t>
  </si>
  <si>
    <t>4255</t>
  </si>
  <si>
    <t>4256</t>
  </si>
  <si>
    <t>4257</t>
  </si>
  <si>
    <t>El dato ingresado como atributo @listID es incorrecto.</t>
  </si>
  <si>
    <t>El dato ingresado como atributo @listURI es incorrecto.</t>
  </si>
  <si>
    <t>El dato ingresado como atributo @listName es incorrecto.</t>
  </si>
  <si>
    <t>El dato ingresado como atributo @listAgencyName es incorrecto.</t>
  </si>
  <si>
    <t>Si existe el atributo, el valor ingresado es diferente a 'PE:SUNAT'</t>
  </si>
  <si>
    <t>Si existe el atributo, el valor ingresado es diferente a 'Tipo de Documento'</t>
  </si>
  <si>
    <t>Si existe el atributo, el valor ingresado es diferente a 'urn:pe:gob:sunat:cpe:see:gem:catalogos:catalogo01'</t>
  </si>
  <si>
    <t>El dato ingresado como atributo @schemeName es incorrecto.</t>
  </si>
  <si>
    <t>El dato ingresado como atributo @schemeAgencyName es incorrecto.</t>
  </si>
  <si>
    <t>Si existe el atributo, el valor ingresado es diferente a 'PE:INEI'</t>
  </si>
  <si>
    <t>Si existe el atributo, el valor ingresado es diferente a 'Ubigeos'</t>
  </si>
  <si>
    <t>Si existe el atributo, el valor ingresado es diferente a 'Establecimientos anexos'</t>
  </si>
  <si>
    <t>El DNI ingresado no cumple con el estandar.</t>
  </si>
  <si>
    <t>Si "Tipo de documento de identidad del adquiriente" es "4" o "7" o "0" o "A" o "B" o "C" o "D" o "E", el formato del Tag UBL es diferente a alfanumérico de hasta 15 caracteres (se considera cualquier carácter, no permite "whitespace character": espacio, salto de línea, fin de línea, tab, etc.)</t>
  </si>
  <si>
    <t>El numero de documento de identidad del receptor debe ser  RUC</t>
  </si>
  <si>
    <t>3097</t>
  </si>
  <si>
    <t>El dato ingresado como atributo @schemeURI es incorrecto.</t>
  </si>
  <si>
    <t>4258</t>
  </si>
  <si>
    <t>4259</t>
  </si>
  <si>
    <t>El dato ingresado como atributo @unitCodeListID es incorrecto.</t>
  </si>
  <si>
    <t>El dato ingresado como atributo @unitCodeListAgencyName es incorrecto.</t>
  </si>
  <si>
    <t>3098</t>
  </si>
  <si>
    <t>3099</t>
  </si>
  <si>
    <t>El XML no contiene el tag o no existe información del pais de uso, exploración o aprovechamiento</t>
  </si>
  <si>
    <t>El dato ingresado como pais de uso, exploracion o aprovechamiento es incorrecto.</t>
  </si>
  <si>
    <t>9995 o 9996</t>
  </si>
  <si>
    <t>Codigo de tributo</t>
  </si>
  <si>
    <t>3100</t>
  </si>
  <si>
    <t>El dato ingresado como codigo de tributo por linea es invalido para tipo de operación.</t>
  </si>
  <si>
    <t>3101</t>
  </si>
  <si>
    <t>3102</t>
  </si>
  <si>
    <t>3103</t>
  </si>
  <si>
    <t>El producto del factor y monto base de la afectación del IGV/IVAP no corresponde al monto de afectacion de linea.</t>
  </si>
  <si>
    <t>3104</t>
  </si>
  <si>
    <t>El factor de afectación de ISC por linea debe ser diferente a 0.00.</t>
  </si>
  <si>
    <t>El factor de afectación de IGV por linea debe ser diferente a 0.00.</t>
  </si>
  <si>
    <t>El dato ingresado como factor de afectacion por linea no cumple con el formato establecido.</t>
  </si>
  <si>
    <t>3105</t>
  </si>
  <si>
    <t>3106</t>
  </si>
  <si>
    <t>3107</t>
  </si>
  <si>
    <t>"urn:pe:gob:sunat:cpe:see:gem:catalogos:catalogo05"</t>
  </si>
  <si>
    <t>4260</t>
  </si>
  <si>
    <t>4261</t>
  </si>
  <si>
    <t>El dato ingresado como atributo @name es incorrecto.</t>
  </si>
  <si>
    <t>El dato ingresado como atributo @listSchemeURI es incorrecto.</t>
  </si>
  <si>
    <t>Si existe el atributo, el valor ingresado es diferente a 'PE:MTC'</t>
  </si>
  <si>
    <t>Si existe el atributo, el valor ingresado es diferente a 'Configuracion Vehícular'</t>
  </si>
  <si>
    <t>3108</t>
  </si>
  <si>
    <t>3109</t>
  </si>
  <si>
    <t>3110</t>
  </si>
  <si>
    <t>El dato ingresado como codigo de tributo global es invalido para tipo de operación.</t>
  </si>
  <si>
    <t>1016 o 9996</t>
  </si>
  <si>
    <t>El producto del factor y monto base de la afectación del ISC no corresponde al monto de afectacion de linea.</t>
  </si>
  <si>
    <t>El producto del factor y monto base de la afectación de otros tributos no corresponde al monto de afectacion de linea.</t>
  </si>
  <si>
    <t>3111</t>
  </si>
  <si>
    <t>3112</t>
  </si>
  <si>
    <t>3113</t>
  </si>
  <si>
    <t>El monto de afectación de IGV por linea debe ser diferente a 0.00.</t>
  </si>
  <si>
    <t>La sumatoria de los IGV de operaciones gratuitas de la línea (codigo tributo 9996) no corresponden al total</t>
  </si>
  <si>
    <t>La sumatoria de los IGV (operaciones gravadas) de línea no corresponden al total</t>
  </si>
  <si>
    <t>4262</t>
  </si>
  <si>
    <t>4263</t>
  </si>
  <si>
    <t>1076</t>
  </si>
  <si>
    <t>1077</t>
  </si>
  <si>
    <t>El XML no contiene el atributo o no existe información de sustento de traslado de mercaderias para el tipo de operación.</t>
  </si>
  <si>
    <t>El XML contiene el tag de sustento de traslado de mercaderias que no corresponde al tipo de operación.</t>
  </si>
  <si>
    <t>Si el tag existe, el valor del Tag UBL no está en el listado</t>
  </si>
  <si>
    <t>Para Factura Electrónica Transportista no se consigna peso total de la factura para el sustento de traslado de bienes (cbc:GrossWeightMeasure).</t>
  </si>
  <si>
    <t>El xml contiene información FISE que no corresponde al tipo de operación.</t>
  </si>
  <si>
    <t>3114</t>
  </si>
  <si>
    <t>4264</t>
  </si>
  <si>
    <t>4265</t>
  </si>
  <si>
    <t>4266</t>
  </si>
  <si>
    <t>El XML no contiene el codigo de leyenda 2007 para el tipo de operación IVAP</t>
  </si>
  <si>
    <t>El XML no contiene el codigo de leyenda 2006 para tipo de operación de detracciones</t>
  </si>
  <si>
    <t>4267</t>
  </si>
  <si>
    <t>El dato ingresado como numero de documento de identidad del receptor no cumple con el formato establecido</t>
  </si>
  <si>
    <t>"Tipo de Operacion"</t>
  </si>
  <si>
    <t>El dato ingresado como codigo de producto GS1 no cumple con el formato establecido</t>
  </si>
  <si>
    <t>4268</t>
  </si>
  <si>
    <t>El dato ingresado como cargo/descuento no es valido a nivel de ítem.</t>
  </si>
  <si>
    <t>Si existe el atributo, el valor ingresado es diferente a 'Tipo de nota de credito'</t>
  </si>
  <si>
    <t>Si existe el atributo, el valor ingresado es diferente a 'urn:pe:gob:sunat:cpe:see:gem:catalogos:catalogo09'</t>
  </si>
  <si>
    <t>Si el código de concepto es 7005 y el formato del tag es diferente de YYYY-MM-DD</t>
  </si>
  <si>
    <t>Código de régimen de percepción</t>
  </si>
  <si>
    <t>Monto total incluido la percepción</t>
  </si>
  <si>
    <t>Afectación al IGV por ítem</t>
  </si>
  <si>
    <t>Si el valor del Tag UBL es 09, y no existe "Código de tipo de documento relacionado" igual a 01</t>
  </si>
  <si>
    <t>Si el valor del Tag UBL es 08, y no existe "Código de tipo de documento relacionado" igual a 04 o 01</t>
  </si>
  <si>
    <t>/CreditNote/cac:TaxTotal/cac:TaxSubtotal/cbc:TaxableAmount  (Total valor de venta operaciones gravadas)</t>
  </si>
  <si>
    <t>/DebitNote/cac:TaxTotal/cac:TaxSubtotal/cbc:TaxableAmount  (Total valor de venta operaciones gravadas)</t>
  </si>
  <si>
    <t>/DebitNote/cac:DebitNoteLine/cac:TaxTotal/cac:TaxSubtotal/cac:TaxCategory/cac:TaxScheme/cbc:TaxTypeCode (Código internacional de tributo)</t>
  </si>
  <si>
    <t>/DebitNote/cac:DebitNoteLine/cac:TaxTotal/cac:TaxSubtotal/cac:TaxCategory/cac:TaxScheme/cbc:Name (Nombre de tributo)</t>
  </si>
  <si>
    <t>/DebitNote/cac:DebitNoteLine/cac:TaxTotal/cac:TaxSubtotal/cac:TaxCategory/cac:TaxScheme/cbc:ID (Código del tributo)</t>
  </si>
  <si>
    <t>/DebitNote/cac:DebitNoteLine/cac:TaxTotal/cac:TaxSubtotal/cac:TaxCategory/cbc:Percent (Tasa del IGV o  Tasa del IVAP)</t>
  </si>
  <si>
    <t>/DebitNote/cac:DebitNoteLine/cac:TaxTotal/cac:TaxSubtotal/cbc:TaxAmount (Monto de IGV/IVAP de la línea)</t>
  </si>
  <si>
    <t>Si existe el atributo, el valor ingresado es diferente a 'urn:pe:gob:sunat:cpe:see:gem:catalogos:catalogo10'</t>
  </si>
  <si>
    <t>Si existe el atributo, el valor ingresado es diferente a 'Tipo de nota de debito'</t>
  </si>
  <si>
    <t>/Invoice/cac:InvoiceLine/cac:Item/cac:AdditionalItemProperty/cbc:Value (Matrícula de la Embarcación Pesquera)
/Invoice/cac:InvoiceLine/cac:Item/cac:AdditionalItemProperty/cbc:Value (Nombre de la Embarcación Pesquera)
/Invoice/cac:InvoiceLine/cac:Item/cac:AdditionalItemProperty/cbc:Value (Descripción del Tipo de la Especie vendida)
/Invoice/cac:InvoiceLine/cac:Item/cac:AdditionalItemProperty/cbc:Value (Lugar de descarga)</t>
  </si>
  <si>
    <t>/invoice/cbc:InvoiceTypeCode@listID</t>
  </si>
  <si>
    <t>4269</t>
  </si>
  <si>
    <t>El dato ingresado como codigo de producto no cumple con el formato establecido.</t>
  </si>
  <si>
    <t>3115</t>
  </si>
  <si>
    <t>El dato ingresado como unidad de medida de cantidad de especie vendidas no corresponde al valor esperado.</t>
  </si>
  <si>
    <t>027</t>
  </si>
  <si>
    <t>Servicio de transporte de carga</t>
  </si>
  <si>
    <t>El dato ingresado como indicador de cargo/descuento no corresponde al valor esperado.</t>
  </si>
  <si>
    <t>3116</t>
  </si>
  <si>
    <t>3117</t>
  </si>
  <si>
    <t>3118</t>
  </si>
  <si>
    <t>3119</t>
  </si>
  <si>
    <t>3120</t>
  </si>
  <si>
    <t>3121</t>
  </si>
  <si>
    <t>3122</t>
  </si>
  <si>
    <t>3123</t>
  </si>
  <si>
    <t>El XML no contiene el tag o no existe información del ubigeo de punto de origen en Detracciones - Servicio de transporte de carga.</t>
  </si>
  <si>
    <t>El XML no contiene el tag o no existe información de la dirección del punto de origen en Detracciones - Servicio de transporte de carga.</t>
  </si>
  <si>
    <t>El XML no contiene el tag o no existe información del ubigeo de punto de destino en Detracciones - Servicio de transporte de carga.</t>
  </si>
  <si>
    <t>El XML no contiene el tag o no existe información de la dirección del punto de destino en Detracciones - Servicio de transporte de carga.</t>
  </si>
  <si>
    <t>3124</t>
  </si>
  <si>
    <t>3125</t>
  </si>
  <si>
    <t>3126</t>
  </si>
  <si>
    <t>El XML no contiene el tag o no existe información del Detalle del viaje en Detracciones - Servicio de transporte de carga.</t>
  </si>
  <si>
    <t>4270</t>
  </si>
  <si>
    <t>El dato ingresado como detalle del viaje no cumple con el formato establecido.</t>
  </si>
  <si>
    <t>El XML no contiene el tag o no existe información del monto del valor referencial en Detracciones - Servicios de transporte de carga.</t>
  </si>
  <si>
    <t>El XML no contiene el tag o no existe información del tipo de valor referencial en Detracciones - Servicios de transporte de carga.</t>
  </si>
  <si>
    <t>El dato ingresado como monto valor referencial en Detracciones - Servicios de transporte de carga no cumple con el formato establecido.</t>
  </si>
  <si>
    <t>Detracciones - Servicio de transporte de carga, debe tener un (y solo uno) Valor Referencial del Servicio de Transporte.</t>
  </si>
  <si>
    <t>Detracciones - Servicio de transporte de carga, debe tener un (y solo uno) Valor Referencial sobre la carga efectiva.</t>
  </si>
  <si>
    <t>Detracciones - Servicio de transporte de carga, debe tener un (y solo uno) Valor Referencial sobre la carga util nominal.</t>
  </si>
  <si>
    <t>4271</t>
  </si>
  <si>
    <t>4272</t>
  </si>
  <si>
    <t>El dato ingresado como descripcion del tramo no cumple con el formato establecido.</t>
  </si>
  <si>
    <t>El dato ingresado como valor refrencia del tramo virtual no cumple con el formato establecido.</t>
  </si>
  <si>
    <t>4273</t>
  </si>
  <si>
    <t>4274</t>
  </si>
  <si>
    <t>El dato ingresado como tipo de carga util es incorrecto.</t>
  </si>
  <si>
    <t>4275</t>
  </si>
  <si>
    <t>4276</t>
  </si>
  <si>
    <t>4277</t>
  </si>
  <si>
    <t>4278</t>
  </si>
  <si>
    <t>4279</t>
  </si>
  <si>
    <t>El dato ingresado como configuración vehicular no cumple con el formato establecido.</t>
  </si>
  <si>
    <t>El dato ingresado como valor referencial de carga util nominal no cumple con el formato establecido.</t>
  </si>
  <si>
    <t>3127</t>
  </si>
  <si>
    <t>3128</t>
  </si>
  <si>
    <t>3129</t>
  </si>
  <si>
    <t>3130</t>
  </si>
  <si>
    <t>El XML no contiene el tag o no existe información del Codigo de BBSS de detracción para el tipo de operación.</t>
  </si>
  <si>
    <t>El XML contiene información de codigo de bien y servicio de detracción que no corresponde al tipo de operación.</t>
  </si>
  <si>
    <t>El dato ingresado como codigo de BBSS de detracción no corresponde al valor esperado.</t>
  </si>
  <si>
    <t>El dato ingresado como codigo de motivo de cargo/descuento global no es valido (catalogo nro 53)</t>
  </si>
  <si>
    <t>El XML no contiene el tag de matricula de embarcación en Detracciones para recursos hidrobiologicos.</t>
  </si>
  <si>
    <t>3131</t>
  </si>
  <si>
    <t>3132</t>
  </si>
  <si>
    <t>3133</t>
  </si>
  <si>
    <t>El XML no contiene el tag de lugar de descarga en Detracciones para recursos hidrobiologicos.</t>
  </si>
  <si>
    <t>El XML no contiene el tag de nombre de embarcación en Detracciones para recursos hidrobiologicos.</t>
  </si>
  <si>
    <r>
      <t xml:space="preserve">Detracciones: </t>
    </r>
    <r>
      <rPr>
        <sz val="10"/>
        <color rgb="FF000000"/>
        <rFont val="Calibri"/>
        <family val="2"/>
        <scheme val="minor"/>
      </rPr>
      <t>Recursos Hidrobiológicos-Cantidad de especie vendida</t>
    </r>
  </si>
  <si>
    <r>
      <t xml:space="preserve">Detracciones: </t>
    </r>
    <r>
      <rPr>
        <sz val="10"/>
        <color rgb="FF000000"/>
        <rFont val="Calibri"/>
        <family val="2"/>
        <scheme val="minor"/>
      </rPr>
      <t>Recursos Hidrobiológicos-Fecha de descarga</t>
    </r>
  </si>
  <si>
    <r>
      <t xml:space="preserve">Detracciones: </t>
    </r>
    <r>
      <rPr>
        <sz val="10"/>
        <color rgb="FF000000"/>
        <rFont val="Calibri"/>
        <family val="2"/>
        <scheme val="minor"/>
      </rPr>
      <t>Recursos Hidrobiológicos-Tipo de especie vendida</t>
    </r>
  </si>
  <si>
    <r>
      <t xml:space="preserve">Detracciones: </t>
    </r>
    <r>
      <rPr>
        <sz val="10"/>
        <color rgb="FF000000"/>
        <rFont val="Calibri"/>
        <family val="2"/>
        <scheme val="minor"/>
      </rPr>
      <t>Recursos Hidrobiológicos-Lugar de descarga</t>
    </r>
  </si>
  <si>
    <t>El XML no contiene tag o no existe información del valor del concepto por linea.</t>
  </si>
  <si>
    <t>4280</t>
  </si>
  <si>
    <t>El dato ingresado como valor del concepto de la linea no cumple con el formato establecido.</t>
  </si>
  <si>
    <t>3134</t>
  </si>
  <si>
    <t>El XML no contiene el tag de cantidad de especies vendidas en Detracciones para recursos hidrobiologicos.</t>
  </si>
  <si>
    <t>El XML no contiene el tag de tipo de especie vendidas en Detracciones para recursos hidrobiologicos.</t>
  </si>
  <si>
    <t>4281</t>
  </si>
  <si>
    <t>El dato ingresado como cantidad del concepto de la linea no cumple con el formato establecido.</t>
  </si>
  <si>
    <t>El XML no contiene el tag de fecha de descarga en Detracciones para recursos hidrobiologicos.</t>
  </si>
  <si>
    <t>3135</t>
  </si>
  <si>
    <t>El XML no contiene tag de la cantidad del concepto por linea.</t>
  </si>
  <si>
    <t>4282</t>
  </si>
  <si>
    <t>3136</t>
  </si>
  <si>
    <t>3137</t>
  </si>
  <si>
    <t>3138</t>
  </si>
  <si>
    <t>3139</t>
  </si>
  <si>
    <t>3140</t>
  </si>
  <si>
    <t>3141</t>
  </si>
  <si>
    <t>3142</t>
  </si>
  <si>
    <t>3143</t>
  </si>
  <si>
    <t>3144</t>
  </si>
  <si>
    <t>3145</t>
  </si>
  <si>
    <t>La fecha de ingreso al establecimiento es mayor a la fecha de salida al establecimiento.</t>
  </si>
  <si>
    <t>El XML no contiene el tag de numero de dias de permanencia.</t>
  </si>
  <si>
    <t>El XML no contiene el tag de numero de documentos del huesped.</t>
  </si>
  <si>
    <t>El XML no contiene el tag de tipo de documentos del huesped.</t>
  </si>
  <si>
    <t>El XML no contiene el tag de apellidos y nombres del huesped.</t>
  </si>
  <si>
    <t>El XML no contiene el tag de codigo del pais de residencia.</t>
  </si>
  <si>
    <t>El XML no contiene el tag de fecha de ingreso del pais.</t>
  </si>
  <si>
    <t>El XML no contiene el tag de fecha de ingreso al establecimiento.</t>
  </si>
  <si>
    <t>El XML no contiene el tag de fecha de salida del establecimiento.</t>
  </si>
  <si>
    <t>El XML no contiene el tag de fecha de consumo.</t>
  </si>
  <si>
    <t>El XML no contiene el tag de codigo de pais de emision del documento de identidad</t>
  </si>
  <si>
    <t>3146</t>
  </si>
  <si>
    <t>3147</t>
  </si>
  <si>
    <t>3148</t>
  </si>
  <si>
    <t>3149</t>
  </si>
  <si>
    <t>3150</t>
  </si>
  <si>
    <t>3151</t>
  </si>
  <si>
    <t>3152</t>
  </si>
  <si>
    <t>3153</t>
  </si>
  <si>
    <t>3154</t>
  </si>
  <si>
    <t>3155</t>
  </si>
  <si>
    <t>3156</t>
  </si>
  <si>
    <t>3157</t>
  </si>
  <si>
    <t>3158</t>
  </si>
  <si>
    <t>3159</t>
  </si>
  <si>
    <t>3160</t>
  </si>
  <si>
    <t>3161</t>
  </si>
  <si>
    <t>3162</t>
  </si>
  <si>
    <t>3163</t>
  </si>
  <si>
    <t>3164</t>
  </si>
  <si>
    <t>3165</t>
  </si>
  <si>
    <t>3166</t>
  </si>
  <si>
    <t>3167</t>
  </si>
  <si>
    <t>3168</t>
  </si>
  <si>
    <t>3169</t>
  </si>
  <si>
    <t>3170</t>
  </si>
  <si>
    <t>3171</t>
  </si>
  <si>
    <t>3172</t>
  </si>
  <si>
    <t>3173</t>
  </si>
  <si>
    <t>3174</t>
  </si>
  <si>
    <t>3175</t>
  </si>
  <si>
    <t>3176</t>
  </si>
  <si>
    <t>El XML no contiene el tag de Proveedores Estado: Número de Expediente</t>
  </si>
  <si>
    <t>El XML no contiene el tag de Proveedores Estado: Código de Unidad Ejecutora</t>
  </si>
  <si>
    <t>El XML no contiene el tag de Proveedores Estado: N° de Proceso de Selección</t>
  </si>
  <si>
    <t>El XML no contiene el tag de Proveedores Estado: N° de Contrato</t>
  </si>
  <si>
    <t>El XML no contiene el tag de Créditos Hipotecarios: Tipo de préstamo</t>
  </si>
  <si>
    <t>El XML no contiene el tag de Créditos Hipotecarios: Partida Registral</t>
  </si>
  <si>
    <t>El XML no contiene el tag de Créditos Hipotecarios: Número de contrato</t>
  </si>
  <si>
    <t>El XML no contiene el tag de Créditos Hipotecarios: Fecha de otorgamiento del crédito</t>
  </si>
  <si>
    <t>El XML no contiene el tag de Créditos Hipotecarios: Dirección del predio - Código de ubigeo</t>
  </si>
  <si>
    <t>El XML no contiene el tag de Créditos Hipotecarios: Dirección del predio - Dirección completa</t>
  </si>
  <si>
    <t>BVME transporte ferroviario: Servicio transporte: Fecha programada de inicio de viaje</t>
  </si>
  <si>
    <t>El XML no contiene el tag de BVME transporte ferroviario: Pasajero - Apellidos y Nombres</t>
  </si>
  <si>
    <t>El XML no contiene el tag de BVME transporte ferroviario: Agente de Viajes: Numero de Ruc</t>
  </si>
  <si>
    <t>El XML no contiene el tag de BVME transporte ferroviario: Agente de Viajes: Tipo de documento</t>
  </si>
  <si>
    <t>El XML no contiene el tag de BVME transporte ferroviario: Servicio transporte: Ciudad o lugar de origen - Código de ubigeo</t>
  </si>
  <si>
    <t>El XML no contiene el tag de BVME transporte ferroviario: Servicio transporte: Ciudad o lugar de origen - Dirección detallada</t>
  </si>
  <si>
    <t>El XML no contiene el tag de BVME transporte ferroviario: Servicio transporte: Ciudad o lugar de destino - Código de ubigeo</t>
  </si>
  <si>
    <t>El XML no contiene el tag de BVME transporte ferroviario: Servicio transporte: Ciudad o lugar de destino - Dirección detallada</t>
  </si>
  <si>
    <t>El XML no contiene el tag de BVME transporte ferroviario: Servicio transporte:Número de asiento</t>
  </si>
  <si>
    <t>El XML no contiene el tag de BVME transporte ferroviario: Servicio transporte: Hora programada de inicio de viaje</t>
  </si>
  <si>
    <t>El XML no contiene el tag de BVME transporte ferroviario: Servicio transporte: Fecha programada de inicio de viaje</t>
  </si>
  <si>
    <t>Si existe el numero de RUC del agente de ventas, y existe el tag, el valor es diferente a '6'</t>
  </si>
  <si>
    <t>El dato ingresado como Agente de Viajes-Tipo de documento no corresponde al valor esperado.</t>
  </si>
  <si>
    <t xml:space="preserve">Servicio de transporte: Fecha programado de inicio de viaje
</t>
  </si>
  <si>
    <t>El XML no contiene el tag de Carta Porte Aéreo:  Lugar de origen - Código de ubigeo</t>
  </si>
  <si>
    <t>El XML no contiene el tag de Carta Porte Aéreo:  Lugar de origen - Dirección detallada</t>
  </si>
  <si>
    <t>El XML no contiene el tag de Carta Porte Aéreo:  Lugar de destino - Código de ubigeo</t>
  </si>
  <si>
    <t>El XML no contiene el tag de Carta Porte Aéreo:  Lugar de destino - Dirección detallada</t>
  </si>
  <si>
    <t>El XML no contiene tag de la Hora del concepto por linea.</t>
  </si>
  <si>
    <t>El XML no contiene el tag de BVME transporte ferroviario: Servicio transporte: Forma de Pago</t>
  </si>
  <si>
    <t>El XML no contiene el tag de BVME transporte ferroviario: Servicio de transporte: Número de autorización de la transacción</t>
  </si>
  <si>
    <t>3177</t>
  </si>
  <si>
    <t>3178</t>
  </si>
  <si>
    <t>3179</t>
  </si>
  <si>
    <t>El XML no contiene el tag de Regalía Petrolera: Decreto Supremo de aprobación del contrato</t>
  </si>
  <si>
    <t>El XML no contiene el tag de Regalía Petrolera: Area de contrato (Lote)</t>
  </si>
  <si>
    <t>3180</t>
  </si>
  <si>
    <t>3181</t>
  </si>
  <si>
    <t>3182</t>
  </si>
  <si>
    <t>3183</t>
  </si>
  <si>
    <t>El XML no contiene el tag de Regalía Petrolera: Periodo de pago - Fecha de inicio</t>
  </si>
  <si>
    <t>El XML no contiene el tag de Regalía Petrolera: Periodo de pago - Fecha de fin</t>
  </si>
  <si>
    <t>El XML no contiene el tag de Regalía Petrolera: Fecha de Pago</t>
  </si>
  <si>
    <t>El dato ingresado como Codigo de producto SUNAT no corresponde al valor esperado para tipo de operación.</t>
  </si>
  <si>
    <t>Si codigo producto de sunat de la linea es '84121901', y no existe el tag con codigo '7001'</t>
  </si>
  <si>
    <t>Si codigo producto de sunat de la linea es '84121901' y indicador de primera vivienda = 3 (Codigo concepto 7002), y no existe el tag con codigo '7003'</t>
  </si>
  <si>
    <t>Si codigo producto de sunat de la linea es '84121901', y no existe el tag con codigo '7004'</t>
  </si>
  <si>
    <t>Si codigo producto de sunat de la linea es '84121901', y no existe el tag con codigo '7005'</t>
  </si>
  <si>
    <t>Si codigo producto de sunat de la linea es '84121901' y indicador de primera vivienda = 3 (Codigo concepto 7002), no existe el tag con codigo '7006'</t>
  </si>
  <si>
    <t>Si codigo producto de sunat de la linea es '84121901' y indicador de primera vivienda = 3 (Codigo concepto 7002),  no existe el tag con codigo '7007'</t>
  </si>
  <si>
    <t>3184</t>
  </si>
  <si>
    <t>3185</t>
  </si>
  <si>
    <t>3186</t>
  </si>
  <si>
    <t>3187</t>
  </si>
  <si>
    <t>3188</t>
  </si>
  <si>
    <t>3189</t>
  </si>
  <si>
    <t>3190</t>
  </si>
  <si>
    <t>3191</t>
  </si>
  <si>
    <t>El XML no contiene el tag de Transportre Terreste - Número de asiento</t>
  </si>
  <si>
    <t>El XML no contiene el tag de Transporte Terrestre - Información de manifiesto de pasajeros</t>
  </si>
  <si>
    <t>El XML no contiene el tag de Transporte Terrestre - Número de documento de identidad del pasajero</t>
  </si>
  <si>
    <t>El XML no contiene el tag de Transporte Terrestre - Tipo de documento de identidad del pasajero</t>
  </si>
  <si>
    <t>El XML no contiene el tag de Transporte Terrestre - Nombres y apellidos del pasajero</t>
  </si>
  <si>
    <t>El XML no contiene el tag de Transporte Terrestre - Ciudad o lugar de destino - Dirección detallada</t>
  </si>
  <si>
    <t>El XML no contiene el tag de Transporte Terrestre - Ciudad o lugar de origen - Ubigeo</t>
  </si>
  <si>
    <t>El XML no contiene el tag de Transporte Terrestre - Ciudad o lugar de origen - Dirección detallada</t>
  </si>
  <si>
    <t>El XML no contiene el tag de Transporte Terrestre - Fecha de inicio programado</t>
  </si>
  <si>
    <t>El XML no contiene el tag de Transporte Terrestre - Hora de inicio programado</t>
  </si>
  <si>
    <t>Catálogo
(001)</t>
  </si>
  <si>
    <t>Catálogo
(002)</t>
  </si>
  <si>
    <t>Si existe el Tag UBL, el valor del tag es diferente al listado.</t>
  </si>
  <si>
    <t>El XML no existe informacion de CustomizationID</t>
  </si>
  <si>
    <t>El tag LineID de VoidedDocumentsLine esta vacío</t>
  </si>
  <si>
    <t>El tag DocumentSerialID es vacío</t>
  </si>
  <si>
    <t>El tag DocumentNumberID esta vacío</t>
  </si>
  <si>
    <t>El tag VoidReasonDescription esta vacío</t>
  </si>
  <si>
    <t>Si existe el tag, el valor del tag es diferente al listado.</t>
  </si>
  <si>
    <t>El dato ingresado como tipo de operación no corresponde a un valor esperado (catálogo nro. 51)</t>
  </si>
  <si>
    <t>3192</t>
  </si>
  <si>
    <t>El XML no contiene el tag de Total de anticipos</t>
  </si>
  <si>
    <t>3193</t>
  </si>
  <si>
    <t>El dato ingresado Total anticipos no corresponde para el tipo de operación</t>
  </si>
  <si>
    <t>3194</t>
  </si>
  <si>
    <t xml:space="preserve">                                                         </t>
  </si>
  <si>
    <t>3195</t>
  </si>
  <si>
    <t>La fecha de cierre no puede ser inferior a la fecha de inicio del cómputo del ciclo de facturación</t>
  </si>
  <si>
    <t>urn:pe:gob:sunat:cpe:see:gem:catalogos:catalogo05'</t>
  </si>
  <si>
    <t>Fecha</t>
  </si>
  <si>
    <t>YYYYMMDD
Donde: YYYYMMDD es fecha.</t>
  </si>
  <si>
    <t>Tasa Vigente</t>
  </si>
  <si>
    <t>Información exclusiva si el comprobante es guía de remisión.
1:  Con transbordo programado
0: Sin transbordo programado</t>
  </si>
  <si>
    <t>Leyenda</t>
  </si>
  <si>
    <t>"1.1"</t>
  </si>
  <si>
    <t>Adquirente o usuario</t>
  </si>
  <si>
    <t>Si "Tipo del documento del documento que modifica" es "03" y "Serie del documento que modifica" empieza con B, el comprobante de referencia se encuentra en el listado con estado "Anulado" o "Rechazado"</t>
  </si>
  <si>
    <t>Si existe nodo y el tipo de comprobante no es boleta (diferente de 03) o es una operación de modificación (cac:Status/cbc:ConditionCode = 2)</t>
  </si>
  <si>
    <t>Si "Tipo de moneda del comprobante" es "PEN" y el Tag UBL existe, el valor del Tag UBL es diferente a "/SummaryDocuments/sac:SummaryDocumentsLine/sac:TotalAmount" más "Monto de la percepción" con una tolerancia de más/menos uno (1)</t>
  </si>
  <si>
    <t>Código de operación del ítem</t>
  </si>
  <si>
    <t>El formato del Tag UBL es diferente de decimal de 12 enteros y hasta 2 decimales o menor a cero</t>
  </si>
  <si>
    <t xml:space="preserve">Operaciones gravadas </t>
  </si>
  <si>
    <t>Operaciones exoneradas</t>
  </si>
  <si>
    <t>Operaciones inafectas</t>
  </si>
  <si>
    <t>Operaciones Gratuitas</t>
  </si>
  <si>
    <t xml:space="preserve">Datos del resumen de reversiones </t>
  </si>
  <si>
    <t>/Invoice/cac:DespatchDocumentReference/cbc:DocumentTypeCode (Tipo de guía relacionado)</t>
  </si>
  <si>
    <t>El XML no contiene el tag de la tasa del tributo de la línea</t>
  </si>
  <si>
    <t>Padrones de Contribuyentes</t>
  </si>
  <si>
    <t>La moneda debe ser la misma en todo el documento. Salvo las percepciones que sólo son en moneda nacional.</t>
  </si>
  <si>
    <t>3196</t>
  </si>
  <si>
    <t>El código de producto GS1 no cumple el estandar</t>
  </si>
  <si>
    <t>3197</t>
  </si>
  <si>
    <t>3198</t>
  </si>
  <si>
    <t>3199</t>
  </si>
  <si>
    <t>Dirección del lugar en el que se entrega el bien. Dato exclusivo para ventas itinerantes, siempre que este dato no obre como punto
de llegada en la guía de remisión - remitente del emisor
electrónico y sea dentro del territorio nacional.
- Dirección completa y detallada
- Urbanización
- Provincia
- Código de ubigeo
- Departamento
- Distrito
- Código de país</t>
  </si>
  <si>
    <t>3200</t>
  </si>
  <si>
    <t>/DebitNote/cac:DebitNoteLine/cac:Item/cac:CommodityClassification/cbc:ItemClassificationCode</t>
  </si>
  <si>
    <t>/Invoice/cac:InvoiceLine/cac:TaxTotal/cac:TaxSubtotal/cac:TaxCategory/cbc:TaxExemptionReasonCode (Afectación al IGV o IVAP cuando corresponda)</t>
  </si>
  <si>
    <t>/Invoice/cac:TaxTotal/cac:TaxSubtotal/cbc:TaxableAmount (Monto base)</t>
  </si>
  <si>
    <t>/Invoice/cac:InvoiceLine/cac:Item/cac:AdditionalItemProperty/cbc:Value (Número de asiento)</t>
  </si>
  <si>
    <t>/Invoice/cac:InvoiceLine/cac:Item/cac:AdditionalItemProperty/cbc:Value (Información de manifiesto de pasajeros)</t>
  </si>
  <si>
    <t>/Invoice/cac:InvoiceLine/cac:Item/cac:AdditionalItemProperty/cbc:Value (Número de documento de identidad del pasajero</t>
  </si>
  <si>
    <t>/Invoice/cac:InvoiceLine/cac:Item/cac:AdditionalItemProperty/cbc:Value (Tipo de documento de identidad del pasajero</t>
  </si>
  <si>
    <t>/Invoice/cac:InvoiceLine/cac:Item/cac:AdditionalItemProperty/cbc:Value (Nombres y apellidos del pasajero</t>
  </si>
  <si>
    <t>Ciudad o lugar de destino - Código de ubigeo/Invoice/cac:InvoiceLine/cac:Item/cac:AdditionalItemProperty/cbc:Value (</t>
  </si>
  <si>
    <t>/Invoice/cac:InvoiceLine/cac:Item/cac:AdditionalItemProperty/cbc:Value (Ciudad o lugar de destino - Dirección detallada</t>
  </si>
  <si>
    <t>/Invoice/cac:InvoiceLine/cac:Item/cac:AdditionalItemProperty/cbc:Value (Ciudad o lugar de origen - Código de ubigeo</t>
  </si>
  <si>
    <t>/Invoice/cac:InvoiceLine/cac:Item/cac:AdditionalItemProperty/cbc:Value (Ciudad o lugar de origen - Dirección detallada</t>
  </si>
  <si>
    <t>/Invoice/cac:InvoiceLine/cac:Item/cac:AdditionalItemProperty/cac:UsabilityPeriod/cbc:StartTime (Hora de inicio)</t>
  </si>
  <si>
    <t>/Invoice/cac:InvoiceLine/cac:Delivery/cac:Despatch/cac:DespatchAddress/cbc:ID</t>
  </si>
  <si>
    <t>/Invoice/cac:InvoiceLine/cac:Delivery/cac:DeliveryLocation/cac:Address/cbc:ID (Código de Ubigeo)</t>
  </si>
  <si>
    <t>/Invoice/cac:Delivery/cac:Shipment/cac:Delivery/cac:DeliveryAddress/cbc:ID</t>
  </si>
  <si>
    <t>/Invoice/cac:Delivery/cac:Shipment/cac:OriginAddress/cbc:ID</t>
  </si>
  <si>
    <t>/Invoice/cac:InvoiceLine/cac:Delivery/cac:DeliveryTerms/cbc:Amount (Valor referencial)</t>
  </si>
  <si>
    <t>an6
an..200
an6
an..200</t>
  </si>
  <si>
    <t>an..200
an..20
an1
an2</t>
  </si>
  <si>
    <t>"Tipo de Documento "</t>
  </si>
  <si>
    <t>/Invoice/cac:TaxTotal/cac:TaxSubtotal/cbc:TaxableAmount (Total valor de venta)</t>
  </si>
  <si>
    <t>/Invoice/cac:InvoiceLine/cac:Item/cac:AdditionalItemProperty/cbc:Value (Número de documento de identidad del pasajero)</t>
  </si>
  <si>
    <t>/Invoice/cac:InvoiceLine/cac:Item/cac:AdditionalItemProperty/cbc:Value (Tipo de documento de identidad del pasajero)</t>
  </si>
  <si>
    <t>/Invoice/cac:InvoiceLine/cac:Item/cac:AdditionalItemProperty/cbc:Value (Nombres y apellidos del pasajero)</t>
  </si>
  <si>
    <t>/Invoice/cac:InvoiceLine/cac:Item/cac:AdditionalItemProperty/cbc:Value (Ciudad o lugar de destino - Código de ubigeo)</t>
  </si>
  <si>
    <t>/Invoice/cac:InvoiceLine/cac:Item/cac:AdditionalItemProperty/cbc:Value (Ciudad o lugar de destino - Dirección detallada)</t>
  </si>
  <si>
    <t>/Invoice/cac:InvoiceLine/cac:Item/cac:AdditionalItemProperty/cbc:Value (Ciudad o lugar de origen - Código de ubigeo)</t>
  </si>
  <si>
    <t>/Invoice/cac:InvoiceLine/cac:Item/cac:AdditionalItemProperty/cbc:Value (Ciudad o lugar de origen - Dirección detallada)</t>
  </si>
  <si>
    <t>/Invoice/cbc:DueDate</t>
  </si>
  <si>
    <t>/Invoice/ext:UBLExtensions/ext:UBLExtension/ext:ExtensionContent/ds:Signature
/Invoice/cac:Signature</t>
  </si>
  <si>
    <t>/Invoice/cac:InvoiceLine/cac:TaxTotal/cac:TaxSubtotal/cac:TaxCategory/cac:TaxScheme/cbc:ID (Código de tributo)</t>
  </si>
  <si>
    <t>El XML no contiene el atributo o no existe lugar donde se entrega el bien para venta itinerante</t>
  </si>
  <si>
    <t xml:space="preserve">Si no es una venta itinerante, no corresponde consignar lugar donde se entrega el bien </t>
  </si>
  <si>
    <t>4283</t>
  </si>
  <si>
    <t>El XML no contiene el codigo de leyenda 2005 para el tipo de operación Venta itinerante</t>
  </si>
  <si>
    <t>Para los ajustes de operaciones de exportación solo es permitido registrar un documento que modifica.</t>
  </si>
  <si>
    <t>El xml no contiene el tag de impuesto por linea (TaxtTotal).</t>
  </si>
  <si>
    <t>El XML no contiene el tag de Transporte Terrestre - Ciudad o lugar de destino - Ubigeo</t>
  </si>
  <si>
    <t>@schemeID (Tipo de estructura GTIN)</t>
  </si>
  <si>
    <t>Si el tag existe y no existe el atributo @schemeID (Tipo de estructura GTIN)</t>
  </si>
  <si>
    <t>3201</t>
  </si>
  <si>
    <t>3202</t>
  </si>
  <si>
    <t>3203</t>
  </si>
  <si>
    <t>Si utiliza el estandar GS1 debe especificar el tipo de estructura GTIN</t>
  </si>
  <si>
    <t>El tipo de estructura GS1 no tiene un valor permitido</t>
  </si>
  <si>
    <t>El valor del tag es distinto a los valores del catálogo 53</t>
  </si>
  <si>
    <t>4284</t>
  </si>
  <si>
    <t>El dato ingresado como atributo @schemeID es incorrecto.</t>
  </si>
  <si>
    <t>/Invoice/cac:AdditionalDocumentReference/cbc:ID (Número de documento relacionado)</t>
  </si>
  <si>
    <t>/Invoice/cac:AdditionalDocumentReference/cbc:DocumentTypeCode (Tipo de documento relacionado)</t>
  </si>
  <si>
    <t>Valor de venta por ítem</t>
  </si>
  <si>
    <t>BVME transporte ferroviario: Pasajero - Número de documento de identidad</t>
  </si>
  <si>
    <t>BVME transporte ferroviario: Pasajero - Tipo de documento de identidad</t>
  </si>
  <si>
    <t>3204</t>
  </si>
  <si>
    <t>El XML no contiene el tag de BVME transporte ferroviario: Pasajero - Número de documento de identidad</t>
  </si>
  <si>
    <t>El XML no contiene el tag de BVME transporte ferroviario: Pasajero - Tipo de documento de identidad</t>
  </si>
  <si>
    <t>La sumatoria de impuestos globales no corresponde al monto total de impuestos.</t>
  </si>
  <si>
    <t>an..200
an..20
an1
an6
an..200
an6
an..200
an..100</t>
  </si>
  <si>
    <t>El emisor a la fecha no se encuentra registrado ó habilitado en el Registro de exportadores de servicios SUNAT</t>
  </si>
  <si>
    <t>El importe total para tipo de operación Venta interna-Anticipos debe ser mayor a cero.</t>
  </si>
  <si>
    <t>El dato ingresado como codigo de identificación de concepto tributario no es valido (catalogo nro 55)</t>
  </si>
  <si>
    <t>Catálogo
(013)</t>
  </si>
  <si>
    <t>Catálogo
(004)</t>
  </si>
  <si>
    <t>Catálogo
(012)</t>
  </si>
  <si>
    <t>Catálogo
(003)</t>
  </si>
  <si>
    <t>Catálogo
(055)</t>
  </si>
  <si>
    <t>Catálogo
(016)</t>
  </si>
  <si>
    <t>Catálogo
(007)</t>
  </si>
  <si>
    <t>Catálogo
(005)</t>
  </si>
  <si>
    <t>Catálogo
(008)</t>
  </si>
  <si>
    <t>Catálogo
(053)</t>
  </si>
  <si>
    <t>Catálogo
(052)</t>
  </si>
  <si>
    <t>Catálogo
(051)</t>
  </si>
  <si>
    <t>Catálogo
(006)</t>
  </si>
  <si>
    <t>Catálogo
(020)</t>
  </si>
  <si>
    <t>Catálogo
(018)</t>
  </si>
  <si>
    <t>Catálogo
(054)</t>
  </si>
  <si>
    <t>Catálogo
(059)</t>
  </si>
  <si>
    <t>Catálogo
(027)</t>
  </si>
  <si>
    <t>Catálogo
(026)</t>
  </si>
  <si>
    <t>Si código producto de Sunat de la linea es '84121901', y no existe el tag con código '7001'</t>
  </si>
  <si>
    <t>Si código producto de Sunat de la linea es '84121901', y no existe el tag con código '7004'</t>
  </si>
  <si>
    <t>Si código producto de Sunat de la linea es '84121901', y no existe el tag con código '7005'</t>
  </si>
  <si>
    <t>Si código producto de Sunat de la linea es '84121901' y el  indicador de primera vivienda = 3 (código concepto 7002), y no existe el tag con código '7003'</t>
  </si>
  <si>
    <t>Si código producto de Sunat de la linea es '84121901' y el  indicador de primera vivienda = 3 (código concepto 7002), no existe el tag con código '7006'</t>
  </si>
  <si>
    <t>Si código producto de Sunat de la linea es '84121901' y el  indicador de primera vivienda = 3 (código concepto 7002),  no existe el tag con código '7007'</t>
  </si>
  <si>
    <t>3205</t>
  </si>
  <si>
    <t>3206</t>
  </si>
  <si>
    <t>Debe consignar el tipo de operación</t>
  </si>
  <si>
    <t>Autorizaciones de comprobantes contingencia</t>
  </si>
  <si>
    <t>3207</t>
  </si>
  <si>
    <t>Comprobante físico no se encuentra autorizado como comprobante de contingencia</t>
  </si>
  <si>
    <t>Si la serie empieza con número,  el Tag UBL no se encuentra en el listado</t>
  </si>
  <si>
    <t>Si 'Tipo de operación' es '0301 - Carta de porte aéreo (emitidas en el ámbito nacional)', no existe el tag con código '4030'</t>
  </si>
  <si>
    <t>Si 'Tipo de operación' es '0301 - Carta de porte aéreo (emitidas en el ámbito nacional)', no existe el tag con código '4031'</t>
  </si>
  <si>
    <t>Si 'Tipo de operación' es '0301 - Carta de porte aéreo (emitidas en el ámbito nacional)', no existe el tag con código '4032'</t>
  </si>
  <si>
    <t>Si 'Tipo de operación' es '0301 - Carta de porte aéreo (emitidas en el ámbito nacional)', no existe el tag con código '4033'</t>
  </si>
  <si>
    <t>Si 'Tipo de operación' es '0302 - BVME para transporte ferroviario de pasajeros', no existe el tag</t>
  </si>
  <si>
    <t>Si 'Tipo de operación' es '0302 - BVME para transporte ferroviario de pasajeros', no existe el tag con código igual a '4040'</t>
  </si>
  <si>
    <t>Si 'Tipo de operación' es '0302 - BVME para transporte ferroviario de pasajeros', no existe el tag con código igual a '4041'</t>
  </si>
  <si>
    <t>Si 'Tipo de operación' es '0302 - BVME para transporte ferroviario de pasajeros', no existe el tag con código igual a '4049'</t>
  </si>
  <si>
    <t>Si 'Tipo de operación' es '0302 - BVME para transporte ferroviario de pasajeros', no existe el tag con código igual a '4042'</t>
  </si>
  <si>
    <t>Si 'Tipo de operación' es '0302 - BVME para transporte ferroviario de pasajeros', no existe el tag con código igual a '4043'</t>
  </si>
  <si>
    <t>Si 'Tipo de operación' es '0302 - BVME para transporte ferroviario de pasajeros', no existe el tag con código igual a '4044'</t>
  </si>
  <si>
    <t>Si 'Tipo de operación' es '0302 - BVME para transporte ferroviario de pasajeros', no existe el tag con código igual a '4045'</t>
  </si>
  <si>
    <t>Si 'Tipo de operación' es '0302 - BVME para transporte ferroviario de pasajeros', no existe el tag con código igual a '4046'</t>
  </si>
  <si>
    <t>Si 'Tipo de operación' es '0302 - BVME para transporte ferroviario de pasajeros', no existe el tag con código igual a '4048''</t>
  </si>
  <si>
    <t>Si 'Tipo de operación' es '0202 Exportación de servicios – prestación de servicios de hospedaje No Dom', y no existe el tag con código '4005'</t>
  </si>
  <si>
    <t>Si 'Tipo de operación' es '0205 Exportación de servicios  - Servicios que conformen un Paquete Turístico', y no existe el tag con código '4000'</t>
  </si>
  <si>
    <t>Si 'Tipo de operación' es '0205 Exportación de servicios  - Servicios que conformen un Paquete Turístico', y no existe el tag con código '4007'</t>
  </si>
  <si>
    <t>Si 'Tipo de operación' es '0205 Exportación de servicios  - Servicios que conformen un Paquete Turístico', y no existe el tag con código '4008'</t>
  </si>
  <si>
    <t>Si 'Tipo de operación' es '0205 Exportación de servicios  - Servicios que conformen un Paquete Turístico', y no existe el tag con código '4009'</t>
  </si>
  <si>
    <t>Si 'Tipo de operación' es '0201 Exportación de Servicios – Prestación servicios realizados íntegramente en el país', no existe ind_padrón igual a "05" en el listado para el valor del Tag UBL</t>
  </si>
  <si>
    <t>Tipo de operación</t>
  </si>
  <si>
    <t>Si 'Tipo de operación' es '1001 Operación Sujeta a Detracción', y no existe código de leyenda igual a '2006'</t>
  </si>
  <si>
    <t>Si 'Tipo de operación' es '1002 - Operación Sujeta a Detracción- Recursos Hidrobiológicos', y no existe código de leyenda igual a '2006'</t>
  </si>
  <si>
    <t>Si no existe el atributo o es vacío</t>
  </si>
  <si>
    <t>Si valor del tag es diferente 'true' para código de cargo/descuento igual a '45'</t>
  </si>
  <si>
    <t>/CreditNote/ext:UBLExtensions/ext:UBLExtension/ext:ExtensionContent/ds:Signature
/CreditNote/cac:Signature</t>
  </si>
  <si>
    <t>/CreditNote/cac:AccountingSupplierParty/cac:Party/cac:PartyLegalEntity/cac:RegistrationAddress/cbc:AddressTypeCode</t>
  </si>
  <si>
    <t>/CreditNote/cac:CreditNoteLine/cac:TaxTotal/cac:TaxSubtotal/cac:TaxCategory/cac:TaxScheme/cbc:TaxTypeCode (Código internacional de tributo)</t>
  </si>
  <si>
    <t>/CreditNote/cac:CreditNoteLine/cac:TaxTotal/cac:TaxSubtotal/cac:TaxCategory/cac:TaxScheme/cbc:Name (Nombre de tributo)</t>
  </si>
  <si>
    <t>/CreditNote/cac:TaxTotal/cac:TaxSubtotal/cbc:TaxableAmount (Total valor de venta)</t>
  </si>
  <si>
    <t>/Invoice/cac:TaxTotal/cac:TaxSubtotal/cbc:TaxAmount (Importe del tributo)</t>
  </si>
  <si>
    <t>/Invoice/cac:InvoiceLine/cac:TaxTotal/cac:TaxSubtotal/cbc:TaxAmount (Monto del tributo de la línea)</t>
  </si>
  <si>
    <t>/CreditNote/cac:TaxTotal/cac:TaxSubtotal/cbc:TaxAmount (Importe del tributo)</t>
  </si>
  <si>
    <t>/CreditNote/cac:TaxTotal/cac:TaxSubtotal/cbc:TaxableAmount (Monto base)</t>
  </si>
  <si>
    <t>/DebitNote/cac:DebitNoteLine/cac:TaxTotal/cac:TaxSubtotal/cbc:TaxAmount (Importe del tributo de la línea)</t>
  </si>
  <si>
    <t>/DebitNote/cac:DebitNoteLine/cac:TaxTotal/cac:TaxSubtotal/cac:TaxCategory/cac:TaxScheme/cbc:ID (Código de tributo)</t>
  </si>
  <si>
    <t>/DebitNote/cac:TaxTotal/cac:TaxSubtotal/cbc:TaxableAmount (Total valor de venta)</t>
  </si>
  <si>
    <t>/DebitNote/cac:TaxTotal/cac:TaxSubtotal/cbc:TaxAmount (Importe del tributo)</t>
  </si>
  <si>
    <t>/DebitNote/cac:TaxTotal/cac:TaxSubtotal/cbc:TaxableAmount (Monto base)</t>
  </si>
  <si>
    <t>/CreditNote/cac:TaxTotal/cac:TaxSubtotal/cbc:TaxAmount (Monto de la Sumatoria)</t>
  </si>
  <si>
    <t>/DebitNote/cac:TaxTotal/cac:TaxSubtotal/cbc:TaxAmount (Monto de la Sumatoria)</t>
  </si>
  <si>
    <t>3208</t>
  </si>
  <si>
    <t>Número de inicio del comprobante</t>
  </si>
  <si>
    <t>Número de fin del comprobante</t>
  </si>
  <si>
    <t>Número de serie del comprobante</t>
  </si>
  <si>
    <t>Fecha de emisión del comprobante</t>
  </si>
  <si>
    <t>Listado de autorizaciones de rangos de contingencia</t>
  </si>
  <si>
    <t>Si el atributo @schemeID del tag es GTIN-8, y la longitud  del Tag UBL es diferente de 8 caracteres</t>
  </si>
  <si>
    <t>Si el atributo @schemeID del tag es GTIN-13, y la longitud  del Tag UBL es diferente de 13 caracteres</t>
  </si>
  <si>
    <t>Si 'Código de tipo de nota de crédito' es '11-Ajustes de operaciones de exportación', y existe más de un tag /CreditNote/cac:BillingReference/cac:InvoiceDocumentReference</t>
  </si>
  <si>
    <t>/Invoice/cac:InvoiceLine/cac:TaxTotal/cac:TaxSubtotal/cac:TaxCategory/cac:TaxScheme/cbc:ID (Código de tributo por línea)</t>
  </si>
  <si>
    <t>Si 'Código de tributo por línea' es diferente 2000 (ISC), existe el Tag UBL</t>
  </si>
  <si>
    <t>/CreditNote/cac:CreditNoteLine/cac:TaxTotal/cac:TaxSubtotal/cac:TaxCategory/cac:TaxScheme/cbc:ID (Código de tributo por línea)</t>
  </si>
  <si>
    <t>Si no existe el atributo</t>
  </si>
  <si>
    <t>Si existe el atributo, el valor del atributo es diferente al ingresado en 'Tipo de moneda'</t>
  </si>
  <si>
    <t>Si existe el atributo, el valor es diferente al ingresado en 'Tipo de moneda'</t>
  </si>
  <si>
    <t>Si existe el tag y es vacío</t>
  </si>
  <si>
    <t>No existe información en el nombre del concepto.</t>
  </si>
  <si>
    <t>Si "Tipo de documento" es 03, 07 o 08 y la serie empieza con número,  el Tag UBL no se encuentra en el listado</t>
  </si>
  <si>
    <t>Si "Tipo de documento" es 20, el formato del Tag UBL es diferente a:
- [R][A-Z0-9]{3}
- [0-9]{1,4}</t>
  </si>
  <si>
    <t>Si "Tipo de documento" es 40, el formato del Tag UBL es diferente a:
- [P][A-Z0-9]{3}  
- [0-9]{1,4}</t>
  </si>
  <si>
    <t>El tipo de nota es un dato único</t>
  </si>
  <si>
    <t>Si existe el Tag UBL, el formato del Tag UBL es diferente de '09' o '31'</t>
  </si>
  <si>
    <t>/DebitNote/cac:TaxTotal/cac:TaxSubtotal/cbc:TaxAmount (Sumatoria de impuestos de operaciones gratuitas)</t>
  </si>
  <si>
    <t>Total valor de venta - operaciones gratuitas
Sumatoria de impuestos de operaciones gratuitas</t>
  </si>
  <si>
    <t>/CreditNote/cac:TaxTotal/cac:TaxSubtotal/cbc:TaxAmount (Sumatoria de impuestos de operaciones gratuitas)</t>
  </si>
  <si>
    <t>Si 'Tipo de operación' es '1003 - Operación Sujeta a Detracción- Servicios de Transporte - Pasajeros', y no existe código de leyenda igual a '2006'</t>
  </si>
  <si>
    <t>Si 'Tipo de operación' es '1004 - Operación Sujeta a Detracción- Servicios de Transporte - Carga', y no existe código de leyenda igual a '2006'</t>
  </si>
  <si>
    <t>Si 'Código de tributo por línea' es igual a '9995' o '9997' o '9998', el valor del tag UBL es diferente de 0</t>
  </si>
  <si>
    <t>/CreditNote/cac:CreditNoteLine/cac:TaxTotal/cac:TaxSubtotal/cbc:TaxableAmount (Monto base IGV/IVAP)</t>
  </si>
  <si>
    <t>/DebitNote/cac:DebitNoteLine/cac:TaxTotal/cac:TaxSubtotal/cbc:TaxableAmount (Monto base IGV/IVAP)</t>
  </si>
  <si>
    <t>El atributo @currencyID del Tag UBL es diferente a "PEN"</t>
  </si>
  <si>
    <t>La moneda del monto de la detracción debe ser PEN</t>
  </si>
  <si>
    <t>Si valor del atributo es diferente al listado (catálogo 51) según el 'Tipo de documento'</t>
  </si>
  <si>
    <t>"'Tipo de nota de debito'"</t>
  </si>
  <si>
    <t>El monto de afectacion de IGV por linea debe ser igual a 0.00 para Exoneradas, Inafectas, Exportación, Gratuitas de exoneradas o Gratuitas de inafectas.</t>
  </si>
  <si>
    <t>El factor de afectación de IGV por linea debe ser igual a 0.00 para Exoneradas, Inafectas, Exportación, Gratuitas de exoneradas o Gratuitas de inafectas.</t>
  </si>
  <si>
    <t>Si 'Código de tributo por línea' es igual a '2000' (ISC) o '9999' (Otros tributos), existe el tag UBL</t>
  </si>
  <si>
    <t>Si 'Tipo de operación' es exportación '0200', '0201', '0202', '0203', '0204', '0205', '0206', '0207' o '0208', el valor del tag UBL es diferente a '40'.</t>
  </si>
  <si>
    <t>3209</t>
  </si>
  <si>
    <t>El tipo de moneda de la nota debe ser el mismo que el declarado en el documento que modifica</t>
  </si>
  <si>
    <t>El documento modificado en la Nota de credito no esta registrada.</t>
  </si>
  <si>
    <t>El documento modificado en la Nota de debito no esta registrada</t>
  </si>
  <si>
    <t>El documento modificado en la Nota de debito se encuentra de baja</t>
  </si>
  <si>
    <t>El documento modificado en la Nota de debito esta registrada como rechazada</t>
  </si>
  <si>
    <t>El documento modificado en la Nota de credito se encuentra de baja</t>
  </si>
  <si>
    <t>El documento modificado en la Nota de credito esta registrada como rechazada</t>
  </si>
  <si>
    <t>Si el Tag UBL existe, el valor del Tag Ubl es diferente de 0 (cero), cuando el 'Código de tributo' es '9995', '9997' y '9998'</t>
  </si>
  <si>
    <t>General</t>
  </si>
  <si>
    <t>3210</t>
  </si>
  <si>
    <t>Solo debe consignar sistema de calculo si el tributo es ISC</t>
  </si>
  <si>
    <t>El Monto total de impuestos es obligatorio</t>
  </si>
  <si>
    <t xml:space="preserve">Si existe Tag UBL con valor mayor a cero, y no existe 'Total Anticipos' con monto mayor a cero </t>
  </si>
  <si>
    <t>3211</t>
  </si>
  <si>
    <t>3212</t>
  </si>
  <si>
    <t>3213</t>
  </si>
  <si>
    <t>/Invoice/cac:AdditionalDocumentReference/cbc:ID (Serie y Número de comprobante que se realizó el anticipo)</t>
  </si>
  <si>
    <t>Si no existe documento con 'Tipo de comprobante que se realizó el anticipo' '02' o '03' con el mismo 'Identificador de pago' (cbc:DocumentStatusCode) que el valor del Tag UBL</t>
  </si>
  <si>
    <t>Si 'Tipo de comprobante que se realizó el anticipo' es '02' o '03', y no existe el tag UBL</t>
  </si>
  <si>
    <t>Si 'Tipo de comprobante que se realizó el anticipo' es '02' o '03', y no existe un 'Monto anticipado' con 'Identificador de pago' igual al valor del tag UBL</t>
  </si>
  <si>
    <t>No existe información del Monto Anticipado para el comprobante que se realizo el anticipo</t>
  </si>
  <si>
    <t>El comprobante contiene un identificador de pago repetido en los montos anticipados</t>
  </si>
  <si>
    <t>El comprobante contiene un identificador de pago repetido en los comprobantes que se realizo el anticipo</t>
  </si>
  <si>
    <t>Si 'Tipo de comprobante que se realizó el anticipo' es '02' o '03', y existe más de un comprobante de anticipo con el mismo identificador de pago en el comprobante</t>
  </si>
  <si>
    <t>Si 'Tipo de documento del emisor del anticipo' existe y 'Tipo de comprobante que se realizo el anticipo' es 02 (Factura), el formato del Tag UBL  es diferente a:
- [F][A-Z0-9]{3}-[0-9]{1,8}
- (E001)-[0-9]{1,8}
- [0-9]{1,4}-[0-9]{1,8}</t>
  </si>
  <si>
    <t>Si existe identificador de pago (cbc:DocumentStatusCode), y el valor del tag UBL es diferente a '02' (Factura) o '03' (Boleta)</t>
  </si>
  <si>
    <t>Si existe identificador de pago (cbc:DocumentStatusCode) y no existe el tag o es vacío</t>
  </si>
  <si>
    <t>3214</t>
  </si>
  <si>
    <t>3215</t>
  </si>
  <si>
    <t>3216</t>
  </si>
  <si>
    <t>3217</t>
  </si>
  <si>
    <t>Falta identificador del pago del comprobante para relacionarlo con el monto de  anticipo</t>
  </si>
  <si>
    <t>Falta identificador del pago del Monto de anticipo para relacionarlo con el comprobante que se realizo el  anticipo</t>
  </si>
  <si>
    <t>Si existe identificador de pago (cbc:DocumentStatusCode) y el valor del Tag UBL no existe en el listado</t>
  </si>
  <si>
    <t>3218</t>
  </si>
  <si>
    <t>3219</t>
  </si>
  <si>
    <t>El comprobante que se realizo el anticipo no existe</t>
  </si>
  <si>
    <t>El comprobante que se realizo el anticipo no se encuentra autorizado</t>
  </si>
  <si>
    <t>3220</t>
  </si>
  <si>
    <t>Si consigna montos de anticipo debe informar el Total de Anticipos</t>
  </si>
  <si>
    <t>3221</t>
  </si>
  <si>
    <t>El dato ingresado como codigo de tributo global es invalido para tipo de nota</t>
  </si>
  <si>
    <t>3222</t>
  </si>
  <si>
    <t>Comprobante operacion sujeta IVAP solo debe tener ítems con código de afectación del IGV igual a 17</t>
  </si>
  <si>
    <t>Si 'Código de tipo de nota de débito' es '11', el valor del Tag UBL es diferente de '40'</t>
  </si>
  <si>
    <t>Si 'Código de tipo de nota de débito' es '12', el valor del Tag UBL es diferente de '17'</t>
  </si>
  <si>
    <t>Si 'Código de tipo de nota de crédito' es '11', el valor del Tag UBL es diferente de '40'</t>
  </si>
  <si>
    <t>Si 'Código de tipo de nota de crédito' es '12', el valor del Tag UBL es diferente de '17'</t>
  </si>
  <si>
    <t>Catálogo
(025)</t>
  </si>
  <si>
    <t>Si existe 'Indicador de cargo/descuento', y no existe el Tag UBL o es vacío</t>
  </si>
  <si>
    <t>Si 'Código de tipo de tributo' es 9996 (Gratuita) y 'Código de leyenda' es '1002', el valor del Tag UBL es igual a 0 (cero)</t>
  </si>
  <si>
    <t>4285</t>
  </si>
  <si>
    <t>El emisor a la fecha no se encuentra registrado ó habilitado con la condición de Agente de percepción</t>
  </si>
  <si>
    <t>El comprobante contiene un pago anticipado pero no se ha consignado el documento que se realizo el anticipo</t>
  </si>
  <si>
    <t>Debe consignar Numero de RUC del emisor del comprobante de anticipo</t>
  </si>
  <si>
    <t>Si el atributo del Tag UBL no existe o es diferente a 6 (RUC)</t>
  </si>
  <si>
    <t xml:space="preserve">Si existe Tag UBL con valor mayor a cero, la suma de los 'Monto anticipado' es diferente al valor del tag UBL </t>
  </si>
  <si>
    <t>/Invoice/cac:AllowanceCharge/cbc:ChargeIndicator (Indicador de cargo)</t>
  </si>
  <si>
    <t>Si existe 'Indicador de cargo', y no existe el Tag UBL o es vacío</t>
  </si>
  <si>
    <t>Si valor del tag es diferente 'true' para código de cargo igual a '45'</t>
  </si>
  <si>
    <t>/Invoice/cac:AllowanceCharge/cbc:Amount (Monto del cargo)</t>
  </si>
  <si>
    <t>/Invoice/cac:AllowanceCharge/cbc:BaseAmount (Monto base del cargo)</t>
  </si>
  <si>
    <t>El valor del tag UBL es igual a 0 o no existe, cuando el código de motivo de cargo es igual a '45'</t>
  </si>
  <si>
    <t>Si el Tag UBL existe, el valor del Tag Ubl es  0 (cero), cuando el código de motivo de cargo igual a '45'</t>
  </si>
  <si>
    <t xml:space="preserve">El monto del cargo para el para FISE debe ser igual mayor a 0.00 </t>
  </si>
  <si>
    <t>Si existe 'Código de motivo de traslado' y no existe 'Modalidad de Transporte (FG Remitente)' , y no existe el Tag UBL</t>
  </si>
  <si>
    <t>Si existe 'Código de motivo de traslado' y 'Modalidad de Transporte(FG Remitente)' es '01' y existe 'Datos de conductores - Número de documento de identidad', no existe el Tag UBL</t>
  </si>
  <si>
    <t>Si ha consignado Transporte Público, debe consignar Datos del transportista.</t>
  </si>
  <si>
    <t>Si 'Tipo de operación' es de exportación '0200' o '0201' o '0202' o '0203' o '0204' o '0205' o '0206' o '0207' o '0208' y existe un ID '9997' o '9998' a nivel global</t>
  </si>
  <si>
    <t>Si 'Tipo de operación' es de exportación '0200' o '0201' o '0202' o '0203' o '0204' o '0205' o '0206' o '0207' o '0208' y existe un ID '1000' o '1016' a nivel global</t>
  </si>
  <si>
    <t>Si 'Tipo de operación' es de exportación '0200' o '0201' o '0202' o '0203' o '0204' o '0205' o '0206' o '0207' o '0208' y existe un ID '2000' o '9999' a nivel global</t>
  </si>
  <si>
    <t>No existe información a nivel global de un tributo informado en la línea</t>
  </si>
  <si>
    <t>Cargo/descuento por ítem</t>
  </si>
  <si>
    <t>cac:Shipment - Para Factura Electrónica Remitente debe indicar el punto de llegada para el sustento de traslado de bienes (cac:DeliveryAddrees).</t>
  </si>
  <si>
    <t>cac:Shipment - Para Factura Electrónica Remitente debe indicar el punto de partida para el sustento de traslado de bienes (cac:OriginAddress).</t>
  </si>
  <si>
    <t>cac:Shipment - Para Factura Electrónica Transportista no se consigna punto de partida para el sustento de traslado de bienes (cac:OriginAddress).</t>
  </si>
  <si>
    <t>4286</t>
  </si>
  <si>
    <t>El dato ingresado como código de ubigeo de punto de llegada no corresponde a un valor esperado (catalogo nro 13).</t>
  </si>
  <si>
    <t>El dato ingresado como código de ubigeo de punto de partida no corresponde a un valor esperado (catalogo nro 13).</t>
  </si>
  <si>
    <t>El XML no contiene el tag o no existe información del valor de la carga en TM.</t>
  </si>
  <si>
    <t>El dato ingresado como valor de la carga en TM cumple con el formato establecido.</t>
  </si>
  <si>
    <t>El dato ingresado como unidad de medida de la carga  del vehiculo no corresponde al valor esperado.</t>
  </si>
  <si>
    <t>Si 'Tipo de operación' es '0202 Exportación de servicios – prestación de servicios de hospedaje No Dom', y no existe el tag con valor '4009'</t>
  </si>
  <si>
    <t>Si 'Tipo de operación' es '0202 Exportación de servicios – prestación de servicios de hospedaje No Dom', y no existe el tag con valor '4008'</t>
  </si>
  <si>
    <t>Si 'Tipo de operación' es '0202 Exportación de servicios – prestación de servicios de hospedaje No Dom', y no existe el tag con valor '4000'</t>
  </si>
  <si>
    <t>Si 'Tipo de operación' es '0202 Exportación de servicios – prestación de servicios de hospedaje No Dom', y no existe el tag con valor '4007'</t>
  </si>
  <si>
    <t>Si 'Tipo de operación' es '0202 Exportación de servicios – prestación de servicios de hospedaje No Dom', y no existe el tag con valor '4001'</t>
  </si>
  <si>
    <t>Si 'Tipo de operación' es '0202 Exportación de servicios – prestación de servicios de hospedaje No Dom', y no existe el tag con valor '4002'</t>
  </si>
  <si>
    <t>Si 'Tipo de operación' es '0202 Exportación de servicios – prestación de servicios de hospedaje No Dom', y no existe el tag con valor '4003'</t>
  </si>
  <si>
    <t>Si 'Tipo de operación' es '0202 Exportación de servicios – prestación de servicios de hospedaje No Dom', y no existe el tag con valor '4004'</t>
  </si>
  <si>
    <t>Si 'Tipo de operación' es '0202 Exportación de servicios – prestación de servicios de hospedaje No Dom', y no existe el tag con valor '4006'</t>
  </si>
  <si>
    <t>Si 'Tipo de operación' es '0302 - BVME para transporte ferroviario de pasajeros', no existe el tag con código igual a '4047'</t>
  </si>
  <si>
    <t>Si valor del tag es diferente 'true' para código de cargo/descuento igual a '51' o '52' o '53'</t>
  </si>
  <si>
    <t>Si "Código de motivo de cargo/descuento" es '51' o '52' o '53' (Percepción), el atributo @currencyID del Tag UBL es diferente a "PEN"</t>
  </si>
  <si>
    <t>Si "Código de motivo de cargo/descuento" es '51' o '52' o '53' (Percepción) y "Tipo de moneda" del comprobante es "PEN", el valor del Tag UBL es mayor a "Importe total"</t>
  </si>
  <si>
    <t>Si el Tag UBL existe, el valor del Tag Ubl es diferente de 0 (cero), cuando el 'Código de tributo' es '9995', '9997' y '9998'.</t>
  </si>
  <si>
    <t>Si 'Código de tributo por línea' es '2000' (ISC), no existe el Tag UBL</t>
  </si>
  <si>
    <t>Si 'Código de tributo por línea' es diferente '2000' (ISC), existe el Tag UBL</t>
  </si>
  <si>
    <t>TIPO DE
 RETORNO</t>
  </si>
  <si>
    <t>CODIGO DE RETORNO</t>
  </si>
  <si>
    <t>Si 'Código de tributo por línea' es igual a  '9997' o '9998', el valor del tag UBL es diferente de 0</t>
  </si>
  <si>
    <t>Catálogo
(009)</t>
  </si>
  <si>
    <t>Si el tag es diferente al 'Código internacional del tributo' del listado según el 'Código de tributo' (Catálogo 5)</t>
  </si>
  <si>
    <t>Si el tag es diferente al 'Código internacional del tributo' del listado según el 'Código de tributo por línea' (Catálogo 5)</t>
  </si>
  <si>
    <t>Si el tag es diferente al 'Nombre del tributo' del listado según el 'Código de tributo' (Catálogo 5)</t>
  </si>
  <si>
    <t>Si el tag es diferente al 'Nombre del tributo' del listado según el 'Código de tributo por línea' (Catálogo 5)</t>
  </si>
  <si>
    <t>El valor del tag es distinto al Catálogo 53</t>
  </si>
  <si>
    <t>Si el código de concepto es 7001 y el valor del tag es distinto al Catálogo 26</t>
  </si>
  <si>
    <t>Si el código de concepto es 7002 y el valor del tag es distinto al Catálogo 27</t>
  </si>
  <si>
    <t>Si el código de concepto es 7006 y el valor del tag es distinto al Catálogo 13</t>
  </si>
  <si>
    <t>El Código producto de SUNAT no puede ser vacio si es de Exportacion</t>
  </si>
  <si>
    <t>No existe el Tag UBL o es cero (0)</t>
  </si>
  <si>
    <t>4287</t>
  </si>
  <si>
    <t>3224</t>
  </si>
  <si>
    <t>3225</t>
  </si>
  <si>
    <t>3223</t>
  </si>
  <si>
    <t>4288</t>
  </si>
  <si>
    <t>4289</t>
  </si>
  <si>
    <t>4290</t>
  </si>
  <si>
    <t>3226</t>
  </si>
  <si>
    <t>3227</t>
  </si>
  <si>
    <t>La combinación de tributos no es permitida</t>
  </si>
  <si>
    <t>El resultado del monto del cargo o descuento global es incorrecto en base a la información consignada</t>
  </si>
  <si>
    <t>La sumatoria del Total del valor de venta más los impuestos no concuerda con la base imponible</t>
  </si>
  <si>
    <t>El valor de venta por ítem difiere de los importes consignados.</t>
  </si>
  <si>
    <t>El valor de cargo/descuento por ítem difiere de los importes consignados.</t>
  </si>
  <si>
    <t>El cálculo del IGV es Incorrecto</t>
  </si>
  <si>
    <t>El precio unitario de la operación que está informando difiere de los cálculos realizados en base a la información remitida</t>
  </si>
  <si>
    <t>En una línea sólo pueden existir las siguientes combinaciones de códigos de tributos con 'Monto base' mayor a cero (cbc:TaxableAmount  &gt; 0): 
- '1000', '2000' y/o '9999' 
- '1016' y '9999' 
- '9995' y 9999' 
- '9996', '2000' y/o '9999' 
- '9997', '2000 'y/o '9999' 
- '9998', '2000' y/o '9999'</t>
  </si>
  <si>
    <t>El XML no contiene el tag InvoicedQuantity en el detalle de los Items o es cero (0)</t>
  </si>
  <si>
    <t>El importe total no coincide con la sumatoria de los valores de venta mas los tributos mas los cargos menos los descuentos que no afectan la base imponible</t>
  </si>
  <si>
    <t>La sumatoria de valor de venta no corresponde a los importes consignados</t>
  </si>
  <si>
    <t>El XML contiene mas de un tributo por linea (Gravado, Exonerado, Inafecto, Exportación)</t>
  </si>
  <si>
    <t>4291</t>
  </si>
  <si>
    <t>El dato ingresado como cargo/descuento no es valido a nivel global.</t>
  </si>
  <si>
    <t>El valor del tag es diferente a la sumatoria de los 'Montos de descuentos' de línea que no afectan la base (con 'Código de motivo de descuento' igual a '01') y los 'Montos de descuentos' globales que no afectan la base (con 'Código de motivo de descuento' igual a'03'), con una tolerancia de + - 1</t>
  </si>
  <si>
    <t>Si 'Código de tributo por línea' es igual a '1000' o '1016', y  'Monto base' mayor a cero (cbc:TaxableAmount &gt; 0), el valor del tag UBL es igual a 0</t>
  </si>
  <si>
    <t>Si 'Código de tributo' igual a '9997' (Exonerada) y existe 'Código de leyenda' igual a '2003', el valor del Tag UBL es igual a 0 (cero)</t>
  </si>
  <si>
    <t>Si 'Código de tributo' igual a '9997' (Exonerada) y existe 'Código de leyenda' igual a '2002', el valor del Tag UBL es igual a 0 (cero)</t>
  </si>
  <si>
    <t>Si 'Código de tributo' igual a '9997' (Exonerada)  y existe 'Código de leyenda' igual a '2001', el valor del Tag UBL es igual a 0 (cero)</t>
  </si>
  <si>
    <t>Si existe 'Valor referencial unitario en operac. no onerosas' con monto mayor a cero, la operacion debe ser gratuita (codigo de tributo 9996)</t>
  </si>
  <si>
    <t>No se permite importe mayor a cero cuando el codigo de tributo es IVAP y el comprobante esta sujeta a IVAP</t>
  </si>
  <si>
    <t>La base imponible a nivel de línea difiere de la información consignada en el comprobante</t>
  </si>
  <si>
    <t>Si  'Código de tipo de nota de débito' es '11' (Exportacion) y existe un ID '2000' o '9999' a nivel global</t>
  </si>
  <si>
    <t>Si 'Código de tributo por línea' es diferente a '2000' (ISC) o '9999' (Otros tributos), cuyo 'Monto base' es mayor a cero (cbc:TaxableAmount &gt; 0), y no existe el Tag UBL</t>
  </si>
  <si>
    <t>Si 'Código de tributo por línea' es diferente a '2000' (ISC) o '9999' (Otros tributos), cuyo 'Monto base' es mayor a cero (cbc:TaxableAmount &gt; 0), el valor del Tag UBL es diferente al listado según su código de tributo.</t>
  </si>
  <si>
    <t>Si  el 'Código de tributo por línea' es '2000' cuyo 'Monto base' es mayor a cero (cbc:TaxableAmount &gt; 0), el valor del tag es diferente a la tasa del tributo por el monto base ISC de la linea (con una tolerancia + - 1)</t>
  </si>
  <si>
    <t>Si el 'Código de tributo por línea' es '9999' cuyo 'Monto base' es mayor a cero (cbc:TaxableAmount &gt; 0), el valor del tag es diferente a la tasa del tributo por el monto base Otros tributos de la linea (con una tolerancia + - 1)</t>
  </si>
  <si>
    <t>Si 'Código de tributo por línea' es igual a '2000' cuyo 'Monto base' es mayor a cero (cbc:TaxableAmount &gt; 0), el valor del tag UBL es igual a 0</t>
  </si>
  <si>
    <t>Si 'Código de tributo por línea' es '2000' (ISC) cuyo 'Monto base' es mayor a cero (cbc:TaxableAmount &gt; 0), no existe el Tag UBL</t>
  </si>
  <si>
    <t>Si 'Código de tributo por línea' es '2000' (ISC) cuyo 'Monto base' es mayor a cero (cbc:TaxableAmount &gt; 0), el valor del Tag UBL es diferente al listado</t>
  </si>
  <si>
    <t>No existe el tag cac:InvoiceLine/cac:TaxTotal</t>
  </si>
  <si>
    <t>4292</t>
  </si>
  <si>
    <t>El formato del Tag UBL no tiene el formato:
- [F][A-Z0-9]{3}-[0-9]{1,8}
- [0-9]{1,4}-[0-9]{1,8}</t>
  </si>
  <si>
    <t>El formato del Tag UBL no tiene el formato:
- [B][A-Z0-9]{3}-[0-9]{1,8}
- [0-9]{1,4}-[0-9]{1,8}</t>
  </si>
  <si>
    <t>El formato del Tag UBL no tiene el formato:
- [R][A-Z0-9]{3}-[0-9]{1,8}
- [0-9]{1,4}-[0-9]{1,8}</t>
  </si>
  <si>
    <t>Padrones
Contribuyentes</t>
  </si>
  <si>
    <t>Operación Sujeta a Detracción- Servicios de Transporte Pasajeros</t>
  </si>
  <si>
    <t>Operación Sujeta a Detracción- Servicios de Transporte Carga</t>
  </si>
  <si>
    <t>OTROS</t>
  </si>
  <si>
    <t>El dato ingresado en el tipo de documento de identidad del receptor no esta permitido.</t>
  </si>
  <si>
    <t>4293</t>
  </si>
  <si>
    <t>4294</t>
  </si>
  <si>
    <t>4295</t>
  </si>
  <si>
    <t>4296</t>
  </si>
  <si>
    <t>Si  'Código de tributo' es '9999', el valor del Tag Ubl  y es diferente de la sumatoria de los importes de otros tributos (cbc:TaxAmount) con 'Código de tributo por línea' igual a '9999' de cada ítem (con una tolerancia + - 1)</t>
  </si>
  <si>
    <t>4297</t>
  </si>
  <si>
    <t>4298</t>
  </si>
  <si>
    <t>4299</t>
  </si>
  <si>
    <t>4300</t>
  </si>
  <si>
    <t>4301</t>
  </si>
  <si>
    <t>4302</t>
  </si>
  <si>
    <t>4303</t>
  </si>
  <si>
    <t>4304</t>
  </si>
  <si>
    <t>4305</t>
  </si>
  <si>
    <t>4306</t>
  </si>
  <si>
    <t>4307</t>
  </si>
  <si>
    <t>4308</t>
  </si>
  <si>
    <t>4310</t>
  </si>
  <si>
    <t>4311</t>
  </si>
  <si>
    <t>4309</t>
  </si>
  <si>
    <t>Si existe Dirección del lugar en el que se entrega el bien (tag Dirección completa y detallada) y no existe código de leyenda igual a '2005'</t>
  </si>
  <si>
    <t>El importe del IVAP no corresponden al determinado por la información consignada.</t>
  </si>
  <si>
    <t>El importe del IVAP no corresponden al determinado por la informacion consignada.</t>
  </si>
  <si>
    <r>
      <t xml:space="preserve">Si 'Tipo de documento del emisor del anticipo' existe y 'Tipo de comprobante que se realizo el anticipo' es 03 (Boleta), el formato del Tag UBL  es diferente a:
- [B][A-Z0-9]{3}-[0-9]{1,8}
</t>
    </r>
    <r>
      <rPr>
        <sz val="9"/>
        <rFont val="Calibri"/>
        <family val="2"/>
        <scheme val="minor"/>
      </rPr>
      <t>- (EB01)-[0-9]{1,8}
- [0-9]{1,4}-[0-9]{1,8}</t>
    </r>
  </si>
  <si>
    <t>No existe el tag /CreditNote/cac:TaxTotal</t>
  </si>
  <si>
    <t>No existe el tag cac:DebitNoteLine/cac:TaxTotal</t>
  </si>
  <si>
    <t>No existe el tag /DebitNote/cac:TaxTotal</t>
  </si>
  <si>
    <t>No existe el tag cac:CreditNoteLine/cac:TaxTotal</t>
  </si>
  <si>
    <t>No existe el tag /Invoice/cac:TaxTotal</t>
  </si>
  <si>
    <t>4312</t>
  </si>
  <si>
    <t>El importe total del comprobante no coincide con el valor calculado</t>
  </si>
  <si>
    <t>Total otros Cargos 
(Que no afectan la base)</t>
  </si>
  <si>
    <t>No se puede leer (parsear) el archivo XML, incluye validación de XSD</t>
  </si>
  <si>
    <t>Si el tag existe y es diferente de PEN</t>
  </si>
  <si>
    <t>/Invoice/cac:PaymentMeans/cac:PayeeFinancialAccount/cbc:ID (Número de cuenta)</t>
  </si>
  <si>
    <t>/Invoice/cac:PaymentMeans/cbc:PaymentMeansCode (Medio de pago)</t>
  </si>
  <si>
    <t>"Medio de pago"</t>
  </si>
  <si>
    <t>Total Valor de venta</t>
  </si>
  <si>
    <t>El formato del Tag UBL no tiene el formato:
- [P][A-Z0-9]{3}-[0-9]{1,8}
- [0-9]{1,4}-[0-9]{1,8}</t>
  </si>
  <si>
    <t>Inafecto - Transferencia gratuita</t>
  </si>
  <si>
    <t>7011</t>
  </si>
  <si>
    <t>"DAY"</t>
  </si>
  <si>
    <t>4313</t>
  </si>
  <si>
    <t>El dato ingresado como unidad de medida de los dias de permanencia no corresponde al valor esperado.</t>
  </si>
  <si>
    <t>Ventas no domiciliados que no califican como exportación</t>
  </si>
  <si>
    <t>Bienes gravados con el IGV, o renuncia a la exoneración</t>
  </si>
  <si>
    <t>Animales vivos</t>
  </si>
  <si>
    <t>015</t>
  </si>
  <si>
    <t>016</t>
  </si>
  <si>
    <t>Abonos, cueros y pieles de origen animal</t>
  </si>
  <si>
    <t>Aceite de pescado</t>
  </si>
  <si>
    <t>Arroz</t>
  </si>
  <si>
    <t>028</t>
  </si>
  <si>
    <t>Transporte de pasajeros</t>
  </si>
  <si>
    <t>Si valor del tag es diferente de 'true' para 'código de motivo de cargo' igual a '47' y '48'</t>
  </si>
  <si>
    <t>Si valor del tag es diferente 'false' para 'Código de motivo de descuento' igual a '00' y '01'</t>
  </si>
  <si>
    <t>El valor del tag es diferente de '00', '01', '47' y '48'</t>
  </si>
  <si>
    <t>Si  'Código de tributo' es '1016', el valor del Tag UBL es diferente al resultado de multiplicar la sumatoria de los 'Monto base' de las líneas (cbc:TaxableAmount) con 'Código de tributo por línea' igual a '1016', menos 'Monto de descuentos' globales que afectan la base ('Código de motivo de descuento' igual a '02' y '04'), más los 'Montos de cargos' globales que afectan la base ('Código de motivo de cargo' igual a '49') por la tasa vigente del IVAP, con una tolerancia + - 1</t>
  </si>
  <si>
    <t>Modalidad de Transporte. Dato exclusivo para la Factura Guía Remitente (FG Remitente)</t>
  </si>
  <si>
    <t>Si valor del tag es diferente de 'true' para 'Código de motivo de cargo' igual a '45', '46', '49', '50', '51', '52' y '53'</t>
  </si>
  <si>
    <t xml:space="preserve">Beneficio Hospedajes-Paquete turístico: Nombres y apellidos del huesped </t>
  </si>
  <si>
    <t>Beneficio Hospedajes-Paquete turístico: Código de país de emisión del pasaporte</t>
  </si>
  <si>
    <t xml:space="preserve">Beneficio Hospedajes-Paquete turístico: Tipo de documento de identidad del huesped </t>
  </si>
  <si>
    <t xml:space="preserve">Beneficio Hospedajes-Paquete turístico: Número de documento de identidad del huesped </t>
  </si>
  <si>
    <t>Descuentos que afectan la base imponible del IGV/IVAP</t>
  </si>
  <si>
    <t>Descuentos que no afectan la base imponible del IGV/IVAP</t>
  </si>
  <si>
    <t>Descuentos globales que afectan la base imponible del IGV/IVAP</t>
  </si>
  <si>
    <t>Descuentos globales que no afectan la base imponible del IGV/IVAP</t>
  </si>
  <si>
    <t>Cargos que afectan la base imponible del IGV/IVAP</t>
  </si>
  <si>
    <t>Cargos que no afectan la base imponible del IGV/IVAP</t>
  </si>
  <si>
    <t>Cargos globales que afectan la base imponible del IGV/IVAP</t>
  </si>
  <si>
    <t>Cargos globales que no afectan la base imponible del IGV/IVAP</t>
  </si>
  <si>
    <t>El comprobante ya esta informado y se encuentra con estado anulado o rechazado</t>
  </si>
  <si>
    <t>Código asignado por SUNAT para el establecimiento anexo declarado en el RUC. De informar un código distinto a 0000, se verifi cará que corresponda al código del establecimiento anexo que SUNAT tiene registrado en sus sistemas. El citado código puede ser revisado en la opción consulta de RUC de SUNAT Virtual.</t>
  </si>
  <si>
    <t>3228</t>
  </si>
  <si>
    <t>El valor del tag es igual a '00', '01 ', '47' o '48'</t>
  </si>
  <si>
    <t>/DebitNote/cac:TaxTotal/cac:TaxSubtotal/cbc:TaxAmount (Total IGV o IVAP, según corresponda)</t>
  </si>
  <si>
    <t>/Invoice/cac:InvoiceLine/cac:Delivery/cac:Shipment/cac:Consignment/cac:PlannedPickupTransportEvent/cac:Location/cbc:ID</t>
  </si>
  <si>
    <t>/Invoice/cac:InvoiceLine/cac:Delivery/cac:Shipment/cac:Consignment/cac:PlannedDeliveryTransportEvent/cac:Location/cbc:ID</t>
  </si>
  <si>
    <t>/Invoice/cac:InvoiceLine/cac:Delivery/cac:Shipment/cac:Consignment/cbc:CarrierServiceInstructions (Descripción del tramo)</t>
  </si>
  <si>
    <t>/Invoice/cac:InvoiceLine/cac:Delivery/cac:Shipment/cac:Consignment/cbc:ID (Identificador de tramo)</t>
  </si>
  <si>
    <t>/Invoice/cac:InvoiceLine/cac:Delivery/cac:Shipment/cac:Consignment/cac:DeliveryTerms/cbc:Amount</t>
  </si>
  <si>
    <t>/Invoice/cac:InvoiceLine/cac:Delivery/cac:Shipment/cac:Consignment/cac:TransportHandlingUnit/cac:TransportEquipment/cbc:SizeTypeCode</t>
  </si>
  <si>
    <t>/Invoice/cac:InvoiceLine/cac:Delivery/cac:Shipment/cac:Consignment/cac:TransportHandlingUnit/cac:MeasurementDimension/cbc:AttributeID (Tipo de carga: Carga útil)</t>
  </si>
  <si>
    <t>/Invoice/cac:InvoiceLine/cac:Delivery/cac:Shipment/cac:Consignment/cac:TransportHandlingUnit/cac:MeasurementDimension/cbc:Measure (Valor de la carga en TM)</t>
  </si>
  <si>
    <t>/Invoice/cac:InvoiceLine/cac:Delivery/cac:Shipment/cac:Consignment/cac:TransportHandlingUnit/cac:MeasurementDimension/cbc:AttributeID (Tipo de carga: Carga Efectiva)</t>
  </si>
  <si>
    <t>/Invoice/cac:InvoiceLine/cac:Delivery/cac:Shipment/cac:Consignment/cac:TransportHandlingUnit/cac:MeasurementDimension/cbc:Measure@unitCode</t>
  </si>
  <si>
    <t>/Invoice/cac:InvoiceLine/cac:Delivery/cac:Shipment/cac:Consignment/cac:TransportHandlingUnit/cac:TransportEquipment/cac:Delivery/cac:DeliveryTerms/cbc:Amount</t>
  </si>
  <si>
    <t>/Invoice/cac:InvoiceLine/cac:Delivery/cac:Shipment/cac:Consignment/cbc:DeclaredForCarriageValueAmount</t>
  </si>
  <si>
    <t>/Invoice/cac:InvoiceLine/cac:Delivery/cac:Shipment/cac:Consignment/cac:TransportHandlingUnit/cac:TransportEquipment/cbc:ReturnabilityIndicator</t>
  </si>
  <si>
    <t>Si 'Código de tributo por línea' es 1016 (IVAP), 'Código de tipo de nota de débito' es 12 (IVAP), el valor del Tag UBL es igual a 0 (cero)</t>
  </si>
  <si>
    <t>/Invoice/cac:LegalMonetaryTotal/cbc:PayableRoundingAmount</t>
  </si>
  <si>
    <t>3229</t>
  </si>
  <si>
    <t>El monto para el redondeo del Importe Total excede el valor permitido</t>
  </si>
  <si>
    <t>/CreditNote/cac:LegalMonetaryTotal/cbc:PayableRoundingAmount</t>
  </si>
  <si>
    <t>/DebitNote/cac:RequestedMonetaryTotal/cbc:PayableRoundingAmount</t>
  </si>
  <si>
    <t>/Retention/cbc:PayableRoundingAmount</t>
  </si>
  <si>
    <t>/Retention/cbc:PayableRoundingAmount@currencyID</t>
  </si>
  <si>
    <t>/Perception/cbc:PayableRoundingAmount</t>
  </si>
  <si>
    <t>/Perception/cbc:PayableRoundingAmount@currencyID</t>
  </si>
  <si>
    <t>Si valor Tag UBL es '17' y 'Código de tipo de nota de crédito' es diferente de '12'</t>
  </si>
  <si>
    <t>3230</t>
  </si>
  <si>
    <t>Tipo de nota debe ser 'Ajustes afectos al IVAP'</t>
  </si>
  <si>
    <t>Si valor Tag UBL es '17' y 'Código de tipo de nota de débito' es diferente de '12'</t>
  </si>
  <si>
    <t>Si "Tipo de documento relacionado" es diferente a "12", el formato del Tag UBL es diferente a:
(E001|((F|R)[A-Z0-9]{3})|([0-9]{4}))-(?!0+$)([0-9]{1,8})</t>
  </si>
  <si>
    <t>Si existe el tag UBL, el valor absoluto es mayor a 1</t>
  </si>
  <si>
    <t xml:space="preserve">Si el Tag UBL existe, el formato del Tag UBL es diferente de decimal positivo de 12 enteros y hasta 2 decimales y diferente de cero </t>
  </si>
  <si>
    <t>El formato del Tag UBL es diferente de decimal positivo de 12 enteros y hasta 10 decimales y diferente de cero</t>
  </si>
  <si>
    <t xml:space="preserve">Si existe más de 'Identificador de pago' con el mismo valor </t>
  </si>
  <si>
    <t xml:space="preserve">El formato del Tag UBL es diferente de decimal positivo de 12 enteros y hasta 2 decimales y diferente de cero </t>
  </si>
  <si>
    <t xml:space="preserve">Si el Tag UBL existe, el formato del Tag UBL es diferente de decimal positivo de 3 enteros y hasta 5 decimales y diferente de cero </t>
  </si>
  <si>
    <t>Si el Tag UBL existe, el formato del Tag UBL es diferente de decimal positivo de 3 enteros y hasta 5 decimales y diferente de cero</t>
  </si>
  <si>
    <t>3231</t>
  </si>
  <si>
    <t>Debe consignar solo un elemento a nivel global para Percepciones (cbc:ID igual a 2001)</t>
  </si>
  <si>
    <t>Parámetros (004)
Plazos Excepcionales</t>
  </si>
  <si>
    <t xml:space="preserve">Descuentos globales por anticipos gravados que afectan la base imponible del IGV/IVAP </t>
  </si>
  <si>
    <t>Descuentos globales por anticipos exonerados</t>
  </si>
  <si>
    <t>Descuentos globales por anticipos inafectos</t>
  </si>
  <si>
    <t>Si existe el tag, el formato del Tag UBL es diferente de decimal positivo de 12 enteros y hasta 2 decimales y diferente de cero</t>
  </si>
  <si>
    <t>Si existe identificador de pago (cbc:DocumentStatusCode) y 'Serie del comprobante que realizó el anticipo' empieza con número, y RUC del emisor del anticipo es igual al RUC emisor de la factura, la 'Serie y número del comprobante que realizó el anticipo' no existe en el listado para el RUC consignado en el emisor del anticipo</t>
  </si>
  <si>
    <t xml:space="preserve">Si existe más de un 'Identificador de pago' con el mismo valor </t>
  </si>
  <si>
    <t>Si el Tag UBL existe, el formato del Tag UBL es diferente de decimal positivo de 12 enteros y hasta 2 decimales y diferente de cero</t>
  </si>
  <si>
    <t>El formato del Tag UBL es diferente de decimal positivo de 12 enteros y hasta 2 decimales y diferente de cero</t>
  </si>
  <si>
    <t>Si el Tag UBL existe, el formato del Tag UBL es diferente de decimal positivo de 12 enteros y hasta 10 decimales y diferente de cero</t>
  </si>
  <si>
    <t>Si existe identificador de pago (cbc:DocumentStatusCode) y 'Serie del comprobante que realizó el anticipo' empieza con B o F o E, y RUC del emisor del anticipo es igual al RUC emisor de la boleta, la 'Serie y número del comprobante que realizó el anticipo' no existe con estado activo en el listado para el RUC consignado en el emisor del anticipo</t>
  </si>
  <si>
    <t>Si existe identificador de pago (cbc:DocumentStatusCode) y 'Serie del comprobante que realizó el anticipo' empieza con número, y RUC del emisor del anticipo es igual al RUC emisor de la boleta, la 'Serie y número del comprobante que realizó el anticipo' no existe en el listado para el RUC consignado en el emisor del anticipo</t>
  </si>
  <si>
    <t>Si existe identificador de pago (cbc:DocumentStatusCode) y 'Serie del comprobante que realizó el anticipo' empieza con B o F o E, y RUC del emisor del anticipo es igual al RUC emisor de la factura, la 'Serie y número del comprobante que realizó el anticipo' no existe con estado aceptado en el listado para el RUC consignado en el emisor del anticipo</t>
  </si>
  <si>
    <t>Si 'Tipo de operación' es "0200" o "0201" o "0203" o "0204" o "0205" o "0206" o "0207", "0208" o "0401", el valor del Tag UBL es  6-RUC</t>
  </si>
  <si>
    <t>El Tag UBL es diferente al listado o guión</t>
  </si>
  <si>
    <t>Si  'Código de tipo de nota de débito' es '11' Ajustes de operaciones de exportación, y existe mas de un tag /DebitNote/cac:BillingReference/cac:InvoiceDocumentReference</t>
  </si>
  <si>
    <t xml:space="preserve">Si 'Afectación al IGV o IVAP' es '17' y  'Monto base' es mayor a cero, y existe otra línea con 'Afectación al IGV o IVAP' diferente de '17' y 'Monto base' mayor a cero </t>
  </si>
  <si>
    <t>Si "Código de tipo de nota de crédito" es  10 (Otros) y "Tipo de otro documento relacionado"es diferente de '99'</t>
  </si>
  <si>
    <t>TIPO Y LONGITUD (2)</t>
  </si>
  <si>
    <t>Tag XML</t>
  </si>
  <si>
    <t>Validación</t>
  </si>
  <si>
    <t>CODIGO ERROR</t>
  </si>
  <si>
    <t>TIPO</t>
  </si>
  <si>
    <t>DESCRIPCION ERROR</t>
  </si>
  <si>
    <t>Número de versión de UBL</t>
  </si>
  <si>
    <t>/ApplicationResponse/cbc:UBLVersionID</t>
  </si>
  <si>
    <t>Número de versión del CDR OSE</t>
  </si>
  <si>
    <t>an..10 </t>
  </si>
  <si>
    <t>/ApplicationResponse/cbc:CustomizationID</t>
  </si>
  <si>
    <t>Número de autorización del comprobante (UUID)</t>
  </si>
  <si>
    <t>an..36</t>
  </si>
  <si>
    <t>/ApplicationResponse/cbc:ID</t>
  </si>
  <si>
    <t>Fecha de recepción del comprobante por OSE</t>
  </si>
  <si>
    <t>/ApplicationResponse/cbc:IssueDate</t>
  </si>
  <si>
    <t>Hora de recepción del comprobante por OSE</t>
  </si>
  <si>
    <t>an..12 </t>
  </si>
  <si>
    <t>hh:mm:ss.sssss</t>
  </si>
  <si>
    <t>/ApplicationResponse/cbc:IssueTime</t>
  </si>
  <si>
    <t>Fecha de comprobación del comprobante (OSE)</t>
  </si>
  <si>
    <t>/ApplicationResponse/cbc:ResponseDate</t>
  </si>
  <si>
    <t>Hora de comprobación del comprobante (OSE)</t>
  </si>
  <si>
    <t>/ApplicationResponse/cbc:ResponseTime</t>
  </si>
  <si>
    <t>/ApplicationResponse/cac:SenderParty/cac:PartyLegalEntity/cbc:CompanyID</t>
  </si>
  <si>
    <t>Número de documento de identificación del que envía el CPE (emisor o PSE)</t>
  </si>
  <si>
    <t>Catálogo 06</t>
  </si>
  <si>
    <t>/ApplicationResponse/cac:SenderParty/cac:PartyLegalEntity/cbc:CompanyID/@schemeID</t>
  </si>
  <si>
    <t>Tipo de documento de identidad del que envía el CPE (emisor o PSE)</t>
  </si>
  <si>
    <t>/ApplicationResponse/cac:SenderParty/cac:PartyLegalEntity/cbc:CompanyID/@schemeAgencyName</t>
  </si>
  <si>
    <t>/ApplicationResponse/cac:SenderParty/cac:PartyLegalEntity/cbc:CompanyID/@schemeURI</t>
  </si>
  <si>
    <t>/ApplicationResponse/cac:ReceiverParty/cac:PartyLegalEntity/cbc:CompanyID</t>
  </si>
  <si>
    <t>El Número de documento de identificación del OSE informado no se encuentra vinculado al emisor del comprobante en la fecha de comprobación.</t>
  </si>
  <si>
    <t>Número de documento de identificación del OSE</t>
  </si>
  <si>
    <t>Tipo de documento de identidad del OSE</t>
  </si>
  <si>
    <t>/ApplicationResponse/cac:ReceiverParty/cac:PartyLegalEntity/cbc:CompanyID/@schemeID</t>
  </si>
  <si>
    <t>/ApplicationResponse/cac:ReceiverParty/cac:PartyLegalEntity/cbc:CompanyID/@schemeAgencyName</t>
  </si>
  <si>
    <t>/ApplicationResponse/cac:ReceiverParty/cac:PartyLegalEntity/cbc:CompanyID/@schemeURI</t>
  </si>
  <si>
    <t>Código de Respuesta</t>
  </si>
  <si>
    <t>/ApplicationResponse/cac:DocumentResponse/cac:Response/cbc:ResponseCode</t>
  </si>
  <si>
    <t>/ApplicationResponse/cac:DocumentResponse/cac:Response/cbc:ResponseCode/@listAgencyName</t>
  </si>
  <si>
    <t>Descripción de la Respuesta</t>
  </si>
  <si>
    <t>/ApplicationResponse/cac:DocumentResponse/cac:Response/cbc:Description</t>
  </si>
  <si>
    <t>El XML no contiene el tag o no existe información de la Descripción de la Respuesta
El valor ingresado como Descripción de la Respuesta es incorrecto</t>
  </si>
  <si>
    <t>Código de observación</t>
  </si>
  <si>
    <t>/ApplicationResponse/cac:DocumentResponse/cac:Response/cac:Status/cbc:StatusReasonCode</t>
  </si>
  <si>
    <t>/ApplicationResponse/cac:DocumentResponse/cac:Response/cac:Status/cbc:StatusReasonCode/@listURI</t>
  </si>
  <si>
    <t>Descripción de la observación</t>
  </si>
  <si>
    <t>/ApplicationResponse/cac:DocumentResponse/cac:Response/cac:Status/cbc:StatusReason</t>
  </si>
  <si>
    <t>Serie y número del comprobante</t>
  </si>
  <si>
    <t> an..13</t>
  </si>
  <si>
    <t>####-########</t>
  </si>
  <si>
    <t>/ApplicationResponse/cac:DocumentResponse/cac:DocumentReference/cbc:ID</t>
  </si>
  <si>
    <t>/ApplicationResponse/cac:DocumentResponse/cac:DocumentReference/cbc:IssueDate</t>
  </si>
  <si>
    <t>Hora de emisión del comprobante</t>
  </si>
  <si>
    <t>/ApplicationResponse/cac:DocumentResponse/cac:DocumentReference/cbc:IssueTime</t>
  </si>
  <si>
    <t>Tipo de comprobante</t>
  </si>
  <si>
    <t>Catálogo 01</t>
  </si>
  <si>
    <t>/ApplicationResponse/cac:DocumentResponse/cac:DocumentReference/cbc:DocumentTypeCode</t>
  </si>
  <si>
    <t>Hash del comprobante</t>
  </si>
  <si>
    <t>/ApplicationResponse/cac:DocumentResponse/cac:DocumentReference/cac:Attachment/cac:ExternalReference/cbc:DocumentHash</t>
  </si>
  <si>
    <t>Número de documento de identificación del emisor</t>
  </si>
  <si>
    <t>/ApplicationResponse/cac:DocumentResponse/cac:IssuerParty/cac:PartyLegalEntity/cbc:CompanyID</t>
  </si>
  <si>
    <t>/ApplicationResponse/cac:DocumentResponse/cac:IssuerParty/cac:PartyLegalEntity/cbc:CompanyID/@schemeID</t>
  </si>
  <si>
    <t>Número de documento de identificación del receptor</t>
  </si>
  <si>
    <t>/ApplicationResponse/cac:DocumentResponse/cac:RecipientParty/cac:PartyLegalEntity/cbc:CompanyID</t>
  </si>
  <si>
    <t>Tipo de documento de identidad del receptor</t>
  </si>
  <si>
    <t>/ApplicationResponse/cac:DocumentResponse/cac:RecipientParty/cac:PartyLegalEntity/cbc:CompanyID/@schemeID</t>
  </si>
  <si>
    <t>R#-########-#####</t>
  </si>
  <si>
    <r>
      <t>Si "Código de tipo de documento" es 01, el formato del Tag UBL es diferente a:
- [0-9]{4}-[0-9]{2}-[0-9]{3}-[0-9]</t>
    </r>
    <r>
      <rPr>
        <b/>
        <sz val="9"/>
        <rFont val="Calibri"/>
        <family val="2"/>
        <scheme val="minor"/>
      </rPr>
      <t>{6}</t>
    </r>
  </si>
  <si>
    <t>Para exportación, el XML no contiene el tag o no existe informacion del numero de DAM.</t>
  </si>
  <si>
    <t>Boleta</t>
  </si>
  <si>
    <t>Venta Interna-NRUS</t>
  </si>
  <si>
    <t>Si 'Código de tributo por línea' es igual a '1000' o '1016', y  'Monto base' mayor a cero (cbc:TaxableAmount &gt; 0), y 'Tipo de operación' es diferente de '0113'  el valor del tag UBL es igual a 0</t>
  </si>
  <si>
    <t>4314</t>
  </si>
  <si>
    <t>4315</t>
  </si>
  <si>
    <t>2.1</t>
  </si>
  <si>
    <t>1.0</t>
  </si>
  <si>
    <t>3232</t>
  </si>
  <si>
    <t>El archivo ZIP esta vacío</t>
  </si>
  <si>
    <t>El archivo XML esta vacío</t>
  </si>
  <si>
    <t>1078</t>
  </si>
  <si>
    <t>/Invoice/cac:AllowanceCharge/cbc:MultiplierFactorNumeric (Factor de cargo/descuento)</t>
  </si>
  <si>
    <t>/Invoice/cac:AllowanceCharge/cbc:AllowanceChargeReasonCode (Código de motivo de cargo/descuento: Código de régimen de percepción)</t>
  </si>
  <si>
    <t>/Invoice/cac:AllowanceCharge/cbc:MultiplierFactorNumeric (Factor de cargo/descuento: Tasa percepción expresado como factor)</t>
  </si>
  <si>
    <t>Si 'Código de motivo de cargo/descuento' es '51' o '52' o '53' (Percepción), el valor del Tag UBL es diferente a  'Base imponible percepción' * 'Factor de cargo/descuento', con una tolerancia + -1</t>
  </si>
  <si>
    <t>/Invoice/cac:BuyerCustomerParty/cac:Party/cac:PartyIdentification/cbc:ID (Número de documento)</t>
  </si>
  <si>
    <t>/Invoice/cac:BuyerCustomerParty/cac:Party/cac:PartyIdentification/cbc:ID@schemeID (Tipo de documento de identidad)</t>
  </si>
  <si>
    <t>Descripción de Error u Observación</t>
  </si>
  <si>
    <t>El valor del tag UBL es igual a 0 o no existe, cuando el código de motivo de cargo es igual a '51' o '52' o '53'</t>
  </si>
  <si>
    <t>Para cargo Percepción, debe ingresar monto base y debe ser mayor a 0.00</t>
  </si>
  <si>
    <t>3233</t>
  </si>
  <si>
    <t>Datos de la comunicación de baja</t>
  </si>
  <si>
    <t>3234</t>
  </si>
  <si>
    <t>El código de precio '02' es sólo para operaciones gratuitas</t>
  </si>
  <si>
    <t>CODIGO RETORNO</t>
  </si>
  <si>
    <t>/Invoice/cac:InvoiceLine/cac:Delivery/cac:Shipment/cbc:ID (Identificador del servicio -valor fijo)</t>
  </si>
  <si>
    <t>Monto y porcentaje de la detracción</t>
  </si>
  <si>
    <t>Número de días de permanencia</t>
  </si>
  <si>
    <t>4316</t>
  </si>
  <si>
    <t>La moneda del monto para el redondeo debe ser PEN</t>
  </si>
  <si>
    <t>2.0</t>
  </si>
  <si>
    <t>El comprobante es adicionado y modificado en el mismo envio</t>
  </si>
  <si>
    <t>El comprobante es modificado y anulado en el mismo envio</t>
  </si>
  <si>
    <t>Si existe  informacion de percepcion y "Tipo de documento de identidad del adquiriente" es 6 y el "Numero de documento de identidad del adquiriente"  no está en el listado</t>
  </si>
  <si>
    <t>Si existe  informacion de percepcion y existe ind_padron = "03" en el listado para el "Número de documento de identidad del adquiriente" de la misma línea (/SummaryDocuments/sac:SummaryDocumentsLine/cac:AccountingCustomerParty/cbc:CustomerAssignedAccountID)</t>
  </si>
  <si>
    <t>Si existe  informacion de percepcion y existe ind_padron = "04" en el listado para el "Número de documento de identidad del adquiriente" de la misma línea (/SummaryDocuments/sac:SummaryDocumentsLine/cac:AccountingCustomerParty/cbc:CustomerAssignedAccountID)</t>
  </si>
  <si>
    <t>Si existe  informacion de percepcion, y existe ind_padron = "02" en el listado para el "Número de documento de identidad del adquiriente" de la misma línea, y existe ind_padron = "02" en el listado para el "Número de RUC" del emisor</t>
  </si>
  <si>
    <t>Si el valor del Tag es mayor a cero y  no existe ind_padrón igual a "01" o “02” en el listado para el "Numero de RUC" del emisor</t>
  </si>
  <si>
    <t>Importe total de la venta
Tipo de moneda del Comprobante</t>
  </si>
  <si>
    <t>/SummaryDocuments/sac:SummaryDocumentsLine/sac:TotalAmount@currencyID (Tipo de moneda del comprobante)</t>
  </si>
  <si>
    <t>El valor no cumple con el formato establecido o es menor o igual a cero (0)</t>
  </si>
  <si>
    <t>Sólo los contribuyentes que hayan emitido los siguientes documentos: Guías, factura, boleta y sus respectivas notas, hasta el 30/09/2018 están autorizados a utilizar esta versión UBL</t>
  </si>
  <si>
    <t>/Invoice/cac:AccountingCustomerParty/cac:Party/cac:PartyLegalEntity/cac:ShareholderParty/cac:Party/cac:PartyIdentification/cbc:ID (Número de documento)</t>
  </si>
  <si>
    <t>/Invoice/cac:AccountingCustomerParty/cac:Party/cac:PartyLegalEntity/cac:ShareholderParty/cac:Party/cac:PartyIdentification/cbc:ID@schemeID (Tipo de documento de identidad)</t>
  </si>
  <si>
    <t>/Invoice/cac:AccountingCustomerParty/cac:Party/cac:PartyLegalEntity/cac:ShareholderParty/cac:Party/cac:PartyLegalEntity/cbc:RegistrationName (Nombre)</t>
  </si>
  <si>
    <t xml:space="preserve">37
38
39
</t>
  </si>
  <si>
    <t>/DebitNote/cac:AccountingCustomerParty/cac:Party/cac:PartyLegalEntity/cac:ShareholderParty/cac:Party/cac:PartyIdentification/cbc:ID (Número de documento)</t>
  </si>
  <si>
    <t>/DebitNote/cac:AccountingCustomerParty/cac:Party/cac:PartyLegalEntity/cac:ShareholderParty/cac:Party/cac:PartyIdentification/cbc:ID@schemeID (Tipo de documento de identidad)</t>
  </si>
  <si>
    <t>/DebitNote/cac:AccountingCustomerParty/cac:Party/cac:PartyLegalEntity/cac:ShareholderParty/cac:Party/cac:PartyLegalEntity/cbc:RegistrationName (Nombre)</t>
  </si>
  <si>
    <t>El XML contiene datos de vehiculo o datos de conductores para una operación de transporte publico completo.</t>
  </si>
  <si>
    <t>El emisor no se encuentra autorizado a emitir en el SEE-Desde los sistemas del contribuyente</t>
  </si>
  <si>
    <t>No está autorizado a enviar comprobantes bajo el formato UBL 2.0</t>
  </si>
  <si>
    <t>3235</t>
  </si>
  <si>
    <t>Número de RUC no existe.</t>
  </si>
  <si>
    <t>ERROR/OBSERVACION</t>
  </si>
  <si>
    <t xml:space="preserve">TIPO </t>
  </si>
  <si>
    <t>DETALLE</t>
  </si>
  <si>
    <t>COMPROBANTE</t>
  </si>
  <si>
    <t>VERSION UBL</t>
  </si>
  <si>
    <t>FAC, BOL, NC Y ND</t>
  </si>
  <si>
    <t>Agrega validaciones</t>
  </si>
  <si>
    <t>OBS-3207</t>
  </si>
  <si>
    <t>IGV/IVAP</t>
  </si>
  <si>
    <t>Total IGV/IVAP</t>
  </si>
  <si>
    <t>Si no existe /SummaryDocuments/sac:SummaryDocumentsLine/cac:TaxTotal/cac:TaxSubtotal/cac:TaxCategory/cac:TaxScheme/cbc:ID = "1000" o "1016"</t>
  </si>
  <si>
    <t>Si "Código de tributo" es 1016, el valor del Tag UBL es diferente a "IVAP"</t>
  </si>
  <si>
    <t>Si Código de tributo es "1000" y el valor del tag es mayor a 0 y el valor del tag es diferente de ("Total valor de venta - operaciones gravadas" + "Sumatoria ISC") x TASA VIGENTE A LA FECHA DE EMISION  con una tolerancia de +/-5</t>
  </si>
  <si>
    <t>Si Código de tributo es "1016" y el valor del tag es mayor a 0 y el valor del tag es diferente de ("Total valor de venta - operaciones gravadas") x TASA VIGENTE A LA FECHA DE EMISION  con una tolerancia de +/-5</t>
  </si>
  <si>
    <t>ERR-3207</t>
  </si>
  <si>
    <t>Cambio de OBS a ERROR</t>
  </si>
  <si>
    <t>ERR-1034</t>
  </si>
  <si>
    <t>ERR-3051 OBS-4302</t>
  </si>
  <si>
    <t>Se incorpora IVAP al Resumen</t>
  </si>
  <si>
    <t>ERR-2278 OBS-4019</t>
  </si>
  <si>
    <t>Operaciones Exportación</t>
  </si>
  <si>
    <t>sac:SummaryDocumentsLine/sac:BillingPayment/cbc:InstructionID[text()='04']</t>
  </si>
  <si>
    <t>Agrega campos</t>
  </si>
  <si>
    <t>Se incorpora Operaciones de exportación al Resumen</t>
  </si>
  <si>
    <t>Debe indicar Información acerca del importe total de IGV/IVAP</t>
  </si>
  <si>
    <t>No debe existir un elemento sac:BillingPayment a nivel de item con el mismo valor de cbc:InstructionID</t>
  </si>
  <si>
    <t>FAC y BOL</t>
  </si>
  <si>
    <t>OBS-4308</t>
  </si>
  <si>
    <t>Se retira Percepciones de Total Otros Cargos</t>
  </si>
  <si>
    <t>El valor del tag es diferente a la sumatoria de los 'Montos de cargos' de línea que no afectan la base (con 'Código de motivo de cargo' igual a '48') y los 'Montos de cargos' globales que no afectan la base (con 'Código de motivo de cargo' igual a '45, '46' y '50'), con una tolerancia de + - 1</t>
  </si>
  <si>
    <t>BOL</t>
  </si>
  <si>
    <t>Cambio de ERROR a OBS</t>
  </si>
  <si>
    <t>ERR-1038</t>
  </si>
  <si>
    <t>Se alinea a Factura</t>
  </si>
  <si>
    <t>ERR-2416</t>
  </si>
  <si>
    <t>FAC</t>
  </si>
  <si>
    <t>Se alinea a Boleta</t>
  </si>
  <si>
    <t>ERR-4027</t>
  </si>
  <si>
    <t>Se alinea</t>
  </si>
  <si>
    <t>"Percepcion"</t>
  </si>
  <si>
    <t>/Invoice/cac:PaymentTerms/cbc:ID (Indicador)</t>
  </si>
  <si>
    <t>Se agrega el importe total incluido la percepción</t>
  </si>
  <si>
    <t>/Invoice/cac:AccountingCustomerParty/cac:Party/cac:PartyLegalEntity/cac:RegistrationAddress/cac:Country/cbc:IdentificationCode (Código de país)</t>
  </si>
  <si>
    <t>/Invoice/cac:AccountingCustomerParty/cac:Party/cac:PartyLegalEntity/cac:RegistrationAddress/cac:AddressLine/cbc:Line
(Dirección completa y detallada)</t>
  </si>
  <si>
    <t>/Invoice/cac:AccountingCustomerParty/cac:Party/cac:PartyLegalEntity/cac:RegistrationAddress/cbc:CitySubdivisionName (Urbanización)</t>
  </si>
  <si>
    <t>/Invoice/cac:AccountingCustomerParty/cac:Party/cac:PartyLegalEntity/cac:RegistrationAddress/cbc:CityName (Provincia)</t>
  </si>
  <si>
    <t>/Invoice/cac:AccountingCustomerParty/cac:Party/cac:PartyLegalEntity/cac:RegistrationAddress/cbc:ID (Código de ubigeo)</t>
  </si>
  <si>
    <t>/Invoice/cac:AccountingCustomerParty/cac:Party/cac:PartyLegalEntity/cac:RegistrationAddress/cbc:CountrySubentity (Departamento)</t>
  </si>
  <si>
    <t>/Invoice/cac:AccountingCustomerParty/cac:Party/cac:PartyLegalEntity/cac:RegistrationAddress/cbc:District (Distrito)</t>
  </si>
  <si>
    <t>Dirección del adquiriente o usuario</t>
  </si>
  <si>
    <t>Restitución Simplificado de Derechos Arancelarios</t>
  </si>
  <si>
    <t>Incoterm</t>
  </si>
  <si>
    <t>/Invoice/cac:DeliveryTerms/cbc:ID</t>
  </si>
  <si>
    <t>/Invoice/cbc:Note@languageLocaleID (Código)</t>
  </si>
  <si>
    <t>/Invoice/cbc:Note  (Descripción)</t>
  </si>
  <si>
    <t>Restitución Simplificada de Derechos Arancelarios</t>
  </si>
  <si>
    <t>2.0 y 2.1</t>
  </si>
  <si>
    <t>"2010"</t>
  </si>
  <si>
    <t>Partida Arancelaria</t>
  </si>
  <si>
    <t>/Invoice/cac:InvoiceLine/cac:Item/cac:AdditionalItemProperty/cbc:Value (Partida Arancelaria)</t>
  </si>
  <si>
    <t>OBS-4027</t>
  </si>
  <si>
    <t>Si existe el atributo y el "Indicador" (/Invoice/cac:PaymentTerms/cbc:ID) es 'Percepción' y el atributo @currencyID del Tag UBL es diferente a "PEN"</t>
  </si>
  <si>
    <t>El XML no contiene el tag o no existe informacion del número de documento de identidad del receptor del documento</t>
  </si>
  <si>
    <t>Se incorpora Total valor de venta de exportación a la fórmula de "Importe Total"</t>
  </si>
  <si>
    <t>OBS-4279</t>
  </si>
  <si>
    <t>Permitir el uso de códigos de propiedades definidos por el emisor</t>
  </si>
  <si>
    <t>7020</t>
  </si>
  <si>
    <t>Datos de vehículos</t>
  </si>
  <si>
    <t>an17</t>
  </si>
  <si>
    <t>/Invoice/cac:InvoiceLine/cac:Item/cac:AdditionalItemProperty/cbc:Value (Color)</t>
  </si>
  <si>
    <t>/Invoice/cac:InvoiceLine/cac:Item/cac:AdditionalItemProperty/cbc:Value (Marca)</t>
  </si>
  <si>
    <t>/Invoice/cac:InvoiceLine/cac:Item/cac:AdditionalItemProperty/cbc:Value (Modelo)</t>
  </si>
  <si>
    <t>El dato ingresado en moneda debe ser PEN</t>
  </si>
  <si>
    <t>5010</t>
  </si>
  <si>
    <t>5011</t>
  </si>
  <si>
    <t>5012</t>
  </si>
  <si>
    <t>Numero de Placa</t>
  </si>
  <si>
    <t>Categoria</t>
  </si>
  <si>
    <t>Marca</t>
  </si>
  <si>
    <t>Modelo</t>
  </si>
  <si>
    <t>5013</t>
  </si>
  <si>
    <t>Color</t>
  </si>
  <si>
    <t>Motor</t>
  </si>
  <si>
    <t>Combustible</t>
  </si>
  <si>
    <t>Form. Rodante</t>
  </si>
  <si>
    <t>VIN</t>
  </si>
  <si>
    <t>Serie/Chasis</t>
  </si>
  <si>
    <t>Año fabricacion</t>
  </si>
  <si>
    <t>Año modelo</t>
  </si>
  <si>
    <t>Version</t>
  </si>
  <si>
    <t>Ejes</t>
  </si>
  <si>
    <t>Asientos</t>
  </si>
  <si>
    <t>Pasajeros</t>
  </si>
  <si>
    <t>Ruedas</t>
  </si>
  <si>
    <t>Carroceria</t>
  </si>
  <si>
    <t>Potencia</t>
  </si>
  <si>
    <t>5014</t>
  </si>
  <si>
    <t>5015</t>
  </si>
  <si>
    <t>5016</t>
  </si>
  <si>
    <t>5017</t>
  </si>
  <si>
    <t>5018</t>
  </si>
  <si>
    <t>5019</t>
  </si>
  <si>
    <t>5020</t>
  </si>
  <si>
    <t>5021</t>
  </si>
  <si>
    <t>5022</t>
  </si>
  <si>
    <t>5023</t>
  </si>
  <si>
    <t>5024</t>
  </si>
  <si>
    <t>5025</t>
  </si>
  <si>
    <t>5026</t>
  </si>
  <si>
    <t>5027</t>
  </si>
  <si>
    <t>5028</t>
  </si>
  <si>
    <t>/Invoice/cac:InvoiceLine/cac:Item/cac:AdditionalItemProperty/cbc:Value (Categoria)</t>
  </si>
  <si>
    <t>/Invoice/cac:InvoiceLine/cac:Item/cac:AdditionalItemProperty/cbc:Value (Motor)</t>
  </si>
  <si>
    <t>/Invoice/cac:InvoiceLine/cac:Item/cac:AdditionalItemProperty/cbc:Value (Combustible)</t>
  </si>
  <si>
    <t>/Invoice/cac:InvoiceLine/cac:Item/cac:AdditionalItemProperty/cbc:Value (Form. Rodante)</t>
  </si>
  <si>
    <t>/Invoice/cac:InvoiceLine/cac:Item/cac:AdditionalItemProperty/cbc:Value (VIN)</t>
  </si>
  <si>
    <t>/Invoice/cac:InvoiceLine/cac:Item/cac:AdditionalItemProperty/cbc:Value (Serie/Chasis)</t>
  </si>
  <si>
    <t>/Invoice/cac:InvoiceLine/cac:Item/cac:AdditionalItemProperty/cbc:Value (Version)</t>
  </si>
  <si>
    <t>/Invoice/cac:InvoiceLine/cac:Item/cac:AdditionalItemProperty/cbc:Value (Ejes)</t>
  </si>
  <si>
    <t>/Invoice/cac:InvoiceLine/cac:Item/cac:AdditionalItemProperty/cbc:Value (Asientos)</t>
  </si>
  <si>
    <t>/Invoice/cac:InvoiceLine/cac:Item/cac:AdditionalItemProperty/cbc:Value (Pasajeros)</t>
  </si>
  <si>
    <t>/Invoice/cac:InvoiceLine/cac:Item/cac:AdditionalItemProperty/cbc:Value (Ruedas)</t>
  </si>
  <si>
    <t>/Invoice/cac:InvoiceLine/cac:Item/cac:AdditionalItemProperty/cbc:Value (Carroceria)</t>
  </si>
  <si>
    <t>/Invoice/cac:InvoiceLine/cac:Item/cac:AdditionalItemProperty/cbc:Value (Potencia)</t>
  </si>
  <si>
    <t>/Invoice/cac:InvoiceLine/cac:Item/cac:AdditionalItemProperty/cbc:Value (Cilindros)</t>
  </si>
  <si>
    <t>/Invoice/cac:InvoiceLine/cac:Item/cac:AdditionalItemProperty/cbc:Value (Cilindrada)</t>
  </si>
  <si>
    <t>/Invoice/cac:InvoiceLine/cac:Item/cac:AdditionalItemProperty/cbc:Value (Carga Util)</t>
  </si>
  <si>
    <t>/Invoice/cac:InvoiceLine/cac:Item/cac:AdditionalItemProperty/cbc:Value (Longitud)</t>
  </si>
  <si>
    <t>/Invoice/cac:InvoiceLine/cac:Item/cac:AdditionalItemProperty/cbc:Value (Altura)</t>
  </si>
  <si>
    <t>/Invoice/cac:InvoiceLine/cac:Item/cac:AdditionalItemProperty/cbc:Value (Ancho)</t>
  </si>
  <si>
    <t>Versión Excel</t>
  </si>
  <si>
    <t>CAMPO</t>
  </si>
  <si>
    <t>ERR-2047</t>
  </si>
  <si>
    <t>Total valor de venta operaciones gravadas</t>
  </si>
  <si>
    <t>OBS-4016</t>
  </si>
  <si>
    <t>Total Valor de venta de operaciones gravadas</t>
  </si>
  <si>
    <t xml:space="preserve">ERRORES
2045,3231,2784,
2602,2785,2786,
2797,2788,2789,
2790,2798,2792,
2793,2794,2799,
2796
</t>
  </si>
  <si>
    <t>ERR-3231, ERR-2790</t>
  </si>
  <si>
    <t>Eliminación de validación</t>
  </si>
  <si>
    <t>ERR-2797</t>
  </si>
  <si>
    <t xml:space="preserve">ERRORES
2784, 2602, 2785
2786, 2797, 2788,
2789, 2798, 2792,
2793, 2794, 2799,
2796
</t>
  </si>
  <si>
    <t xml:space="preserve">Modificación de ERROR a OBSERVACION </t>
  </si>
  <si>
    <t>NC</t>
  </si>
  <si>
    <t>OBS-4292</t>
  </si>
  <si>
    <t>Versión de UBL</t>
  </si>
  <si>
    <t>FAC, BOL, NC y ND</t>
  </si>
  <si>
    <t>ERR-2150</t>
  </si>
  <si>
    <t>Modificación de la validación</t>
  </si>
  <si>
    <t xml:space="preserve">Detracciones
Beneficio Hospedaje
Ventas al sector público
</t>
  </si>
  <si>
    <t>OBS-4314 y OBS-4316</t>
  </si>
  <si>
    <t xml:space="preserve">Datos de la Retención del CRE - 
Monto para  redondeo
</t>
  </si>
  <si>
    <t>Adición del campo: Monto para redondeo con las OBS-4314 y OBS-4316</t>
  </si>
  <si>
    <t>ERR-2629</t>
  </si>
  <si>
    <t xml:space="preserve">Datos de la Retención del CRE - 
Importe total Pagado
</t>
  </si>
  <si>
    <t>OBS-3229 y OBS-2742</t>
  </si>
  <si>
    <t xml:space="preserve">Datos de la Retención (4) - 
Monto para  redondeo
</t>
  </si>
  <si>
    <t>ERR-2623</t>
  </si>
  <si>
    <t xml:space="preserve">Datos de la Retención (4) - 
Importe total a pagar (neto)
</t>
  </si>
  <si>
    <t>ERR-2915</t>
  </si>
  <si>
    <t>Domicilio fiscal del cliente: Distrito</t>
  </si>
  <si>
    <t xml:space="preserve">Datos de la Percepción del CPE - 
Monto para  redondeo
</t>
  </si>
  <si>
    <t>ERR-2668</t>
  </si>
  <si>
    <t xml:space="preserve">Datos de la percepción (4) - 
Importe total a cobrar (neto)
</t>
  </si>
  <si>
    <t>ERR-2600</t>
  </si>
  <si>
    <t>Información de percepción</t>
  </si>
  <si>
    <t>Resumen Diario</t>
  </si>
  <si>
    <t xml:space="preserve">ERR-3094, ERR-3095, ERR-3096, ERR-2605, OBS-4089, OBS-4986, OBS-4090, ERR-2893, ERR-2601, ERR-2897 </t>
  </si>
  <si>
    <t>Varios</t>
  </si>
  <si>
    <t>ERR-2608</t>
  </si>
  <si>
    <t xml:space="preserve">Monto de la percepción
Monto total a cobrar incluida la percepción
</t>
  </si>
  <si>
    <t>Eliminación parcial de la validación</t>
  </si>
  <si>
    <t>ERR-2893, ERR-2895 y ERR-2897</t>
  </si>
  <si>
    <t xml:space="preserve">Monto de la percepción
Monto total a cobrar incluida la percepción
Base imponible percepción
</t>
  </si>
  <si>
    <t>ERR-2278</t>
  </si>
  <si>
    <t>Total IGV</t>
  </si>
  <si>
    <t>ERR-3030</t>
  </si>
  <si>
    <t>Establecimiento Anexo</t>
  </si>
  <si>
    <t>ERR-3181</t>
  </si>
  <si>
    <t xml:space="preserve">FAC </t>
  </si>
  <si>
    <t>ERR-3222</t>
  </si>
  <si>
    <t>FAC, BOL, NC, ND y Servicios Públicos</t>
  </si>
  <si>
    <t>ERR-3100</t>
  </si>
  <si>
    <t>ISC de la línea</t>
  </si>
  <si>
    <t>Detracciones – Servicio de transporte – Punto de origen del viaje</t>
  </si>
  <si>
    <t>ERR-3216</t>
  </si>
  <si>
    <t>Anticipos</t>
  </si>
  <si>
    <t>ERR-2370</t>
  </si>
  <si>
    <t>Valor de venta del ítem</t>
  </si>
  <si>
    <t>FAC, BOL, Servicios Públicos</t>
  </si>
  <si>
    <t>OBS-4001</t>
  </si>
  <si>
    <t>Número de documento del receptor</t>
  </si>
  <si>
    <t>Modificación de OBS-4001 a ERR-3202</t>
  </si>
  <si>
    <t>ND</t>
  </si>
  <si>
    <t>OBS-4312</t>
  </si>
  <si>
    <t>Importe Total</t>
  </si>
  <si>
    <t>NC y ND</t>
  </si>
  <si>
    <t xml:space="preserve">Total Valor de Venta - Exportación
 Total valor de venta - operaciones inafectas
 Total valor de venta - operaciones exoneradas
</t>
  </si>
  <si>
    <t>BOL y NC</t>
  </si>
  <si>
    <t xml:space="preserve">Afectación al IGV por la línea
Afectación IVAP por la línea
 Total Valor de venta – Operaciones Gravadas
 Total IGV
</t>
  </si>
  <si>
    <t xml:space="preserve">Total valor de venta - operaciones inafectas
 Total valor de venta - operaciones exoneradas
</t>
  </si>
  <si>
    <t>Servicios Públicos</t>
  </si>
  <si>
    <t>ERR-3207, ERR-3219</t>
  </si>
  <si>
    <t xml:space="preserve">Numeración, conformada por serie y número correlativo
Anticipos
</t>
  </si>
  <si>
    <t>ERR-3207, ERR-2404</t>
  </si>
  <si>
    <t xml:space="preserve">Numeración, conformada por serie y número correlativo
Serie y Número de documento que modifica
</t>
  </si>
  <si>
    <t>NC, ND</t>
  </si>
  <si>
    <t>ERR-3207, ERR-2988</t>
  </si>
  <si>
    <t>ERR-3228</t>
  </si>
  <si>
    <t>Modificación de ERROR a OBSERVACION</t>
  </si>
  <si>
    <t>ERR-2774</t>
  </si>
  <si>
    <t>Modalidad de traslado</t>
  </si>
  <si>
    <t>Guía</t>
  </si>
  <si>
    <t>ERR-1078</t>
  </si>
  <si>
    <t>Ajustes varios</t>
  </si>
  <si>
    <t>CDR-OSE-Comprobante</t>
  </si>
  <si>
    <t xml:space="preserve">Datos de la percepción (4) - 
Monto para  redondeo
</t>
  </si>
  <si>
    <t>ERR-3229 y ERR-2742</t>
  </si>
  <si>
    <t xml:space="preserve">Datos de la Percepción del CPE - 
Importe total Cobrado
</t>
  </si>
  <si>
    <t>Importe Total de la venta</t>
  </si>
  <si>
    <t>GENERAL</t>
  </si>
  <si>
    <t>Retenciones y Percepciones</t>
  </si>
  <si>
    <t xml:space="preserve">41
42
43
</t>
  </si>
  <si>
    <t>45
46</t>
  </si>
  <si>
    <t>96
97
98
99</t>
  </si>
  <si>
    <t xml:space="preserve">38
39
40
</t>
  </si>
  <si>
    <t>42
43</t>
  </si>
  <si>
    <t>44
45</t>
  </si>
  <si>
    <t>n(2,3)</t>
  </si>
  <si>
    <t>Se incorpora:
- Dirección del adquiriente o usuario
- Información adicional: Restitución Simplificada de Derechos Arancelarios 
- Información adicional: Incoterms 
- Partida Arancelaria
-Información de vehículos (incluye nuevos códigos en Catálogo No. 55)</t>
  </si>
  <si>
    <t>Campo cbc:ID, sin validaciones</t>
  </si>
  <si>
    <t>Gastos Hipotecarios:
•  Tipo de préstamo
•  Partida Registral
•  Indicador de Primera vivienda</t>
  </si>
  <si>
    <t>ERR-2357, ERR-2278, ERR-2014, ERR-2788</t>
  </si>
  <si>
    <t>OBS-2602</t>
  </si>
  <si>
    <t>Aclaración</t>
  </si>
  <si>
    <t>Se elimina cbc:NameCode</t>
  </si>
  <si>
    <t>Eliminación de campo</t>
  </si>
  <si>
    <t>Se reubica /Retention/cbc:PayableRoundingAmount</t>
  </si>
  <si>
    <t>Se reubica /Perception/cbc:PayableRoundingAmount</t>
  </si>
  <si>
    <t>Modificación de la descripción del error/observación</t>
  </si>
  <si>
    <t>Modificación del texto de la validación</t>
  </si>
  <si>
    <t>Aclaración, se especifica el campo que representa el Tipo de moneda del comprobante</t>
  </si>
  <si>
    <t>Modificación del texto del TAG UBL</t>
  </si>
  <si>
    <t>ERR-3235</t>
  </si>
  <si>
    <t>Se ajusta fecha de acuerdo a la norma</t>
  </si>
  <si>
    <t>Nota: Se indicará oportunamente el inicio de vigencia de esta validación</t>
  </si>
  <si>
    <t>Se uniformizó todo el grupo a condicional</t>
  </si>
  <si>
    <t>Modificación de Condición</t>
  </si>
  <si>
    <t>Total IGV/IVAP
Nombre de tributo</t>
  </si>
  <si>
    <t>IGV/IVAP
Total IGV/IVAP</t>
  </si>
  <si>
    <t>19 Operaciones Exportación</t>
  </si>
  <si>
    <t>Restitucion Simplificado de Derechos Arancelarios</t>
  </si>
  <si>
    <t>/CreditNote/cac:AccountingCustomerParty/cac:Party/cac:PartyLegalEntity/cac:ShareholderParty/cac:Party/cac:PartyIdentification/cbc:ID (Número de documento)</t>
  </si>
  <si>
    <t>/CreditNote/cac:AccountingCustomerParty/cac:Party/cac:PartyLegalEntity/cac:ShareholderParty/cac:Party/cac:PartyIdentification/cbc:ID@schemeID (Tipo de documento de identidad)</t>
  </si>
  <si>
    <t>/CreditNote/cac:AccountingCustomerParty/cac:Party/cac:PartyLegalEntity/cac:ShareholderParty/cac:Party/cac:PartyLegalEntity/cbc:RegistrationName (Nombre)</t>
  </si>
  <si>
    <t>Se corrige la ubicación. Referenciaba a campo de factura</t>
  </si>
  <si>
    <t>5029</t>
  </si>
  <si>
    <t>Cilindros</t>
  </si>
  <si>
    <t>5030</t>
  </si>
  <si>
    <t>Ciliindrada</t>
  </si>
  <si>
    <t>5031</t>
  </si>
  <si>
    <t>Peso Bruto</t>
  </si>
  <si>
    <t>5032</t>
  </si>
  <si>
    <t>Peso Neto</t>
  </si>
  <si>
    <t>5033</t>
  </si>
  <si>
    <t>Carga Util</t>
  </si>
  <si>
    <t>5034</t>
  </si>
  <si>
    <t>Longitud</t>
  </si>
  <si>
    <t>5035</t>
  </si>
  <si>
    <t>Altura</t>
  </si>
  <si>
    <t>5036</t>
  </si>
  <si>
    <t>Ancho</t>
  </si>
  <si>
    <t>/Invoice/cac:InvoiceLine/cac:Item/cac:AdditionalItemProperty/cbc:Value (Peso Bruto)</t>
  </si>
  <si>
    <t>/Invoice/cac:InvoiceLine/cac:Item/cac:AdditionalItemProperty/cbc:Value (Peso Neto)</t>
  </si>
  <si>
    <t>/Invoice/cac:InvoiceLine/cac:Item/cac:AdditionalItemProperty/cbc:Value (Año Modelo)</t>
  </si>
  <si>
    <t>/Invoice/cac:InvoiceLine/cac:Item/cac:AdditionalItemProperty/cbc:Value (Año de Fabricacion)</t>
  </si>
  <si>
    <t>/Invoice/cac:InvoiceLine/cac:Item/cac:AdditionalItemProperty/cbc:Value (Numero de placa)</t>
  </si>
  <si>
    <t>OBS-4251</t>
  </si>
  <si>
    <t>Cambiar de OBS-4251 a OBS-4257</t>
  </si>
  <si>
    <t>Aplicación del Monto Fijo ( Sistema específico, bienes en el apéndice III, Apéndice IV, lit. B – T.U.O IGV e ISC)</t>
  </si>
  <si>
    <t>Catálogo No. 08</t>
  </si>
  <si>
    <t>Ajuste de descripción</t>
  </si>
  <si>
    <t>ERR-2108</t>
  </si>
  <si>
    <t>Número de RUC emisor</t>
  </si>
  <si>
    <t xml:space="preserve">Si la serie empieza con número, y el valor del Tag UBL se encuentra en el listado con indicador de estado igual a 2
Si la serie NO empieza con número, y el valor del Tag UBL se encuentra en el listado con indicador de estado igual a 0 o 2 </t>
  </si>
  <si>
    <t>ERR-1032, ERR-1033</t>
  </si>
  <si>
    <t xml:space="preserve">Si la serie empieza con número, y el valor del Tag UBL se encuentra en el listado con indicador de estado igual a 2
Si la serie NO empieza con número, y el valor del Tag UBL se encuentra en el listado con indicador de estado igual a 1 o 2 </t>
  </si>
  <si>
    <t>Si la serie NO empieza con número, y el valor del Tag UBL se encuentra en el listado con indicador de estado igual a 1</t>
  </si>
  <si>
    <t>Afectación al IGV por la línea - Código de tributo</t>
  </si>
  <si>
    <t>Redundante con ERR-2642</t>
  </si>
  <si>
    <t>Apellidos y nombres</t>
  </si>
  <si>
    <t>Numero de documento de identidad</t>
  </si>
  <si>
    <t>Tipo de documento del agente de ventas</t>
  </si>
  <si>
    <t>Cantidad de la especie vendida</t>
  </si>
  <si>
    <t>Catálogo No. 54</t>
  </si>
  <si>
    <t>023</t>
  </si>
  <si>
    <t>Leche</t>
  </si>
  <si>
    <t>Agrega código</t>
  </si>
  <si>
    <t>Se agrega código 23-Leche</t>
  </si>
  <si>
    <t>Catálogos</t>
  </si>
  <si>
    <t>Se aclara validación</t>
  </si>
  <si>
    <t>Si "Tipo de documento relacionado" es diferente a "12", el formato del Tag UBL es diferente a:
(E001|EB01|((F|P|B)[A-Z0-9]{3})|([0-9]{4}))-(?!0+$)([0-9]{1,8})</t>
  </si>
  <si>
    <t>Se agrega EB01</t>
  </si>
  <si>
    <t>ERR-2694</t>
  </si>
  <si>
    <t>ERR-2920</t>
  </si>
  <si>
    <t>Si "Tipo de documento relacionado" es "12", el formato del Tag UBL es diferente a:
- [a-zA-Z0-9-]{1,20}(-[0-9]{1,20})</t>
  </si>
  <si>
    <t>Percepciones, Retenciones</t>
  </si>
  <si>
    <t>ERR-2117</t>
  </si>
  <si>
    <t>Se agrega guion como serie válida</t>
  </si>
  <si>
    <t>Comunicación de baja</t>
  </si>
  <si>
    <t>OBS-2105</t>
  </si>
  <si>
    <t>Ajuste por contingencia</t>
  </si>
  <si>
    <t>ERR-1033</t>
  </si>
  <si>
    <t>Percepciones y Retenciones</t>
  </si>
  <si>
    <t>024: Tasa Vigente del IVAP</t>
  </si>
  <si>
    <t>Parametro 024</t>
  </si>
  <si>
    <t>Se agrega Parámetro 024 - Tasa IVAP</t>
  </si>
  <si>
    <t>Se elimina tag repetido</t>
  </si>
  <si>
    <t>ERR-2956</t>
  </si>
  <si>
    <t>Se corrige la validación</t>
  </si>
  <si>
    <t>Se reitera la eliminación. En la versión del 26/07 se omitió el tachado en las hojas excel</t>
  </si>
  <si>
    <t>OBS-4009</t>
  </si>
  <si>
    <t>Modificación de longitud</t>
  </si>
  <si>
    <t>OBS-2788</t>
  </si>
  <si>
    <t>Moneda percepción</t>
  </si>
  <si>
    <t>Para importación, el XML no contiene el tag o no existe informacion del numero de manifiesto de carga o numero de DAM.</t>
  </si>
  <si>
    <t>ERR-2768</t>
  </si>
  <si>
    <t>Número de orden de ítem</t>
  </si>
  <si>
    <t>ERR-2023</t>
  </si>
  <si>
    <t>Si "Tipo de moneda del comprobante" es "PEN" y el Tag UBL existe, el valor del Tag UBL es diferente a "/SummaryDocuments/sac:SummaryDocumentsLine/sac:SUNATPerceptionSummaryDocumentReference/cbc:TaxableAmount" multiplicado por "Tasa de percepción" con una tolerancia de más/menos uno (1)</t>
  </si>
  <si>
    <t>Monto de la Percepción</t>
  </si>
  <si>
    <t>Cambio de campo en la fórmula. Se hace uso de la base imponible</t>
  </si>
  <si>
    <t>Leyenda “EXPORTACION DE SERVICIOS - DECRETO LEGISLATIVO Nº 919”</t>
  </si>
  <si>
    <t>Catálogo No. 52</t>
  </si>
  <si>
    <t>Se agrega código 2011</t>
  </si>
  <si>
    <t xml:space="preserve">El dato ingresado en cac:AllowanceCharge/cbc:Amount no cumple con el formato establecido. </t>
  </si>
  <si>
    <t>ERR-2968</t>
  </si>
  <si>
    <t>/DespatchAdvice/cac:DespatchLine/cac:Item/cac:CommodityClassification/
cbc:ItemClassificationCode</t>
  </si>
  <si>
    <t>Se especifica la ubicación</t>
  </si>
  <si>
    <t>Se incluye la suma del total valor de venta de exportación</t>
  </si>
  <si>
    <t>Medio de pago</t>
  </si>
  <si>
    <t>Cambia de 2 a 3 caracteres</t>
  </si>
  <si>
    <t xml:space="preserve">an3 </t>
  </si>
  <si>
    <t>ERR-3174</t>
  </si>
  <si>
    <t>El dato ingreso como Forma de Pago o Medio de Pago no corresponde al valor esperado (catalogo nro 59)</t>
  </si>
  <si>
    <t>Datos de vehículos:
Número de placa</t>
  </si>
  <si>
    <t>Cambia de an..10 a an..8</t>
  </si>
  <si>
    <t>Cambia de an..15 a an..8</t>
  </si>
  <si>
    <t>Modificación de código de error</t>
  </si>
  <si>
    <t>OBS-4167</t>
  </si>
  <si>
    <t>Se uniformiza la validación de Número de placa.</t>
  </si>
  <si>
    <t>Se ajusta descripción de sistema 02 y se elimina las tasas</t>
  </si>
  <si>
    <t>VEHICULO (Transporte Privado)-Numero de placa del vehiculo</t>
  </si>
  <si>
    <t xml:space="preserve">Se elimina tag  </t>
  </si>
  <si>
    <t>Numeracion, conformada por serie y Número correlativo</t>
  </si>
  <si>
    <t>Serie y Número de documento</t>
  </si>
  <si>
    <t>Número de documento</t>
  </si>
  <si>
    <t>Número de documento de identidad del remitente</t>
  </si>
  <si>
    <t>Número de documento de identidad del destinatario</t>
  </si>
  <si>
    <t>Número de Bulltos o Pallets</t>
  </si>
  <si>
    <t>Número de RUC transportista</t>
  </si>
  <si>
    <t>Número de placa del vehiculo</t>
  </si>
  <si>
    <t>Número de documento de identidad del conductor</t>
  </si>
  <si>
    <t>Número de Contenedor</t>
  </si>
  <si>
    <t>Número de orden del item</t>
  </si>
  <si>
    <t>Código del Puerto</t>
  </si>
  <si>
    <t>Código del item</t>
  </si>
  <si>
    <t>Código producto SUNAT</t>
  </si>
  <si>
    <t>Total Precio de Venta (Subtotal de la factura)</t>
  </si>
  <si>
    <t>RR-&lt;Fecha&gt;-#####</t>
  </si>
  <si>
    <t>Resumen Reversiones</t>
  </si>
  <si>
    <t>Modificación de formato</t>
  </si>
  <si>
    <t>Se corrige el formato del identificador del resumen</t>
  </si>
  <si>
    <t>ERR-3061</t>
  </si>
  <si>
    <t>Afectación IVAP por la línea</t>
  </si>
  <si>
    <t>UN/ECE Recommendation 20 Revision 13</t>
  </si>
  <si>
    <t>https://www.unece.org/fileadmin/DAM/uncefact/recommendations/rec20/rec20_Rev13e_2017.xls</t>
  </si>
  <si>
    <t>Actualización de catálogo</t>
  </si>
  <si>
    <t>Se actualiza la versión</t>
  </si>
  <si>
    <t>Si el atributo @schemeID del tag es GTIN-12, y la longitud  del Tag UBL es diferente de 12 caracteres</t>
  </si>
  <si>
    <t>6005</t>
  </si>
  <si>
    <t>6006</t>
  </si>
  <si>
    <t>Comercialización de Oro : Naturaleza del mineral</t>
  </si>
  <si>
    <t>Comercialización de Oro : Nombre del derecho minero</t>
  </si>
  <si>
    <t>ERR-2514</t>
  </si>
  <si>
    <t>Se considera mayor o igual a 700 soles</t>
  </si>
  <si>
    <t>Código de producto GTIN</t>
  </si>
  <si>
    <t>/Invoice/cac:InvoiceLine/cac:Item/cac:StandardItemIdentification/cbc:ID (Código de producto GTIN)</t>
  </si>
  <si>
    <t>Fecha de recepción</t>
  </si>
  <si>
    <t>Numero del comprobante</t>
  </si>
  <si>
    <t>Declaración Aduanera de Mercancías</t>
  </si>
  <si>
    <t>/Invoice/cbc:InvoiceTypeCode@listID</t>
  </si>
  <si>
    <t>7021</t>
  </si>
  <si>
    <t>Numero de declaracion aduanera (DAM)</t>
  </si>
  <si>
    <t>Catálogo No. 55</t>
  </si>
  <si>
    <t>5060</t>
  </si>
  <si>
    <t>5061</t>
  </si>
  <si>
    <t>5062</t>
  </si>
  <si>
    <t>5063</t>
  </si>
  <si>
    <t>5064</t>
  </si>
  <si>
    <t>5065</t>
  </si>
  <si>
    <t>5066</t>
  </si>
  <si>
    <t>Boletos de Transporte Aéreo que emiten las Compañías de Aviación Comercial por el servicio de transporte aéreo regular de pasajeros, emitido de manera manual, mecanizada o por medios electrónicos (BME)</t>
  </si>
  <si>
    <t>Póliza emitida por las Bolsas de Valores</t>
  </si>
  <si>
    <t>Boleto por atracciones y espectáculos públicos</t>
  </si>
  <si>
    <t>Pólizas de Adjudicación por remate o adjudicación de bienes</t>
  </si>
  <si>
    <t>Etiquetas por el pago de la Tarifa Unificada de Uso de Aeropuerto – TUUA</t>
  </si>
  <si>
    <t>Documentos emitidos por la COFOPRI</t>
  </si>
  <si>
    <t>Documentos emitidos por las empresas que desempeñan el rol adquirente en los sistemas de pago mediante tarjetas de crédito y débito, emitidas por bancos e instituciones financieras o crediticias, domiciliados o no en el país.</t>
  </si>
  <si>
    <t>Documentos emitidos por recaudadoras de la Garantía de Red Principal</t>
  </si>
  <si>
    <t>Documento del Operador</t>
  </si>
  <si>
    <t>Documento del Partícipe</t>
  </si>
  <si>
    <t>Recibo de Distribución de Gas Natural</t>
  </si>
  <si>
    <t>Documentos emitidos por los adq. en los sistemas de pago por tarj. de crédito emitidas por ellas mismas</t>
  </si>
  <si>
    <t>BVME para transporte ferroviario de pasajeros</t>
  </si>
  <si>
    <t>Partida Arancelaria
Declaración Aduanera de Mercancías (DAM)</t>
  </si>
  <si>
    <t>/Invoice/cac:InvoiceLine/cac:Item/cac:AdditionalItemProperty/cbc:Value (DAM)</t>
  </si>
  <si>
    <t>Gas Natural - Lectura Anterior</t>
  </si>
  <si>
    <t>Gas Natural - Lectura Actual</t>
  </si>
  <si>
    <t>Gas Natural - Volumen consumido a Condiciones de lectura</t>
  </si>
  <si>
    <t>Gas Natural - Factor de correccion del volumen</t>
  </si>
  <si>
    <t>Gas Natural - Volumen a condiciones Estandares</t>
  </si>
  <si>
    <t>Gas Natural - Volumen facturado</t>
  </si>
  <si>
    <t>Gas Natural - Poder Calorifico Superior Promedio del Gas</t>
  </si>
  <si>
    <t>El Tag UBL está vacío</t>
  </si>
  <si>
    <t>ERR-2111, ERR-2113</t>
  </si>
  <si>
    <t>Versión de UBL, Versión de la estructura del documento</t>
  </si>
  <si>
    <t>ERR-3001</t>
  </si>
  <si>
    <t>Datos de la nota de crédito</t>
  </si>
  <si>
    <t>Datos de la firma electrónica</t>
  </si>
  <si>
    <t>Datos del emisor electrónico</t>
  </si>
  <si>
    <t>Nombre comercial</t>
  </si>
  <si>
    <t>Domicilio fiscal</t>
  </si>
  <si>
    <t>Datos del detalle o ítem de la nota de crédito</t>
  </si>
  <si>
    <t>Codigo de producto SUNAT</t>
  </si>
  <si>
    <t xml:space="preserve">Afectación al IGV por ítem
Afectación IVAP por ítem
</t>
  </si>
  <si>
    <t>Monto total de tributos</t>
  </si>
  <si>
    <t>Sumatoria ISC
Sumatoria otros tributos</t>
  </si>
  <si>
    <t xml:space="preserve">Información adicional </t>
  </si>
  <si>
    <t>Firma digital</t>
  </si>
  <si>
    <t>Código asignado por SUNAT para el establecimiento anexo declarado en el RUC. De informar un código distinto a 0000, se verificará que corresponda al código del establecimiento anexo que SUNAT tiene registrado en sus sistemas. El citado código puede ser revisado en la opción consulta de RUC de SUNAT Virtual.</t>
  </si>
  <si>
    <t>7012</t>
  </si>
  <si>
    <t>ERR-2116</t>
  </si>
  <si>
    <t>ERR-2205</t>
  </si>
  <si>
    <t>ERR-2204</t>
  </si>
  <si>
    <t>Se condiciona para que la validación NO se realice para el Tipo de nota de crédito 10-Otros.</t>
  </si>
  <si>
    <t>4317</t>
  </si>
  <si>
    <t>Debe consignar el Total Precio de Venta</t>
  </si>
  <si>
    <t>OBS-4310, OBS-4317</t>
  </si>
  <si>
    <t>(Catálogo N.° 02)</t>
  </si>
  <si>
    <t>(Catálogo N.° 06)</t>
  </si>
  <si>
    <t>(Catálogo N.° 13)</t>
  </si>
  <si>
    <t>(Catálogo N.° 04)</t>
  </si>
  <si>
    <t>(Catálogo N.° 01)</t>
  </si>
  <si>
    <t>(Catálogo N.° 12)</t>
  </si>
  <si>
    <t>(Catálogo N.° 03)</t>
  </si>
  <si>
    <t>(Catálogo N.° 25)</t>
  </si>
  <si>
    <t>(Catálogo N.° 16)</t>
  </si>
  <si>
    <t>(Catálogo N.° 07)</t>
  </si>
  <si>
    <t>(Catálogo N.° 05)</t>
  </si>
  <si>
    <t>(Catálogo N.° 08)</t>
  </si>
  <si>
    <t>(Catálogo N.° 22)</t>
  </si>
  <si>
    <t>(Catálogo N.° 18)</t>
  </si>
  <si>
    <t>(Catálogo N.° 55)</t>
  </si>
  <si>
    <t>(Catálogo N.° 10)</t>
  </si>
  <si>
    <t>(Catálogo N.° 09)</t>
  </si>
  <si>
    <t>(Catálogo N.° 23)</t>
  </si>
  <si>
    <t>(Catálogo N.° 21)</t>
  </si>
  <si>
    <t>(Catálogo N.° 20)</t>
  </si>
  <si>
    <t>(Catálogo N.° 19)</t>
  </si>
  <si>
    <t>(Catálogo N.° 11)</t>
  </si>
  <si>
    <t xml:space="preserve">  (Catálogo N.° 25)</t>
  </si>
  <si>
    <t>(Catálogo N.° 16)
"01"</t>
  </si>
  <si>
    <t>(Catálogo N.° 16)
"02"</t>
  </si>
  <si>
    <t>(Catálogo N.° 53)</t>
  </si>
  <si>
    <t>(Catálogo N.° 52)</t>
  </si>
  <si>
    <t>(Catálogo N.° 51)</t>
  </si>
  <si>
    <t>(Catálogo N.° 03)  KGM</t>
  </si>
  <si>
    <t>(Catálogo N.° 54)</t>
  </si>
  <si>
    <t>(Catálogo N.° 59)</t>
  </si>
  <si>
    <t>n(3,5)
(Catálogo N.° 54)</t>
  </si>
  <si>
    <t xml:space="preserve">
(Catálogo N.° 06)
(Catálogo N.° 04)</t>
  </si>
  <si>
    <t>(Catálogo N.° 13)
(Catálogo N.° 13)</t>
  </si>
  <si>
    <t xml:space="preserve">
(Catálogo N.° 06)
(Catálogo N.° 13)
(Catálogo N.° 13)</t>
  </si>
  <si>
    <t>Fecha de vencimiento</t>
  </si>
  <si>
    <t>Información adicional - Documentos relacionados</t>
  </si>
  <si>
    <t>Sumatoria otros cargos</t>
  </si>
  <si>
    <t>Información adicional - percepciones</t>
  </si>
  <si>
    <t>Restitución simplificada de derechos arancelarios</t>
  </si>
  <si>
    <t>(Catálogo N.° 26)</t>
  </si>
  <si>
    <t>(Catálogo N.° 27)</t>
  </si>
  <si>
    <t>Código del bien o servicio sujeto a detracción</t>
  </si>
  <si>
    <t>Número de cuenta en el Banco de la Nación</t>
  </si>
  <si>
    <t>Información adicional a nivel de ítem</t>
  </si>
  <si>
    <t>Subpartida nacional</t>
  </si>
  <si>
    <t>OBS-4174</t>
  </si>
  <si>
    <t>Datos del detalle o Ítem de la boleta de venta</t>
  </si>
  <si>
    <t>Descripción detallada del servicio prestado, bien vendido o cedido en uso, indicando las características</t>
  </si>
  <si>
    <t>Información adicional</t>
  </si>
  <si>
    <t>Datos del detalle o ítem de la nota de débito</t>
  </si>
  <si>
    <t>Totales de la nota de débito</t>
  </si>
  <si>
    <t>Totales de la nota de crédito</t>
  </si>
  <si>
    <t xml:space="preserve">El XML no contiene el tag o no existe informacion de CustomizationID
</t>
  </si>
  <si>
    <t xml:space="preserve">El XML no contiene informacion en el tag ID
</t>
  </si>
  <si>
    <t>IssueDate - El dato ingresado  no cumple con el patrón YYYY-MM-DD</t>
  </si>
  <si>
    <t xml:space="preserve">El XML no contiene el tag o no existe información del Número de documento de identificación del emisor
</t>
  </si>
  <si>
    <t xml:space="preserve">El XML no contiene el tag o no existe información del Hash del comprobante
</t>
  </si>
  <si>
    <t>IssueTime - El dato ingresado  no cumple con el patrón hh:mm:ss.sss</t>
  </si>
  <si>
    <t>ResponseTime - El dato ingresado  no cumple con el patrón hh:mm:ss.sss</t>
  </si>
  <si>
    <t xml:space="preserve">El XML no contiene el tag o no existe información del Número de documento de identificación del OSE
</t>
  </si>
  <si>
    <t>Solo si se encontró el tag del Código de observación (cbc:StatusReasonCode), validar:
El valor ingresado en el atributo listURI del Código de observación es incorrecto</t>
  </si>
  <si>
    <t>Solo si se encontró el tag del Código de observación (cbc:StatusReasonCode), validar:
El XML no contiene el atributo listURI o no existe información del Código de observación</t>
  </si>
  <si>
    <t>Para cac:DocumentReference, validar que sea único (sólo un elemento)
El XML contiene mas de un elemento cac:DocumentReference</t>
  </si>
  <si>
    <t>OBS-4302</t>
  </si>
  <si>
    <t>Total IGV o IVAP</t>
  </si>
  <si>
    <t>Se completa la redacción</t>
  </si>
  <si>
    <t>La fecha de recepción del comprobante por OSE es inconsistente con respecto a la fecha de emisión del comprobante</t>
  </si>
  <si>
    <t>Si el Tag UBL existe, el formato del Tag UBL es diferente a alfanumérico de 6 a 8 caracteres (se permite espacio en blanco y guion)</t>
  </si>
  <si>
    <t>Impuesto a la bolsa plastica</t>
  </si>
  <si>
    <t>/Invoice/cac:InvoiceLine/cac:TaxTotal/cac:TaxSubtotal/cac:TaxCategory/cbc:PerUnitAmount (Monto unitario)</t>
  </si>
  <si>
    <t>OBS-4014</t>
  </si>
  <si>
    <t>Solo se valida la condición NO HABIDO</t>
  </si>
  <si>
    <t>Si "Tipo de documento de identidad del adquiriente" es 6, el valor del Tag UBL tiene un ind_condicion igual a "12" en el listado</t>
  </si>
  <si>
    <t>Si "Tipo de documento de identidad del adquiriente" es RUC (6), el Tag UBL tiene un ind_condicion igual a "12" en el listado "Contribuyentes"</t>
  </si>
  <si>
    <t>ERR-2011</t>
  </si>
  <si>
    <t>El valor del Tag UBL tiene un ind_condicion igual a "12" en el listado</t>
  </si>
  <si>
    <t>El Tag UBL tiene la condición no habido (ind_condicion igual a "12") en el listado</t>
  </si>
  <si>
    <t>Datos del emisor - Número de RUC</t>
  </si>
  <si>
    <t>ERR-2930</t>
  </si>
  <si>
    <t>ERR-2117, ERR-2119, ERR-2120 y ERR-2121</t>
  </si>
  <si>
    <t>ERR-2205, ERR-2209, ERR-2207 y ERR-2208</t>
  </si>
  <si>
    <t>n5</t>
  </si>
  <si>
    <t xml:space="preserve">El formato del Tag UBL es diferente de entero mayor o igual a cero, y de hasta 5 dígitos </t>
  </si>
  <si>
    <t>"NIU"</t>
  </si>
  <si>
    <t>4318</t>
  </si>
  <si>
    <t>4320</t>
  </si>
  <si>
    <t>El dato ingresado como unidad de medida no corresponde al valor esperado</t>
  </si>
  <si>
    <t>El dato ingresado en el campo cac:TaxSubtotal/cbc:TaxAmount del ítem no coincide con el valor calculado</t>
  </si>
  <si>
    <t>3236</t>
  </si>
  <si>
    <t>3237</t>
  </si>
  <si>
    <t>3238</t>
  </si>
  <si>
    <t>3240</t>
  </si>
  <si>
    <t>El valor ingresado en el campo cac:TaxSubtotal/cbc:PerUnitAmount del ítem no corresponde al valor esperado</t>
  </si>
  <si>
    <t>4321</t>
  </si>
  <si>
    <t>Si 'Tipo de operación' es 0113-Venta Interna NRUS y valor del tag UBL es mayor a cero</t>
  </si>
  <si>
    <t>Impuesto a las bolsas plásticas</t>
  </si>
  <si>
    <t>ERR-2071</t>
  </si>
  <si>
    <t>Se excluye de la validación los datos de percepción que siempre deben estar en soles</t>
  </si>
  <si>
    <t>Tipo de moneda del Comprobante</t>
  </si>
  <si>
    <t>El Name o TaxTypeCode debe corresponder al codigo de tributo del item</t>
  </si>
  <si>
    <t>ERR-2377</t>
  </si>
  <si>
    <t>Se generaliza la validación</t>
  </si>
  <si>
    <t>Impuesto al consumo de las bolsas plásticas por la línea</t>
  </si>
  <si>
    <t>ERR-3240</t>
  </si>
  <si>
    <t>Catálogo No. 05</t>
  </si>
  <si>
    <t xml:space="preserve">Monto total de impuestos
</t>
  </si>
  <si>
    <t>OBS-4301</t>
  </si>
  <si>
    <t>ERR-2610</t>
  </si>
  <si>
    <t>Importe total documento Relacionado
Tipo de moneda documento Relacionado</t>
  </si>
  <si>
    <t>Listado de CPE</t>
  </si>
  <si>
    <t>Monto del importe total
Código de moneda del comprobante</t>
  </si>
  <si>
    <t>Factura electrónica remitente</t>
  </si>
  <si>
    <t>Guia de remisión remitente</t>
  </si>
  <si>
    <t>a) Para el caso de la factura electrónica remitente</t>
  </si>
  <si>
    <t>b) Para el caso de la factura electrónica tranportista</t>
  </si>
  <si>
    <t>Serie y número de la guía de remisión electrónica o la factura electrónica remitente</t>
  </si>
  <si>
    <t>Información de vehículos secundarios - Número de placa</t>
  </si>
  <si>
    <t>Datos del Transportista - Apellidos y nombres o razón social</t>
  </si>
  <si>
    <t>Datos del Transportista  - Registro del MTC</t>
  </si>
  <si>
    <t>FECHA VIGENCIA</t>
  </si>
  <si>
    <t>Valor referencial unitario por ítem en operaciones gratuitas (no onerosas)</t>
  </si>
  <si>
    <t xml:space="preserve">Afectación al IGV por ítem
Afectación al IVAP por ítem
</t>
  </si>
  <si>
    <t xml:space="preserve">Si 'Afectación al IGV o IVAP' es '17' y  'Monto base' es mayor a cero, y existe otra línea con 'Afectación al IGV o IVAP por ítem' diferente de '17' y 'Monto base' mayor a cero </t>
  </si>
  <si>
    <t>Si 'Código de tributo por línea' es igual a '9996' cuyo 'Monto base' es mayor a cero (cbc:TaxableAmount &gt; 0) y la 'Afectación al IGV o IVAP' es '11', '12', '13', '14', '15', '16' o '17, el valor del tag UBL es igual a 0</t>
  </si>
  <si>
    <t>Si 'Afectación al IGV o IVAP' es '10','11', '12', '13', '14', '15', '16' o '17', el valor del tag es diferente a la tasa del tributo por el monto base Imponible IGV/IVAP de la línea (con una tolerancia + - 1)</t>
  </si>
  <si>
    <r>
      <t xml:space="preserve">Si 'Código de tributo por línea' es igual a '9996' cuyo 'Monto base' es mayor a cero (cbc:TaxableAmount &gt; 0), y la 'Afectación al IGV o IVAP' es  '21', '31', '32', '33', '34', '35', '36', </t>
    </r>
    <r>
      <rPr>
        <b/>
        <sz val="9"/>
        <rFont val="Calibri"/>
        <family val="2"/>
        <scheme val="minor"/>
      </rPr>
      <t>'37'</t>
    </r>
    <r>
      <rPr>
        <sz val="9"/>
        <rFont val="Calibri"/>
        <family val="2"/>
        <scheme val="minor"/>
      </rPr>
      <t xml:space="preserve"> o '40', el valor del tag UBL es diferente de 0</t>
    </r>
  </si>
  <si>
    <t>Si 'Código de tributo' es '2000' y 'Monto base' es mayor a cero, y existe una línea con código de 'Afectación al IGV o IVAP' con valor '17' (IVAP) cuyo 'Monto base' es mayor a cero (cbc:TaxableAmount &gt; 0)</t>
  </si>
  <si>
    <t>Si existe una línea con código de 'Afectación al IGV o IVAP' con valor '17' (IVAP) cuyo 'Monto base' es mayor a cero (cbc:TaxableAmount &gt; 0), y no existe código de leyenda igual a '2007'</t>
  </si>
  <si>
    <t>Si 'Código de tributo por línea' es igual a '9996' cuyo 'Monto base' es mayor a cero (cbc:TaxableAmount &gt; 0), y la 'Afectación al IGV o IVAP' es  '21', '31', '32', '33', '34', '35', '36', '37' o '40', el valor del tag UBL es diferente de 0</t>
  </si>
  <si>
    <t>/DebitNote/cac:DebitNoteLine/cac:TaxTotal/cac:TaxSubtotal/cac:TaxCategory/cbc:TaxExemptionReasonCode  (Afectación al IGV o IVAP cuando corresponda)</t>
  </si>
  <si>
    <t>Sistema de ISC por ítem
Afectación otros tributos por ítem</t>
  </si>
  <si>
    <t>Tipo de moneda  en la cual se emite la factura electrónica</t>
  </si>
  <si>
    <t>Dirección del lugar en el que se entrega el bien. Dato exclusivo para ventas itinerantes.
- Dirección completa y detallada
- Urbanización
- Provincia
- Código de ubigeo
- Departamento
- Distrito
- Código de país</t>
  </si>
  <si>
    <t>Código del pais del uso, explotación o aprovechamiento del servicio</t>
  </si>
  <si>
    <t>Si 'Tipo de operación' es '0201' o '0208', si el Tag UBL no existe o es vacio.</t>
  </si>
  <si>
    <t>Si 'Tipo de operación' es '0201' o '0208' y el Tag UBL existe, el valor es diferente al Catálogo 04  o el valor es igual a 'PE'</t>
  </si>
  <si>
    <t>ERR-3099</t>
  </si>
  <si>
    <t>Código asignado por la SUNAT para el establecimiento anexo declarado en el RUC. De informar un código distinto a 0000, se verificará que corresponda al código del establecimiento anexo que SUNAT tiene registrado en sus sistemas. El citado código puede ser revisado en la opción consulta de RUC de SUNAT Virtual.</t>
  </si>
  <si>
    <t>Si el 'Tipo de documento de identidad del adquiriente o usuario' es '1', el formato del Tag UBL es diferente de numérico de 8 dígitos</t>
  </si>
  <si>
    <t>Si 'Tipo de documento del adquiriente o usuario' es '6', el valor del Tag UBL tiene un ind_estado diferente a 00 en el listado</t>
  </si>
  <si>
    <t>Si 'Tipo de documento del adquiriente o usuario' es '6', el valor del Tag UBL no está en el listado</t>
  </si>
  <si>
    <t>Si 'Tipo de documento del adquiriente o usuario' es '6', el formato del Tag UBL es diferente a numérico de 11 dígitos</t>
  </si>
  <si>
    <t>Si 'Tipo de documento del adquiriente o usuario' es '6', el valor del Tag UBL tiene un ind_condicion igual a '12' en el listado</t>
  </si>
  <si>
    <t>Tipo y número de documento del adquirente o usuario</t>
  </si>
  <si>
    <t>Tipo y número de documento de identidad de otros participantes asociados a la transacción 
Apellidos y nombres, denominación o razón social de otros participantes asociados a la transacción</t>
  </si>
  <si>
    <t>Información adicional - Datos del sujeto que realiza la operación por cuenta del adquirente o usuario</t>
  </si>
  <si>
    <t>Tipo y número de documento de identidad  del sujeto que realiza la operación por cuenta del adquirente o usuario</t>
  </si>
  <si>
    <t>Tipo y numeración de la guía de remisión relacionada con la operación</t>
  </si>
  <si>
    <t>/Invoice/cac:DespatchDocumentReference/cbc:DocumentTypeCode (Tipo de guía relacionada)</t>
  </si>
  <si>
    <t>Tipo y número de otro documento  relacionado con la operación</t>
  </si>
  <si>
    <t xml:space="preserve">Número de placa del vehículo automotor </t>
  </si>
  <si>
    <t>Monto total de tributos del ítem</t>
  </si>
  <si>
    <t>Total valor de venta - operaciones gratuitas
Sumatoria de tributos de operaciones gratuitas</t>
  </si>
  <si>
    <t>Si el 'Código de tributo' es '9995', el valor del Tag UBL es diferente a la sumatoria de 'Valor de venta por ítem' (cbc:LineExtensionAmount) que correspondan a ítems de operaciones de exportación con 'Código de tributo de línea' igual a '9995' y cuyo 'Monto base' es mayor a cero (cbc:TaxableAmount &gt; 0), con una tolerancia + - 1</t>
  </si>
  <si>
    <t>Si el 'Código de tributo' es '9997', el valor del Tag UBL es diferente a la sumatoria de 'Valor de venta por ítem' (cbc:LineExtensionAmount) que correspondan a ítems de operaciones exoneradas con 'Código de tributo de línea' igual a '9997' y cuyo 'Monto base' es mayor a cero (cbc:TaxableAmount&gt;0), menos los 'Montos de Descuentos globales' por anticipos exonerados (Código '05'), con una tolerancia + - 1</t>
  </si>
  <si>
    <t>Si el 'Código de tributo' es '9998', el valor del Tag UBL es diferente a la sumatoria de 'Valor de venta por ítem' (cbc:LineExtensionAmount) que correspondan a ítems de operaciones inafectas con 'Código de tributo de línea' igual a '9998' y cuyo 'Monto base' es mayor a cero (cbc:TaxableAmount&gt;0), menos los 'Montos de Descuentos globales' por anticipos inafectos (Código '06'), con una tolerancia + - 1</t>
  </si>
  <si>
    <t>/Invoice/cac:TaxTotal/cac:TaxSubtotal/cbc:TaxableAmount (Total valor de venta - operaciones gratuitas)</t>
  </si>
  <si>
    <t>Si 'Código de tributo' es '9996' (Gratuita) y existe una línea con 'Valor referencial unitario por ítem en operaciones gratuitas (no onerosas)' ('Código de precio' igual a '02') con monto mayor a cero, el valor del Tag UBL es igual a 0 (cero)</t>
  </si>
  <si>
    <t>Si 'Código de tributo' igual a '9997' (Exonerada) y 'Código de leyenda' es '2008', el valor del Tab UBL es igual a 0 (cero)</t>
  </si>
  <si>
    <t>Si 'Código de tributo' es '9996', el valor del Tag UBL es diferente a la sumatoria de 'Valor de venta por item' (cbc:LineExtensionAmount) que correspondan a ítems de operaciones gratuitas con 'Código de tributo por línea' igual a '9996' y cuyo 'Monto base' es mayor a cero (cbc:TaxableAmount &gt; 0), con una tolerancia + - 1</t>
  </si>
  <si>
    <t>Si 'Código de tributo' es '9996' (Gratuita) y 'Código de leyenda' es '1002', el valor del Tag UBL es igual a 0 (cero)</t>
  </si>
  <si>
    <t>/Invoice/cac:TaxTotal/cac:TaxSubtotal/cbc:TaxAmount (Sumatoria de tributos de operaciones gratuitas)</t>
  </si>
  <si>
    <t>Si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</si>
  <si>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Si  'Código de tributo' es '1016', el valor del Tag UBL es diferente al resultado de multiplicar la sumatoria de los 'Monto base' (cbc:TaxableAmount) de los ítems con 'Código de tributo por línea' igual a '1016', menos los 'Monto de descuentos' globales que afectan la base ('Código de motivo de descuento' igual a '02' y '04'), más los 'Monto de cargos' globales que afectan la base ('Código de motivo de cargo' igual a '49') por la tasa vigente del IVAP, con una tolerancia + - 1</t>
  </si>
  <si>
    <t>Si  'Código de tributo' es '9999', el valor del Tag Ubl es diferente de la sumatoria de los 'Monto del tributo de la línea' (cbc:TaxAmount) de los ítems con 'Código de tributo por línea' igual a '9999', con una tolerancia + - 1</t>
  </si>
  <si>
    <t>Si 'Código de tributo' es '2000' y 'Monto base' es mayor a cero, y existe un ítem con código de 'Afectación al IGV o IVAP' con valor '17' (IVAP) cuyo 'Monto base' es mayor a cero (cbc:TaxableAmount &gt; 0)</t>
  </si>
  <si>
    <t xml:space="preserve">Cargos y/o descuentos globales </t>
  </si>
  <si>
    <t>Cargos y/o descuentos globales</t>
  </si>
  <si>
    <t>/Invoice/cac:AllowanceCharge/cbc:AllowanceChargeReasonCode (Código de motivo de cargo/descuento)</t>
  </si>
  <si>
    <t>Sumatoria otros descuentos (que no afectan la base imponible del IGV)</t>
  </si>
  <si>
    <t>Sumatoria otros cargos (que no afectan la base imponible del IGV)</t>
  </si>
  <si>
    <t>Monto de redondeo del importe total</t>
  </si>
  <si>
    <t>/Invoice/cac:AllowanceCharge/cbc:Amount (Monto del cargo/descuento global)</t>
  </si>
  <si>
    <t xml:space="preserve">El XML no contiene el atributo o no existe información del Tipo de documento de identidad del receptor
</t>
  </si>
  <si>
    <t>FISE (Ley N.° 29852) Fondo de Inclusión Social Energético</t>
  </si>
  <si>
    <t>/Invoice/cac:AllowanceCharge/cbc:AllowanceChargeReasonCode (Código de motivo del cargo)</t>
  </si>
  <si>
    <t>Monto de la percepción en moneda nacional</t>
  </si>
  <si>
    <t>/Invoice/cac:PaymentTerms/cbc:Amount (Monto total incluido la percepción)</t>
  </si>
  <si>
    <t>Si valor del tag es diferente 'true' para 'Código de motivo de cargo/descuento' igual a '51' o '52' o '53'</t>
  </si>
  <si>
    <t>/Invoice/cac:AllowanceCharge/cbc:MultiplierFactorNumeric (Tasa percepción expresado como factor)</t>
  </si>
  <si>
    <t>Si 'Código de motivo de cargo/descuento' es '51' o '52' o '53' (Percepción), el valor del Tag UBL es diferente a  'Base imponible de la percepción' por 'Tasa percepción expresado como factor', con una tolerancia + -1</t>
  </si>
  <si>
    <t>Importe del anticipo</t>
  </si>
  <si>
    <t>Total de anticipos</t>
  </si>
  <si>
    <t>/Invoice/cac:PrepaidPayment/cbc:PaidAmount (Importe del anticipo)</t>
  </si>
  <si>
    <t>Si 'Importe del anticipo' existe y no existe el Tag UBL o es vacio</t>
  </si>
  <si>
    <t>Si 'Tipo de comprobante que se realizó el anticipo' es '02' o '03', y no existe un 'Importe del anticipo' con 'Identificador de pago' igual al valor del tag UBL</t>
  </si>
  <si>
    <t xml:space="preserve">Si existe Tag UBL con valor mayor a cero, la suma de los 'Importe del anticipo' es diferente al valor del tag UBL </t>
  </si>
  <si>
    <t>ICBPER</t>
  </si>
  <si>
    <t>Si 'Código de tributo por línea' es igual a '7152' y no existe el Tag UBL</t>
  </si>
  <si>
    <t>/Invoice/cac:InvoiceLine/cac:TaxTotal/cbc:TaxAmount (Monto total de tributos del ítem)</t>
  </si>
  <si>
    <t>/Invoice/cac:InvoiceLine/cac:TaxTotal/cac:TaxSubtotal/cbc:TaxAmount (Monto de tributo por línea de IGV/IVAP)</t>
  </si>
  <si>
    <t>Si el Tag UBL existe, el valor del Tag UBL es diferente a la sumatoria de 'Monto de tributo por línea' (cbc:TaxAmount)  de los tributos '1000', '1016', '2000', '7152' y '9999', con una tolerancia + -1</t>
  </si>
  <si>
    <t>Total valor de venta - operaciones gravadas (IGV/IVAP)
Sumatoria de IGV/IVAP</t>
  </si>
  <si>
    <t>/Invoice/cac:InvoiceLine/cac:TaxTotal/cac:TaxSubtotal/cbc:TaxAmount (Monto de tributo por línea)</t>
  </si>
  <si>
    <t>/DebitNote/cac:DebitNoteLine/cac:TaxTotal/cac:TaxSubtotal/cbc:TaxAmount (Monto del tributo de la línea)</t>
  </si>
  <si>
    <t>/DebitNote/cac:DebitNoteLine/cac:TaxTotal/cac:TaxSubtotal/cac:TaxCategory/cbc:PerUnitAmount (Monto unitario)</t>
  </si>
  <si>
    <t>/DebitNote/cac:DebitNoteLine/cac:TaxTotal/cac:TaxSubtotal/cac:TaxCategory/cac:TaxScheme/cbc:ID (Código de tributo por línea)</t>
  </si>
  <si>
    <t>42
43</t>
  </si>
  <si>
    <t>Si 'Código de tipo de tributo' es '9996' (Gratuita) y existe una línea con 'Valor referencial unitario por ítem en operaciones gratuitas (no onerosas)' ('Código de precio' igual a '02') con monto mayor a cero, el valor del Tag UBL es igual a 0 (cero)</t>
  </si>
  <si>
    <t xml:space="preserve">Impuesto al consumo de bolsas de plástico por ítem
</t>
  </si>
  <si>
    <t>/Invoice/cac:TaxTotal/cac:TaxSubtotal/cbc:TaxAmount  (Monto de la sumatoria)</t>
  </si>
  <si>
    <t>Si el Tag UBL existe, el valor del Tag UBL es diferente de la sumatoria de 'Monto de la sumatoria' (cbc:TaxAmount) de los  tributos '1000', '1016', '2000', '7152' y '9999',  con una tolerancia + - 1</t>
  </si>
  <si>
    <t>/Invoice/cac:TaxTotal/cac:TaxSubtotal/cbc:TaxAmount (Monto de la sumatoria de IGV/IVAP según corresponda)</t>
  </si>
  <si>
    <t>/DebitNote/cac:TaxTotal/cac:TaxSubtotal/cbc:TaxAmount (Sumatoria ICBPER)</t>
  </si>
  <si>
    <t>/CreditNote/cac:CreditNoteLine/cac:TaxTotal/cac:TaxSubtotal/cac:TaxCategory/cbc:PerUnitAmount (Monto unitario)</t>
  </si>
  <si>
    <t>/CreditNote/cac:TaxTotal/cac:TaxSubtotal/cbc:TaxAmount (Sumatoria ICBPER)</t>
  </si>
  <si>
    <t>/CreditNote/cac:TaxTotal/cac:TaxSubtotal/cbc:TaxAmount (Monto de la sumatoria de IGV o IVAP, según corresponda)</t>
  </si>
  <si>
    <t>La sumatoria del total del importe del tributo ICBPER de línea no corresponden al total</t>
  </si>
  <si>
    <t>El impuesto ICBPER no aplica para el NRUS</t>
  </si>
  <si>
    <t>Total ICBPER</t>
  </si>
  <si>
    <t>OBS-4310</t>
  </si>
  <si>
    <t>OBS-4293</t>
  </si>
  <si>
    <t>Impuesto al consumo de bolsas de plástico por ítem</t>
  </si>
  <si>
    <t>Sumatoria ICBPER</t>
  </si>
  <si>
    <t>ERR-3196
OBS-4301</t>
  </si>
  <si>
    <t>ERR-2800</t>
  </si>
  <si>
    <t>ERR-2871</t>
  </si>
  <si>
    <t>Se permite el guión</t>
  </si>
  <si>
    <t>Datos del destinatario - tipo y número de documento de identidad</t>
  </si>
  <si>
    <t>/Invoice/cac:Delivery/cac:Shipment/cac:Delivery/cac:DeliveryParty/cac:PartyIdentification/cbc:ID@schemeID (Tipo de documento de identidad)</t>
  </si>
  <si>
    <t>Datos del destinatario - apellidos y nombres o razón social</t>
  </si>
  <si>
    <t>/Invoice/cac:Delivery/cac:Shipment/cac:Delivery/cac:DeliveryParty/cacPartyLegalEntity/cbc:RegistrationName</t>
  </si>
  <si>
    <t>/Invoice/cac:Delivery/cac:Shipment/cac:Delivery/cac:DeliveryParty/cac:PartyIdentification/cbc:ID (Número de documento de identidad)</t>
  </si>
  <si>
    <t>Código de usuario de Zofratacna</t>
  </si>
  <si>
    <t>/Invoice/cac:AccountingCustomerParty/cac:Party/cbc:AdditionalAccountID</t>
  </si>
  <si>
    <t>/Invoice/cac:AccountingCustomerParty/cac:Party/cbc:AdditionalAccountID@schemeID (Tipo de registro)</t>
  </si>
  <si>
    <t>"1" - Zofratacna</t>
  </si>
  <si>
    <t>Dirección en el país o lugar de destino</t>
  </si>
  <si>
    <t>/Invoice/cac:AccountingCustomerParty/cac:Party/cac:PhysicalLocation/cac:Address/cac:AddressLine/cbc:Line
(Dirección completa y detallada)</t>
  </si>
  <si>
    <t>/Invoice/cac:AccountingCustomerParty/cac:Party/cac:PhysicalLocation/cac:Address/cbc:CitySubdivisionName (Urbanización)</t>
  </si>
  <si>
    <t>/Invoice/cac:AccountingCustomerParty/cac:Party/cac:PhysicalLocation/cac:Address/cbc:CityName (Provincia)</t>
  </si>
  <si>
    <t>/Invoice/cac:AccountingCustomerParty/cac:Party/cac:PhysicalLocation/cac:Address/cbc:ID (Código de ubigeo)</t>
  </si>
  <si>
    <t>/Invoice/cac:AccountingCustomerParty/cac:Party/cac:PhysicalLocation/cac:Address/cbc:CountrySubentity (Departamento)</t>
  </si>
  <si>
    <t>/Invoice/cac:AccountingCustomerParty/cac:Party/cac:PhysicalLocation/cac:Address/cbc:District (Distrito)</t>
  </si>
  <si>
    <t>/Invoice/cac:AccountingCustomerParty/cac:Party/cac:PhysicalLocation/cac:Address/cac:Country/cbc:IdentificationCode (Código de país)</t>
  </si>
  <si>
    <t>Dirección en el país o lugar de destino
Código de usuario de Zofratacna</t>
  </si>
  <si>
    <t>Datos del Transportista - tipo y número de documento de identidad</t>
  </si>
  <si>
    <t>/Invoice/cac:Delivery/cac:Shipment/cac:ShipmentStage/cac:CarrierParty/cac:PartyIdentification/cbc:ID (Número de documento de identidad)</t>
  </si>
  <si>
    <t>Tipo de moneda en la cual se emite la boleta de venta electrónica</t>
  </si>
  <si>
    <t>Código de país del uso, explotación o aprovechamiento del servicio</t>
  </si>
  <si>
    <t>Dirección del adquirente o usuario</t>
  </si>
  <si>
    <t>Tipo y número de la guía de remisión relacionada con la operación</t>
  </si>
  <si>
    <t>Tipo y número de otro documento relacionado con la operación</t>
  </si>
  <si>
    <t>Si 'Tipo de operación' es '0112 Venta Interna - Sustenta Gastos Deducibles Persona Natural', el comprobante no contiene ninguna línea con 'Código de producto SUNAT' con valor '84121901' o '80131501'</t>
  </si>
  <si>
    <t>Si 'Código de producto SUNAT' de la linea es '84121901', y no existe el tag con código '7001'</t>
  </si>
  <si>
    <t>Si 'Código de producto SUNAT' de la linea es '84121901' y el  indicador de primera vivienda = 3 (código concepto 7002), y no existe el tag con código '7003'</t>
  </si>
  <si>
    <t>Si 'Código de producto SUNAT' de la linea es '84121901', y no existe el tag con código '7004'</t>
  </si>
  <si>
    <t>Si 'Código de producto SUNAT' de la linea es '84121901' y el  indicador de primera vivienda = 3 (código concepto 7002), no existe el tag con código '7006'</t>
  </si>
  <si>
    <t>Si 'Código de producto SUNAT' de la linea es '84121901', y no existe el tag con código '7005'</t>
  </si>
  <si>
    <t>Si 'Código de producto SUNAT' de la linea es '84121901' y el  indicador de primera vivienda = 3 (código concepto 7002),  no existe el tag con código '7007'</t>
  </si>
  <si>
    <t xml:space="preserve">Precio de venta unitario por ítem
</t>
  </si>
  <si>
    <t>Sistema de ISC por ítem
Afectacion otros tributos por ítem</t>
  </si>
  <si>
    <t xml:space="preserve">Total valor de venta - exportación
Total valor de venta - operaciones inafectas
Total valor de venta - operaciones exoneradas
</t>
  </si>
  <si>
    <t>Total valor de venta - operaciones gravadas (IGV o IVAP)
Sumatoria IGV o IVAP</t>
  </si>
  <si>
    <t>/Invoice/cac:InvoiceLine/cac:TaxTotal/cac:TaxSubtotal/cbc:TaxableAmount (Monto base IGV o IVAP)</t>
  </si>
  <si>
    <t>/Invoice/cac:InvoiceLine/cac:TaxTotal/cac:TaxSubtotal/cbc:TaxAmount (Monto de IGV o IVAP de la línea)</t>
  </si>
  <si>
    <t>Si 'Afectación al IGV o IVAP' es '10','11', '12', '13', '14', '15', '16' o '17', el valor del tag es diferente a la tasa del tributo por el 'Monto base IGV o IVAP de la línea' (con una tolerancia + - 1)</t>
  </si>
  <si>
    <t xml:space="preserve">Sumatoria otros descuentos (que no afectan la base imponible del IGV) </t>
  </si>
  <si>
    <t xml:space="preserve">Sumatoria otros cargos (que no afectan la base imponible del IGV) </t>
  </si>
  <si>
    <t>Subtotal de la boleta de venta</t>
  </si>
  <si>
    <t xml:space="preserve">Pasajero - Apellidos y Nombres
Pasajero - Tipo y número de documento de identidad
Servicio de transporte: Ciudad o lugar de origen
Servicio de transporte: Ciudad o lugar de destino
Servicio de transporte: Número de asiento
</t>
  </si>
  <si>
    <t>/Invoice/cac:InvoiceLine/cac:Item/cac:AdditionalItemProperty/cbc:Value (Número de expediente)
/Invoice/cac:InvoiceLine/cac:Item/cac:AdditionalItemProperty/cbc:Value (Código de unidad ejecutora)
/Invoice/cac:InvoiceLine/cac:Item/cac:AdditionalItemProperty/cbc:Value (Número de contrato)
/Invoice/cac:InvoiceLine/cac:Item/cac:AdditionalItemProperty/cbc:Value (Número de proceso de selección)</t>
  </si>
  <si>
    <t>/Invoice/cac:PaymentTerms/cbc:PaymentMeansID (Código del bien o servicio)</t>
  </si>
  <si>
    <t>De existir 'Código del concepto' igual a '3001', '3002', '3003', o '3004', no existe el tag o es vacio.</t>
  </si>
  <si>
    <t>De existir 'Código del concepto' igual a '3006', no existe el tag.</t>
  </si>
  <si>
    <t>Si 'Código del concepto' es '3006' y el formato del Tag UBL es diferente de decimal (positivo mayor a cero) de 12 enteros y hasta 2 decimales.</t>
  </si>
  <si>
    <t>De existir 'Código del concepto' igual a '3050', '3051', '3052', '3053', '3054', 3055', '3056', '3057' o '3058' y no existe el tag o es vacío.</t>
  </si>
  <si>
    <t>Si el 'Código del concepto' es '3050', el formato del Tag UBL es diferente a alfanumérico de 1 a 20 caracteres</t>
  </si>
  <si>
    <t>Si el 'Código del concepto' es '3051', el formato del Tag UBL es diferente a alfanumérico de 3 a 20 caracteres</t>
  </si>
  <si>
    <t>Si el 'Código del concepto' es '3052', el formato del Tag UBL es diferente a alfanumérico de 3 a 15 caracteres</t>
  </si>
  <si>
    <t>Si el 'Código del concepto' es '3053', el valor del tag es distinto al Catálogo nro 06.</t>
  </si>
  <si>
    <t>Si el 'Código del concepto' es '3054', el formato del Tag UBL es diferente a alfanumérico de 3 a 200 caracteres</t>
  </si>
  <si>
    <t>Si el 'Código del concepto' es '3055', el valor del tag es distinto al Catálogo nro 13.</t>
  </si>
  <si>
    <t>Si el 'Código del concepto' es '3056', el formato del Tag UBL es diferente a alfanumérico de 3 a 200 caracteres</t>
  </si>
  <si>
    <t>Si el 'Código del concepto' es '3057', el valor del tag es distinto al Catálogo nro 13.</t>
  </si>
  <si>
    <t>Si el 'Código del concepto' es '3058', el formato del Tag UBL es diferente a alfanumérico de 3 a 200 caracteres</t>
  </si>
  <si>
    <t>De existir 'Código del concepto' igual a '3059' y no existe el tag.</t>
  </si>
  <si>
    <t>De existir 'Código del concepto' igual a '3060' y no existe el tag.</t>
  </si>
  <si>
    <t>Si el 'Código del concepto' es '4030' y el valor del tag es distinto al Catálogo 13</t>
  </si>
  <si>
    <t>Si el 'Código del concepto' es '4032' y el valor del tag es distinto al Catálogo 13</t>
  </si>
  <si>
    <t>Si el 'Código del concepto' es '4041' y el valor del tag es distinto al Catálogo 06</t>
  </si>
  <si>
    <t>Si el 'Código del concepto' es '4042' y el valor del tag es distinto al Catálogo 13</t>
  </si>
  <si>
    <t>Si el 'Código del concepto' es '4044' y el valor del tag es distinto al Catálogo 13</t>
  </si>
  <si>
    <t>De existir 'Código del concepto' igual a '4048' y no existe el tag.</t>
  </si>
  <si>
    <t>De existir 'Código del concepto' igual a '4047' y no existe el tag.</t>
  </si>
  <si>
    <t>De existir 'Código del concepto' igual '5000', '5001', '5002' o '5003' y no existe el tag o es vacío.</t>
  </si>
  <si>
    <t>De existir 'Código del concepto' igual a '3005', no existe el tag</t>
  </si>
  <si>
    <t>Si el 'Código del concepto' es '4008' y el valor del tag es distinto al catálogo 06</t>
  </si>
  <si>
    <t>Si el 'Código del concepto' es '4000' y el valor del tag es distinto al catálogo 04</t>
  </si>
  <si>
    <t>Si el 'Código del concepto' es '4001' y el valor del tag es distinto al catálogo 04</t>
  </si>
  <si>
    <t>De existir 'Código del concepto' igual a '4002', no existe el tag.</t>
  </si>
  <si>
    <t>De existir 'Código del concepto' igual a '4003', no existe el tag.</t>
  </si>
  <si>
    <t>De existir 'Código del concepto' igual a '4004', no existe el tag.</t>
  </si>
  <si>
    <t>De existir 'Código del concepto' igual a '4006', no existe el tag.</t>
  </si>
  <si>
    <t>Si el 'Código del concepto' es '4004' (fecha de salida del establecimiento) y el valor del tag es menor que el valor consignado en el tag con 'Código del concepto' '4003' (fecha de ingreso al establecimiento)</t>
  </si>
  <si>
    <t>De existir 'Código del concepto' '4005' y no existe el tag.</t>
  </si>
  <si>
    <t>De existir 'Código del concepto' '4000', '4007', '4008' o '4009'  y no existe el tag o es vacio.</t>
  </si>
  <si>
    <t>De existir 'Código del concepto' igual a '3050', '3051', '3052', '3053', '3054', 3055', '3056', '3057' o '3058' y no existe el tag o es vacío</t>
  </si>
  <si>
    <t>Si el 'Código del concepto' es '3053', el valor del tag es distinto al catálogo nro 06.</t>
  </si>
  <si>
    <t>Si el 'Código del concepto' es '3055', el valor del tag es distinto al catálogo nro 13.</t>
  </si>
  <si>
    <t>Si el 'Código del concepto' es '3057', el valor del tag es distinto al catálogo nro 13.</t>
  </si>
  <si>
    <t>Si el 'Código del concepto' es 7001 y el valor del tag es distinto al catálogo 26</t>
  </si>
  <si>
    <t>Si el 'Código del concepto' es 7002 y el valor del tag es distinto al catálogo 27</t>
  </si>
  <si>
    <t>Si el 'Código del concepto' es 7005 y el formato del tag es diferente de YYYY-MM-DD</t>
  </si>
  <si>
    <t>Si el 'Código del concepto' es 7006 y el valor del tag es distinto al catálogo 13</t>
  </si>
  <si>
    <t>De existir 'Código del concepto' igual '4030','4031', '4032' o '4033' y no existe el tag o es vacío.</t>
  </si>
  <si>
    <t>Si el 'Código del concepto' es '4030' y el valor del tag es distinto al catálogo 13</t>
  </si>
  <si>
    <t>Si el 'Código del concepto' es '4032' y el valor del tag es distinto al catálogo 13</t>
  </si>
  <si>
    <t>De existir 'Código del concepto' igual '4040', '4041', '4042', '4043', '4044', '4045' o '4046' o '4049' y no existe el tag o es vacío.</t>
  </si>
  <si>
    <t>Si el 'Código del concepto' es '4041' y el valor del tag es distinto al catálogo 06</t>
  </si>
  <si>
    <t>Si el 'Código del concepto' es '4042' y el valor del tag es distinto al catálogo 13</t>
  </si>
  <si>
    <t>Si el 'Código del concepto' es '4044' y el valor del tag es distinto al catálogo 13</t>
  </si>
  <si>
    <t>Si el 'Código del concepto' es igual a '4001', '4000', '4007', '4008' o '4009', no existe el tag o es vacio.</t>
  </si>
  <si>
    <t>Si existe un 'Código del concepto' con valor '5001' o '5002' o '5003' y no existe el tag con código '5000'</t>
  </si>
  <si>
    <t>Si existe un 'Código del concepto' con valor '5000' o '5002' o '5003', y no existe el tag con código '5001'</t>
  </si>
  <si>
    <t>Si existe un 'Código del concepto' con valor '5000' o '5001' o '5003', y no existe el tag con código '5002'</t>
  </si>
  <si>
    <t>Si existe un 'Código del concepto' con valor '5000' o '5001' o '5002', y no existe el tag con código '5003'</t>
  </si>
  <si>
    <t>De existir 'Código del concepto' igual a '7000' y no existe el tag.</t>
  </si>
  <si>
    <t>De existir 'Código del concepto' igual a '4030', '4031', '4032' o '4033' y no existe el tag o es vacío.</t>
  </si>
  <si>
    <t>De existir 'Código del concepto' igual a '4040', '4041', '4042', '4043', '4044', '4045' o '4046' o '4049' y no existe el tag o es vacío.</t>
  </si>
  <si>
    <t>Datos del adquirente o usuario</t>
  </si>
  <si>
    <t>Información adicional - documentos relacionados</t>
  </si>
  <si>
    <t>Totales de la boleta de venta</t>
  </si>
  <si>
    <t>Información adicional - boleta de venta que sustenta traslado</t>
  </si>
  <si>
    <t>Información adicional  - transporte terrestre de pasajeros</t>
  </si>
  <si>
    <t>Información adicional - detracciones</t>
  </si>
  <si>
    <t>Información adicional - detracciones - servicio de transporte de carga</t>
  </si>
  <si>
    <t>Información adicional - detracciones - recursos hidrobiológicos</t>
  </si>
  <si>
    <t>Información adicional - detracciones - servicio de transporte de carga - detalle de tramos</t>
  </si>
  <si>
    <t xml:space="preserve">Información adicional - detracciones - servicio de transporte de carga - detalle de el(los) vehículo(s) </t>
  </si>
  <si>
    <t>Información adicional - migración de documentos autorizados - Carta Porte Aéreo</t>
  </si>
  <si>
    <t>Información adicional - migración de documentos autorizados - BVME para transporte ferroviario de pasajeros</t>
  </si>
  <si>
    <t xml:space="preserve">Si el valor del tag difiere de la sumatoria del 'Subtotal de la boleta de venta' más 'Sumatoria otros cargos (que no afectan la base imponible del IGV)' menos 'Sumatoria otros descuentos (que no afectan la base imponible del IGV)'  menos 'Total de anticipos' de corresponder y más 'Monto de redondeo del importe total',  con una tolerancia + - 1. </t>
  </si>
  <si>
    <t xml:space="preserve">Número de asiento
Información de manifiesto de pasajeros
Número de documento de identidad del pasajero
Tipo de documento de identidad del pasajero
Nombres y apellidos del pasajero
Ciudad o lugar de destino
Ciudad o lugar de origen </t>
  </si>
  <si>
    <t>Información adicional - ventas al sector público</t>
  </si>
  <si>
    <t>Información adicional - anticipos</t>
  </si>
  <si>
    <t>Número de expediente
Código de unidad ejecutora
Número de contrato
Número de proceso de selección</t>
  </si>
  <si>
    <t>/Invoice/cac:InvoiceLine/cac:Item/cac:AdditionalItemProperty/cbc:Value (Matrícula de la embarcación pesquera)
/Invoice/cac:InvoiceLine/cac:Item/cac:AdditionalItemProperty/cbc:Value (Nombre de la embarcación pesquera)
/Invoice/cac:InvoiceLine/cac:Item/cac:AdditionalItemProperty/cbc:Value (Descripción del tipo de la especie vendida)
/Invoice/cac:InvoiceLine/cac:Item/cac:AdditionalItemProperty/cbc:Value (Lugar de descarga)</t>
  </si>
  <si>
    <t>/Invoice/cac:InvoiceLine/cac:Item/cac:AdditionalItemProperty/cbc:ValueQuantity (Cantidad de la especie vendida)</t>
  </si>
  <si>
    <t>Valor preliminar referencial sobre la carga efectiva (por el tramo virtual recorrido)</t>
  </si>
  <si>
    <t>/Invoice/cac:InvoiceLine/cac:Delivery/cac:Shipment/cac:Consignment/cac:TransportHandlingUnit/cac:MeasurementDimension/cbc:AttributeID (Tipo de carga: Carga efectiva)</t>
  </si>
  <si>
    <t>/Invoice/cac:InvoiceLine/cac:Delivery/cac:Shipment/cac:Consignment/cac:TransportHandlingUnit/cac:MeasurementDimension/cbc:Measure (Valor de la carga en toneladas métricas)</t>
  </si>
  <si>
    <t>Valor referencial por tonelada métrica</t>
  </si>
  <si>
    <t>Valor preliminar referencial por carga útil nominal (tratándose de más de 1 vehículo)</t>
  </si>
  <si>
    <t>Carga útil en toneladas métricas del vehículo</t>
  </si>
  <si>
    <t>Carga efectiva en toneladas métricas del vehículo</t>
  </si>
  <si>
    <t>Indicador de aplicación de factor de retorno al vacío</t>
  </si>
  <si>
    <t>Se elimina: 
Pago de regalía petrolera
Beneficio de hospedaje
Paquete turístico</t>
  </si>
  <si>
    <t>Migración de documentos autorizados - Pago de regalía petrolera
Información adicional - beneficio de hospedaje
Información adicional - paquete turístico</t>
  </si>
  <si>
    <t>Partida arancelaria
Declaración aduanera de mercancías (DAM)</t>
  </si>
  <si>
    <t>Si 'Tipo de operación' es '0201' o '0208' y el Tag UBL existe, el valor es diferente al Catálogo 04 o el valor es igual a 'PE'</t>
  </si>
  <si>
    <t>Si 'Tipo de operación' es '0201' o '0208', y el Tag UBL no existe o es vacio.</t>
  </si>
  <si>
    <t>Si 'Tipo de documento del emisor del anticipo' existe y 'Tipo de comprobante que se realizo el anticipo' es '03' (Boleta), el formato del Tag UBL  es diferente a:
- [B][A-Z0-9]{3}-[0-9]{1,8}
- (EB01)-[0-9]{1,8}
- [0-9]{1,4}-[0-9]{1,8}</t>
  </si>
  <si>
    <t>Si 'Tipo de documento del emisor del anticipo' existe y 'Tipo de comprobante que se realizo el anticipo' es '02' (Factura), el formato del Tag UBL  es diferente a:
- [F][A-Z0-9]{3}-[0-9]{1,8}
- (E001)-[0-9]{1,8}
- [0-9]{1,4}-[0-9]{1,8}</t>
  </si>
  <si>
    <t>/Invoice/cac:InvoiceLine/cac:TaxTotal/cac:TaxSubtotal/cbc:BaseUnitMeasure (Cantidad de bolsas de plástico)</t>
  </si>
  <si>
    <t>/Invoice/cac:InvoiceLine/cac:TaxTotal/cac:TaxSubtotal/cbc:BaseUnitMeasure (Cantidad de bolsas plásticas)</t>
  </si>
  <si>
    <t>Si el 'Código de tributo por línea' es '7152' y 'Cantidad de bolsas plásticas' es mayor a cero (cbc:BaseUnitMeasure &gt; 0), el valor del tag es diferente al 'Monto unitario' (cbc:PerUnitAmount) por la 'Cantidad de bolsas de plástico' (cbc:BaseUnitMeasure)</t>
  </si>
  <si>
    <t>Si  el 'Código de tributo por línea' es '7152' y 'Cantidad de bolsas de plástico' es mayor a cero (cbc:BaseUnitMeasure &gt; 0), el valor del tag es diferente al 'Monto unitario' (cbc:PerUnitAmount) por la 'Cantidad de bolsas de plástico' (cbc:BaseUnitMeasure)</t>
  </si>
  <si>
    <t>/DebitNote/cac:DebitNoteLine/cac:TaxTotal/cac:TaxSubtotal/cbc:BaseUnitMeasure (Cantidad de bolsas de plástico)</t>
  </si>
  <si>
    <t>Si el 'Código de tributo por línea' es '7152' y 'Cantidad de bolsas de plástico' es mayor a cero (cbc:BaseUnitMeasure &gt; 0), el valor del tag es diferente al 'Monto unitario' (cbc:PerUnitAmount) por la 'Cantidad de bolsas de plástico' (cbc:BaseUnitAmount)</t>
  </si>
  <si>
    <t>Si el 'Código de tributo por línea' es '7152' y 'Cantidad de bolsas de plástico' es mayor a cero (cbc:BaseUnitMeasure &gt; 0), el valor del tag es diferente al 'Monto unitario' (cbc:PerUnitAmount) por la 'Cantidad de bolsas de plástico' (cbc:BaseUnitMeasure)</t>
  </si>
  <si>
    <t>/CreditNote/cac:CreditNoteLine/cac:TaxTotal/cac:TaxSubtotal/cbc:BaseUnitMeasure (Cantidad de bolsas de plástico)</t>
  </si>
  <si>
    <t>Aclaración, uso correcto de los conectores</t>
  </si>
  <si>
    <t>Si 'Tipo de operación' es '0112 Venta Interna - Sustenta Gastos Deducibles Persona Natural', el valor del Tag UBL es diferente de '1' y '6'</t>
  </si>
  <si>
    <t xml:space="preserve">Declaración de salida del depósito franco </t>
  </si>
  <si>
    <t xml:space="preserve">Declaración simplificada de importación </t>
  </si>
  <si>
    <t>Liquidación de compra - emitida por anticipos</t>
  </si>
  <si>
    <t>Liquidación de compra</t>
  </si>
  <si>
    <t xml:space="preserve">Si el valor del tag difiere de la sumatoria del 'Total precio de venta' más 'Sumatoria otros cargos (que no afectan la base imponible del IGV)' menos 'Sumatoria otros descuentos (que no afectan la base imponible del IGV)' menos 'Total anticipos' de corresponder y más 'Monto de redondeo del importe total',  con una tolerancia + - 1. </t>
  </si>
  <si>
    <t>Total precio de venta (Subtotal de la factura)</t>
  </si>
  <si>
    <t>Número de la orden de compra o servicio</t>
  </si>
  <si>
    <t>Información adicional  - anticipos</t>
  </si>
  <si>
    <t>Información adicional  - detracciones</t>
  </si>
  <si>
    <t>Información adicional - sustento de traslado de mercaderias</t>
  </si>
  <si>
    <t>Información adicional - migración de documentos autorizados - Pago de regalía petrolera</t>
  </si>
  <si>
    <t>Motivo de traslado</t>
  </si>
  <si>
    <t>Valor preliminar referencial por carga útil nominal (Tratándose de más de 1 vehículo)</t>
  </si>
  <si>
    <t>Número de RUC del agente de ventas</t>
  </si>
  <si>
    <t>/Invoice/cac:InvoiceLine/cac:Item/cac:AdditionalItemProperty/cbc:Value (Pasajero - Apellidos y nombres)
/Invoice/cac:InvoiceLine/cac:Item/cac:AdditionalItemProperty/cbc:Value (Pasajero - número de documento de identidad)
/Invoice/cac:InvoiceLine/cac:Item/cac:AdditionalItemProperty/cbc:Value (Pasajero - tipo de documento de identidad)
/Invoice/cac:InvoiceLine/cac:Item/cac:AdditionalItemProperty/cbc:Value (Servicio de transporte: Ciudad o lugar de origen - Código de ubigeo)
/Invoice/cac:InvoiceLine/cac:Item/cac:AdditionalItemProperty/cbc:Value (Servicio de transporte: Ciudad o lugar de origen - Dirección detallada)
/Invoice/cac:InvoiceLine/cac:Item/cac:AdditionalItemProperty/cbc:Value (Servicio de transporte: Ciudad o lugar de destino - Código de ubigeo)
/Invoice/cac:InvoiceLine/cac:Item/cac:AdditionalItemProperty/cbc:Value (Servicio de transporte: Ciudad o lugar de destino - Dirección detallada)
/Invoice/cac:InvoiceLine/cac:Item/cac:AdditionalItemProperty/cbc:Value (Servicio de transporte:Número de asiento)</t>
  </si>
  <si>
    <t xml:space="preserve">Pasajero - apellidos y nombres
Pasajero - tipo y número de documento de identidad
Servicio de transporte: Ciudad o lugar de origen
Servicio de transporte: Ciudad o lugar de destino
Servicio de transporte: Número de asiento
</t>
  </si>
  <si>
    <t xml:space="preserve">Servicio de transporte: Fecha programada de inicio de viaje
</t>
  </si>
  <si>
    <t>Información adicional  a nivel de ítem - gastos por intereses de créditos hipotecarios</t>
  </si>
  <si>
    <t>Tipo de moneda en la cual se emite la nota de débito electrónica</t>
  </si>
  <si>
    <t>Serie y número correlativo del documento que modifica</t>
  </si>
  <si>
    <t>Unidad de medida por ítem que modifica</t>
  </si>
  <si>
    <t>Cantidad de unidades por ítem que modifica</t>
  </si>
  <si>
    <t>Valor unitario por ítem que modifica</t>
  </si>
  <si>
    <t>Precio de venta unitario por item que modifica
Valor referencial unitario por ítem en operaciones gratuitas (no onerosas)</t>
  </si>
  <si>
    <t>Monto total de tributos del ítem que modifica</t>
  </si>
  <si>
    <t>Sumatoria otros cargos
(que no afectan la base imponible)</t>
  </si>
  <si>
    <t>Información adicional - gastos por intereses de créditos hipotecarios</t>
  </si>
  <si>
    <t>Motivo que sustenta la emisión de la nota de crédito electrónica</t>
  </si>
  <si>
    <t>Tipo de moneda en la cual se emite la nota de crédito electrónica</t>
  </si>
  <si>
    <t>Unidad de medida por ítem que modifica
Cantidad de unidades por ítem que modifica</t>
  </si>
  <si>
    <t>ERR-2580</t>
  </si>
  <si>
    <t>Precio de venta unitario por item que modifica
Valor referencial unitario por ítem en operaciones gratuitas (no onerosas)</t>
  </si>
  <si>
    <t>Valor de venta por ítem que modifica</t>
  </si>
  <si>
    <t>Total valor de venta - exportación
Total valor de venta - operaciones inafectas
Total valor de venta - operaciones exoneradas</t>
  </si>
  <si>
    <t>30
31</t>
  </si>
  <si>
    <t>Moneda de referencia para el Tipo de Cambio</t>
  </si>
  <si>
    <t>Moneda objetivo para la Tasa de Cambio</t>
  </si>
  <si>
    <t>Factor aplicado a la moneda de origen para calcular la moneda de destino (Tipo de cambio)</t>
  </si>
  <si>
    <t>Fecha de tipo de cambio</t>
  </si>
  <si>
    <t>Si 'Código de tributo' es '1016' y  el Tag UBL existe, el valor del Tag UBL es diferente a la sumatoria de 'Valor de venta por item' (cbc:LineExtensionAmount) que correspondan a ítems de operaciones gravadas con el IVAP con 'Código de tributo por línea' igual a '1016' y cuyo 'Monto base' es mayor a cero (cbc:TaxableAmount &gt; 0), menos los 'Monto de descuento global' que afectan la base imponible ('Código de motivo de descuento' igual a '02' y '04'), más los 'Monto de cargo global' que afectan la base ('Código de motivo de cargo' igual a '49'), con una tolerancia + - 1</t>
  </si>
  <si>
    <t>El valor del tag es diferente de la sumatoria del 'Valor de venta por ítem' (cbc:LineExtensionAmount) de los ítems con 'Código de tributo por línea' igual a  '1000', '1016', '9995', '9997' y '9998'  y cuyo 'Monto base' es mayor a cero (cbc:TaxableAmount &gt; 0), menos 'Montos de descuentos globales' que afectan la base ('Código de motivo de descuento' igual a '02') más 'Montos de cargos globales' que afectan la base ('Código de motivo de cargo' igual a '49'), con una tolerancia de + - 1</t>
  </si>
  <si>
    <t>Domicilio fiscal del emisor electrónico</t>
  </si>
  <si>
    <t>Información del proveedor</t>
  </si>
  <si>
    <t>Domicilio fiscal del proveedor</t>
  </si>
  <si>
    <t>Datos de la retención del CRE</t>
  </si>
  <si>
    <t>Código del régimen de retención</t>
  </si>
  <si>
    <t>Tasa de retención</t>
  </si>
  <si>
    <t>Importe total retenido</t>
  </si>
  <si>
    <t>Moneda del importe total retenido</t>
  </si>
  <si>
    <t>Moneda del importe total pagado</t>
  </si>
  <si>
    <t>Monto de redondeo del importe total pagado</t>
  </si>
  <si>
    <t>Dato del comprobante relacionado</t>
  </si>
  <si>
    <t>Tipo de documento relacionado</t>
  </si>
  <si>
    <t>Serie y número del documento relacionado</t>
  </si>
  <si>
    <t>Fecha de emisión documento relacionado</t>
  </si>
  <si>
    <t>Importe total del documento relacionado</t>
  </si>
  <si>
    <t>Tipo de moneda del documento relacionado</t>
  </si>
  <si>
    <t>Si el “Código del régimen de retención” es “02” (TASA 6%) y el valor del Tag UBL es mayor al 28/02/2014</t>
  </si>
  <si>
    <t>Moneda del importe del pago sin retención</t>
  </si>
  <si>
    <t>Fecha de retención</t>
  </si>
  <si>
    <t>Moneda del importe total a pagar (neto)</t>
  </si>
  <si>
    <t>Datos de la retención (4)</t>
  </si>
  <si>
    <t>Datos del tipo de cambio (5)</t>
  </si>
  <si>
    <t>Datos del pago (3)</t>
  </si>
  <si>
    <t>/Retention/ext:UBLExtensions/ext:UBLExtension/ext:ExtensionContent/ds:Signature
/Retention/cac:Signature</t>
  </si>
  <si>
    <t>El valor de Tag UBL es diferente a la suma de "Importe total a pagar"  más el "Monto de redondeo del importe total pagado", sin considerar los tipos de documentos “07” y “20”</t>
  </si>
  <si>
    <t>Si el Tag UBL existe y la "Fecha de emisión del documento relacionado" es del mismo mes/año (periodo) de la "Fecha de emisión", el valor del Tag UBL es menor a "Fecha de emisión del documento relacionado"</t>
  </si>
  <si>
    <t>Si el Tag UBL existe y la "Fecha de emisión del documento relacionado" es del mismo mes/año (periodo) de la "Fecha de emisión", el valor del Tag UBL es mayor a "Fecha de emisión"</t>
  </si>
  <si>
    <t>Si el Tag UBL existe y la "Fecha de emisión del documento relacionado" es de diferente mes/año (periodo) de la "Fecha de emisión", el valor del Tag UBL es menor al primer día del mes de "Fecha de emisión"</t>
  </si>
  <si>
    <t>Si el Tag UBL existe y la "Fecha de emisión del documento relacionado" es de diferente mes/año (periodo) de la "Fecha de emisión", el valor del Tag UBL es mayor a "Fecha de emisión"</t>
  </si>
  <si>
    <t>Importe del pago sin retención</t>
  </si>
  <si>
    <t>Si "Tipo de moneda del documento relacionado" es "PEN" y el Tag UBL existe, el valor del Tag UBL es diferente a "Importe del pago sin retención" menos "Importe retenido" con una tolerancia de más/menos uno (1)</t>
  </si>
  <si>
    <t>Si "Tipo de moneda del documento relacionado" es diferente "PEN" y el Tag UBL existe, el valor del Tag UBL es diferente a "Importe del pago sin retención" multiplicado por "Tipo de cambio" menos  "Importe retenido" con una tolerancia de más/menos uno (1)</t>
  </si>
  <si>
    <t>Si "Tipo de documento relacionado" es diferente a "07" y "Tipo de moneda del documento relacionado" es diferente "PEN", no existe el Tag UBL</t>
  </si>
  <si>
    <t>Si "Tipo de documento relacionado" es diferente a "07", el valor del Tag UBL es diferente "Tipo de moneda del documento relacionado"</t>
  </si>
  <si>
    <t>Información del cliente</t>
  </si>
  <si>
    <t>Moneda del importe total a cobrar (neto)</t>
  </si>
  <si>
    <t>Código del régimen de percepción</t>
  </si>
  <si>
    <t>El valor del Tag UBL es diferente a la Tasa de retención del listado para el "Código del regimen de retención"</t>
  </si>
  <si>
    <t>Porcentaje de percepción</t>
  </si>
  <si>
    <t>Porcentaje %</t>
  </si>
  <si>
    <t>Si "Tipo de moneda del documento relacionado" es "PEN" y el Tag UBL existe, el valor del Tag UBL es diferente a "Importe de cobro sin percepción" multiplicado por "Porcentaje de percepción" con una tolerancia de más/menos uno (1)</t>
  </si>
  <si>
    <t>Si "Tipo de moneda del documento relacionado" es diferente "PEN" y el Tag UBL existe, el valor del Tag UBL es diferente a "Importe de cobro sin percepción" multiplicado por "Porcentaje de percepción" multiplicado por "Tipo de cambio" con una tolerancia de más/menos uno (1)</t>
  </si>
  <si>
    <t>Importe total percibido</t>
  </si>
  <si>
    <t>Moneda del importe total percibido</t>
  </si>
  <si>
    <t>Importe total cobrado</t>
  </si>
  <si>
    <t>Monto de redondeo del importe total cobrado</t>
  </si>
  <si>
    <t>Moneda del importe total cobrado</t>
  </si>
  <si>
    <t>Serie y número correlativo del documento relacionado</t>
  </si>
  <si>
    <t>Fecha de emisión del documento relacionado</t>
  </si>
  <si>
    <t>Si el "Tipo de documento relacionado" es "01", "03", "07" o "08" y la "Serie del documento relacionado" empieza con "E001" o "F" o "B", el valor del Tag UBL es diferente a la fecha de emisión del comprobante del listado</t>
  </si>
  <si>
    <t>Moneda del importe de cobro sin percepción</t>
  </si>
  <si>
    <t>Importe percibido</t>
  </si>
  <si>
    <t>Moneda de importe percibido</t>
  </si>
  <si>
    <t>Moneda de origen para el tipo de cambio</t>
  </si>
  <si>
    <t xml:space="preserve">Moneda de destino para el tipo de cambio </t>
  </si>
  <si>
    <t>Si el Tag UBL existe, el valor del Tag UBL es de mes/año (periodo) diferente a otra "Fecha de cobro" en /Perception</t>
  </si>
  <si>
    <t>El valor de Tag UBL es diferente a la suma de "Importe total a cobrar (neto)" más el "Monto de redondeo del importe total cobrado", sin considerar los tipos de documentos “07” y “40”</t>
  </si>
  <si>
    <t>El valor del Tag UBL es diferente al  Porcentaje de percepción del listado para el "Código del régimen de percepción"</t>
  </si>
  <si>
    <t>Tipo de documento de identidad del cliente</t>
  </si>
  <si>
    <t>Si 'Código de tributo' es '1000' y  el Tag UBL existe, el valor del Tag UBL es diferente a la sumatoria de 'Valor de venta por item' (cbc:LineExtensionAmount) que correspondan a ítems de operaciones gravadas con el IGV con 'Código de tributo por línea' igual a '1000' y cuyo 'Monto base' es mayor a cero (cbc:TaxableAmount &gt; 0), menos los 'Monto de descuento global' que afectan la base imponible ('Código de motivo de descuento' igual a '02' y '04') más 'Montos de cargo global' que afectan la base imponible ('Código de motivo de cargo' igual a  '49'), con una tolerancia + - 1</t>
  </si>
  <si>
    <t>Si el Tag UBL existe, el valor del Tag UBL es diferente a la sumatoria de 'Monto de tributo por línea' (cbc:TaxAmount)  de los tributos '1000' y '9999', con una tolerancia + -1</t>
  </si>
  <si>
    <t>El valor ingresado en el campo cac:TaxSubtotal/cbc:BaseUnitMeasure no corresponde al valor esperado</t>
  </si>
  <si>
    <t>Debe consignar el campo cac:TaxSubtotal/cbc:BaseUnitMeasure a nivel de ítem</t>
  </si>
  <si>
    <t>OBS-4309</t>
  </si>
  <si>
    <t>FAC, BOL y ND</t>
  </si>
  <si>
    <t>Si "Código de tipo de nota de crédito" es 12 (IVAP)  y existe un Id '2000' con 'Monto base' mayor a cero</t>
  </si>
  <si>
    <t>si "Código de tipo de nota de crédito" es 11 (Exportación) y existe un ID '2000' o '9999' a nivel global</t>
  </si>
  <si>
    <t>Si  'Código de tipo de nota de débito' es '12' (IVAP) y existe un 'Código de tributo' (cbc:ID) con valor '9995' o '9997' o '9998' a nivel global con 'Total valor de venta' (cbc:TaxableAmount)  mayor a cero</t>
  </si>
  <si>
    <t>ERR-3221</t>
  </si>
  <si>
    <t>Si  'Código de tipo de nota de débito' es '11' (Exportacion) y existe un 'Código de tributo' (cbc:ID) con valor '9997' o '9998' a nivel global con 'Total valor de venta' (cbc:TaxableAmount)  mayor a cero</t>
  </si>
  <si>
    <t xml:space="preserve">Total valor de venta - exportación
</t>
  </si>
  <si>
    <t>Aclaración, para validación de Tipo de nota IVAP</t>
  </si>
  <si>
    <t>Corrección de la validación para tipo de nota exportación. Debe evaluar a nivel global y no línea</t>
  </si>
  <si>
    <t>ERR-3107</t>
  </si>
  <si>
    <t>Si  'Código de tipo de nota de débito' es '12' (IVAP) y existe un 'Código de tributo' (cbc:ID) con valor '1000' a nivel global con 'Total valor de venta' (cbc:TaxableAmount)  mayor a cero</t>
  </si>
  <si>
    <t>Si  'Código de tipo de nota de débito' es '11' (Exportacion) y existe un 'Código de tributo' (cbc:ID) con valor '1000' o '1016' a nivel global con 'Total valor de venta' (cbc:TaxableAmount)  mayor a cero</t>
  </si>
  <si>
    <t>Gas natural</t>
  </si>
  <si>
    <t>- Se incluye Gas natural</t>
  </si>
  <si>
    <t>ERR-2015</t>
  </si>
  <si>
    <t>Se generaliza el texto</t>
  </si>
  <si>
    <t>El XML no contiene el tag o no existe informacion del tipo de documento de identidad del receptor del documento</t>
  </si>
  <si>
    <t>ERR-2935</t>
  </si>
  <si>
    <t>n(3,2)</t>
  </si>
  <si>
    <t>Existe en el mismo ítem más de un tag cac:TaxTotal</t>
  </si>
  <si>
    <t>Existe en el mismo ítem más de un cac:TaxSubtotal con el mismo valor del Tag UBL (cbc:ID)</t>
  </si>
  <si>
    <t>Si valor del tag es diferente de 'true' para 'Código de motivo de cargo' igual a '47' y '48'</t>
  </si>
  <si>
    <t>Existe a nivel global más de un tag cac:TaxTotal</t>
  </si>
  <si>
    <t>Existe a nivel global  más de un cac:TaxSubtotal con el mismo valor del Tag UBL (cbc:ID)</t>
  </si>
  <si>
    <t>Si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</si>
  <si>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Si existe el Tag y el 'Código de tributo' es '9999', el valor del Tag UBL es diferente a la sumatoria de los 'Montos base' (cbc:TaxableAmount) de los ítems con 'Código de tributo por línea' igual a '9999' (con una tolerancia + - 1)</t>
  </si>
  <si>
    <t>4322</t>
  </si>
  <si>
    <t>El valor de cargo/descuento global difiere de los importes consignados</t>
  </si>
  <si>
    <t>Existe otro cac:InvoiceLine con el mismo valor del Tag UBL (cbc:ID)</t>
  </si>
  <si>
    <t>Existe en el mismo ítem otro cac:AlternativeConditionPrice con el mismo valor del Tag UBL (cbc:PriceTypeCode)</t>
  </si>
  <si>
    <t>Existe otro cac:DebitNoteLine con el mismo valor del Tag UBL (cbc:ID)</t>
  </si>
  <si>
    <t>Existe otro cac:CreditNoteLine con el mismo valor del Tag UBL (cbc:ID)</t>
  </si>
  <si>
    <t>G001</t>
  </si>
  <si>
    <t>CAT – A1</t>
  </si>
  <si>
    <t>GAS</t>
  </si>
  <si>
    <t>G002</t>
  </si>
  <si>
    <t>CAT – A2</t>
  </si>
  <si>
    <t>G003</t>
  </si>
  <si>
    <t>CAT – B</t>
  </si>
  <si>
    <t>G004</t>
  </si>
  <si>
    <t>CAT - C</t>
  </si>
  <si>
    <t>G005</t>
  </si>
  <si>
    <t>CAT – D</t>
  </si>
  <si>
    <t>G006</t>
  </si>
  <si>
    <t>CAT – E</t>
  </si>
  <si>
    <t>G007</t>
  </si>
  <si>
    <t>CAT – GE</t>
  </si>
  <si>
    <t>G008</t>
  </si>
  <si>
    <t>CAT – IP</t>
  </si>
  <si>
    <t>G009</t>
  </si>
  <si>
    <t>CAT – GNV</t>
  </si>
  <si>
    <t>Si el 'Código de tributo' es diferente de '7152' y no existe el Tag UBL</t>
  </si>
  <si>
    <t>Catálogo No. 16
Catálogo No. 24
Catálogo No. 56</t>
  </si>
  <si>
    <t>ERR-3003</t>
  </si>
  <si>
    <t>Total valor de venta
Sumatoria ISC - Monto base</t>
  </si>
  <si>
    <t>ERR-2752</t>
  </si>
  <si>
    <t>Aclaración, se uniformiza la redacción de la validación para que indique la condición que genera el error/observación.</t>
  </si>
  <si>
    <t>ERR-2409</t>
  </si>
  <si>
    <t>ERR-3067</t>
  </si>
  <si>
    <t>ERR-3026</t>
  </si>
  <si>
    <t>ERR-3024</t>
  </si>
  <si>
    <t>ERR-3068</t>
  </si>
  <si>
    <t>Cambio de ERR-3226 a OBS-4322</t>
  </si>
  <si>
    <t>OBS-4315</t>
  </si>
  <si>
    <t>Se cambia de OBS-4315 a ERR-2071</t>
  </si>
  <si>
    <t>Si existe el atributo, el valor es diferente al Catálogo N.° 03</t>
  </si>
  <si>
    <t>Es obligatorio informar la unidad de medida</t>
  </si>
  <si>
    <t>Debe informar el consumo del periodo</t>
  </si>
  <si>
    <t>4323</t>
  </si>
  <si>
    <t>4324</t>
  </si>
  <si>
    <t>El dato ingresado como tipo de usuario no corresponde al valor esperado</t>
  </si>
  <si>
    <t>El dato ingresado como tipo de tarifa contratada no corresponde al valor esperado</t>
  </si>
  <si>
    <t>Si existe el atributo, el valor ingresado es diferente a 'ISO 4217 Alpha'</t>
  </si>
  <si>
    <t>Si existe el atributo, el valor ingresado es diferente a 'Currency'</t>
  </si>
  <si>
    <t>Si existe el atributo, el valor ingresado es diferente a 'United Nations Economic Commission for Europe'</t>
  </si>
  <si>
    <t>Si existe el atributo, el valor ingresado es diferente a 'Documento de Identidad'</t>
  </si>
  <si>
    <t>Si existe el atributo, el valor ingresado es diferente a 'urn:pe:gob:sunat:cpe:see:gem:catalogos:catalogo06'</t>
  </si>
  <si>
    <t>Si existe el atributo, el valor ingresado es diferente a 'ISO 3166-1'</t>
  </si>
  <si>
    <t>No existe el atributo o es vacío</t>
  </si>
  <si>
    <t>Si existe el atributo, el valor ingresado es diferente a 'UN/ECE rec 20'</t>
  </si>
  <si>
    <t>Si existe el atributo, el valor ingresado es diferente a 'Tipo de Precio'</t>
  </si>
  <si>
    <t>Si existe el atributo, el valor ingresado es diferente a 'urn:pe:gob:sunat:cpe:see:gem:catalogos:catalogo16'</t>
  </si>
  <si>
    <t>Si existe el atributo, el valor ingresado es diferente a 'Afectacion del IGV'</t>
  </si>
  <si>
    <t>Si existe el atributo, el valor ingresado es diferente a 'urn:pe:gob:sunat:cpe:see:gem:catalogos:catalogo07'</t>
  </si>
  <si>
    <t>Si existe el atributo, el valor ingresado es diferente a 'Codigo de tributos'</t>
  </si>
  <si>
    <t>Si existe el atributo, el valor ingresado es diferente a 'urn:pe:gob:sunat:cpe:see:gem:catalogos:catalogo05'</t>
  </si>
  <si>
    <t>Si existe el atributo, el valor ingresado es diferente a 'Cargo/descuento'</t>
  </si>
  <si>
    <t>Si existe el atributo, el valor ingresado es diferente a 'urn:pe:gob:sunat:cpe:see:gem:catalogos:catalogo53'</t>
  </si>
  <si>
    <t>No existe en el ítem un cac:TaxSubtotal con monto base mayor a cero (cbc:TaxableAmount &gt; 0) y cbc:ID con alguno de los siguientes valores: '1000', '9996', '9997' o '9998'</t>
  </si>
  <si>
    <t>Si existe el tag, el formato del Tag UBL es diferente a alfanumérico de hasta 1500 caracteres (se considera cualquier carácter incluido espacio, no se permite ningún otro "whitespace character": salto de línea, tab, fin de línea, etc.)</t>
  </si>
  <si>
    <t>El formato del Tag UBL es diferente a alfanumérico de hasta 1500 caracteres (se considera cualquier carácter incluido espacio, no se permite ningún otro "whitespace character": salto de línea, tab, fin de línea, etc.)</t>
  </si>
  <si>
    <t>El formato del Tag UBL es diferente a alfanumérico de 3 hasta 1500 caracteres (se considera cualquier carácter incluido espacio, no se permite ningún otro "whitespace character": salto de línea, tab, fin de línea, etc.)</t>
  </si>
  <si>
    <t>Datos del transportista contratante - Apellidos y nombres o razón social</t>
  </si>
  <si>
    <t>Si 'Código de tributo por línea' es igual a '7152' y 'Cantidad de bolsas de plástico' es mayor a cero (cbc:BaseUnitMeasure &gt; 0), el valor del tag UBL es igual a cero</t>
  </si>
  <si>
    <t>ERR-2936</t>
  </si>
  <si>
    <t>Se cambia para el control de la unidad de medida</t>
  </si>
  <si>
    <t>ERR-2946</t>
  </si>
  <si>
    <t>Se cambia para el control del consumo del periodo</t>
  </si>
  <si>
    <t>Aclaración, en todos los casos que son atributos, se reemplaza el término tag por atributo</t>
  </si>
  <si>
    <t xml:space="preserve">Unidad de medida por ítem </t>
  </si>
  <si>
    <t>Se valida la unidad de medida contra el catálogo</t>
  </si>
  <si>
    <t>Si 'Código de tributo por línea' es igual a '7152' y 'Cantidad de bolsas de plástico' es mayor a cero (cbc:BaseUnitMeasure &gt; 0) y 'Tipo de moneda  en la cual se emite la factura electrónica' es igual a 'PEN', el valor del tag UBL es diferente de la tasa vigente de ICBPER a la fecha de emisión</t>
  </si>
  <si>
    <t>Si 'Código de tributo por línea' es igual a '7152' y 'Cantidad de bolsas de plástico' es mayor a cero (cbc:BaseUnitMeasure &gt; 0) y 'Tipo de moneda  en la cual se emite la nota de débito electrónica' es igual a 'PEN', el valor del tag UBL es diferente de la tasa vigente de ICBPER a la fecha de emisión</t>
  </si>
  <si>
    <t>Si 'Código de tributo por línea' es igual a '7152' y 'Cantidad de bolsas de plástico' es mayor a cero (cbc:BaseUnitMeasure &gt; 0) y 'Tipo de moneda  en la cual se emite la nota de crédito electrónica' es igual a 'PEN', el valor del tag UBL es diferente de la tasa vigente de ICBPER a la fecha de emisión</t>
  </si>
  <si>
    <t>Si 'Código de tributo por línea' es igual a '7152' y 'Cantidad de bolsas de plástico' es mayor a cero (cbc:BaseUnitMeasure &gt; 0) y 'Tipo de moneda  en la cual se emite la boleta de venta  electrónica' es igual a 'PEN', el valor del tag UBL es diferente de la tasa vigente de ICBPER a la fecha de emisión</t>
  </si>
  <si>
    <t>Nota de crédito especial</t>
  </si>
  <si>
    <t>Nota de débito especial</t>
  </si>
  <si>
    <t>Si  'Código de tributo' es '7152' y la 'Fecha de emisión' es menor a '2019-08-01', el valor del Tag Ubl es mayor a cero</t>
  </si>
  <si>
    <t>El impuesto ICBPER no se encuentra vigente</t>
  </si>
  <si>
    <t>Si existe el atributo, el valor es diferente de '1', '4', '7', 'A'</t>
  </si>
  <si>
    <t>El cargo/descuento consignado no es permitido para el tipo de comprobante</t>
  </si>
  <si>
    <t>Si existe el Tag y el 'Código de tributo' es '9999', el valor del Tag UBL es diferente a la sumatoria de los 'Montos base' (cbc:TaxableAmount) de los ítems con 'Código de tributo por línea' igual a '9999'</t>
  </si>
  <si>
    <t>1079</t>
  </si>
  <si>
    <t>Solo puede enviar el comprobante en un resumen diario</t>
  </si>
  <si>
    <t>El documento indicado no existe no puede ser modificado</t>
  </si>
  <si>
    <t>El comprobante no puede ser dado de baja por exceder el plazo desde su fecha de emision</t>
  </si>
  <si>
    <t>El comprobante no puede ser dado de baja por exceder el plazo desde su fecha de recepcion</t>
  </si>
  <si>
    <t>Si  'Código de tributo' es '7152', el valor del Tag Ubl es diferente de la sumatoria de los 'Monto del tributo de la línea'  (cbc:TaxAmount) de los ítems con 'Código de tributo por línea' igual a '7152'</t>
  </si>
  <si>
    <t>Si tipo de comprobante es Boleta y serie no inicia en número:
La diferencia entre la 'Fecha de recepción del comprobante por OSE' y la 'Fecha de emisión del comprobante' es mayor a 5 días</t>
  </si>
  <si>
    <t>Si tipo de comprobante es Nota de Crédito o Nota de Débito y serie no inicia en número:
Si serie no empieza con "B":
La diferencia entre la 'Fecha de recepción del comprobante por OSE' y la 'Fecha de emisión del comprobante' es mayor al límite del listado
Si serie empieza con "B":
La diferencia entre la 'Fecha de recepción del comprobante por OSE' y la 'Fecha de emisión del comprobante' es mayor a 5 días</t>
  </si>
  <si>
    <t>Si el Tag UBL existe y el valor del Tag UBL es mayor a cero, el valor del tag es diferente de 'Cantidad de unidades por ítem'</t>
  </si>
  <si>
    <t>ERR-2108
ERR-1079</t>
  </si>
  <si>
    <t>ERR-2663</t>
  </si>
  <si>
    <t>Se deja solo para modificación</t>
  </si>
  <si>
    <t>ERR-2957 y ERR-2958</t>
  </si>
  <si>
    <t>Se modifica para reuso del código de error</t>
  </si>
  <si>
    <t>ERR-2958</t>
  </si>
  <si>
    <t>El comprobante ha sido presentado fuera de plazo</t>
  </si>
  <si>
    <t>ERR-2950</t>
  </si>
  <si>
    <t>Redefine para controlar presentaciones fuera de plazo</t>
  </si>
  <si>
    <t>Número de orden del ítem</t>
  </si>
  <si>
    <t>Precio de venta unitario por ítem - Código de precio</t>
  </si>
  <si>
    <t>Monto total de impuesto del ítem</t>
  </si>
  <si>
    <t>Total valor de venta - Código de tributo</t>
  </si>
  <si>
    <t>Si existe el atributo y el valor es diferente de '6'</t>
  </si>
  <si>
    <t>Registro del MTC</t>
  </si>
  <si>
    <t>Si existe el Tag UBL, el valor del tag es diferente al listado</t>
  </si>
  <si>
    <t>Si 'Datos de conductores - Tipo de documento' es '1', el formato del Tag UBL es diferente a numérico de 8 dígitos</t>
  </si>
  <si>
    <t>4326</t>
  </si>
  <si>
    <t>4327</t>
  </si>
  <si>
    <t>Para Factura Electrónica Transportista debe indicar el número de constancia de inscripcion del vehiculo o certificado de habilitación vehicular</t>
  </si>
  <si>
    <t>Para Factura Electrónica Transportista debe consignar el indicador de subcontratacion</t>
  </si>
  <si>
    <t>4328</t>
  </si>
  <si>
    <t>El valor del indicador de subcontratacion no corresponde al valor esperado</t>
  </si>
  <si>
    <t>4329</t>
  </si>
  <si>
    <t>Para factura electrónica remitente debe consignar el motivo de traslado</t>
  </si>
  <si>
    <t>Si existe 'Datos de conductores - Número de documento de identidad' y no existe el atributo</t>
  </si>
  <si>
    <t>Si existe el atributo, el valor es diferente de '1', ' 4', '7', 'A'</t>
  </si>
  <si>
    <t>Si 'Datos de conductores - Tipo de documento' es '4' o '7', el formato del Tag UBL es diferente a alfanumérico de hasta 12 caracteres</t>
  </si>
  <si>
    <t>/Invoice/cac:AdditionalDocumentReference/cbc:ID (Número de documento)</t>
  </si>
  <si>
    <t>4330</t>
  </si>
  <si>
    <t xml:space="preserve">Para factura electrónica tranportista debe indicar la GRE remitente o FE remitente  </t>
  </si>
  <si>
    <t>Si existe 'Datos del Transportista - número de documento de identidad' y no existe el atributo</t>
  </si>
  <si>
    <t>cac:TransportEquipment: Numero de placa del vehículo secundario no cumple con el formato válido (cbc:ID).</t>
  </si>
  <si>
    <t>Nombre o razon social del destinatario no cumple con un formato válido</t>
  </si>
  <si>
    <t>Debe consignar numero de documento de identidad del destinatario</t>
  </si>
  <si>
    <t>Debe consignar tipo de documento de identidad del destinatario</t>
  </si>
  <si>
    <t>Tipo de documento de identidad del destinatario no válido (Catálogo N° 06)</t>
  </si>
  <si>
    <t>Numero de documento de identidad del destinatario no cumple con un formato válido</t>
  </si>
  <si>
    <t>Debe consignar apellidos y nombres, denominación o razón social del destinatario</t>
  </si>
  <si>
    <t>cac:CarrierParty: Tipo de documento de identidad del transportista debe ser 6-RUC</t>
  </si>
  <si>
    <t>Para Factura Electrónica Remitente no se consigna indicador de subcontratación (cbc:MarkAttentionIndicator)</t>
  </si>
  <si>
    <t>Fecha de inicio del traslado</t>
  </si>
  <si>
    <t>Si 'Datos de conductores - Tipo de documento' es 'A', el formato del Tag UBL es diferente a alfanumérico de hasta 15 caracteres</t>
  </si>
  <si>
    <t>El formato del tag es diferente de numérico de hasta 4 dígitos</t>
  </si>
  <si>
    <t>El "Tipo de la guía de remisión relacionada" concatenada con el valor del Tag UBL se repite en el /Invoice</t>
  </si>
  <si>
    <t>El "Tipo de otro documento relacionado" concatenada con el valor del Tag UBL se repite en el /Invoice</t>
  </si>
  <si>
    <t>El "Tipo de documento que modifica" concatenado con el valor del Tag UBL se repite en el /DebitNote</t>
  </si>
  <si>
    <t>El "Tipo de la guía de remisión relacionada" concatenada con el valor del Tag UBL se repite en el /DebitNote</t>
  </si>
  <si>
    <t>El 'Tipo de documento que modifica' concatenado con el valor del Tag UBL se repite en el /CreditNote</t>
  </si>
  <si>
    <t>El "Tipo de la guía de remisión relacionada" concatenado con el valor del Tag UBL se repite en el /CreditNote</t>
  </si>
  <si>
    <t>Si 'Tipo de operación' es '2001 - Operación Sujeta a Percepción', no existe un 'Código de motivo de cargo/descuento' igual a '51' o '52' o '53'</t>
  </si>
  <si>
    <t>El tag UBL se repite dentro del mismo documento</t>
  </si>
  <si>
    <t>El "Tipo de otro documento relacionado" concatenado con el valor del Tag UBL, se repite en el /DebitNote</t>
  </si>
  <si>
    <t>El "Tipo de otro documento relacionado" concatenado con el valor del Tag UBL, se repite en el /CreditNote</t>
  </si>
  <si>
    <t>Si "Tipo de documento que modifica" es '01' o '03' y "Serie del documento que modifica" empieza con número, el Tag UBL no se encuentra en el listado</t>
  </si>
  <si>
    <t>El tipo de documento modificado por la Nota de Debito debe ser factura electronica, ticket o documento autorizado</t>
  </si>
  <si>
    <t xml:space="preserve">El XML no contiene el tag ResponseTime
</t>
  </si>
  <si>
    <t>Si 'Código de tributo por línea' es igual a '1000' o '1016' y 
'Monto base' mayor a 'seis centésimas' (cbc:TaxableAmount &gt; 0.06), el valor del tag UBL es igual a 0</t>
  </si>
  <si>
    <t>Si 'Código de tributo por línea' es igual a '1000' o '1016' y 
'Monto base' mayor a 'seis centésimas' (cbc:TaxableAmount &gt; 0.06) y 'Tipo de operación' es diferente de '0113' , el valor del tag UBL es igual a 0</t>
  </si>
  <si>
    <t>Si 'Código de tributo por línea' es igual a '9996' cuyo 'Monto base' es mayor a 'seis centésimas' (cbc:TaxableAmount &gt; 0.06), y la 'Afectación al IGV o IVAP' es '11', '12', '13', '14', '15', '16' o '17', el valor del tag UBL es igual a 0</t>
  </si>
  <si>
    <t>Si "Tipo de documento relacionado" es diferente a "07", la "Serie y número correlativo del documento relacionado" concatenado con el valor del Tag se repite en /Perception</t>
  </si>
  <si>
    <t>Si "Tipo de documento relacionado" es diferente a "07", el "Número de documento relacionado" concatenado con el valor del Tag, se repite en /Retention</t>
  </si>
  <si>
    <t>El Tag UBL se repite en /DespatchAdvice</t>
  </si>
  <si>
    <t>El valor del Tag UBL se repite en el /DespatchAdvice</t>
  </si>
  <si>
    <t>El valor del Tag UBL se repite en el /SummaryDocuments/sac:SummaryDocumentsLine</t>
  </si>
  <si>
    <t>El valor del Tag UBL se repite en el /VoidedDocuments</t>
  </si>
  <si>
    <t>El "Tipo de documento" concatenado con "Serie del documento dado de baja" concatenado con el Tag UBL se repite en el /VoidedDocuments</t>
  </si>
  <si>
    <t>4202</t>
  </si>
  <si>
    <t>El valor ingresado como numero de DAM no cumple con el estandar</t>
  </si>
  <si>
    <t>Si 'Código del concepto' es '7021', el formato del Tag UBL es diferente a:
- [0-9]{4}-[0-9]{2}-[0-9]{3}-[0-9]{6}</t>
  </si>
  <si>
    <t>Si existe el atributo, el valor ingresado es diferente a 'Country'</t>
  </si>
  <si>
    <t>No existe el atributo</t>
  </si>
  <si>
    <t>Si existe el atributo, el valor ingresado es diferente a 'urn:pe:gob:sunat:cpe:see:gem:catalogos:catalogo12'</t>
  </si>
  <si>
    <t>Si existe el atributo, el valor ingresado es diferente a 'UNSPSC'</t>
  </si>
  <si>
    <t>Si existe el atributo, el valor ingresado es diferente a 'GS1 US'</t>
  </si>
  <si>
    <t>Si existe el atributo, el valor ingresado es diferente a 'Item Classification'</t>
  </si>
  <si>
    <t>Si existe el atributo, el valor ingresado es diferente a 'Propiedad del item'</t>
  </si>
  <si>
    <t>Si existe el atributo, el valor ingresado es diferente a 'urn:pe:gob:sunat:cpe:see:gem:catalogos:catalogo55'</t>
  </si>
  <si>
    <t>Si existe el atributo, el valor ingresado es diferente a 'Tipo de Operacion'</t>
  </si>
  <si>
    <t>Si existe el atributo, el valor ingresado es diferente a 'urn:pe:gob:sunat:cpe:see:gem:catalogos:catalogo51'</t>
  </si>
  <si>
    <t>Si existe el atributo, el valor ingresado es diferente a 'Anticipo'</t>
  </si>
  <si>
    <t>Si existe el atributo, el valor ingresado es diferente a 'Documento Relacionado'</t>
  </si>
  <si>
    <t>Si existe el atributo, el valor ingresado es diferente a 'Modalidad de Transporte'</t>
  </si>
  <si>
    <t>Si existe el atributo, el valor ingresado es diferente a 'urn:pe:gob:sunat:cpe:see:gem:catalogos:catalogo18'</t>
  </si>
  <si>
    <t>Si existe el atributo, el valor ingresado es diferente a 'Motivo de Traslado'</t>
  </si>
  <si>
    <t>Si existe el atributo, el valor ingresado es diferente a 'urn:pe:gob:sunat:cpe:see:gem:catalogos:catalogo20'</t>
  </si>
  <si>
    <t>Si existe el atributo, el valor ingresado es diferente a 'Codigo de detraccion'</t>
  </si>
  <si>
    <t>Si existe el atributo, el valor ingresado es diferente a 'urn:pe:gob:sunat:cpe:see:gem:catalogos:catalogo54'</t>
  </si>
  <si>
    <t>Si existe el atributo, el valor ingresado es diferente a 'Medio de pago'</t>
  </si>
  <si>
    <t>Si existe el atributo, el valor ingresado es diferente a 'urn:pe:gob:sunat:cpe:see:gem:catalogos:catalogo59'</t>
  </si>
  <si>
    <t>El valor del atributo es diferente de 'NIU'</t>
  </si>
  <si>
    <t>Si existe el atributo, el valor es diferente a "KGM"</t>
  </si>
  <si>
    <t>Si existe el atributo, el valor es diferente de 'TNE'</t>
  </si>
  <si>
    <t>Si existe el atributo, el valor es diferente de 'DAY'</t>
  </si>
  <si>
    <t>Si existe el numero de RUC del agente de ventas, y no existe el atributo</t>
  </si>
  <si>
    <t>Si existe el atributo, el valor ingresado es diferente a 'Tipo de operacion'</t>
  </si>
  <si>
    <t>Si el atributo existe, el valor es diferente de 'NIU'</t>
  </si>
  <si>
    <t>Si el Tag UBL no existe</t>
  </si>
  <si>
    <t>1080</t>
  </si>
  <si>
    <t>Si existe el tag, El formato del Tag UBL es diferente a alfanumérico de 3 a 200 caracteres (se considera cualquier carácter incluido espacio, no se permite ningún otro "whitespace character": salto de línea, tab, fin de línea, etc.)</t>
  </si>
  <si>
    <t>Si existe el tag, El formato del Tag UBL es diferente a alfanumérico de 1 a 25 caracteres (se considera cualquier carácter incluido espacio, no se permite ningún otro "whitespace character": salto de línea, tab, fin de línea, etc.)</t>
  </si>
  <si>
    <t>Si existe el tag, El formato del Tag UBL es diferente a alfanumérico de 1 a 30 caracteres (se considera cualquier carácter incluido espacio, no se permite ningún otro "whitespace character": salto de línea, tab, fin de línea, etc.)</t>
  </si>
  <si>
    <t>Si existe el tag, el formato del Tag UBL es diferente a alfanumérico de 3 a 200 caracteres (se considera cualquier carácter incluido espacio, no se permite ningún otro "whitespace character": salto de línea, tab, fin de línea, etc.)</t>
  </si>
  <si>
    <t>Si existe el tag, el formato del Tag UBL es diferente a alfanumérico de 1 a 25 caracteres (se considera cualquier carácter incluido espacio, no se permite ningún otro "whitespace character": salto de línea, tab, fin de línea, etc.)</t>
  </si>
  <si>
    <t>Si existe el tag, el formato del Tag UBL es diferente a alfanumérico de 1 a 30 caracteres (se considera cualquier carácter incluido espacio, no se permite ningún otro "whitespace character": salto de línea, tab, fin de línea, etc.)</t>
  </si>
  <si>
    <t>El formato del Tag UBL es diferente a alfanumérico de 3 a 200 caracteres (se considera cualquier carácter incluido espacio, no se permite ningún otro "whitespace character": salto de línea, tab, fin de línea, etc.)</t>
  </si>
  <si>
    <t>Si existe el tag, el formato del Tag UBL es diferente a alfanumérico de 3 a 500 caracteres (se considera cualquier carácter incluido espacio, no se permite ningún otro "whitespace character": salto de línea, tab, fin de línea, etc.)</t>
  </si>
  <si>
    <t>Si el 'Código del concepto' es '4007' y el valor del tag es diferente a alfanumérico de 3 hasta 200 caracteres (se considera cualquier carácter incluido espacio, no se permite ningún otro "whitespace character": salto de línea, tab, fin de línea, etc.)</t>
  </si>
  <si>
    <t>Si el 'Código del concepto' es '4009' y el valor del tag es diferente a alfanumérico de 3 hasta 20 caracteres (se considera cualquier carácter incluido espacio, no se permite ningún otro "whitespace character": salto de línea, tab, fin de línea, etc.)</t>
  </si>
  <si>
    <t>Si el 'Código del concepto' es '5000' y el valor del tag es diferente a alfanumérico de 1 hasta 20 caracteres (se considera cualquier carácter incluido espacio, no se permite ningún otro "whitespace character": salto de línea, tab, fin de línea, etc.)</t>
  </si>
  <si>
    <t>Si el 'Código del concepto' es '5001' y el valor del tag es diferente a alfanumérico de 1 hasta 10 caracteres (se considera cualquier carácter incluido espacio, no se permite ningún otro "whitespace character": salto de línea, tab, fin de línea, etc.)</t>
  </si>
  <si>
    <t>Si el 'Código del concepto' es '5002' y el valor del tag es diferente a alfanumérico de 1 hasta 30 caracteres (se considera cualquier carácter incluido espacio, no se permite ningún otro "whitespace character": salto de línea, tab, fin de línea, etc.)</t>
  </si>
  <si>
    <t>Si el 'Código del concepto' es '5003' y el valor del tag es diferente a alfanumérico de 1 hasta 30 caracteres (se considera cualquier carácter incluido espacio, no se permite ningún otro "whitespace character": salto de línea, tab, fin de línea, etc.)</t>
  </si>
  <si>
    <t>Si el 'Código del concepto' es 7003 y el valor del tag es diferente a alfanumérico de 3 hasta 50 caracteres (se considera cualquier carácter incluido espacio, no se permite ningún otro "whitespace character": salto de línea, tab, fin de línea, etc.)</t>
  </si>
  <si>
    <t>Si el 'Código del concepto' es 7004 y el valor del tag es diferente a alfanumérico de 3 hasta 50 caracteres (se considera cualquier carácter incluido espacio, no se permite ningún otro "whitespace character": salto de línea, tab, fin de línea, etc.)</t>
  </si>
  <si>
    <t>Si el 'Código del concepto' es 7007 y el valor del tag es diferente a alfanumérico de 3 hasta 200 caracteres (se considera cualquier carácter incluido espacio, no se permite ningún otro "whitespace character": salto de línea, tab, fin de línea, etc.)</t>
  </si>
  <si>
    <t>Si el 'Código del concepto' es '4031' y el valor del tag es diferente a alfanumérico de 3 hasta 200 caracteres (se considera cualquier carácter incluido espacio, no se permite ningún otro "whitespace character": salto de línea, tab, fin de línea, etc.)</t>
  </si>
  <si>
    <t>Si el 'Código del concepto' es '4033' y el valor del tag es diferente a alfanumérico de 3 hasta 200 caracteres (se considera cualquier carácter incluido espacio, no se permite ningún otro "whitespace character": salto de línea, tab, fin de línea, etc.)</t>
  </si>
  <si>
    <t>Si el 'Código del concepto' es igual a '4040' y el valor del tag es diferente a alfanumérico de 3 hasta 200 caracteres (se considera cualquier carácter incluido espacio, no se permite ningún otro "whitespace character": salto de línea, tab, fin de línea, etc.)</t>
  </si>
  <si>
    <t>Si el 'Código del concepto' es '4043' y el valor del tag es diferente a alfanumérico de 3 hasta 200 caracteres (se considera cualquier carácter incluido espacio, no se permite ningún otro "whitespace character": salto de línea, tab, fin de línea, etc.)</t>
  </si>
  <si>
    <t>Si el 'Código del concepto' es '4045' y el valor del tag es diferente a alfanumérico de 3 hasta 200 caracteres (se considera cualquier carácter incluido espacio, no se permite ningún otro "whitespace character": salto de línea, tab, fin de línea, etc.)</t>
  </si>
  <si>
    <t>Si el 'Código del concepto' es '4046' y el valor del tag es diferente a alfanumérico de 1 hasta 100 caracteres (se considera cualquier carácter incluido espacio, no se permite ningún otro "whitespace character": salto de línea, tab, fin de línea, etc.)</t>
  </si>
  <si>
    <t>Si el 'Código del concepto' es '4049' y el valor del tag es diferente a alfanumérico de 1 hasta 20 caracteres (se considera cualquier carácter incluido espacio, no se permite ningún otro "whitespace character": salto de línea, tab, fin de línea, etc.)</t>
  </si>
  <si>
    <t>Si existe el tag, el formato del Tag UBL es diferente a alfanumérico de hasta 1500 caracteres  (se considera cualquier carácter incluido espacio, no se permite ningún otro "whitespace character": salto de línea, tab, fin de línea, etc.)</t>
  </si>
  <si>
    <t>/Invoice/cac:AdditionalDocumentReference/cbc:ID (Serie y Número de comprobante)</t>
  </si>
  <si>
    <t>/Invoice/cac:AdditionalDocumentReference/cbc:DocumentTypeCode (Tipo de comprobante)</t>
  </si>
  <si>
    <t>Si existe el "Número de la guía de remisión relacionada", el formato del Tag UBL es diferente de '09' y '31'</t>
  </si>
  <si>
    <t>Si existe el 'Número de la guía de remisión relacionada', el formato del Tag UBL es diferente de '09' y '31'</t>
  </si>
  <si>
    <t>El formato del Tag UBL es diferente a alfanumérico de 1 a 25 caracteres (se considera cualquier carácter incluido espacio, no se permite ningún otro "whitespace character": salto de línea, tab, fin de línea, etc.)</t>
  </si>
  <si>
    <t>El formato del Tag UBL es diferente a alfanumérico de 1 a 30 caracteres (se considera cualquier carácter incluido espacio, no se permite ningún otro "whitespace character": salto de línea, tab, fin de línea, etc.)</t>
  </si>
  <si>
    <t>Si el 'Código del concepto' es '4040' y el valor del tag es diferente a alfanumérico de 3 hasta 200 caracteres (se considera cualquier carácter incluido espacio, no se permite ningún otro "whitespace character": salto de línea, tab, fin de línea, etc.)</t>
  </si>
  <si>
    <t>Si el código de concepto es 7003 y el valor del tag es diferente a alfanumérico de 3 hasta 50 caracteres (se considera cualquier carácter incluido espacio, no se permite ningún otro "whitespace character": salto de línea, tab, fin de línea, etc.)</t>
  </si>
  <si>
    <t>Si el código de concepto es 7004 y el valor del tag es diferente a alfanumérico de 3 hasta 50 caracteres (se considera cualquier carácter incluido espacio, no se permite ningún otro "whitespace character": salto de línea, tab, fin de línea, etc.)</t>
  </si>
  <si>
    <t>Si el código de concepto es 7007 y el valor del tag es diferente a alfanumérico de 3 hasta 200 caracteres (se considera cualquier carácter incluido espacio, no se permite ningún otro "whitespace character": salto de línea, tab, fin de línea, etc.)</t>
  </si>
  <si>
    <t>Si el tag UBL existe,  el formato del Tag UBL es diferente a alfanumérico de 3 hasta 500 caracteres (se considera cualquier carácter, permite "whitespace character": espacio, salto de línea, fin de línea, tab, etc.)</t>
  </si>
  <si>
    <t>Si el formato del Tag UBL es diferente a alfanumérico de 1 a 200 caractéres (se considera cualquier carácter incluido espacio, no se permite ningún otro "whitespace character": salto de línea, tab, fin de línea, etc.)</t>
  </si>
  <si>
    <t>Si 'Código del concepto' es '3002' y el formato del Tag UBL es diferente a alfanumérico de 1 a 100 caractéres (se considera cualquier carácter incluido espacio, no se permite ningún otro "whitespace character": salto de línea, tab, fin de línea, etc.)</t>
  </si>
  <si>
    <t>Si 'Código del concepto' es '3003' y el formato del Tag UBL es diferente a alfanumérico de 1 a 150 caractéres (se considera cualquier carácter incluido espacio, no se permite ningún otro "whitespace character": salto de línea, tab, fin de línea, etc.)</t>
  </si>
  <si>
    <t>Si 'Código del concepto' es '3004' y el formato del Tag UBL es diferente a alfanumérico de 1 a 100 caractéres (se considera cualquier carácter incluido espacio, no se permite ningún otro "whitespace character": salto de línea, tab, fin de línea, etc.)</t>
  </si>
  <si>
    <t>Si 'Código del concepto' es '3001' y el formato del Tag UBL es diferente a alfanumérico de 1 a 15 caractéres (se considera cualquier carácter incluido espacio, no se permite ningún otro "whitespace character": salto de línea, tab, fin de línea, etc.)</t>
  </si>
  <si>
    <t>Si el tag existe, el formato del Tag UBL es diferente de alfanumérico de 1 a 30 carácteres (se considera cualquier carácter incluido espacio, no se permite ningún otro "whitespace character": salto de línea, tab, fin de línea, etc.)</t>
  </si>
  <si>
    <t>El formato del Tag UBL es diferente a alfanumérico de 1 hasta 500 caracteres (se considera cualquier carácter incluido espacio, no se permite ningún otro "whitespace character": salto de línea, tab, fin de línea, etc.)</t>
  </si>
  <si>
    <t>El formato del Tag UBL es diferente a alfanumérico de 3 hasta 1000 caracteres (se considera cualquier carácter incluido espacio, no se permite ningún otro "whitespace character": salto de línea, tab, fin de línea, etc.)</t>
  </si>
  <si>
    <t>Si el tag UBL existe,  el formato del Tag UBL es diferente a alfanumérico de 1 hasta 30 caracteres (se considera cualquier carácter incluido espacio, no se permite ningún otro "whitespace character": salto de línea, tab, fin de línea, etc.)</t>
  </si>
  <si>
    <t>El formato del Tag UBL es diferente a alfanumérico de hasta 100 caracteres (se considera cualquier carácter incluido espacio, no se permite ningún otro "whitespace character": salto de línea, tab, fin de línea, etc.)</t>
  </si>
  <si>
    <t>La longitud del Tag UBL es menor de 3 caracteres</t>
  </si>
  <si>
    <t>Si el Tag UBL existe, el formato del Tag UBL es diferente a alfanumérico de hasta 1500 caracteres (se considera cualquier carácter incluido espacio, no se permite ningún otro "whitespace character": salto de línea, tab, fin de línea, etc.)</t>
  </si>
  <si>
    <t>Si el Tag UBL existe, el formato del Tag UBL es diferente a alfanumérico de hasta 100 caracteres  (se considera cualquier carácter incluido espacio, no se permite ningún otro "whitespace character": salto de línea, tab, fin de línea, etc.)</t>
  </si>
  <si>
    <t>Si el Tag UBL existe, el formato del Tag UBL es diferente a alfanumérico de hasta 30 caracteres  (se considera cualquier carácter incluido espacio, no se permite ningún otro "whitespace character": salto de línea, tab, fin de línea, etc.)</t>
  </si>
  <si>
    <t>El valor de Tag UBL es diferente a la suma de "Importe Percibido", sin considerar los tipos de documentos “07” y “40”</t>
  </si>
  <si>
    <t>Si el Tag UBL existe, y la "fecha de emision documento relacionado" es del mismo mes/año (periodo) de la "fecha de emision", el valor del Tag UBL es menor a "Fecha de emisión documento relacionado"</t>
  </si>
  <si>
    <t>Si el Tag UBL existe, y la "fecha de emision documento relacionado" es del mismo mes/año (periodo) de la "fecha de emision", el valor del Tag UBL es mayor a "Fecha de emisión"</t>
  </si>
  <si>
    <t>Si el Tag UBL existe, y la "fecha de emision documento relacionado" es de diferente mes/año (periodo) de la "fecha de emision", el valor del Tag UBL es mayor a "Fecha de emisión"</t>
  </si>
  <si>
    <t>Si "Tipo de moneda del documento relacionado" es "PEN" y el Tag UBL existe, el valor del Tag UBL es diferente a "Importe de cobro sin percepción" más "Importe Percibido" con una tolerancia de más/menos uno (1)</t>
  </si>
  <si>
    <t>Si "Tipo de moneda del documento relacionado" es diferente "PEN" y el Tag UBL existe, el valor del Tag UBL es diferente a "Importe de cobro sin percepción" multiplicado por "Tipo de cambio" más "Importe Percibido" con una tolerancia de más/menos uno (1)</t>
  </si>
  <si>
    <t>Si el Tag UBL existe, y la "fecha de emision documento relacionado" es de diferente mes/año (periodo) de la "fecha de emision", el valor del Tag UBL es menor al primer día del mes de "fecha de emision"</t>
  </si>
  <si>
    <t>Si el Tag UBL existe, el formato del Tag UBL es diferente a alfanumérico de hasta 100 caracteres (se considera cualquier carácter incluido espacio, no se permite ningún otro "whitespace character": salto de línea, tab, fin de línea, etc.)</t>
  </si>
  <si>
    <t>Si el Tag UBL existe, el formato del Tag UBL es diferente a alfanumérico de hasta 30 caracteres (se considera cualquier carácter incluido espacio, no se permite ningún otro "whitespace character": salto de línea, tab, fin de línea, etc.)</t>
  </si>
  <si>
    <t>Si el Tag UBL existe, el formato del Tag UBL es diferente a alfanumérico hasta de 250 caracteres  o es vacío  (se considera cualquier carácter incluido espacio, no se permite ningún otro "whitespace character": salto de línea, tab, fin de línea, etc.)</t>
  </si>
  <si>
    <t>Si existe, es diferente a alfanumérico de hasta 50 caracteres (se considera cualquier carácter incluido espacio, no se permite ningún otro "whitespace character": salto de línea, tab, fin de línea, etc.)</t>
  </si>
  <si>
    <t>El formato del Tag UBL es diferente a alfanumérico de hasta 100 caracteres  (se considera cualquier carácter incluido espacio, no se permite ningún otro "whitespace character": salto de línea, tab, fin de línea, etc.)</t>
  </si>
  <si>
    <t>Si el Tag UBL existe, el formato del Tag UBL es diferente a alfanumérico de hasta 100 caracteres   (se considera cualquier carácter incluido espacio, no se permite ningún otro "whitespace character": salto de línea, tab, fin de línea, etc.)</t>
  </si>
  <si>
    <t>Si "Motivo de traslado" es 13, el formato del Tag UBL es diferente a alfanumérico de hasta 100 caracteres  (se considera cualquier carácter incluido espacio, no se permite ningún otro "whitespace character": salto de línea, tab, fin de línea, etc.)</t>
  </si>
  <si>
    <t>El formato del Tag UBL es diferente a alfanumérico de hasta 250 caracteres (se considera cualquier carácter, permite "whitespace character": espacio, salto de línea, fin de línea, tab, etc.)</t>
  </si>
  <si>
    <t>Si el 'Tipo de documento' es igual a '01', '07' o '08' y 'Serie del documento de baja' empieza con 'F' o número, el 'Tipo de documento' concatenado con 'Serie del documento dado de baja' concatenado con el Tag UBL no se encuentra en el listado</t>
  </si>
  <si>
    <t>El 'Tipo de documento' concatenado con 'Serie del documento dado de baja' concatenado con el Tag UBL se encuentra en el listado con estado 0</t>
  </si>
  <si>
    <t>El 'Tipo de documento' concatenado con 'Serie del documento dado de baja' concatenado con el Tag UBL se encuentra en el listado con estado 2</t>
  </si>
  <si>
    <t>Si el comprobante existe en el listado y el 'Código de operación del ítem' es '1'</t>
  </si>
  <si>
    <t>El 'Tipo de Comprobante', 'Serie y número de correlativo del documento' y 'Código de operación del ítem' se repite en otra línea /SummaryDocumentsLine</t>
  </si>
  <si>
    <t>Si existe tag de "Adquiriente o usuario", no existe el Tag UBL</t>
  </si>
  <si>
    <t>Si existe tag de "Adquiriente o usuario" y "Tipo de documento de identidad del adquiriente" es "1", el formato del Tag UBL es diferente a numérico de 8 dígitos</t>
  </si>
  <si>
    <t>Si existe el nodo y el tipo de comprobante es diferente de '07' y '08'</t>
  </si>
  <si>
    <t>La fecha del IssueDate no debe ser mayor a la fecha de recepción</t>
  </si>
  <si>
    <t>La fecha de recepcion del comprobante por OSE, no debe de ser mayor a la fecha de comprobacion del OSE</t>
  </si>
  <si>
    <t>La fecha de comprobacion del comprobante en OSE no puede ser mayor a la fecha de recepcion en SUNAT</t>
  </si>
  <si>
    <t>La fecha de recepcion del comprobante por OSE, no debe de ser mayor a la fecha de recepcion de SUNAT</t>
  </si>
  <si>
    <t>La fecha de generación de la comunicación/resumen debe ser mayor o igual a la fecha de generación/emisión de los documentos</t>
  </si>
  <si>
    <t>Debe consignar solo un elemento cac:TaxTotal a nivel de item por codigo de tributo</t>
  </si>
  <si>
    <t>Dato no cumple con formato de acuerdo al tipo de documento</t>
  </si>
  <si>
    <t>Debe indicar el documento afectado por la nota</t>
  </si>
  <si>
    <t>Si existe tag de "Adquiriente o usuario", el valor del Tag UBL es diferente al listado y guión (-)</t>
  </si>
  <si>
    <t>Comprobante a dar de baja no se encuentra registrado en SUNAT</t>
  </si>
  <si>
    <t>2581</t>
  </si>
  <si>
    <t>No puede dar de baja 'Recibos de servicios publicos' por SEE-Desde los sistemas del contribuyente</t>
  </si>
  <si>
    <t>2582</t>
  </si>
  <si>
    <t>2583</t>
  </si>
  <si>
    <t>Solo se debe incluir el tag de Comprobante de referencia cuando se trata de una nota de credito o debito</t>
  </si>
  <si>
    <t>Debe consignar tipo de documento que modifica</t>
  </si>
  <si>
    <t>La tasa de percepción no existe en el catálogo</t>
  </si>
  <si>
    <t xml:space="preserve">El valor del tag es diferente al resultado del siguiente cálculo:
Total valor de venta-operaciones gravadas + Total valor de venta-operaciones inafectas + Total valor de venta-operaciones exoneradas + Total valor de venta-operaciones Exportacion + Sumatoria IGV/IVAP + Sumatoria ISC + Sumatoria otros tributos + Total impuestos a las bolsas plásticas + Sumatoria otros Cargos
Utilizar una tolerancia de +/- 5 para realizar la comparación. </t>
  </si>
  <si>
    <t>Si no existe en la misma línea un cac:TaxSubtotal con 'Código de tributo por línea' igual a '2000' cuyo 'Monto base' es mayor a cero (cbc:TaxableAmount &gt; 0), el valor del tag es diferente del 'Valor de Venta por ítem'</t>
  </si>
  <si>
    <t>Si existe en la misma línea un cac:TaxSubtotal con 'Código de tributo por línea' igual a '2000' cuyo 'Monto base' es mayor a cero (cbc:TaxableAmount &gt; 0), el valor del tag es diferente de la suma del 'Valor de Venta por ítem' más el 'Monto del tributo de la línea del ISC', con una tolerancia + - 1</t>
  </si>
  <si>
    <t>Si no existe en la misma línea un cac:TaxSubtotal con 'Código de tributo por línea' igual a '9996' cuyo 'Monto base' es mayor a cero (cbc:TaxableAmount &gt; 0), y el valor del Tag UBL es diferente al resultado de dividir: la sumatoria del 'Valor de venta por ítem' más el 'Monto total de tributos del ítem' menos los 'Monto de descuentos' que no afectan la base imponible del ítem ('Código de motivo de descuento' igual a '01') más los 'Monto de cargos' que no afectan la base imponible del ítem ('Código de motivo de cargo' igual a '48'), entre la 'Cantidad de unidades por ítem' (con una tolerancia + -1)</t>
  </si>
  <si>
    <t>Si no existe en la misma línea un cac:TaxSubtotal con 'Código de tributo por línea' igual a '9996' cuyo 'Monto base' es mayor a cero (cbc:TaxableAmount &gt; 0) (Operaciones gratuitas), y 'Código de precio' es '02' (Valor referencial en operaciones no onerosa), el Tag UBL es mayor a 0 (cero).</t>
  </si>
  <si>
    <t>Si existe en la misma línea un cac:TaxSubtotal con 'Código de tributo por línea' igual a '9996' cuyo 'Monto base' es mayor a cero (cbc:TaxableAmount &gt; 0) (Operaciones gratuitas), y 'Código de precio' es diferente de '02' (Valor referencial en operaciones no onerosa).</t>
  </si>
  <si>
    <t>Si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menos los descuentos que afecten la base imponible del ítem ('Código de motivo de descuento' igual a '00') más los cargos que afecten la base imponible del ítem ('Código de motivo de cargo' igual a '47'),  con una tolerancia + - 1.</t>
  </si>
  <si>
    <t>Si no existe en la línea un cac:TaxSubtotal con 'Código de tributo por línea' igual a '9996' cuyo 'Monto base' es mayor a cero (cbc:TaxableAmount &gt; 0), el valor difiere del resultado del Valor unitario por ítem por la Cantidad de unidades por ítem, menos los descuentos que afecten la base imponible del ítem ('Código de motivo de descuento' igual a '00') más los cargos que afecten la base imponible del ítem ('Código de motivo de cargo' igual a '47'),  con una tolerancia + - 1.</t>
  </si>
  <si>
    <t>Si existe en la línea un cac:TaxSubtotal con 'Código de tributo por línea' igual a '9996' cuyo 'Monto base' es mayor a cero (cbc:TaxableAmount &gt; 0), el valor del Tag UBL es mayor a 0 (cero)</t>
  </si>
  <si>
    <t>Si no existe en misma la línea un cac:TaxSubtotal con 'Código de tributo por línea' igual a '9996' cuyo 'Monto base' es mayor a cero (cbc:TaxableAmount &gt; 0) (Operaciones gratuitas), y 'Código de precio' es '02' (Valor referencial en operaciones no onerosa), el Tag UBL es mayor a 0 (cero).</t>
  </si>
  <si>
    <t>Si existe en la línea misma línea un cac:TaxSubtotal con 'Código de tributo por línea' igual a '2000' cuyo 'Monto base' es mayor a cero (cbc:TaxableAmount &gt; 0), el valor del tag es diferente de la suma del 'Valor de venta del ítem' más el 'Monto del tributo de la línea del ISC', con una tolerancia + - 1</t>
  </si>
  <si>
    <t>Si no existe en la misma línea un cac:TaxSubtotal con 'Código de tributo por línea' igual a '2000' cuyo 'Monto base' es mayor a cero (cbc:TaxableAmount &gt; 0), el valor del tag es diferente del 'Valor de Venta del ítem'</t>
  </si>
  <si>
    <t>Si existe el Tag y el 'Código de tributo' es '9999', el valor del Tag UBL es diferente a la sumatoria de los 'Monto base' (cbc:TaxableAmount) de los ítems con 'Código de tributo por línea' igual a '9999' (con una tolerancia + - 1)</t>
  </si>
  <si>
    <t>Debe consignar obligatoriamente Codigo de producto SUNAT o Codigo de producto GTIN</t>
  </si>
  <si>
    <t>Si 'Tipo de operación' es igual a '1004' y el Tag existe, el valor del Tag UBL no está en el listado</t>
  </si>
  <si>
    <t>4331</t>
  </si>
  <si>
    <t>4332</t>
  </si>
  <si>
    <t>El Código producto de SUNAT no es válido</t>
  </si>
  <si>
    <t>Si existe el tag, el valor ingresado es diferente a 'Codigo de detraccion'</t>
  </si>
  <si>
    <t>Si existe el tag, el valor ingresado es diferente a 'urn:pe:gob:sunat:cpe:see:gem:catalogos:catalogo54'</t>
  </si>
  <si>
    <t>Si existe el tag, el valor ingresado es diferente a 'Medio de pago'</t>
  </si>
  <si>
    <t>Si existe el tag, el valor ingresado es diferente a 'urn:pe:gob:sunat:cpe:see:gem:catalogos:catalogo59'</t>
  </si>
  <si>
    <t>Sumatoria ISC
Sumatoria otros tributos
Sumatoria ICBPER</t>
  </si>
  <si>
    <t xml:space="preserve">Sumatoria ISC
Sumatoria otros tributos
Sumatoria ICBPER
</t>
  </si>
  <si>
    <t>47
48
49</t>
  </si>
  <si>
    <t>67
68
69
70
71
72
73</t>
  </si>
  <si>
    <t>76
77</t>
  </si>
  <si>
    <t>80
81
82
83
84</t>
  </si>
  <si>
    <t>89
90
91
92</t>
  </si>
  <si>
    <t xml:space="preserve">Sumatoria ICBPER
</t>
  </si>
  <si>
    <t xml:space="preserve">46
</t>
  </si>
  <si>
    <t>Corrección</t>
  </si>
  <si>
    <t>OBS-4318, ERR-2892, ERR-3236, ERR-3237, ERR-3238, OBS-4237, OBS-4320</t>
  </si>
  <si>
    <t>ERR-2949,  OBS-4321</t>
  </si>
  <si>
    <t>ERR-2992</t>
  </si>
  <si>
    <t>Afectación al IGV por ítem
Afectación al IVAP por ítem
Sistema de ISC por ítem
Afectacion otros tributos por ítem</t>
  </si>
  <si>
    <t>ERR-1080</t>
  </si>
  <si>
    <t>ERR-2581</t>
  </si>
  <si>
    <t>OBS-4331</t>
  </si>
  <si>
    <t>Obligatoriedad de consignar Código de producto SUNAT o GTIN</t>
  </si>
  <si>
    <t>ERR-3002, OBS-4332</t>
  </si>
  <si>
    <t>Obligatoriedad de consignar Código de producto SUNAT o GTIN
Cambio de ERR-3002 a OBS-4332</t>
  </si>
  <si>
    <t>Número de placa del vehículo automotor</t>
  </si>
  <si>
    <t>ERR-2766, ERR-2566</t>
  </si>
  <si>
    <t>OBS-4202</t>
  </si>
  <si>
    <t>Se elimina dependencia de datos del comprobante relacionado</t>
  </si>
  <si>
    <t>Datos del destinatario - tipo y número de documento de identidad
Datos del destinatario - apellidos y nombres o razón social</t>
  </si>
  <si>
    <t>Código del bien o servicio sujeto a detracción - Indicador PaymentTerms</t>
  </si>
  <si>
    <t>Ajuste a detracciones, se agrega indicador para detracciones</t>
  </si>
  <si>
    <t>ERR-3127, ERR-3128</t>
  </si>
  <si>
    <t>ERR-3127, ERR-3033, ERR-3129</t>
  </si>
  <si>
    <t>Código del bien o servicio sujeto a detracción - Código de bien o servicio</t>
  </si>
  <si>
    <t>ERR-3128</t>
  </si>
  <si>
    <t>Número de cuenta en el Banco de la Nación - Indicador PaymentMeans</t>
  </si>
  <si>
    <t>ERR-3034</t>
  </si>
  <si>
    <t>Número de cuenta en el Banco de la Nación - Numero de cuenta</t>
  </si>
  <si>
    <t>ERR-3035, ERR-3208</t>
  </si>
  <si>
    <t>ERR-3063, ERR-3130, ERR-3131, ERR-3132, ERR-3133, ERR-3134, ERR-3116, ERR-3117, ERR-3118, ERR-3119, ERR-3120, ERR-3124, ERR-3122, ERR-3123, ERR-3125, ERR-3126, OBS-4200, OBS-4271, OBS-4272, OBS-4273, OBS-4274, OBS-4275, OBS-4276, OBS-4277, OBS-4278</t>
  </si>
  <si>
    <t>Ajuste a detracciones, se utiliza el tipo de operación en lugar del código de bien o servicio</t>
  </si>
  <si>
    <t>ERR-3111</t>
  </si>
  <si>
    <t>Monto de tributo por línea de IGV/IVAP</t>
  </si>
  <si>
    <t>Ajuste para que la validación aplique cuando el resultado sea mayor a cero</t>
  </si>
  <si>
    <t>OBS-4084</t>
  </si>
  <si>
    <t xml:space="preserve">Descripción detallada del servicio prestado, bien vendido </t>
  </si>
  <si>
    <t>Se uniformiza la validación con los otros comprobantes</t>
  </si>
  <si>
    <t>ERR-2228</t>
  </si>
  <si>
    <t>OBS-2782</t>
  </si>
  <si>
    <t>Descripción detallada del ítem</t>
  </si>
  <si>
    <t>OBS-4290</t>
  </si>
  <si>
    <t>Se separa la validación en dos independientes</t>
  </si>
  <si>
    <t>ERR-2236, ERR-2301, ERR-2105, ERR-2671, ERR-2355, ERR-2524, ERR-2920, ERR-2117, ERR-2891</t>
  </si>
  <si>
    <t>Mejora de redacción</t>
  </si>
  <si>
    <t>ERR-2282, ERR-2223</t>
  </si>
  <si>
    <t>Cambio de ERR-2282 a ERR-2223</t>
  </si>
  <si>
    <t>ERR-4036, ERR-2671</t>
  </si>
  <si>
    <t>Fecha de generación del documento</t>
  </si>
  <si>
    <t>Cambio de ERR-4036 a ERR-2671</t>
  </si>
  <si>
    <t>ERR-2582, ERR-2583, ERR-2512</t>
  </si>
  <si>
    <t>Comprobante de referencia
Tipo de documento que modifica</t>
  </si>
  <si>
    <t>Cambio de ERR-2512 a ERR-2582
Cambio de ERR-2512 a ERR-2583</t>
  </si>
  <si>
    <t>OBS-4311</t>
  </si>
  <si>
    <t>Aclaración y se agrega condición de base imponible mayor a cero</t>
  </si>
  <si>
    <t>FAC, BOL, ND</t>
  </si>
  <si>
    <t>OBS-4294, ERR-3105, OBS-4295, OBS-4296, OBS-4297, OBS-4298, OBS-4300</t>
  </si>
  <si>
    <t>FAC, BOL</t>
  </si>
  <si>
    <t>Total valor de venta - operaciones gravadas - Validación exportaciones</t>
  </si>
  <si>
    <t>Total valor de venta - Validación para tipo de nota exportaciones</t>
  </si>
  <si>
    <t>OBS-4250, OBS-4256</t>
  </si>
  <si>
    <t>Se uniformiza la validación con los otros comprobantes, se cambia de OBS-4250 a OBS-4256</t>
  </si>
  <si>
    <t>OBS-4020</t>
  </si>
  <si>
    <t>BOL, NC Y ND</t>
  </si>
  <si>
    <t>OBS-4274</t>
  </si>
  <si>
    <t>Carga útil en toneladas métricas del vehículo
Carga efectiva en toneladas métricas del vehículo</t>
  </si>
  <si>
    <t>OBS-4281</t>
  </si>
  <si>
    <t>OBS-4093</t>
  </si>
  <si>
    <t>OBS-4231</t>
  </si>
  <si>
    <t>ERR-2364, ERR-2365</t>
  </si>
  <si>
    <t>OBS-4200, ERR-3093, ERR-3014</t>
  </si>
  <si>
    <t>ERR-3203 y ERR-2426</t>
  </si>
  <si>
    <t>ERR-2626, OBS-2917</t>
  </si>
  <si>
    <t>ERR-2752, ERR-2753</t>
  </si>
  <si>
    <t>OBS-4186, OBS-4187, ERR-1038, ERR-2762, ERR-4189, OBS-4190, ERR-2778</t>
  </si>
  <si>
    <t>ERR-2357, ERR-2411, ERR-2355</t>
  </si>
  <si>
    <t>ERR-2016, ERR-2513</t>
  </si>
  <si>
    <t>ERR-2752, ERR-2348</t>
  </si>
  <si>
    <t>Comunicación de baja y Resumen de reversiones</t>
  </si>
  <si>
    <t>OBS-4092, ERR-1038, OBS-4094, OBS-4095, OBS-4096, OBS-4097, OBS-4098, OBS-4236, OBS-4238, OBS-4239, OBS-4240, OBS-4241, OBS-4236, OBS-4236, OBS-4270, OBS-4271, OBS-4273, OBS-4280, ERR-2022, ERR-3006, OBS-4269</t>
  </si>
  <si>
    <t>Se uniformiza redacción de caracteres permitidos</t>
  </si>
  <si>
    <t>OBS-4092, ERR-1038, OBS-4094, OBS-4095, OBS-4096, OBS-4097, OBS-4098, OBS-4236, OBS-4238, OBS-4239, OBS-4240, OBS-4241, OBS-4280, OBS-4270, OBS-4271, OBS-4273, ERR-2022, ERR-3006, OBS-4269</t>
  </si>
  <si>
    <t>OBS-4094, OBS-4095, OBS-4096, OBS-4097, OBS-4098, OBS-4280, ERR-2135, OBS-4092, ERR-1038, ERR-3006, ERR-2022, OBS-4234</t>
  </si>
  <si>
    <t>OBS-2901, ERR-1038, OBS-2916, OBS-2902, OBS-2903, OBS-2904, OBS-2905, OBS-2906, ERR-2133, OBS-2918, OBS-2907, OBS-2908, OBS-2909, OBS-2910</t>
  </si>
  <si>
    <t>OBS-2901, ERR-1038, OBS-2916, OBS-2902, OBS-2903, OBS-2904 OBS-2905, OBS-2911, ERR-2133, OBS-2919, OBS-2912, OBS-2913, OBS-2914, OBS-2915</t>
  </si>
  <si>
    <t xml:space="preserve"> Percepciones</t>
  </si>
  <si>
    <t>OBS-4299, OBS-4304</t>
  </si>
  <si>
    <t>OBS-4287</t>
  </si>
  <si>
    <t>Total valor de venta - operaciones gravadas - Validación IVAP</t>
  </si>
  <si>
    <t>Total valor de venta - Validación para tipo de nota IVAP</t>
  </si>
  <si>
    <t>ind_padron</t>
  </si>
  <si>
    <t>Si 'Tipo de operación' es '0201 Exportación de Servicios – Prestación servicios realizados íntegramente en el país', no existe ind_padron igual a "05" en el listado para el valor del Tag UBL</t>
  </si>
  <si>
    <t>4334</t>
  </si>
  <si>
    <t>Si el atributo @schemeID del tag es GTIN-14, y la longitud  del Tag UBL es diferente de 14 caracteres</t>
  </si>
  <si>
    <t>4333</t>
  </si>
  <si>
    <t>Si existe el atributo, el valor ingresado es diferente a 'GTIN-8', 'GTIN-12', 'GTIN-13' y 'GTIN-14'</t>
  </si>
  <si>
    <t>4335</t>
  </si>
  <si>
    <t>4336</t>
  </si>
  <si>
    <t>Información adicional  - beneficio de hospedaje - paquete turístico</t>
  </si>
  <si>
    <t>El valor del Tag UBL se encuentra en el padrón de obligados a emitir a través de SEE-OSE 
Validación no aplica para SEE-OSE</t>
  </si>
  <si>
    <t>El valor del Tag UBL se encuentra en el padrón de obligados a emitir a través de SEE-OSE 
Validación no aplica para OSE</t>
  </si>
  <si>
    <t>4337</t>
  </si>
  <si>
    <t>A partir del 1 de julio de 2019 se encuentra obligado a emitir a traves de SEE-OSE y/o SEE-SOL</t>
  </si>
  <si>
    <t>El Codigo de producto SUNAT debe especificarse como minimo al tercer nivel jerarquico (a nivel de clase del codigo UNSPSC)</t>
  </si>
  <si>
    <t>Si ha consignado Transporte Publico, debe consignar Datos del transportista.</t>
  </si>
  <si>
    <t>"Detraccion"</t>
  </si>
  <si>
    <t>/Invoice/cac:PaymentTerms/cbc:ID (Indicador PaymentTerms)</t>
  </si>
  <si>
    <t>Si 'Tipo de operación' es '1001', '1002', '1003' o '1004', y no existe al menos un cac:PaymentTerms con cbc:ID con valor igual a 'Detraccion'</t>
  </si>
  <si>
    <t>Si  'Tipo de operación' es diferente de '1001', '1002', '1003' y '1004', el valor del Tag UBL es igual a 'Detraccion'</t>
  </si>
  <si>
    <t>Si 'Indicador PaymentTerms' es igual a 'Detraccion', no existe el tag o es vacío</t>
  </si>
  <si>
    <t>Si 'Indicador PaymentTerms' es igual a 'Detraccion' y existe el Tag UBL, el valor del tag es diferente al listado</t>
  </si>
  <si>
    <t>Si 'Indicador PaymentTerms' es igual a 'Detraccion' y 'Tipo de operación' es '1002 - Operación Sujeta a Detracción- Recursos Hidrobiológicos', el valor del tag es diferente a '004'</t>
  </si>
  <si>
    <t>Si 'Indicador PaymentTerms' es igual a 'Detraccion' y 'Tipo de operación' es '1003 - Operación Sujeta a Detracción- Servicios de Transporte Pasajeros', el valor del tag es diferente a '028'</t>
  </si>
  <si>
    <t>Si 'Indicador PaymentTerms' es igual a 'Detraccion' y  'Tipo de operación' es '1004 - Operación Sujeta a Detracción- Servicios de Transporte Carga', el valor del tag es diferente a '027'</t>
  </si>
  <si>
    <t>/Invoice/cac:PaymentMeans/cbc:ID (Indicador PaymentMeans)</t>
  </si>
  <si>
    <t>Si 'Tipo de operación' es '1001', '1002', '1003' o '1004', y no existe al menos un cac:PaymentMeans con cbc:ID con valor igual a 'Detraccion'</t>
  </si>
  <si>
    <t>Si 'Indicador PaymentMeans' es igual a 'Detraccion', no existe el Tag UBL o es vacío.</t>
  </si>
  <si>
    <t>Si 'Indicador PaymentTerms' es igual a 'Detraccion', no existe el Tag UBL</t>
  </si>
  <si>
    <t>Si 'Indicador PaymentTerms' es igual a 'Detraccion', el atributo @currencyID del Tag UBL es diferente a "PEN"</t>
  </si>
  <si>
    <t>Si 'Tipo de operación' es igual a '1002', y no existe el tag con valor '3001'</t>
  </si>
  <si>
    <t>Si 'Tipo de operación' es igual a '1002', y no existe el tag con valor '3002'</t>
  </si>
  <si>
    <t>Si 'Tipo de operación' es igual a '1002', y no existe el tag con valor '3003'</t>
  </si>
  <si>
    <t>Si 'Tipo de operación' es igual a '1002', y no existe el tag con valor '3004'</t>
  </si>
  <si>
    <t>Si 'Tipo de operación' es igual a '1002', y no existe el tag con ID '3006'</t>
  </si>
  <si>
    <t>Si 'Tipo de operación' es igual a '1002', y no existe el tag con valor '3005'</t>
  </si>
  <si>
    <t>Si 'Tipo de operación' es igual a '1004', no existe el tag o es vacio</t>
  </si>
  <si>
    <t>Si 'Tipo de operación' es igual a '1004', y no existe el tag o es vacio</t>
  </si>
  <si>
    <t>Si 'Tipo de operación' es igual a '1004', y no existe el tag</t>
  </si>
  <si>
    <t>Si 'Tipo de operación' es igual a '1004', y no existe o existe mas de un tipo valor referencial = 01</t>
  </si>
  <si>
    <t>Si 'Tipo de operación' es igual a '1004', el formato del Tag UBL es diferente de decimal (positivo mayor a cero) de 12 enteros y hasta 2 decimales</t>
  </si>
  <si>
    <t>Si 'Tipo de operación' es igual a '1004', y no existe o existe mas de un tipo valor referencial = 02</t>
  </si>
  <si>
    <t>Si 'Tipo de operación' es igual a '1004', El formato del Tag UBL es diferente de decimal (positivo mayor a cero) de 12 enteros y hasta 2 decimales</t>
  </si>
  <si>
    <t>Si 'Tipo de operación' es igual a '1004', y no existe o existe mas de un tipo valor referencial = 03</t>
  </si>
  <si>
    <t>Si 'Tipo de operación' es igual a '1004' y el tag existe, el formato del Tag UBL es diferente a alfanumérico de 3 a 100 caracteres (se considera cualquier carácter incluido espacio, no se permite ningún otro "whitespace character": salto de línea, tab, fin de línea, etc.)</t>
  </si>
  <si>
    <t>Si 'Tipo de operación' es igual a '1004' y el tag, el formato del Tag UBL es diferente de decimal (positivo mayor a cero) de 12 enteros y hasta 2 decimales</t>
  </si>
  <si>
    <t>Si 'Tipo de operación' es igual a '1004' y el tag existe, el formato del Tag UBL es diferente a alfanumérico de 1 a 15 caracteres (se considera cualquier carácter incluido espacio, no se permite ningún otro "whitespace character": salto de línea, tab, fin de línea, etc.)</t>
  </si>
  <si>
    <t>Si 'Tipo de operación' es igual a '1004' y el tag existe, es diferente de '01' y '02'</t>
  </si>
  <si>
    <t>Si 'Tipo de operación' es igual a '1004' y existe tipo de carga, y no existe el tag</t>
  </si>
  <si>
    <t>Si 'Tipo de operación' es igual a '1004' y el tag existe, el formato del Tag UBL es diferente de decimal (positivo mayor a cero) de 12 enteros y hasta 2 decimales</t>
  </si>
  <si>
    <t>Si 'Tipo de operación' es igual a '1004' y el atributo existe, el valor del atributo es diferente 'TNE'</t>
  </si>
  <si>
    <t>Si 'Tipo de operación' es igual a '1004', y no existe el tag o es vacio.</t>
  </si>
  <si>
    <t>Si 'Tipo de operación' es igual a '1004', y no existe el tag o es vacío.</t>
  </si>
  <si>
    <t>Si 'Tipo de operación' es igual a '1004' y el atributo existe, el valor es diferente 'TNE'</t>
  </si>
  <si>
    <t>Si existe el tag 'Código de motivo de cargo/descuento' y existe 'Factor de cargo/descuento' con monto mayor a cero, el importe difiere del resultado de multiplicar 'Monto base del cargo/descuento' por el 'Factor de cargo/descuento', con una tolerancia + - 1.</t>
  </si>
  <si>
    <t>Si existe 'Código de motivo de traslado' y existe 'Modalidad de Transporte (FG Remitente)', no existe el Tag UBL</t>
  </si>
  <si>
    <t>Si existe 'Código de motivo de traslado' y no existe 'Modalidad de Transporte (FG Remitente)', existe el Tag UBL</t>
  </si>
  <si>
    <t>Si existe el Tag UBL, el formato del Tag UBL es diferente a alfanumérico de 3 a 100 caracteres</t>
  </si>
  <si>
    <t>Si existe 'Código de motivo de traslado' y no existe 'Modalidad de Transporte (FG Remitente)', y existe el Tag UBL</t>
  </si>
  <si>
    <t>Si existe 'Código de motivo de traslado' y 'Modalidad de Transporte(FG Remitente)' es '02', no existe el Tag UBL</t>
  </si>
  <si>
    <t>Si existe 'Código de motivo de traslado' y no existe 'Modalidad de Transporte (FG Remitente)', y no existe el Tag UBL</t>
  </si>
  <si>
    <t>Si existe 'Código de motivo de traslado' y existe 'Modalidad de Transporte (FG Remitente)' , y no existe el Tag UBL</t>
  </si>
  <si>
    <t>Si existe 'Código de motivo de traslado' y 'Modalidad de Transporte(FG Remitente)' es '01', no existe el Tag UBL</t>
  </si>
  <si>
    <t>Si existe 'Código de motivo de traslado' y "Modalidad de Transporte(FG Remitente)" es '02', existe el Tag UBL</t>
  </si>
  <si>
    <t>Si existe 'Código de motivo de traslado' y no existe 'Modalidad de Transporte (FG Remitente)', no existe el Tag UBL</t>
  </si>
  <si>
    <t>Si "Datos del Transportista (FG Remitente) o Transportista contratante (FG Transportista) - Tipo de documento de identidad" es 6, el formato del Tag UBL es diferente de numérico de 11 dígitos</t>
  </si>
  <si>
    <t>Si "Datos del Transportista (FG Remitente) o Transportista contratante (FG Transportista) - Número de documento de identidad" existe, no existe el Tag UBL</t>
  </si>
  <si>
    <t>Si el Tag UBL existe, el formato del Tag UBL es diferente de alfanumérico de 3 a 100 caracteres</t>
  </si>
  <si>
    <t>&lt;&lt;&lt;SIN VALIDACION&gt;&gt;&gt;</t>
  </si>
  <si>
    <t>Si existe el Tag anterior y no existe el Tag UBL</t>
  </si>
  <si>
    <t>Si existe 'Código de motivo de traslado' y existe 'Modalidad de Transporte (FG Remitente), y existe el Tag UBL</t>
  </si>
  <si>
    <t>4338</t>
  </si>
  <si>
    <t>Si el tag existe y tiene una longitud de 8 posiciones, el valor del Tag UBL termina en 6 ceros ('000000') o termina en 4 ceros ('0000')</t>
  </si>
  <si>
    <t>Si el tag UBL existe, el valor del Tag UBL no se encuentra en el listado</t>
  </si>
  <si>
    <t>Si 'Número de RUC' del emisor es obligado a enviar Código de producto (se encuentra en el listado con ind_padron = '12'), y no existe el Tag UBL y no existe el 'Código de producto GTIN'</t>
  </si>
  <si>
    <t xml:space="preserve">ID del certificado del comprobante no corresponde con el ID del certificado del contribuyente o del PSE al que está afiliado el contribuyente </t>
  </si>
  <si>
    <t>Si "Tipo de documento" es "30", "34" o "42"  y el formato del Tag UBL es diferente a
- [F][A-Z0-9]{3}</t>
  </si>
  <si>
    <t>Si "Tipo de documento" es "01"  y el formato del Tag UBL es diferente a
- [F][A-Z0-9]{3}
- [0-9]{1,4}</t>
  </si>
  <si>
    <t>Si el 'Tipo de documento' es igual a '30', '34' o '42' y 'Serie del documento de baja' empieza con 'F', el 'Tipo de documento' concatenado con 'Serie del documento dado de baja' concatenado con el Tag UBL no se encuentra en el listado</t>
  </si>
  <si>
    <t>Se retira verificación de existencia, ya que lo controla el esquema</t>
  </si>
  <si>
    <t>ERR-2064</t>
  </si>
  <si>
    <t>Sumatoria otros descuentos</t>
  </si>
  <si>
    <t>Aclaración, se uniformiza la redacción</t>
  </si>
  <si>
    <t>ERR-2065</t>
  </si>
  <si>
    <t>ERR-0151</t>
  </si>
  <si>
    <t>Nombre del archivo</t>
  </si>
  <si>
    <t>Aclaración, se precisa la validación</t>
  </si>
  <si>
    <t>ERR-2325</t>
  </si>
  <si>
    <t>Certificado digital</t>
  </si>
  <si>
    <t>Ajustes por Contingencia:
Si es comprobante de contingencia, se permite recibir nuevamente el comprobante</t>
  </si>
  <si>
    <t>Se indica las ubicaciones UBL para que pueda consignarse esta información</t>
  </si>
  <si>
    <t>Se elimina: 
Pago de regalía petrolera</t>
  </si>
  <si>
    <t>ERR-3201</t>
  </si>
  <si>
    <t>Se agrega validación para GTIN-12</t>
  </si>
  <si>
    <t>ERR-3201, OBS-4334</t>
  </si>
  <si>
    <t>Obligatoriedad de consignar Código de producto SUNAT o GTIN
Cambio de ERR-3201 a OBS-4334</t>
  </si>
  <si>
    <t>ERR-3199, OBS-4333</t>
  </si>
  <si>
    <t>Obligatoriedad de consignar Código de producto SUNAT o GTIN
Cambio de ERR-3199 a OBS-4333</t>
  </si>
  <si>
    <t>ERR-3200, OBS-4335</t>
  </si>
  <si>
    <t>Obligatoriedad de consignar Código de producto SUNAT o GTIN
Cambio de ERR-3200 a OBS-4335</t>
  </si>
  <si>
    <t>OBS-4335</t>
  </si>
  <si>
    <t>Se agrega el formato GTIN-12</t>
  </si>
  <si>
    <t>ERR-3002</t>
  </si>
  <si>
    <t>Se retira la condición de que solo se valida para el tipo de nota 11 - Operaciones de exportación</t>
  </si>
  <si>
    <t>OBS-4337</t>
  </si>
  <si>
    <t>Obligatoriedad de consignar Código de producto SUNAT o GTIN
Se agrega validación de verificación del nivel de detalle del código SUNAT</t>
  </si>
  <si>
    <t>Número de RUC de emisor</t>
  </si>
  <si>
    <t>FAC, BOL, NC, ND y Resumen Diario</t>
  </si>
  <si>
    <t>OBS-4289</t>
  </si>
  <si>
    <t>Cargo/descuento por ítem - Monto de cargo/descuento</t>
  </si>
  <si>
    <t>Se condiciona para que la validación solo aplique cuando existe el motivo y el factor</t>
  </si>
  <si>
    <t>ERR-3226, OBS-4322</t>
  </si>
  <si>
    <t>OBS-4322</t>
  </si>
  <si>
    <t>ERR-1038, OBS-4338</t>
  </si>
  <si>
    <t>Apellidos y nombres, denominación o razón social del emisor</t>
  </si>
  <si>
    <t>Flexibilización</t>
  </si>
  <si>
    <t>FAC, BOL, NC, ND y Guia</t>
  </si>
  <si>
    <t>Se reacomoda los tipos de operación de exportación</t>
  </si>
  <si>
    <t>Se agregan tipos de documentos relacionados '08' y '09'.</t>
  </si>
  <si>
    <t>Se agregan tipos de documentos relacionados '02', '03', '06', '07', '08' y '09</t>
  </si>
  <si>
    <t>Los conceptos pasan a ser condicionales</t>
  </si>
  <si>
    <t>Se incluye:
- DAM (Declaración Aduanera de Mercancías)
- Subpartida nacional
- Se incluye datos de DAE-Gas Natural
- Datos de comercialización de oro (para uso de la liquidación de compra)
- Dato adicional para créditos hipotecarios</t>
  </si>
  <si>
    <t>Catálogo No. 03</t>
  </si>
  <si>
    <t>Catálogo No. 51</t>
  </si>
  <si>
    <t>Eliminación de tipos de operación</t>
  </si>
  <si>
    <t>Catálogo No. 12</t>
  </si>
  <si>
    <t>Se agregan tipos de documentos</t>
  </si>
  <si>
    <t>RS N° 013-2019 -DAE 
Se agrega Tipo de documento 30, 34 y 42</t>
  </si>
  <si>
    <t>RS N° 013-2019 -DAE
Se agrega Tipo de documento 30, 34 y 42</t>
  </si>
  <si>
    <t>RS N° 013-2019 -DAE
Se generaliza la validación</t>
  </si>
  <si>
    <t>ERR-2308</t>
  </si>
  <si>
    <t xml:space="preserve">Tipo de documento
</t>
  </si>
  <si>
    <t>ERR-2310</t>
  </si>
  <si>
    <t>RS N° 013-2019 -DAE
Se agrega validación para verificar los tipos de documentos 30, 34, y 42</t>
  </si>
  <si>
    <t>ERR-2105</t>
  </si>
  <si>
    <t>RS N° 013-2019 -DAE
Se agrega validación para verificar la existencia de documentos 30, 34, y 42</t>
  </si>
  <si>
    <t>ERR-2927</t>
  </si>
  <si>
    <t xml:space="preserve">Se retira el tipo de documento "0"
</t>
  </si>
  <si>
    <t>Para el caso de tipo de documento '4' o '7' se considera una longitud hasta 12 caracteres</t>
  </si>
  <si>
    <t>RS-Bolsas plásticas
Se crea Impuesto al consumo de las bolsas plásticas</t>
  </si>
  <si>
    <t>RS-Bolsas plásticas</t>
  </si>
  <si>
    <t>RS-Bolsas plásticas
Se cambia de ERR-3196 a OBS-4301, agregando el ICBPER a la sumatoria</t>
  </si>
  <si>
    <t>RS-Bolsas plásticas
Se agrega también el 'Monto de redondeo' a la fórmula</t>
  </si>
  <si>
    <t>RS-Bolsas plásticas, se excluye la validación en caso de tributo ICBPER</t>
  </si>
  <si>
    <t>RS N° 114-2019 -Boleta de venta
Se cambia de ERR-2108 a ERR-1079, pasa de ERROR a EXCEPCION</t>
  </si>
  <si>
    <t>RS N° 114-2019 -Boleta de venta
Solo queda la validación en caso de modificación</t>
  </si>
  <si>
    <t>RS N° 114-2019 -Boleta de venta
Se agrega validaciones para el caso de bajas</t>
  </si>
  <si>
    <t>Resumen Diario y Comunicación de baja</t>
  </si>
  <si>
    <t>Se incorpora un nuevo padrón en el listado de padrones:
12-Obligado a enviar código de producto</t>
  </si>
  <si>
    <t>ESTATAL</t>
  </si>
  <si>
    <t>Número de DNI no existe</t>
  </si>
  <si>
    <t>Punto de venta</t>
  </si>
  <si>
    <t>Producción</t>
  </si>
  <si>
    <t xml:space="preserve">Extracción </t>
  </si>
  <si>
    <t xml:space="preserve">Explotación </t>
  </si>
  <si>
    <t xml:space="preserve"> Código de tipo de dirección</t>
  </si>
  <si>
    <t xml:space="preserve">Sólo hasta el 31.08.2019 se encuentra exceptuado de utilizar la versión 2.1 del estándar UBL </t>
  </si>
  <si>
    <t>61</t>
  </si>
  <si>
    <t>Códigos de cargos, descuentos y otras deducciones</t>
  </si>
  <si>
    <t>Numero de orden del item</t>
  </si>
  <si>
    <t>El valor del atributo se repite en el comprobante</t>
  </si>
  <si>
    <t>Validación para obligados a usar sistema de emisión OSE. No aplica para SEE-OSE
Se activa validación</t>
  </si>
  <si>
    <t>ERR-3014</t>
  </si>
  <si>
    <t>Cambio para hacer referencia al atributo en vez del tag</t>
  </si>
  <si>
    <t>Cambia de an2 a an..100</t>
  </si>
  <si>
    <t>Telefonía</t>
  </si>
  <si>
    <t>Catálogo No. 53</t>
  </si>
  <si>
    <t>Catálogo No. 60</t>
  </si>
  <si>
    <t>1081</t>
  </si>
  <si>
    <t>1082</t>
  </si>
  <si>
    <t>Por el servicio REST de recepcion solo se reciben comprobantes asociados a servicios publicos</t>
  </si>
  <si>
    <t>Por el servicio SOAP de recepcion no se reciben comprobantes asociados a servicios publicos</t>
  </si>
  <si>
    <t>Generales</t>
  </si>
  <si>
    <t>2450</t>
  </si>
  <si>
    <t>2451</t>
  </si>
  <si>
    <t>Vendedor supera el monto permitido para la emision de una liquidacion de compra</t>
  </si>
  <si>
    <t>2452</t>
  </si>
  <si>
    <t>El XML no contiene el tag o no existe informacion de la dirección completa y detallada en domicilio del vendedor</t>
  </si>
  <si>
    <t>2453</t>
  </si>
  <si>
    <t>El XML no contiene el tag o no existe información del ubigeo del domicilio del vendedor</t>
  </si>
  <si>
    <t>2454</t>
  </si>
  <si>
    <t>El XML no contiene el tag o no existe informacion de la dirección completa y detallada del lugar donde se realiza la operación</t>
  </si>
  <si>
    <t>2455</t>
  </si>
  <si>
    <t>El XML no contiene el tag o no existe información del ubigeo del lugar donde se realiza la operación</t>
  </si>
  <si>
    <t>2456</t>
  </si>
  <si>
    <t>Debe consignar el tipo de domicilio del vendedor</t>
  </si>
  <si>
    <t>2457</t>
  </si>
  <si>
    <t>El dato ingresado en el tipo de domicilio del vendedor no corresponde al valor esperado</t>
  </si>
  <si>
    <t>2458</t>
  </si>
  <si>
    <t>Debe consignar el tipo de ubicación del lugar donde se realiza la operación</t>
  </si>
  <si>
    <t>2459</t>
  </si>
  <si>
    <t>El dato ingresado en el tipo de ubicación del lugar donde se realiza la operación no corresponde al valor esperado</t>
  </si>
  <si>
    <t>2460</t>
  </si>
  <si>
    <t>Número de DNI corresponde a una persona fallecida a la fecha de emision</t>
  </si>
  <si>
    <t>2461</t>
  </si>
  <si>
    <t>Número de DNI corresponde a una persona menor de edad</t>
  </si>
  <si>
    <t>2462</t>
  </si>
  <si>
    <t>Número de DNI tiene un Numero de RUC asignado activo</t>
  </si>
  <si>
    <t>2463</t>
  </si>
  <si>
    <t>Emisor no se encuentra afecto a Renta de tercera categoría</t>
  </si>
  <si>
    <t>2464</t>
  </si>
  <si>
    <t>El producto de la tasa por el monto base de la afectación de la retención de renta no corresponde al monto de afectacion de linea</t>
  </si>
  <si>
    <t>2465</t>
  </si>
  <si>
    <t>Tipo de comprobante que realizo el anticipo debe ser 10-Liquidacion de compra</t>
  </si>
  <si>
    <t>2466</t>
  </si>
  <si>
    <t>El XML no contiene el tag de Comercializacion del oro: Codigo unico de concesion minera</t>
  </si>
  <si>
    <t>2467</t>
  </si>
  <si>
    <t>El XML no contiene el tag de Comercializacion del oro: Ley mineral</t>
  </si>
  <si>
    <t>2468</t>
  </si>
  <si>
    <t>El XML no contiene el tag de Comercializacion del oro: Naturaleza del mineral</t>
  </si>
  <si>
    <t>2469</t>
  </si>
  <si>
    <t>El XML no contiene el tag de Comercializacion del oro: Nombre del derecho minero</t>
  </si>
  <si>
    <t>2470</t>
  </si>
  <si>
    <t>El monto base de la retencion de renta global no cumple con el formato establecido</t>
  </si>
  <si>
    <t>2471</t>
  </si>
  <si>
    <t>La liquidacion de compra a dar de baja no debe tener pagos registrados</t>
  </si>
  <si>
    <t>4339</t>
  </si>
  <si>
    <t>El codigo de ubigeo del domicilio del vendedor no es válido</t>
  </si>
  <si>
    <t>4340</t>
  </si>
  <si>
    <t>La dirección completa y detallada del domicilio del vendedor no cumple con el formato establecido</t>
  </si>
  <si>
    <t>4341</t>
  </si>
  <si>
    <t>La urbanización del domicilio del vendedor no cumple con el formato establecido</t>
  </si>
  <si>
    <t>4342</t>
  </si>
  <si>
    <t>La provincia del domicilio del vendedor no cumple con el formato establecido</t>
  </si>
  <si>
    <t>4343</t>
  </si>
  <si>
    <t>El departamento del domicilio del vendedor no cumple con el formato establecido</t>
  </si>
  <si>
    <t>4344</t>
  </si>
  <si>
    <t>El distrito del domicilio del vendedor no cumple con el formato establecido</t>
  </si>
  <si>
    <t>4345</t>
  </si>
  <si>
    <t>El monto base global de la retencion de renta no coincide con el valor calculado</t>
  </si>
  <si>
    <t>4346</t>
  </si>
  <si>
    <t>El importe de la retencion de renta no coincide con el valor calculado</t>
  </si>
  <si>
    <t>4347</t>
  </si>
  <si>
    <t>El XML debe contener al menos un tributo por linea de afectacion por IGV</t>
  </si>
  <si>
    <t>2472</t>
  </si>
  <si>
    <t>El documento no contiene la fecha de inicio del periodo de abono</t>
  </si>
  <si>
    <t>2473</t>
  </si>
  <si>
    <t>El documento no contiene la fecha de fin del periodo de abono</t>
  </si>
  <si>
    <t>2474</t>
  </si>
  <si>
    <t>2475</t>
  </si>
  <si>
    <t>El documento no contiene el 'Tipo de canal facturado'</t>
  </si>
  <si>
    <t>El dato ingresado como 'Tipo de canal facturado' es incorrecto</t>
  </si>
  <si>
    <t>2476</t>
  </si>
  <si>
    <t>2477</t>
  </si>
  <si>
    <t>2478</t>
  </si>
  <si>
    <t>2479</t>
  </si>
  <si>
    <t>Debe registrarse el 'Indicador de tipo de comisión'</t>
  </si>
  <si>
    <t>Para Bancos emisores debe ingresar el 'Indicador de institución financiera'</t>
  </si>
  <si>
    <t>El dato ingresado en el 'Indicador de institución financiera' no corresponde al valor esperado</t>
  </si>
  <si>
    <t>El dato ingresado en el 'Indicador de tipo de comisión' no corresponde al valor esperado</t>
  </si>
  <si>
    <t>2480</t>
  </si>
  <si>
    <t>2481</t>
  </si>
  <si>
    <t xml:space="preserve">Debe consignar el tag /cac:InvoiceLine/cac:ItemPriceExtension  </t>
  </si>
  <si>
    <t>Debe consignar el tag /cac:SubInvoiceLine/cac:ItemPriceExtension</t>
  </si>
  <si>
    <t>2482</t>
  </si>
  <si>
    <t>2483</t>
  </si>
  <si>
    <t>2484</t>
  </si>
  <si>
    <t>4348</t>
  </si>
  <si>
    <t>El importe del campo /cac:InvoiceLine/cac:ItemPriceExtension/cbc:Amount no coincide con el valor calculado</t>
  </si>
  <si>
    <t>El importe del campo /cac:InvoiceLine/cac:SubInvoiceLine/cac:ItemPriceExtension/cbc:Amount no coincide con el valor calculado</t>
  </si>
  <si>
    <t>4349</t>
  </si>
  <si>
    <t>Para Bancos emisores locales debe ingresar el Numero de RUC</t>
  </si>
  <si>
    <t>El nombre o razon social registrado no cumple con el estandar</t>
  </si>
  <si>
    <t>4350</t>
  </si>
  <si>
    <t>A013</t>
  </si>
  <si>
    <t>4351</t>
  </si>
  <si>
    <t>4352</t>
  </si>
  <si>
    <t>2584</t>
  </si>
  <si>
    <t>El XML no contiene el tag cac:LegalMonetaryTotal/cbc:LineExtensionAmount</t>
  </si>
  <si>
    <t>El dato ingresado en el tag /cac:InvoiceLine/cac:ItemPriceExtension/cbc:Amount no cumple con el formato establecido</t>
  </si>
  <si>
    <t>El dato ingresado en el tag cac:InvoiceLine/cac:SubInvoiceLine/cac:ItemPriceExtension/cbc:Amount no cumple con el formato establecido</t>
  </si>
  <si>
    <t>2485</t>
  </si>
  <si>
    <t>Tipo de documento de identidad debe ser RUC</t>
  </si>
  <si>
    <t>2486</t>
  </si>
  <si>
    <t>El dato ingresado en el tag /cac:SubInvoiceLine/cbc:LineExtensionAmount no cumple con el formato establecido</t>
  </si>
  <si>
    <t>2487</t>
  </si>
  <si>
    <t>2488</t>
  </si>
  <si>
    <t>El dato ingresado en el tag cac:LegalMonetaryTotal/cbc:LineExtensionAmount no cumple con el formato establecido</t>
  </si>
  <si>
    <t>2489</t>
  </si>
  <si>
    <t>El dato ingresado en el 'Tipo de documento de identidad' no cumple el formato establecido</t>
  </si>
  <si>
    <t>2490</t>
  </si>
  <si>
    <t>Existe más de un Tag UBL cac:OriginatorParty/cac:PartyIdentification</t>
  </si>
  <si>
    <t>2491</t>
  </si>
  <si>
    <t>Debe consignar el Tag UBL cac:OriginatorParty/cac:PartyIdentification/cbc:ID</t>
  </si>
  <si>
    <t>2492</t>
  </si>
  <si>
    <t>El dato ingresado en el tag cac:SubInvoiceLine/cbc:ID no cumple con el formato establecido</t>
  </si>
  <si>
    <t>2493</t>
  </si>
  <si>
    <t>El dato ingresado en el tag /cac:SubInvoiceLine/cbc:ID no debe repetirse en el mismo cac:InvoiceLine</t>
  </si>
  <si>
    <t>2494</t>
  </si>
  <si>
    <t>No existe el tag cac:TaxTotal en el /Invoice/cac:InvoiceLine/cac:SubInvoiceLine</t>
  </si>
  <si>
    <t>2495</t>
  </si>
  <si>
    <t>El tag cac:TaxTotal no debe repetirse en el /Invoice/cac:InvoiceLine/cac:SubInvoiceLine</t>
  </si>
  <si>
    <t>2496</t>
  </si>
  <si>
    <t>El dato ingresado en el tag /cac:SubInvoiceLine/cac:TaxTotal/cbc:TaxAmount no cumple el formato establecido</t>
  </si>
  <si>
    <t>2497</t>
  </si>
  <si>
    <t xml:space="preserve">El dato ingresado en el tag /cac:SubInvoiceLine/cac:TaxTotal/cac:TaxSubtotal/cbc:TaxAmount no cumple el formato establecido </t>
  </si>
  <si>
    <t>2498</t>
  </si>
  <si>
    <t>El XML no contiene el tag cac:TaxCategory/cac:TaxScheme/cbc:ID del /cac:SubInvoiceLine</t>
  </si>
  <si>
    <t>2499</t>
  </si>
  <si>
    <t>El código de tributo no debe repetirse a nivel del /cac:SubInvoiceLine</t>
  </si>
  <si>
    <t>El XML No contiene el tag o no existe información de la cantidad del item.</t>
  </si>
  <si>
    <t>El XML debe contener al menos un tributo de IGV en el /cac:SubInvoiceLine</t>
  </si>
  <si>
    <t>2585</t>
  </si>
  <si>
    <t>El dato ingresado como indicador de cargo/descuento a nivel de /cac:SubInvoiceLine no corresponde al valor esperado</t>
  </si>
  <si>
    <t>2586</t>
  </si>
  <si>
    <t>El XML no contiene el tag o no existe informacion de codigo de motivo de cargo/descuento a nivel de /cac:SubInvoiceLine</t>
  </si>
  <si>
    <t>2587</t>
  </si>
  <si>
    <t>El factor de cargo/descuento a nivel de /cac:SubInvoiceLine no cumple con el formato establecido</t>
  </si>
  <si>
    <t>2588</t>
  </si>
  <si>
    <t>El dato ingresado en el tag cac:SubInvoiceLine/cac:Allowancecharge/cbc:Amount no cumple con el formato establecido</t>
  </si>
  <si>
    <t>2589</t>
  </si>
  <si>
    <t>El Monto base de cargo/descuento a nivel de /cac:SubInvoiceLine no cumple con el formato establecido</t>
  </si>
  <si>
    <t>El XML no contiene el tag o no existe información de código de tributo.</t>
  </si>
  <si>
    <t>El Numero de RUC no esta activo</t>
  </si>
  <si>
    <t>El Numero de RUC es no habido</t>
  </si>
  <si>
    <t>4353</t>
  </si>
  <si>
    <t>Si 'Tipo de documento de identidad' es '6', el formato del Tag UBL es diferente a numérico de 11 dígitos</t>
  </si>
  <si>
    <t>4354</t>
  </si>
  <si>
    <t>El importe del campo /cac:InvoiceLine/cbc:LineExtensionAmount no coincide con el valor calculado</t>
  </si>
  <si>
    <t>4355</t>
  </si>
  <si>
    <t>El importe del campo /cac:InvoiceLine/cac:SubInvoiceLine/cbc:LineExtensionAmount no coincide con el valor calculado</t>
  </si>
  <si>
    <t>4356</t>
  </si>
  <si>
    <t>El importe del campo /cac:SubInvoiceLine/cac:TaxTotal/cbc:TaxAmount no coincide con el valor calculado</t>
  </si>
  <si>
    <t>4357</t>
  </si>
  <si>
    <t>El dato ingresado como cargo/descuento no es valido a nivel de /cac:SubInvoiceLine</t>
  </si>
  <si>
    <t>4358</t>
  </si>
  <si>
    <t>El valor de cargo/descuento a nivel de /cac:SubInvoiceLine difiere de los importes consignados.</t>
  </si>
  <si>
    <t>4359</t>
  </si>
  <si>
    <t>El monto de ISC de la línea no coincide con el valor calculado</t>
  </si>
  <si>
    <t>4360</t>
  </si>
  <si>
    <t>El monto de IGV de la línea no coincide con el valor calculado</t>
  </si>
  <si>
    <t>4361</t>
  </si>
  <si>
    <t>El codigo de leyenda no existe</t>
  </si>
  <si>
    <t>4362</t>
  </si>
  <si>
    <t>El codigo de leyenda no debe repetirse en el comprobante</t>
  </si>
  <si>
    <t>2590</t>
  </si>
  <si>
    <t xml:space="preserve">El dato ingresado en el tag /cac:SubInvoiceLine/cac:TaxTotal/cac:TaxSubtotal/cbc:TaxableAmount no cumple el formato establecido </t>
  </si>
  <si>
    <t>4363</t>
  </si>
  <si>
    <t>El importe del campo /cac:LegalMonetaryTotal/cbc:PayableAmount no coincide con el valor calculado</t>
  </si>
  <si>
    <t>4364</t>
  </si>
  <si>
    <t>Para entidades emisoras locales debe informar el detalle de las comisiones y cargos</t>
  </si>
  <si>
    <t>4365</t>
  </si>
  <si>
    <t>El monto de IGV a nivel de /cac:SubInvoiceLine no coincide con el valor calculado</t>
  </si>
  <si>
    <t>ERR-3209</t>
  </si>
  <si>
    <t>Retiro de la validación, acorde al retiro de moneda y monto de los listados</t>
  </si>
  <si>
    <t>ERR-2108, ERR-1079</t>
  </si>
  <si>
    <t>Se separa la validación para verificar plazos de notas de boletas</t>
  </si>
  <si>
    <t>No existe en el ítem un cac:TaxSubtotal con monto base mayor a cero (cbc:TaxableAmount &gt; 0) y cbc:ID con alguno de los siguientes valores: '1000', '1016', '9995', '9996', '9997' o '9998'</t>
  </si>
  <si>
    <t>Si el Tag UBL existe y  'Tipo de operación' es diferente de '0201' y '0208', el valor del Tag UBL es diferente a 'PE'</t>
  </si>
  <si>
    <t>OBS-4041</t>
  </si>
  <si>
    <t>099</t>
  </si>
  <si>
    <t>Ley 30737</t>
  </si>
  <si>
    <t>041</t>
  </si>
  <si>
    <t>Plomo</t>
  </si>
  <si>
    <t>032</t>
  </si>
  <si>
    <t>Paprika y otros frutos de los generos capsicum o pimienta</t>
  </si>
  <si>
    <t>Se incluye:
- 032 - Paprika
- 042 - Plomo
- 099 - Ley</t>
  </si>
  <si>
    <t>Dirección del lugar en el que se entrega el bien. Dato exclusivo para ventas itinerantes  - Código de país</t>
  </si>
  <si>
    <t>Si el Tag UBL existe y 'Tipo de operación' es diferente de '0201' y '0208', el valor del Tag UBL es diferente a 'PE'</t>
  </si>
  <si>
    <t>Se modifica para que validación no aplique en caso de exportación de servicios (tipos de operación '0201' y '0208')</t>
  </si>
  <si>
    <t>El emisor del comprobante envía desde SEE-Desde los sistemas del contribuyente y no se encuentra autorizado a utilizar este sistema de emisión
Nota: No aplica para SEE-OSE</t>
  </si>
  <si>
    <t>ERR-0154</t>
  </si>
  <si>
    <t>Se aclara la validación, se modifica el conector de "o" a "y"</t>
  </si>
  <si>
    <t xml:space="preserve">Parámetros (004)
</t>
  </si>
  <si>
    <t>La sumatoria del monto base - Otros tributos de línea no corresponden al total</t>
  </si>
  <si>
    <t>La sumatoria del monto base - ISC de línea no corresponden al total</t>
  </si>
  <si>
    <t>OBS-4303, OBS-4304</t>
  </si>
  <si>
    <t>2591</t>
  </si>
  <si>
    <t>2592</t>
  </si>
  <si>
    <t>No existe el tag cac:LegalMonetaryTotal/cbc:TaxInclusiveAmount</t>
  </si>
  <si>
    <t>No existe el tag cac:LegalMonetaryTotal/cbc:LineExtensionAmount</t>
  </si>
  <si>
    <t>Créditos a empresas</t>
  </si>
  <si>
    <t>Créditos de consumo revolvente</t>
  </si>
  <si>
    <t xml:space="preserve">Créditos de consumo no revolvente </t>
  </si>
  <si>
    <t>7013</t>
  </si>
  <si>
    <t>7014</t>
  </si>
  <si>
    <t>7015</t>
  </si>
  <si>
    <t>7016</t>
  </si>
  <si>
    <t>Catálogo No. 51
Catálogo No. 55</t>
  </si>
  <si>
    <t>ERR-2842</t>
  </si>
  <si>
    <t>Se amplía longitud a 1000 caracteres</t>
  </si>
  <si>
    <t xml:space="preserve">El comprobante tiene observaciones que no han sido detectados </t>
  </si>
  <si>
    <t>Si existe tag de "Adquiriente o usuario" y "Tipo de documento de identidad del adquiriente" es "6", el formato del Tag UBL es diferente a numérico de 11 dígitos</t>
  </si>
  <si>
    <t>Si existe tag de "Adquiriente o usuario", el formato del Tag UBL es diferente a alfanumérico  de 1 a 20 caracteres (se permite el guión)</t>
  </si>
  <si>
    <t>ERR-2018</t>
  </si>
  <si>
    <t>Se agrega el guión como carácter válido</t>
  </si>
  <si>
    <t>Si 'Tipo de operación' es '0200' o '0201' o '0202' o '0203' '0204' o '0205' '0206' o '0207' '0208' o '0401', y el valor del Tag UBL es diferente al listado y guion '-'</t>
  </si>
  <si>
    <t xml:space="preserve">Si tiene operaciones de un tributo en alguna línea, debe consignar el tag del total del tributo </t>
  </si>
  <si>
    <t>2638</t>
  </si>
  <si>
    <t>Si existe alguna línea (/Invoice/cac:InvoiceLine/cac:TaxTotal/cac:TaxSubtotal) con 'Monto base' mayor a cero (cbc:TaxableAmount) para los tributos '1000', '1016', '9995', '9996', '9997' o '9998', y no existe su respectivo tag de totales del tributo (/Invoice/cac:TaxTotal/cac:TaxSubtotal con cbc:ID igual al tributo de la línea)</t>
  </si>
  <si>
    <t>Si existe alguna línea (/DebitNote/cac:DebitNoteLine/cac:TaxTotal/cac:TaxSubtotal) con 'Monto base' mayor a cero (cbc:TaxableAmount) para los tributos '1000', '1016', '9995', '9996', '9997' o '9998', y no existe su respectivo tag de totales del tributo (/DebitNote/cac:TaxTotal/cac:TaxSubtotal con cbc:ID igual al tributo de la línea)</t>
  </si>
  <si>
    <t>Si existe alguna línea (/CreditNote/cac:CreditNoteLine/cac:TaxTotal/cac:TaxSubtotal) con 'Monto base' mayor a cero (cbc:TaxableAmount) para los tributos '1000', '1016', '9995', '9996', '9997' o '9998', y no existe su respectivo tag de totales del tributo (/CreditNote/cac:TaxTotal/cac:TaxSubtotal con cbc:ID igual al tributo de la línea)</t>
  </si>
  <si>
    <t>ERR-2638</t>
  </si>
  <si>
    <t>Validación para asegurar totales de los tributos cuando se ha informado  líneas afectas</t>
  </si>
  <si>
    <t>Control de envío de afiliados al SEE-Empresas supervisadas</t>
  </si>
  <si>
    <t>Si la 'Serie del comprobante' empieza con 'S' y el 'Número de RUC' pertenece al 'SEE-Empresas supervisadas'
Validación no aplica para OSE</t>
  </si>
  <si>
    <t>Si tipo de operación es '2100' o '2101' o '2102' o '2103' o '2104' o '0112'  y Número de RUC se encuentra afiliado al 'SEE-Empresas supervisadas'</t>
  </si>
  <si>
    <t>Debe enviar su comprobante por el SEE-Empresas supervisadas</t>
  </si>
  <si>
    <t>Si el valor del Tag UBL es '13' y la 'Serie del documento que modifica' empieza con 'F', el 'Numero de RUC' del emisor se encuentra afiliado al 'SEE-Empresas supervisadas'</t>
  </si>
  <si>
    <t>Se agrega control de envío para SEE-Empresas supervisadas</t>
  </si>
  <si>
    <t>CDR-OSE-Resumen</t>
  </si>
  <si>
    <t>No existe en el ítem un cac:TaxSubtotal con cbc:ID con alguno de los siguientes valores: '1000', '1016', '9995', '9996', '9997' o '9998'</t>
  </si>
  <si>
    <t>Aclaración y se agrega condición de base imponible mayor a cero
El ERR-3105 para NC solo cambia la redacción</t>
  </si>
  <si>
    <t>Se agrega guion como serie válida para tipo de documento 12 y se agrega EB01 para tipo de documento difrerente a 12</t>
  </si>
  <si>
    <t>Se pasa a 4 dígitos tal como está la definición del campo</t>
  </si>
  <si>
    <t>Se cambia el código de error de 2566 a 2766</t>
  </si>
  <si>
    <t>Se incorpora un nuevo padrón en el listado de padrones:
13-Afiliados al SEE-Empresas supervisadas</t>
  </si>
  <si>
    <t>4209</t>
  </si>
  <si>
    <t>El dato ingresado no cumple con el formato establecido</t>
  </si>
  <si>
    <t>ERR-2920, ERR-2117</t>
  </si>
  <si>
    <t>ERR-2117, ERR-2920</t>
  </si>
  <si>
    <t>Cambio de ERR-2117 a ERR-2920</t>
  </si>
  <si>
    <t>Si existe algún atributo currencyID en la misma línea  /SummaryDocuments/sac:SummaryDocumentsLine/ con valor diferente a "Tipo de moneda del comprobante" (excepto las monedas contenidas en el tag sac:SUNATPerceptionSummaryDocumentReference/)</t>
  </si>
  <si>
    <t>El Tag UBL es diferente al listado  y diferente de guión '-'</t>
  </si>
  <si>
    <t>4210</t>
  </si>
  <si>
    <t>0501</t>
  </si>
  <si>
    <t>Compra interna</t>
  </si>
  <si>
    <t>0502</t>
  </si>
  <si>
    <t>0503</t>
  </si>
  <si>
    <t>Compra de oro</t>
  </si>
  <si>
    <t>Impuesto a la Renta</t>
  </si>
  <si>
    <t>TOX</t>
  </si>
  <si>
    <t>IR</t>
  </si>
  <si>
    <t>El nombre del archivo enviado no tiene la estructura RRRRRRRRRRR-TT-AAAAMMDD-NNNN.zip o RRRRRRRRRRR-TT-AAAAMMDD-NNNN.ZIP
Donde: RRRRRRRRRR: Número de RUC, TT: Tipo de archivo (RA, RC o RR), AAAAMMDD: Fecha, NNNNN: Número</t>
  </si>
  <si>
    <t>2593</t>
  </si>
  <si>
    <t>Catálogo
(022)</t>
  </si>
  <si>
    <t>Catálogo
(023)</t>
  </si>
  <si>
    <t xml:space="preserve">Si 'Tipo de operación' es '0200' o '0201' o '0204', y no existe Leyenda con 'Código de leyenda' igual a '2008', el valor del Tag UBL es  '6' </t>
  </si>
  <si>
    <t>54</t>
  </si>
  <si>
    <t xml:space="preserve">Si serie del documento no inicia con número:
La diferencia entre la fecha de recepción del XML y el valor del Tag UBL es mayor al límite del listado
</t>
  </si>
  <si>
    <t>A016</t>
  </si>
  <si>
    <t>A017</t>
  </si>
  <si>
    <t>MULTIFAMILIAR INDIVIDUALIZADO</t>
  </si>
  <si>
    <t>MULTIFAMILIAR NO INDIVIDUALIZADO</t>
  </si>
  <si>
    <t>Retención de renta por anticipos</t>
  </si>
  <si>
    <t>Otras operaciones no gravadas - Empresas del sistema financiero y cooperativas de ahorro y crédito no autorizadas a captar recursos del público</t>
  </si>
  <si>
    <t>Otras operaciones no  gravadas - Empresas del sistema de seguros</t>
  </si>
  <si>
    <t>Empresas del sistema financiero y cooperativas de ahorro y crédito no autorizadas a captar recursos del público: Tipo de préstamo</t>
  </si>
  <si>
    <t>Empresas del sistema financiero y cooperativas de ahorro y crédito no autorizadas a captar recursos del público: Indicador de Primera Vivienda</t>
  </si>
  <si>
    <t>Empresas del sistema financiero y cooperativas de ahorro y crédito no autorizadas a captar recursos del público: Partida Registral</t>
  </si>
  <si>
    <t>Empresas del sistema financiero y cooperativas de ahorro y crédito no autorizadas a captar recursos del público: Número de contrato</t>
  </si>
  <si>
    <t>Empresas del sistema financiero y cooperativas de ahorro y crédito no autorizadas a captar recursos del público: Fecha de otorgamiento del crédito</t>
  </si>
  <si>
    <t>Empresas del sistema financiero y cooperativas de ahorro y crédito no autorizadas a captar recursos del público: Dirección del predio - Código de ubigeo</t>
  </si>
  <si>
    <t>Empresas del sistema financiero y cooperativas de ahorro y crédito no autorizadas a captar recursos del público: Dirección del predio - Dirección completa</t>
  </si>
  <si>
    <t>Empresas del sistema financiero y cooperativas de ahorro y crédito no autorizadas a captar recursos del público: Dirección del predio - Urbanización</t>
  </si>
  <si>
    <t>Empresas del sistema financiero y cooperativas de ahorro y crédito no autorizadas a captar recursos del público: Dirección del predio - Provincia</t>
  </si>
  <si>
    <t>Empresas del sistema financiero y cooperativas de ahorro y crédito no autorizadas a captar recursos del público: Dirección del predio - Distrito</t>
  </si>
  <si>
    <t>Empresas del sistema financiero y cooperativas de ahorro y crédito no autorizadas a captar recursos del público: Dirección del predio - Departamento</t>
  </si>
  <si>
    <t>Empresas del sistema financiero y cooperativas de ahorro y crédito no autorizadas a captar recursos del público: Monto del crédito otorgado (capital)</t>
  </si>
  <si>
    <t>Empresas del sistema de seguro: Número de póliza</t>
  </si>
  <si>
    <t>Empresas del sistema de seguro: Fecha de inicio/término de vigencia de cobertura</t>
  </si>
  <si>
    <t>Empresas del sistema de seguro: Tipo de seguro</t>
  </si>
  <si>
    <t>Empresas del sistema de seguro: Suma asegurada / alcance de cobertura o monto</t>
  </si>
  <si>
    <t>cac:OriginatorDocumentReference/cbc:ID/@SchemaID - El tipo documento debe ser 6 del catalogo de tipo de documento.</t>
  </si>
  <si>
    <t>GrossWeightMeasure - El dato ingresado no cumple con el formato establecido.</t>
  </si>
  <si>
    <t>cac:PrepaidPayment/cbc:InstructionID - El tag no contiene el atributo @SchemaID. Que indica el tipo de documento del emisor del documento del anticipo.</t>
  </si>
  <si>
    <t>cac:PrepaidPayment/cbc:InstructionID - El dato ingresado no cumple con el estándar.</t>
  </si>
  <si>
    <t>cac:OriginatorDocumentReference/cbc:ID - El dato ingresado no cumple con el estándar.</t>
  </si>
  <si>
    <t>La moneda debe ser la misma en todo el documento. Salvo las percepciones que sólo son en moneda nacional</t>
  </si>
  <si>
    <t>Usuario o contrasena incorrectos</t>
  </si>
  <si>
    <t>Senor contribuyente a la fecha no se encuentra registrado ó habilitado con la condición de Agente de percepción.</t>
  </si>
  <si>
    <t>Senor contribuyente a la fecha no se encuentra registrado ó habilitado con la condición de Agente de retención.</t>
  </si>
  <si>
    <t>No debe consignar los datos del transportista para la modalidad de transporte 02 - Transporte Privado.</t>
  </si>
  <si>
    <t>cac:OrderReference - RUC Emisor de documento de referencia que sustenta el traslado no existe o se encuentra dado de baja.</t>
  </si>
  <si>
    <t>cac:OrderReference - Documento de Referencia ingresado no corresponde a un comprobante electrónico declarado y activo en SUNAT.</t>
  </si>
  <si>
    <t>cac:OrderReference - Documento de Referencia ingresado no corresponde comprobante autorizado por SUNAT.</t>
  </si>
  <si>
    <t>GrossWeightMeasure - El valor ingresado no cumple con el estandar.</t>
  </si>
  <si>
    <t>cac:OrderReference - Tipo de documento de referencia que sustenta el traslado no válido (01 - Factura o 09 - Guía de Remisión).</t>
  </si>
  <si>
    <t>El valor del Tag UBL es diferente a "20" y "40"</t>
  </si>
  <si>
    <t>El valor del Tag UBL es diferente a '20', '40' y '04'
No aplica para SEE-OSE</t>
  </si>
  <si>
    <t>Si 'Tipo de documento' es '04', el formato del Tag UBL es diferente a:
- [L][A-Z0-9]{3}  
- [0-9]{1,4}
Nota: No aplica para SEE-OSE</t>
  </si>
  <si>
    <t>Si 'Tipo de documento' es '04' y la 'Serie del documento dado de baja' no inicia con número y la diferencia entre la fecha de recepción del resumen de reversión  y la 'Fecha de generación del documento dado de baja' es mayor a 7 días
Nota: No aplica para SEE-OSE</t>
  </si>
  <si>
    <t>El 'Tipo de documento'  es '04' y  'Serie del documento dado de baja' concatenado con el Tag UBL se encuentra en el listado con estado '0'
Nota: No aplica para SEE-OSE</t>
  </si>
  <si>
    <t>Si 'Tipo de documento' es '04' y la 'Serie del documento dado de baja' concatenado con el Tag UBL tiene pagos registrados
Nota: No aplica para SEE-OSE</t>
  </si>
  <si>
    <t>LC</t>
  </si>
  <si>
    <t>ERR-2308, ERR-2345, ERR-2958, ERR-2398, ERR-2471</t>
  </si>
  <si>
    <t>El valor del Tag UBL es diferente a "01", "07", "08", "30", "34" y "42"</t>
  </si>
  <si>
    <t>Si la 'Serie del documento dado de baja' empieza con 'S' y el 'Número de RUC' pertenece al 'SEE-Empresas supervisadas'
Nota: No aplica para SEE-OSE</t>
  </si>
  <si>
    <t>Si "Tipo de documento" es "07" o "08" y el formato del Tag UBL es diferente a
- [F][A-Z0-9]{3}
- [0-9]{1,4}</t>
  </si>
  <si>
    <t>Si el "Tipo de documento" es '01' (Factura); o, "Tipo de documento" es '07' o '08' y "Serie del documento de baja" empieza con "F" o número; la fecha de emisión del comprobante en el listado es diferente a la "Fecha de generación del documento dado de baja"</t>
  </si>
  <si>
    <t>Si el "Tipo de documento" es '14' (Servicio Publico); o, "Tipo de documento" es '07' o '08' y "Serie del documento de baja" empieza con "S" o número; la fecha de emisión del comprobante en el listado es diferente a la "Fecha de generación del documento dado de baja"
Nota: No aplica para SEE-OSE</t>
  </si>
  <si>
    <t>RS N° 114-2019 -Boleta de venta 
Cambio solo en el receptor de SUNAT-OSE.</t>
  </si>
  <si>
    <t>RS N° 114-2019 -Boleta de venta 
Solo se reciben NC y ND asociadas a Boletas, hasta 5 días posteriores a la fecha de emisión</t>
  </si>
  <si>
    <t>RS N° 013-2019 -DAE
Se agrega Tipo de documento 36
Cambio no aplica para SEE-OSE</t>
  </si>
  <si>
    <t>El formato del Tag UBL no tiene el formato:
- [B][A-Z0-9]{3}-[0-9]{1,8}
- [F][A-Z0-9]{3}-[0-9]{1,8}
- [0-9]{1,4}-[0-9]{1,8}</t>
  </si>
  <si>
    <t>ERR-1001</t>
  </si>
  <si>
    <t>Se agrega validación para comprobantes de contingencia</t>
  </si>
  <si>
    <t>2594</t>
  </si>
  <si>
    <t>ERR-2594</t>
  </si>
  <si>
    <t>DAE-OP y DAE-AD</t>
  </si>
  <si>
    <t>Datos de Cabecera</t>
  </si>
  <si>
    <t>/SelfBilledInvoice/cbc:IssueDate</t>
  </si>
  <si>
    <t xml:space="preserve">Si serie del documento inicia con número:
La diferencia entre la fecha de recepción del XML y el valor del Tag UBL es mayor a 7 días </t>
  </si>
  <si>
    <t>El valor del Tag UBL es mayor a la fecha de envío del comprobante</t>
  </si>
  <si>
    <t>"hh:mm:ss"</t>
  </si>
  <si>
    <t>/SelfBilledInvoice/cbc:IssueTime</t>
  </si>
  <si>
    <t>/SelfBilledInvoice/cbc:UBLVersionID</t>
  </si>
  <si>
    <t>/SelfBilledInvoice/cbc:CustomizationID</t>
  </si>
  <si>
    <t>Codigo de tipo de operación</t>
  </si>
  <si>
    <t>(Catálogo No. 51)</t>
  </si>
  <si>
    <t>/SelfBilledInvoice/cbc:InvoiceTypeCode@listID</t>
  </si>
  <si>
    <t>Si valor del atributo es diferente al listado según el 'Tipo de documento'</t>
  </si>
  <si>
    <t>Tipo de moneda en la cual se emite la Liquidación de Compra Electrónica</t>
  </si>
  <si>
    <t>(Catálogo No. 02)</t>
  </si>
  <si>
    <t>/SelfBilledInvoice/cbc:DocumentCurrencyCode</t>
  </si>
  <si>
    <t>"04"</t>
  </si>
  <si>
    <t>/SelfBilledInvoice/cbc:InvoiceTypeCode</t>
  </si>
  <si>
    <t>/SelfBilledInvoice/cbc:ID</t>
  </si>
  <si>
    <t>El formato del Tag UBL no tiene el formato:
- [L][A-Z0-9]{3}-[0-9]{1,8}
- [0-9]{1,4}-[0-9]{1,8}</t>
  </si>
  <si>
    <t>Datos del emisor electrónico (comprador)</t>
  </si>
  <si>
    <t>/SelfBilledInvoice/cac:AccountingCustomerParty/cac:Party/cac:PartyLegalEntity/cbc:RegistrationName</t>
  </si>
  <si>
    <t>Nombre comercial, si lo tuviere</t>
  </si>
  <si>
    <t>/SelfBilledInvoice/cac:AccountingCustomerParty/cac:Party/cac:PartyName/cbc:Name</t>
  </si>
  <si>
    <t>/SelfBilledInvoice/cac:AccountingCustomerParty/cac:Party/cac:PartyLegalEntity/cac:RegistrationAddress/cac:AddressLine/cbc:Line (Dirección completa y detallada)</t>
  </si>
  <si>
    <t>/SelfBilledInvoice/cac:AccountingCustomerParty/cac:Party/cac:PartyLegalEntity/cac:RegistrationAddress/cbc:CitySubdivisionName (Urbanización)</t>
  </si>
  <si>
    <t>/SelfBilledInvoice/cac:AccountingCustomerParty/cac:Party/cac:PartyLegalEntity/cac:RegistrationAddress/cbc:CityName (Provincia)</t>
  </si>
  <si>
    <t>(Catálogo No. 13)</t>
  </si>
  <si>
    <t>/SelfBilledInvoice/cac:AccountingCustomerParty/cac:Party/cac:PartyLegalEntity/cac:RegistrationAddress/cbc:ID (Código de ubigeo)</t>
  </si>
  <si>
    <t>Si el Tag UBL existe, el valor del Tag UBL no existe  en el listado</t>
  </si>
  <si>
    <t>/SelfBilledInvoice/cac:AccountingCustomerParty/cac:Party/cac:PartyLegalEntity/cac:RegistrationAddress/cbc:CountrySubentity (Departamento)</t>
  </si>
  <si>
    <t>/SelfBilledInvoice/cac:AccountingCustomerParty/cac:Party/cac:PartyLegalEntity/cac:RegistrationAddress/cbc:District (Distrito)</t>
  </si>
  <si>
    <t>(Catálogo No. 04)</t>
  </si>
  <si>
    <t>/SelfBilledInvoice/cac:AccountingCustomerParty/cac:Party/cac:PartyLegalEntity/cac:RegistrationAddress/cac:Country/cbc:IdentificationCode (Código de país)</t>
  </si>
  <si>
    <t>/SelfBilledInvoice/cac:AccountingCustomerParty/cac:Party/cac:PartyIdentification/cbc:ID (Número de RUC)</t>
  </si>
  <si>
    <t>Existe más de un Tag UBL cac:AccountingCustomerParty/cac:Party/cac:PartyIdentification</t>
  </si>
  <si>
    <t>El valor del Tag UBL no se encuentra afecto a Renta de tercera categoría (no se considera el NRUS como tributo de Renta de tercera categoría)</t>
  </si>
  <si>
    <t>/SelfBilledInvoice/cac:AccountingCustomerParty/cac:Party/cac:PartyIdentification/cbc:ID@schemeID (Tipo de documento de identidad)</t>
  </si>
  <si>
    <t>El valor del atributo es diferente a "6"</t>
  </si>
  <si>
    <t>Datos del vendedor</t>
  </si>
  <si>
    <t>Tipo y número de documento de identidad del vendedor</t>
  </si>
  <si>
    <t>/SelfBilledInvoice/cac:AccountingSupplierParty/cac:Party/cac:PartyIdentification/cbc:ID (Número de documento)</t>
  </si>
  <si>
    <t>Existe más de un Tag UBL en el XML cac:AccountingSupplierParty/cac:Party/cac:PartyIdentification</t>
  </si>
  <si>
    <t>Si 'Tipo de documento de identidad del vendedor' es '1', el valor del Tag UBL no está en el listado</t>
  </si>
  <si>
    <t>Si 'Tipo de documento de identidad del vendedor' es '1', el valor del Tag UBL existe y se encuentra en condición de fallecido a la fecha de emisión</t>
  </si>
  <si>
    <t>Si 'Tipo de documento de identidad del vendedor' es '1', el valor del Tag UBL existe y pertenece a un menor de edad (menor a 18 años) a la fecha de emisión</t>
  </si>
  <si>
    <t xml:space="preserve">Si 'Tipo de documento de identidad del vendedor' es '1', el valor del Tag UBL existe y tiene un Numero de RUC con estado diferente a '10', '11', '12','20' ,'30' y '31' </t>
  </si>
  <si>
    <t>Si 'Tipo de documento de identidad del vendedor' es igual a  '4' o '7',  el formato del Tag UBL es diferente a alfanumérico de hasta 15 caracteres (se considera cualquier carácter, no permite 'whitespace character': espacio, salto de línea, fin de línea, tab, etc.)</t>
  </si>
  <si>
    <t>(Catálogo No. 06)</t>
  </si>
  <si>
    <t>/SelfBilledInvoice/cac:AccountingSupplierParty/cac:Party/cac:PartyIdentification/cbc:ID@schemeID (Tipo de documento de identidad)</t>
  </si>
  <si>
    <t>Si el valor del atributo es diferente de  '1', '4' y '7'</t>
  </si>
  <si>
    <t>Apellidos y nombres del vendedor</t>
  </si>
  <si>
    <t>/SelfBilledInvoice/cac:AccountingSupplierParty/cac:Party/cac:PartyLegalEntity/cbc:RegistrationName</t>
  </si>
  <si>
    <t xml:space="preserve">Domicilio del vendedor </t>
  </si>
  <si>
    <t>/SelfBilledInvoice/cac:AccountingSupplierParty/cac:Party/cac:PartyLegalEntity/cac:RegistrationAddress/cac:AddressLine/cbc:Line
(Dirección y los datos referenciales que permitan ubicar el domicilio del vendedor)</t>
  </si>
  <si>
    <t>Si existe el tag, el formato del Tag UBL es diferente a alfanumérico de 3 a 250 caracteres (se considera cualquier carácter incluido espacio, no se permite ningún otro "whitespace character": salto de línea, tab, fin de línea, etc.)</t>
  </si>
  <si>
    <t xml:space="preserve">Si existe el tag, el valor del Tag UBL empieza con espacio en blanco o TAB
</t>
  </si>
  <si>
    <t>/SelfBilledInvoice/cac:AccountingSupplierParty/cac:Party/cac:PartyLegalEntity/cac:RegistrationAddress/cbc:CitySubdivisionName (Urbanización)</t>
  </si>
  <si>
    <t>/SelfBilledInvoice/cac:AccountingSupplierParty/cac:Party/cac:PartyLegalEntity/cac:RegistrationAddress/cbc:CityName (Provincia)</t>
  </si>
  <si>
    <t>/SelfBilledInvoice/cac:AccountingSupplierParty/cac:Party/cac:PartyLegalEntity/cac:RegistrationAddress/cbc:ID (Código de ubigeo)</t>
  </si>
  <si>
    <t>/SelfBilledInvoice/cac:AccountingSupplierParty/cac:Party/cac:PartyLegalEntity/cac:RegistrationAddress/cbc:CountrySubentity (Departamento)</t>
  </si>
  <si>
    <t>/SelfBilledInvoice/cac:AccountingSupplierParty/cac:Party/cac:PartyLegalEntity/cac:RegistrationAddress/cbc:District (Distrito)</t>
  </si>
  <si>
    <t>/SelfBilledInvoice/cac:AccountingSupplierParty/cac:Party/cac:PartyLegalEntity/cac:RegistrationAddress/cac:Country/cbc:IdentificationCode (Código de país)</t>
  </si>
  <si>
    <t>(Catálogo No. 60)</t>
  </si>
  <si>
    <t>/SelfBilledInvoice/cac:AccountingSupplierParty/cac:Party/cac:PartyLegalEntity/cac:RegistrationAddress/cbc:AddressTypeCode</t>
  </si>
  <si>
    <t>Catálogo
(60)</t>
  </si>
  <si>
    <t>Ubicación del lugar donde se realiza la operación</t>
  </si>
  <si>
    <t>/SelfBilledInvoice/cac:DeliveryTerms/cac:DeliveryLocation/cac:Address/cac:AddressLine/cbc:Line
(Dirección y los datos referenciales que permitan ubicar el lugar donde se realiza la operación)</t>
  </si>
  <si>
    <t xml:space="preserve">Si existe el tag, el formato del Tag UBL es diferente a alfanumérico de 3 a 250 caracteres (se considera cualquier carácter incluido espacio, no se permite ningún otro "whitespace character": salto de línea, tab, fin de línea, etc.).
</t>
  </si>
  <si>
    <t>/SelfBilledInvoice/cac:DeliveryTerms/cac:DeliveryLocation/cac:Address/cbc:CitySubdivisionName (Urbanización)</t>
  </si>
  <si>
    <t>/SelfBilledInvoice/cac:DeliveryTerms/cac:DeliveryLocation/cac:Address/cbc:CityName (Provincia)</t>
  </si>
  <si>
    <t>/SelfBilledInvoice/cac:DeliveryTerms/cac:DeliveryLocation/cac:Address/cbc:ID (Código de ubigeo)</t>
  </si>
  <si>
    <t>/SelfBilledInvoice/cac:DeliveryTerms/cac:DeliveryLocation/cac:Address/cbc:CountrySubentity (Departamento)</t>
  </si>
  <si>
    <t>/SelfBilledInvoice/cac:DeliveryTerms/cac:DeliveryLocation/cac:Address/cbc:District (Distrito)</t>
  </si>
  <si>
    <t>/SelfBilledInvoice/cac:DeliveryTerms/cac:DeliveryLocation/cac:Address/cac:Country/cbc:IdentificationCode (Código de país)</t>
  </si>
  <si>
    <t>/SelfBilledInvoice/cac:DeliveryTerms/cac:DeliveryLocation/cbc:LocationTypeCode</t>
  </si>
  <si>
    <t xml:space="preserve">DETALLE POR CADA ÍTEM </t>
  </si>
  <si>
    <t>/SelfBilledInvoice/cac:InvoiceLine/cbc:ID</t>
  </si>
  <si>
    <t>/SelfBilledInvoice/cac:InvoiceLine/cbc:InvoicedQuantity</t>
  </si>
  <si>
    <t>(Catálogo No. 03)</t>
  </si>
  <si>
    <t>/SelfBilledInvoice/cac:InvoiceLine/cbc:InvoicedQuantity/@unitCode</t>
  </si>
  <si>
    <t>Descripción detallada del producto comprado</t>
  </si>
  <si>
    <t>/SelfBilledInvoice/cac:InvoiceLine/cac:Item/cbc:Description</t>
  </si>
  <si>
    <t>/SelfBilledInvoice/cac:InvoiceLine/cac:Item/cac:SellersItemIdentification/cbc:ID</t>
  </si>
  <si>
    <t xml:space="preserve">  (Catálogo No. 25)</t>
  </si>
  <si>
    <t>/SelfBilledInvoice/cac:InvoiceLine/cac:Item/cac:CommodityClassification/cbc:ItemClassificationCode</t>
  </si>
  <si>
    <t>Si el valor del Tag UBL es diferente de vacío, el valor no se encuentra en el listado</t>
  </si>
  <si>
    <t>/SelfBilledInvoice/cac:InvoiceLine/cac:Price/cbc:PriceAmount</t>
  </si>
  <si>
    <t>Si existe en la línea un cac:TaxSubTotal con 'Código de tributo por línea' igual a '9996' cuyo 'Monto base' es mayor a cero (cbc:TaxableAmount &gt; 0), el valor del Tag UBL es mayor a 0 (cero)</t>
  </si>
  <si>
    <t>/SelfBilledInvoice/cac:InvoiceLine/cac:PricingReference/cac:AlternativeConditionPrice/cbc:PriceAmount (Monto de precio de compra)</t>
  </si>
  <si>
    <t>Si no existe en la misma línea un cac:TaxSubtotal con 'Código de tributo por línea' igual a '9996' cuyo 'Monto base' es mayor a cero (cbc:TaxableAmount &gt; 0), el valor del Tag UBL es diferente al resultado de dividir: la sumatoria del 'Valor de venta por ítem' más el 'Monto total de tributos del ítem', entre la 'Cantidad de unidades por ítem' (con una tolerancia + -1)</t>
  </si>
  <si>
    <t>Si no existe en la misma línea un cac:TaxSubtotal con 'Código de tributo por línea' igual a '9996' cuyo 'Monto base' es mayor a cero (cbc:TaxableAmount &gt; 0) (Operaciones gratuitas), y 'Código de precio' es '02' (Valor referencial en operaciones no onerosas), el Tag UBL es mayor a 0 (cero).</t>
  </si>
  <si>
    <t>Si existe en la misma línea un cac:TaxSubtotal con 'Código de tributo por línea' igual a '9996' cuyo 'Monto base' es mayor a cero (cbc:TaxableAmount &gt; 0) (Operaciones gratuitas), y 'Código de precio' es diferente de '02' (Valor referencial en operaciones no onerosas).</t>
  </si>
  <si>
    <t>(Catálogo No. 16)</t>
  </si>
  <si>
    <t>/SelfBilledInvoice/cac:InvoiceLine/cac:PricingReference/cac:AlternativeConditionPrice/cbc:PriceTypeCode (Código de tipo de precio)</t>
  </si>
  <si>
    <t xml:space="preserve">Valor de venta por ítem </t>
  </si>
  <si>
    <t>/SelfBilledInvoice/cac:InvoiceLine/cbc:LineExtensionAmount</t>
  </si>
  <si>
    <t>Si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con una tolerancia + - 1.</t>
  </si>
  <si>
    <t>Si no existe en la línea un cac:TaxSubTotal con 'Código de tributo por línea' igual a '9996' cuyo 'Monto base' es mayor a cero (cbc:TaxableAmount &gt; 0), el valor difiere del resultado del Valor unitario por ítem por la Cantidad de unidades por ítem, con una tolerancia + - 1.</t>
  </si>
  <si>
    <t>Información adicional  - comercialización del oro</t>
  </si>
  <si>
    <t>(Catálogo No. 55)</t>
  </si>
  <si>
    <t>/SelfBilledInvoice/cac:InvoiceLine/cac:Item/cac:AdditionalItemProperty/cbc:Name (Nombre del concepto)</t>
  </si>
  <si>
    <t>/SelfBilledInvoice/cac:InvoiceLine/cac:Item/cac:AdditionalItemProperty/cbc:NameCode (Código del concepto)</t>
  </si>
  <si>
    <t>Si 'Tipo de operación' es igual a '0503', y no existe el tag con valor '6000'</t>
  </si>
  <si>
    <t>Si 'Tipo de operación' es igual a '0503', y no existe el tag con valor '6004'</t>
  </si>
  <si>
    <t>Si 'Tipo de operación' es igual a '0503', y no existe el tag con valor '6005'</t>
  </si>
  <si>
    <t>Si 'Tipo de operación' es igual a '0503', y no existe el tag con valor '6006'</t>
  </si>
  <si>
    <t>/SelfBilledInvoice/cac:InvoiceLine/cac:Item/cac:AdditionalItemProperty/cbc:Value (Código del derecho minero)</t>
  </si>
  <si>
    <t>De existir 'Código del concepto' igual a '6000', '6004',6005' o '6006', no existe el tag, o existe con valor vacío</t>
  </si>
  <si>
    <t>/SelfBilledInvoice/cac:InvoiceLine/cac:Item/cac:AdditionalItemProperty/cbc:Value (Ley Mineral (contenido metalico))</t>
  </si>
  <si>
    <t>Si el 'Código del concepto' es '6004' y el formato del tag es diferente de decimal de hasta 3 enteros y 2 decimales</t>
  </si>
  <si>
    <t>/SelfBilledInvoice/cac:InvoiceLine/cac:Item/cac:AdditionalItemProperty/cbc:Value (Naturaleza del mineral)</t>
  </si>
  <si>
    <t>/SelfBilledInvoice/cac:InvoiceLine/cac:Item/cac:AdditionalItemProperty/cbc:Value (Nombre del derecho minero)</t>
  </si>
  <si>
    <t>/SelfBilledInvoice/cac:InvoiceLine/cac:TaxTotal/cbc:TaxAmount (Monto total de tributos del item)</t>
  </si>
  <si>
    <t>/SelfBilledInvoice/cac:InvoiceLine/cac:TaxTotal/cac:TaxSubtotal/cbc:TaxableAmount (Monto base)</t>
  </si>
  <si>
    <t>El valor del tag es diferente del 'Valor de venta  por ítem'</t>
  </si>
  <si>
    <t>/SelfBilledInvoice/cac:InvoiceLine/cac:TaxTotal/cac:TaxSubtotal/cbc:TaxAmount (Monto de IGV)</t>
  </si>
  <si>
    <t>Si 'Código de tributo por línea' es igual a '9996' cuyo 'Monto base' es mayor a 'seis centésimas' (cbc:TaxableAmount &gt; 0.06), y la 'Afectación al IGV' es '11', '12', '13', '14', '15' o '16', el valor del tag UBL es igual a 0</t>
  </si>
  <si>
    <t>Si 'Código de tributo por línea' es igual a '9996' cuyo 'Monto base' es mayor a cero (cbc:TaxableAmount &gt; 0), y la 'Afectación al IGV ' es  '21', '31', '32', '33', '34', '35', '36' o '37', el valor del tag UBL es diferente de 0</t>
  </si>
  <si>
    <t>Si 'Código de tributo por línea' es igual a '1000' y 
'Monto base' mayor a 'seis centésimas' (cbc:TaxableAmount &gt; 0.06), el valor del tag UBL es igual a 0</t>
  </si>
  <si>
    <t>Si 'Afectación al IGV  es '10','11', '12', '13', '14', '15' o '16', el valor del tag es diferente a la tasa del tributo por el monto base Imponible IGVde la línea (con una tolerancia + - 1)</t>
  </si>
  <si>
    <t>/SelfBilledInvoice/cac:InvoiceLine/cac:TaxTotal/cac:TaxSubtotal/cac:TaxCategory/cbc:Percent (Tasa del IGV)</t>
  </si>
  <si>
    <t>Si 'Código de tributo por línea' es igual a '9996' cuyo 'Monto base' es mayor a cero (cbc:TaxableAmount &gt; 0) y la 'Afectación al IGV' es '11', '12', '13', '14', '15' o '16', el valor del tag UBL es igual a 0</t>
  </si>
  <si>
    <t>Si 'Código de tributo por línea' es igual a '1000'  y  'Monto base' mayor a cero (cbc:TaxableAmount &gt; 0), el valor del tag UBL es igual a 0</t>
  </si>
  <si>
    <t>(Catálogo No. 07)</t>
  </si>
  <si>
    <t>/SelfBilledInvoice/cac:InvoiceLine/cac:TaxTotal/cac:TaxSubtotal/cac:TaxCategory/cbc:TaxExemptionReasonCode (Afectación al IGV)</t>
  </si>
  <si>
    <t>Si 'Código de tributo por línea' es diferente a '9999' y  (Otros tributos) y '3000', cuyo 'Monto base' es mayor a cero (cbc:TaxableAmount &gt; 0), y no existe el Tag UBL</t>
  </si>
  <si>
    <t>Si 'Código de tributo por línea' es igual a '9999' (Otros tributos) o '3000', existe el tag UBL</t>
  </si>
  <si>
    <t>Si 'Código de tributo por línea' es diferente a '9999' (Otros tributos) y '3000', cuyo 'Monto base' es mayor a cero (cbc:TaxableAmount &gt; 0), el valor del Tag UBL es diferente al listado según su código de tributo.</t>
  </si>
  <si>
    <t>(Catálogo No. 05)</t>
  </si>
  <si>
    <t>/SelfBilledInvoice/cac:InvoiceLine/cac:TaxTotal/cac:TaxSubtotal/cac:TaxCategory/cac:TaxScheme/cbc:ID (Código de tributo - Catálogo No. 05)</t>
  </si>
  <si>
    <t>En una línea sólo pueden existir las siguientes combinaciones de códigos de tributos con 'Monto base' mayor a cero (cbc:TaxableAmount  &gt; 0): 
- '1000', '3000', y/o '9999' 
- '9996', '3000'  y/o  '9999' 
- '9997', '3000'  y/o  '9999' 
- '9998', '3000'  y/o  '9999'</t>
  </si>
  <si>
    <t>/SelfBilledInvoice/cac:InvoiceLine/cac:TaxTotal/cac:TaxSubtotal/cac:TaxCategory/cac:TaxScheme/cbc:Name (Nombre de tributo - Catálogo No. 05)</t>
  </si>
  <si>
    <t>/SelfBilledInvoice/cac:InvoiceLine/cac:TaxTotal/cac:TaxSubtotal/cac:TaxCategory/cac:TaxScheme/cbc:TaxTypeCode (Código internacional tributo - Catálogo No. 05)</t>
  </si>
  <si>
    <t>Impuesto a la Renta- Retención por item</t>
  </si>
  <si>
    <t>/SelfBilledInvoice/cac:InvoiceLine/cac:TaxTotal/cac:TaxSubtotal/cbc:TaxAmount (Monto de Retención de Renta)</t>
  </si>
  <si>
    <t>El valor del tag es diferente a la tasa del tributo por el monto base de la línea (con una tolerancia + - 1)</t>
  </si>
  <si>
    <t>/SelfBilledInvoice/cac:InvoiceLine/cac:TaxTotal/cac:TaxSubtotal/cac:TaxCategory/cbc:Percent (Tasa del impuesto)</t>
  </si>
  <si>
    <t>Si 'Código de tributo por ítem' es igual a '3000' y 'Monto base' es mayor a cero (cbc:TaxableAmount &gt; 0), el valor del tag UBL es diferente a alguna de las tasas vigentes de Retención de renta a la fecha de emisión</t>
  </si>
  <si>
    <t>/SelfBilledInvoice/cac:InvoiceLine/cac:TaxTotal/cac:TaxSubtotal/cac:TaxCategory/cac:TaxScheme/cbc:ID (Código de tributo)</t>
  </si>
  <si>
    <t>Afectación otros tributos por ítem</t>
  </si>
  <si>
    <t>/SelfBilledInvoice/cac:InvoiceLine/cac:TaxTotal/cac:TaxSubtotal/cbc:TaxAmount (Monto de otros tributos)</t>
  </si>
  <si>
    <t>RESUMEN DEL IMPORTE TOTAL DE LA LIQUIDACIÓN DE COMPRA ELECTRÓNICA</t>
  </si>
  <si>
    <t>/SelfBilledInvoice/cac:TaxTotal/cbc:TaxAmount</t>
  </si>
  <si>
    <t>No existe el tag /SelfBilledInvoice/cac:TaxTotal</t>
  </si>
  <si>
    <t>Si el Tag UBL existe, el valor del Tag UBL es diferente de la sumatoria de 'Monto de la sumatoria' (cbc:TaxAmount) de los  tributos '1000' y '9999',  con una tolerancia + - 1</t>
  </si>
  <si>
    <t>35
36</t>
  </si>
  <si>
    <t>/SelfBilledInvoice/cac:TaxTotal/cac:TaxSubtotal/cbc:TaxableAmount  (Total valor de venta - operaciones gravadas )</t>
  </si>
  <si>
    <t>Si 'Código de tributo' es '1000' y  el Tag UBL existe, el valor del Tag UBL es diferente a la sumatoria de 'Valor de venta por ítem' (cbc:LineExtensionAmount) que correspondan a ítems de operaciones gravadas con el IGV con 'Código de tributo por línea' igual a '1000' y cuyo 'Monto base' es mayor a cero (cbc:TaxableAmount &gt; 0), menos los 'Monto del valor de venta de anticipos gravados' (Código '04'), con una tolerancia + - 1</t>
  </si>
  <si>
    <t>/SelfBilledInvoice/cac:TaxTotal/cac:TaxSubtotal/cbc:TaxAmount (Total Importe IGV/Total IGV Crédito)</t>
  </si>
  <si>
    <t>Si  'Código de tributo' es '1000', el valor del Tag UBL es diferente al resultado de multiplicar la sumatoria de los 'Monto base' (cbc:TaxableAmount) de los ítems con 'Código de tributo por línea' igual a '1000',  menos los 'Monto del valor de venta de anticipos gravados' (Código '04') por la tasa vigente al IGV a la fecha de emisión, con una tolerancia + - 1</t>
  </si>
  <si>
    <t>/SelfBilledInvoice/cac:TaxTotal/cac:TaxSubtotal/cac:TaxCategory/cac:TaxScheme/cbc:ID (Código de tributo)</t>
  </si>
  <si>
    <t>/SelfBilledInvoice/cac:TaxTotal/cac:TaxSubtotal/cac:TaxCategory/cac:TaxScheme/cbc:Name (Nombre de tributo)</t>
  </si>
  <si>
    <t>/SelfBilledInvoice/cac:TaxTotal/cac:TaxSubtotal/cac:TaxCategory/cac:TaxScheme/cbc:TaxTypeCode (Código internacional de tributo)</t>
  </si>
  <si>
    <t>37
38</t>
  </si>
  <si>
    <t>/SelfBilledInvoice/cac:TaxTotal/cac:TaxSubtotal/cbc:TaxableAmount (Total valor de venta - operaciones inafectas / Total valor de venta - operaciones exoneradas)</t>
  </si>
  <si>
    <t>Si el 'Código de tributo' es '9997', el valor del Tag UBL es diferente a la sumatoria de 'Valor de venta por ítem' (cbc:LineExtensionAmount) que correspondan a ítems de operaciones exoneradas con 'Código de tributo de línea' igual a '9997' y cuyo 'Monto base' es mayor a cero (cbc:TaxableAmount&gt;0), menos los 'Monto del valor de venta de anticipos exonerados' (Código '05'), con una tolerancia + - 1</t>
  </si>
  <si>
    <t>Si el 'Código de tributo' es '9998', el valor del Tag UBL es diferente a la sumatoria de 'Valor de venta por ítem' (cbc:LineExtensionAmount) que correspondan a ítems de operaciones inafectas con 'Código de tributo de línea' igual a '9998' y cuyo 'Monto base' es mayor a cero (cbc:TaxableAmount&gt;0), menos los 'Monto del valor de venta de anticipos inafectos' (Código '06'), con una tolerancia + - 1</t>
  </si>
  <si>
    <t>/SelfBilledInvoice/cac:TaxTotal/cac:TaxSubtotal/cbc:TaxAmount (Importe del tributo)</t>
  </si>
  <si>
    <t>Si el Tag UBL existe, el valor del Tag Ubl es diferente de 0 (cero), cuando el 'Código de tributo' es  '9997' y '9998'</t>
  </si>
  <si>
    <t>39
40</t>
  </si>
  <si>
    <t>/SelfBilledInvoice/cac:TaxTotal/cac:TaxSubtotal/cbc:TaxableAmount (Total valor de venta - operaciones gratuitas)</t>
  </si>
  <si>
    <t>Si 'Código de tributo' es '9996', el valor del Tag UBL es diferente a la sumatoria de 'Valor de venta por ítem' (cbc:LineExtensionAmount) que correspondan a ítems de operaciones gratuitas con 'Código de tributo por línea' igual a '9996' y cuyo 'Monto base' es mayor a cero (cbc:TaxableAmount &gt; 0), con una tolerancia + - 1</t>
  </si>
  <si>
    <t>Importe de la retención del impuesto a la renta</t>
  </si>
  <si>
    <t>/SelfBilledInvoice/cac:TaxTotal/cac:TaxSubtotal/cbc:TaxableAmount  (Monto Base)</t>
  </si>
  <si>
    <t>/SelfBilledInvoice/cac:TaxTotal/cac:TaxSubtotal/cbc:TaxAmount (Importe de la retención)</t>
  </si>
  <si>
    <t>/SelfBilledInvoice/cac:TaxTotal/cac:TaxSubtotal/cbc:TaxableAmount (Monto base)</t>
  </si>
  <si>
    <t>/SelfBilledInvoice/cac:TaxTotal/cac:TaxSubtotal/cbc:TaxAmount  (Monto de la Sumatoria)</t>
  </si>
  <si>
    <t xml:space="preserve">Total valor de venta </t>
  </si>
  <si>
    <t>/SelfBilledInvoice/cac:LegalMonetaryTotal/cbc:LineExtensionAmount</t>
  </si>
  <si>
    <t>No existe el tag UBL</t>
  </si>
  <si>
    <t>El valor del tag es diferente de la sumatoria del 'Valor de venta por ítem' (cbc:LineExtensionAmount) de los ítems con 'Código de tributo por línea' igual a  '1000',  '9997' y '9998'  y cuyo 'Monto base' es mayor a cero (cbc:TaxableAmount &gt; 0), con una tolerancia de + - 1</t>
  </si>
  <si>
    <t>Si serie del comprobante de pago inicia con L, 
el vendedor supera el monto máximo anual permitido para la emisión (no puede sobrepasar el monto límite de emisión de 75 UIT anuales contabilizados a partir del 1 de enero de cada año y hasta el día anterior a la fecha de emisión (cbc:IssueDate menos 1 día))</t>
  </si>
  <si>
    <t>Si serie del comprobante de pago inicia con número, el vendedor supera el monto máximo anual permitido para la emisión (no puede sobrepasar el monto límite de emisión de 75 UIT anuales contabilizados a partir del 1 de enero de cada año y hasta el día anterior a la fecha de emisión (cbc:IssueDate menos 1 día))</t>
  </si>
  <si>
    <t>Sub total de la liquidación de compra</t>
  </si>
  <si>
    <t>/SelfBilledInvoice/cac:LegalMonetaryTotal/cbc:TaxInclusiveAmount</t>
  </si>
  <si>
    <t>Si existe el Tag UBL, el valor es diferente de la sumatoria de 'Total valor de venta' más 'Sumatoria Otros Tributos' más el resultado de:
Multiplicar la sumatoria de los 'Monto base' de las líneas (cbc:TaxableAmount) con 'Código de tributo por línea' igual a '1000' por la tasa vigente del IGV a la fecha de emisión, con una tolerancia + - 1</t>
  </si>
  <si>
    <t>Monto para redondeo del importe total</t>
  </si>
  <si>
    <t>/SelfBilledInvoice/cac:LegalMonetaryTotal/cbc:PayableRoundingAmount</t>
  </si>
  <si>
    <t>Importe total neto</t>
  </si>
  <si>
    <t>/SelfBilledInvoice/cac:LegalMonetaryTotal/cbc:PayableAmount</t>
  </si>
  <si>
    <t>Si el valor del tag difiere del siguiente cálculo:
'Sub total de la liquidación de compra' 
menos 
sumatoria de los 'Monto del tributo de la línea' (cbc:TaxAmount) de los ítems con 'Código de tributo por línea' igual a '1000' 
menos 
sumatoria de los 'Monto del tributo de la línea' (cbc:TaxAmount) de los ítems con 'Código de tributo por línea' igual a '3000'
menos
sumatoria de los 'Monto del tributo de la línea' (cbc:TaxAmount) de los ítems con 'Código de tributo por línea' igual a '9999'
menos 
'Total anticipos' de corresponder 
más 
'Monto de redondeo del importe total'
con una tolerancia de + - 1</t>
  </si>
  <si>
    <t>/SelfBilledInvoice/cac:PrepaidPayment/cbc:ID (Identificador del pago)</t>
  </si>
  <si>
    <t>Si no existe documento con 'Tipo de comprobante que se realizó el anticipo' (/SelfBilledInvoice/cac:AdditionalDocumentReference/cbc:DocumentTypeCode con valor '10') con el mismo 'Identificador de pago' (cbc:DocumentStatusCode) que el valor del Tag UBL</t>
  </si>
  <si>
    <t>/SelfBilledInvoice/cac:PrepaidPayment/cbc:PaidAmount (Importe del anticipo)</t>
  </si>
  <si>
    <t>/SelfBilledInvoice/cac:PrepaidPayment/cbc:PaidDate (Fecha de pago)</t>
  </si>
  <si>
    <t>/SelfBilledInvoice/cac:AdditionalDocumentReference/cbc:DocumentStatusCode (Identificador del pago)</t>
  </si>
  <si>
    <t>Si 'Tipo de comprobante que se realizó el anticipo' es '10', y no existe un 'Importe del anticipo' con 'Identificador de pago' igual al valor del tag UBL</t>
  </si>
  <si>
    <t>Si 'Tipo de comprobante que se realizó el anticipo' es '10', y existe más de un comprobante de anticipo con el mismo identificador de pago en el comprobante</t>
  </si>
  <si>
    <t>Si 'Tipo de comprobante que se realizó el anticipo' es '10', y no existe el tag UBL</t>
  </si>
  <si>
    <t>/SelfBilledInvoice/cac:AdditionalDocumentReference/cbc:ID (Serie y Número de comprobante que se realizó el anticipo)</t>
  </si>
  <si>
    <t>Si 'Tipo de documento del emisor del anticipo' existe y 'Tipo de comprobante que se realizo el anticipo' es '10' (Liquidación de compra), el formato del Tag UBL  es diferente a:
- [L][A-Z0-9]{3}-[0-9]{1,8}
- (E001)-[0-9]{1,8}
- [0-9]{1,4}-[0-9]{1,8}</t>
  </si>
  <si>
    <t>(Catálogo No. 12)</t>
  </si>
  <si>
    <t>/SelfBilledInvoice/cac:AdditionalDocumentReference/cbc:DocumentTypeCode (Tipo de comprobante que se realizó el anticipo)</t>
  </si>
  <si>
    <t xml:space="preserve">Si existe identificador de pago (cbc:DocumentStatusCode), y el valor del tag UBL es diferente a '10' (Liquidación de compra) </t>
  </si>
  <si>
    <t>/SelfBilledInvoice/cac:AdditionalDocumentReference/cac:IssuerParty/cac:PartyIdentification/cbc:ID (Número de documento del emisor del anticipo)</t>
  </si>
  <si>
    <t>Si existe identificador de pago (cbc:DocumentStatusCode) y 'Serie del comprobante que realizó el anticipo' empieza con 'L' o 'E', y RUC del emisor del anticipo es igual al RUC emisor de la liquidación de compra, la 'Serie y número del comprobante que realizó el anticipo' no existe con estado aceptado en el listado para el RUC consignado en el emisor del anticipo</t>
  </si>
  <si>
    <t>Si existe identificador de pago (cbc:DocumentStatusCode) y 'Serie del comprobante que realizó el anticipo' empieza con número, y RUC del emisor del anticipo es igual al RUC emisor de la liquidación de compra, la 'Serie y número del comprobante que realizó el anticipo' no existe en el listado para el RUC consignado en el emisor del anticipo</t>
  </si>
  <si>
    <t>/SelfBilledInvoice/cac:AdditionalDocumentReference/cac:IssuerParty/cac:PartyIdentification/cbc:ID@schemeID (Tipo de documento del emisor del anticipo)</t>
  </si>
  <si>
    <t>Si el atributo no existe o es diferente a 6 (RUC)</t>
  </si>
  <si>
    <t>Montos del valor de venta de anticipos</t>
  </si>
  <si>
    <t>"false"</t>
  </si>
  <si>
    <t>/SelfBilledInvoice/cac:AllowanceCharge/cbc:ChargeIndicator (Indicador de cargo/descuento)</t>
  </si>
  <si>
    <t>Si el 'Codigo de motivo de descuento' es '04', '05', '06' o '61', el valor del Tag UBL es diferente de 'false'</t>
  </si>
  <si>
    <t>/SelfBilledInvoice/cac:AllowanceCharge/cbc:AllowanceChargeReasonCode (Código de motivo de descuento -  tipo de anticipo)</t>
  </si>
  <si>
    <t>/SelfBilledInvoice/cac:AllowanceCharge/cbc:Amount (Montos del valor de venta de anticipos)</t>
  </si>
  <si>
    <t>Montos de retenciones de renta de anticipos</t>
  </si>
  <si>
    <t>"61"</t>
  </si>
  <si>
    <t>/SelfBilledInvoice/cac:AllowanceCharge/cbc:AllowanceChargeReasonCode (Código de motivo de descuento -  deducción de retención de renta en anticipo)</t>
  </si>
  <si>
    <t>/SelfBilledInvoice/cac:AllowanceCharge/cbc:Amount (Monto de retención de renta de anticipo)</t>
  </si>
  <si>
    <t>/SelfBilledInvoice/cac:LegalMonetaryTotal/cbc:PrepaidAmount</t>
  </si>
  <si>
    <t xml:space="preserve">Leyenda “TRANSFERENCIA GRATUITA” </t>
  </si>
  <si>
    <t>(Catálogo No. 52)</t>
  </si>
  <si>
    <t>/SelfBilledInvoice/cbc:Note@languageLocaleID (Código de la leyenda)</t>
  </si>
  <si>
    <t>/SelfBilledInvoice/cbc:Note  (Descripción de la leyenda)</t>
  </si>
  <si>
    <t>/SelfBilledInvoice/cac:DespatchDocumentReference/cbc:ID (Número de documento)</t>
  </si>
  <si>
    <t>El "Tipo de la guía de remisión relacionada" concatenada con el valor del Tag UBL se repite en el /SelfBilledInvoice</t>
  </si>
  <si>
    <t>/SelfBilledInvoice/cac:DespatchDocumentReference/cbc:DocumentTypeCode (Tipo de guía relacionada)</t>
  </si>
  <si>
    <t>Si existe el "Número de la guía de remisión relacionada", el formato del Tag UBL es diferente de '09', '31'</t>
  </si>
  <si>
    <t>/SelfBilledInvoice/cac:AdditionalDocumentReference/cbc:ID
(Número de documento)</t>
  </si>
  <si>
    <t>El "Tipo de otro documento relacionado" concatenada con el valor del Tag UBL se repite en el /SelfBilledInvoice</t>
  </si>
  <si>
    <t>/SelfBilledInvoice/cac:AdditionalDocumentReference/cbc:DocumentTypeCode (Tipo de documento relacionado)</t>
  </si>
  <si>
    <t>Si existe el atributo, el valor ingresado es diferente a ' Documento Relacionado'</t>
  </si>
  <si>
    <t>Datos adicionales para el traslado de bienes</t>
  </si>
  <si>
    <t>Número de placa de vehículo que realiza el traslado.</t>
  </si>
  <si>
    <t>(Catálogo No. 20)
"02"</t>
  </si>
  <si>
    <t>/SelfBilledInvoice/cac:Delivery/cac:Shipment/cbc:ID (Motivo de traslado)</t>
  </si>
  <si>
    <t>/SelfBilledInvoice/cac:Delivery/cac:Shipment/cac:ShipmentStage/cac:TransportMeans/cac:RoadTransport/cbc:LicensePlateID (Número de placa)</t>
  </si>
  <si>
    <t>Número de placa del camión, remolque, tracto remolcador o semirremolque (para el caso de combinación de transporte)</t>
  </si>
  <si>
    <t>/SelfBilledInvoice/cac:Delivery/cac:Shipment/cac:TransportHandlingUnit/cac:TransportEquipment/cbc:ID</t>
  </si>
  <si>
    <t>Condición del domicilio del vendedor: punto de venta, producción, extracción y/o explotación de los productos o ninguno</t>
  </si>
  <si>
    <t>Condición de la ubicación del lugar donde se realiza la operación: punto de venta, producción, extracción y/o explotación de los productos o ninguno</t>
  </si>
  <si>
    <t>Precio de venta unitario por Item
Valor referencial unitario por ítem en operaciones gratuitas (no onerosas)</t>
  </si>
  <si>
    <t>Código del derecho minero
Ley mineral (contenido metalico)
Naturaleza del mineral
Nombre del derecho minero</t>
  </si>
  <si>
    <t>Total valor de venta  - operaciones gravadas 
Total importe IGV/Total IGV Crédito</t>
  </si>
  <si>
    <t xml:space="preserve">Total valor de venta - operaciones inafectas
Total valor de venta - operaciones exoneradas </t>
  </si>
  <si>
    <t>Total valor de venta - operaciones gratuitas
Sumatoria de tributos de operaciones gratuitas</t>
  </si>
  <si>
    <t>NOTA: COMPROBANTE NO APLICA PARA SEE-OSE</t>
  </si>
  <si>
    <t xml:space="preserve">CONDICIÓN INFORMÁTICA </t>
  </si>
  <si>
    <t>H)  DAE DEL OPERADOR Y DAE DEL PARTÍCIPE</t>
  </si>
  <si>
    <t>Fecha de emisión y Mecanismo de seguridad</t>
  </si>
  <si>
    <t>Datos del documento autorizado - Documento del operador</t>
  </si>
  <si>
    <t xml:space="preserve">El formato del Tag UBL no tiene el formato:
- [F][A-Z0-9]{3}-[0-9]{1,8}
</t>
  </si>
  <si>
    <t>El valor del Tag UBL se encuentra en el listado con indicador de estado igual a 1</t>
  </si>
  <si>
    <t xml:space="preserve">El valor del Tag UBL se encuentra en el listado con indicador de estado igual a 0 o 2 </t>
  </si>
  <si>
    <t xml:space="preserve">C </t>
  </si>
  <si>
    <t>"34"</t>
  </si>
  <si>
    <t>El valor del Tag UBL es diferente a "34"</t>
  </si>
  <si>
    <t>Datos del Operador</t>
  </si>
  <si>
    <t>El valor del Tag UBL tiene un ind_estado diferente '00' en el listado</t>
  </si>
  <si>
    <t>El valor del Tag UBL tiene un ind_condicion igual a '12' en el listado</t>
  </si>
  <si>
    <t>a1</t>
  </si>
  <si>
    <t>Datos del adquirente o usuario (receptor)</t>
  </si>
  <si>
    <t>Si "Tipo de documento de identidad del adquiriente" es '6', el valor del Tag UBL no está en el listado</t>
  </si>
  <si>
    <t>Si "Tipo de documento de identidad del adquiriente" es '6', el valor del Tag UBL tiene un ind_estado diferente a '00' en el listado</t>
  </si>
  <si>
    <t>Si "Tipo de documento de identidad del adquiriente" es '6', el valor del Tag UBL tiene un ind_condicion igual a '12' en el listado</t>
  </si>
  <si>
    <t>Si el "Tipo de documento de identidad del adquiriente o usuario" es 1, el formato del Tag UBL es diferente de numérico de 8 dígitos</t>
  </si>
  <si>
    <t xml:space="preserve">Tipo de documento </t>
  </si>
  <si>
    <t>El formato del Tag UBL es diferente a alfanumérico de hasta 1500 caracteres  (se considera cualquier carácter incluido espacio, no se permite ningún otro "whitespace character": salto de línea, tab, fin de línea, etc.)</t>
  </si>
  <si>
    <t>Documentos de referencia</t>
  </si>
  <si>
    <t>El "Tipo de la guía de remisión relacionada" concatenado con el valor del Tag UBL se repite en el /Invoice</t>
  </si>
  <si>
    <t>(Catálogo No. 01)</t>
  </si>
  <si>
    <t>Si existe el tag, el valor ingresado es diferente a 'Tipo de Documento'</t>
  </si>
  <si>
    <t>Si existe el tag, el valor ingresado es diferente a 'urn:pe:gob:sunat:cpe:see:gem:catalogos:catalogo01'</t>
  </si>
  <si>
    <t>El "Tipo de otro documento relacionado" concatenado con el valor del Tag UBL se repite en el /Invoice</t>
  </si>
  <si>
    <t>Si existe el "Número de otro documento relacionado", el formato del Tag UBL es diferente de "05" y "99"</t>
  </si>
  <si>
    <t>Si existe el tag, el valor ingresado es diferente a 'urn:pe:gob:sunat:cpe:see:gem:catalogos:catalogo12'</t>
  </si>
  <si>
    <t>El valor del Tag UBL no debe repetirse en el comprobante</t>
  </si>
  <si>
    <t>El formato del Tag UBL es diferente a alfanumérico de hasta 500 caracteres  (se considera cualquier carácter incluido espacio, no se permite ningún otro "whitespace character": salto de línea, tab, fin de línea, etc.)</t>
  </si>
  <si>
    <t>Datos de cada partícipe</t>
  </si>
  <si>
    <t>Número de orden</t>
  </si>
  <si>
    <t>Existe otro ítem (cac:InvoiceLine) con el mismo valor del Tag UBL</t>
  </si>
  <si>
    <t>Número de documento de identidad</t>
  </si>
  <si>
    <t>/Invoice/cac:InvoiceLine/cac:OriginatorParty/cac:PartyIdentification/cbc:ID (Número de RUC)</t>
  </si>
  <si>
    <t>Existe en el ítem (línea) más de un Tag UBL cac:OriginatorParty/cac:PartyIdentification</t>
  </si>
  <si>
    <t>Si "Tipo de documento de identidad del partícipe" es 6, el formato del Tag UBL es diferente a numérico de 11 dígitos</t>
  </si>
  <si>
    <t>Si "Tipo de documento de identidad del partícipe" es '6', el valor del Tag UBL no está en el listado</t>
  </si>
  <si>
    <t>Si "Tipo de documento de identidad del partícipe" es '6', el valor del Tag UBL tiene un ind_estado diferente a 00 en el listado</t>
  </si>
  <si>
    <t>Si "Tipo de documento de identidad del partícipe" es '6', el valor del Tag UBL tiene un ind_condicion igual a 12 en el listado</t>
  </si>
  <si>
    <t>Si "Tipo de documento de identidad del partícipe" es "4" o "7" o "0" o "A" o "B" o "C" o "D" o "E", el formato del Tag UBL es diferente a alfanumérico de hasta 15 caracteres (se considera cualquier carácter, no permite "whitespace character": espacio, salto de línea, fin de línea, tab, etc.)</t>
  </si>
  <si>
    <t>/Invoice/cac:InvoiceLine/cac:OriginatorParty/cac:PartyIdentification/cbc:ID@schemeID (Tipo de documento de identidad)</t>
  </si>
  <si>
    <t>El valor del atributo es diferente al listado</t>
  </si>
  <si>
    <t>Apellidos y nombres, denominación o razón social del partícipe</t>
  </si>
  <si>
    <t>/Invoice/cac:InvoiceLine/cac:OriginatorParty/cac:PartyLegalEntity/cbc:RegistrationName</t>
  </si>
  <si>
    <t>Total valor de venta del partícipe</t>
  </si>
  <si>
    <t>El valor del Tag UBL es diferente a la sumatoria de "Valor de venta  - detalle del partícipe" de las líneas informadas para el partícipe menos los 'Monto de descuento' del partícipe que afectan la base imponible ('Código de motivo de descuento' igual a '02') más 'Montos de cargo' del partícipe que afectan la base imponible ('Código de motivo de cargo' igual a  '49'), con una tolerancia + - 1</t>
  </si>
  <si>
    <t>Si existe el atributo, el valor es diferente al ingresado en "Importe total de DAE"</t>
  </si>
  <si>
    <t>Total impuestos del partícipe</t>
  </si>
  <si>
    <t>/Invoice/cac:InvoiceLine/cac:TaxTotal/cbc:TaxAmount (Total impuestos)</t>
  </si>
  <si>
    <t>No existe el tag /Invoice/cac:InvoiceLine/cac:TaxTotal</t>
  </si>
  <si>
    <t xml:space="preserve">Existe en el mismo ítem otro tag cac:TaxTotal </t>
  </si>
  <si>
    <t>El formato del Tag UBL es diferente de decimal positivo de 12 enteros y hasta 2 decimales (se permite cero)</t>
  </si>
  <si>
    <t>El valor del Tag UBL es diferente a la suma de "Sumatoria de ISC del partícipe" + "Sumatoria de IGV del partícipe, con una tolerancia + - 1</t>
  </si>
  <si>
    <t xml:space="preserve">Sumatoria ISC del partícipe
</t>
  </si>
  <si>
    <t>/Invoice/cac:InvoiceLine/cac:TaxTotal/cac:TaxSubtotal/cbc:TaxAmount (Sumatoria ISC)</t>
  </si>
  <si>
    <t xml:space="preserve">El formato del Tag UBL es diferente de decimal positivo de 12 enteros y hasta 2 decimales (se permite cero) </t>
  </si>
  <si>
    <t>Si 'Código de tributo' es '2000', el valor del Tag UBL es diferente a la sumatoria de los 'Monto de ISC - detalle del partícipe' (cac:SubInvoiceLine/cac:TaxTotal/cbc:TaxAmount) de las de las líneas informadas para el partícipe con 'Código de tributo' igual a '2000' (con una tolerancia + - 1)</t>
  </si>
  <si>
    <t>"2000"</t>
  </si>
  <si>
    <t>El valor del Tag UBL es diferente a "1000", "9997" y "2000"</t>
  </si>
  <si>
    <t>Existe en el ítem otro tag cac:TaxSubtotal con el mismo código de tributo</t>
  </si>
  <si>
    <t>Si existe el tag, el valor ingresado es diferente a 'Codigo de tributos'</t>
  </si>
  <si>
    <t>Si existe el tag, el valor ingresado es diferente a 'urn:pe:gob:sunat:cpe:see:gem:catalogos:catalogo05'</t>
  </si>
  <si>
    <t>Sumatoria IGV del partícipe</t>
  </si>
  <si>
    <t>/Invoice/cac:InvoiceLine/cac:TaxTotal/cac:TaxSubtotal/cbc:TaxAmount (Sumatoria IGV)</t>
  </si>
  <si>
    <t xml:space="preserve">Si 'Código de tributo' es '1000', el valor del Tag UBL es diferente a la  siguiente operación: 
Sumatoria de "Valor de venta  - detalle del partícipe" de las líneas informadas para el partícipe  con 'Código de tributo por ítem' igual a '1000' más la 'Sumatoria ISC del partícipe', menos los 'Monto de descuento' del partícipe que afectan la base imponible ('Código de motivo de descuento' igual a '02') más 'Montos de cargo' del partícipe que afectan la base imponible ('Código de motivo de cargo' igual a  '49') 
por la tasa vigente al IGV a la fecha de emisión, con una tolerancia + - 1
</t>
  </si>
  <si>
    <t>Si 'Código de tributo' es '9997', el valor del Tag UBL es diferente cero</t>
  </si>
  <si>
    <t>"1000"
"9997"</t>
  </si>
  <si>
    <t>No existe en la línea un tag cac:TaxTotal/cac:TaxSubtotal con cac:TaxCategory/cac:TaxScheme/cbc:ID igual a "1000" o "9997"</t>
  </si>
  <si>
    <t>Fondo de Inclusión Social Energético (FISE) del partícipe
Otros Cargos/Descuentos del partícipe</t>
  </si>
  <si>
    <t>/Invoice/cac:InvoiceLine/cac:Allowancecharge/cbc:AllowanceChargeReasonCode (Código de motivo de cargo/descuento)</t>
  </si>
  <si>
    <t>El valor del tag es distinto a "02", "03", "45", "49", "50" y "52"</t>
  </si>
  <si>
    <t>Si existe el tag, el valor ingresado es diferente a 'Cargo/descuento'</t>
  </si>
  <si>
    <t>Importe total del partícipe</t>
  </si>
  <si>
    <t>/Invoice/cac:InvoiceLine/cac:ItemPriceExtension/cbc:Amount</t>
  </si>
  <si>
    <t>No existe el Tag UBL cac:InvoiceLine/cac:ItemPriceExtension</t>
  </si>
  <si>
    <t>El valor del tag difiere de la sumatoria del "Total valor de venta del participe" más "Sumatoria ISC del partícipe" más "Sumatoria IGV del partícipe" más "Fondo de Inclusión Social Energético (FISE) del partícipe" (Código de motivo de cargo '45') más "Otros Cargos del partícipe" que no afectan la base (Código de motivo de cargo '50') menos "Descuentos del partícipe" que no afectan la base (Código de motivo de descuento '03') con una tolerancia de +-1</t>
  </si>
  <si>
    <t>Leyendas a nivel del partícipe</t>
  </si>
  <si>
    <t>/Invoice/cac:InvoiceLine/cbc:Note@languageLocaleID (Código de la leyenda)</t>
  </si>
  <si>
    <t>/Invoice/cac:InvoiceLine/cbc:Note  (Descripción de la leyenda)</t>
  </si>
  <si>
    <t>Datos de cada participe -  Detalle del partícipe</t>
  </si>
  <si>
    <t>Número de orden del ítem - detalle del partícipe</t>
  </si>
  <si>
    <t>/Invoice/cac:InvoiceLine/cac:SubInvoiceLine/cbc:ID</t>
  </si>
  <si>
    <t>Existe otro subítem (cac:InvoiceLine/cac:SubInvoiceLine) con el mismo valor del Tag UBL</t>
  </si>
  <si>
    <t>/Invoice/cac:InvoiceLine/cac:SubInvoiceLine/cbc:InvoicedQuantity@unitCode</t>
  </si>
  <si>
    <t>Si existe el tag, el valor ingresado es diferente a 'UN/ECE rec 20'</t>
  </si>
  <si>
    <t>Si existe el tag, el valor ingresado es diferente a 'United Nations Economic Commission for Europe'</t>
  </si>
  <si>
    <t>/Invoice/cac:InvoiceLine/cac:SubInvoiceLine/cbc:InvoicedQuantity</t>
  </si>
  <si>
    <t xml:space="preserve">Descripción del bien </t>
  </si>
  <si>
    <t>/Invoice/cac:InvoiceLine/cac:SubInvoiceLine/cac:Item/cbc:Description</t>
  </si>
  <si>
    <t>Valor unitario por ítem - detalle del partícipe</t>
  </si>
  <si>
    <t>/Invoice/cac:InvoiceLine/cac:SubInvoiceLine/cac:Price/cbc:PriceAmount</t>
  </si>
  <si>
    <t>Valor de venta por ítem - detalle del partícipe</t>
  </si>
  <si>
    <t>/Invoice/cac:InvoiceLine/cac:SubInvoiceLine/cbc:LineExtensionAmount</t>
  </si>
  <si>
    <t>Total Impuestos por ítem - detalle del partícipe</t>
  </si>
  <si>
    <t>/Invoice/cac:InvoiceLine/cac:SubInvoiceLine/cac:TaxTotal/cbc:TaxAmount (Total impuestos)</t>
  </si>
  <si>
    <t>Existe más de un tag cac:TaxTotal en el /Invoice/cac:InvoiceLine/cac:SubInvoiceLine</t>
  </si>
  <si>
    <t>El valor del tag es diferente a la sumatoria de 'Monto de tributo por ítem' (cbc:TaxAmount de los tributos '1000' y '2000'), con una tolerancia + -1</t>
  </si>
  <si>
    <t>Monto de ISC por ítem - detalle del partícipe</t>
  </si>
  <si>
    <t>/Invoice/cac:InvoiceLine/cac:SubInvoiceLine/cac:TaxTotal/cac:TaxSubtotal/cbc:TaxAmount (Monto del tributo del ítem)</t>
  </si>
  <si>
    <t>(Catálogo No. 08)</t>
  </si>
  <si>
    <t>/Invoice/cac:InvoiceLine/cac:SubInvoiceLine/cac:TaxTotal/cac:TaxSubtotal/cac:TaxCategory/cbc:TierRange (Tipo de sistema de ISC)</t>
  </si>
  <si>
    <t>Si 'Código de tributo por ítem' es diferente '2000' (ISC), existe el Tag UBL</t>
  </si>
  <si>
    <t>/Invoice/cac:InvoiceLine/cac:SubInvoiceLine/cac:TaxTotal/cac:TaxSubtotal/cac:TaxCategory/cac:TaxScheme/cbc:ID (Código de tributo por ítem)</t>
  </si>
  <si>
    <t>Monto de IGV por ítem - detalle por partícipe</t>
  </si>
  <si>
    <t>/Invoice/cac:InvoiceLine/cac:SubInvoiceLine/cac:TaxTotal/cac:TaxSubtotal/cbc:TaxableAmount (Monto base del IGV)</t>
  </si>
  <si>
    <t>Si 'Código de tributo por línea' es '1000', el valor del tag es diferente del resultado de multiplicar el 'Monto base del IGV' por la tasa vigente del IGV a la fecha de emisión, con una tolerancia + - 1</t>
  </si>
  <si>
    <t>Si 'Código de tributo por línea' es '9997', el valor del tag es diferente de cero</t>
  </si>
  <si>
    <t>/Invoice/cac:InvoiceLine/cac:SubInvoiceLine/cac:TaxTotal/cac:TaxSubtotal/cac:TaxCategory/cbc:TaxExemptionReasonCode (Afectación al IGV)</t>
  </si>
  <si>
    <t>Si 'Código de tributo por línea' es '1000' o '9997', el valor del Tag UBL es diferente al listado según su código de tributo.</t>
  </si>
  <si>
    <t>No existe en el ítem del detalle del partícipe un tag cac:TaxTotal/cac:TaxSubtotal con cac:TaxCategory/cac:TaxScheme/cbc:ID igual a "1000" o "9997"</t>
  </si>
  <si>
    <t>Existe otro tag cac:TaxSubtotal con el mismo código de tributo</t>
  </si>
  <si>
    <t>Cargos y Descuentos por ítem - detalle por partícipe</t>
  </si>
  <si>
    <t>/Invoice/cac:InvoiceLine/cac:SubInvoiceLine/cac:Allowancecharge/cbc:ID (Descripción de cargo/descuento)</t>
  </si>
  <si>
    <t>&lt;&lt;SIN VALIDACION&gt;&gt;</t>
  </si>
  <si>
    <t>/Invoice/cac:InvoiceLine/cac:SubInvoiceLine/cac:Allowancecharge/cbc:ChargeIndicator (Indicador de cargo/descuento)</t>
  </si>
  <si>
    <t>/Invoice/cac:InvoiceLine/cac:SubInvoiceLine/cac:Allowancecharge/cbc:AllowanceChargeReasonCode (Código de cargo/descuento)</t>
  </si>
  <si>
    <t>/Invoice/cac:InvoiceLine/cac:SubInvoiceLine/cac:AllowanceCharge/cbc:MultiplierFactorNumeric (Factor de cargo/descuento)</t>
  </si>
  <si>
    <t>/Invoice/cac:InvoiceLine/cac:SubInvoiceLine/cac:Allowancecharge/cbc:Amount (Monto de cargo/descuento)</t>
  </si>
  <si>
    <t>/Invoice/cac:InvoiceLine/cac:SubInvoiceLine/cac:Allowancecharge/cbc:BaseAmount (Monto base del cargo/descuento)</t>
  </si>
  <si>
    <t>Importe total por ítem - detalle del partícipe</t>
  </si>
  <si>
    <t>/Invoice/cac:InvoiceLine/cac:SubInvoiceLine/cac:ItemPriceExtension/cbc:Amount</t>
  </si>
  <si>
    <t>No existe el Tag UBL cac:InvoiceLine/cac:SubInvoiceLine/cac:ItemPriceExtension</t>
  </si>
  <si>
    <t xml:space="preserve">Si el valor del tag difiere de la sumatoria del "Valor de venta por ítem" más "Monto de ISC por ítem" más "Monto de IGV por ítem",  con una tolerancia + - 1. </t>
  </si>
  <si>
    <t>Totales del DAE - Documento Operador</t>
  </si>
  <si>
    <t>Importe total  - Valor de Venta</t>
  </si>
  <si>
    <t>No existe el tag</t>
  </si>
  <si>
    <t>El formato del Tag UBL es diferente de decimal positivo de 12 enteros y hasta 2 decimales (se permite valor cero)</t>
  </si>
  <si>
    <t>El valor del tag es diferente de la sumatoria de "Total valor de venta del partícipe", con una tolerancia +-1</t>
  </si>
  <si>
    <t>Importe Total -  IGV</t>
  </si>
  <si>
    <t>/Invoice/cac:TaxTotal/cac:TaxSubtotal/cbc:TaxAmount (Monto total - IGV)</t>
  </si>
  <si>
    <t>Si 'Código de tributo' es '1000', el valor del Tag UBL es diferente a la sumatoria de las 'Sumatoria IGV del partícipe' (cac:InvoiceLine/cac:TaxTotal/cbc:TaxAmount) de las de las líneas informadas con 'Código de tributo' igual a '1000' (con una tolerancia + - 1)</t>
  </si>
  <si>
    <t>No existe en el XML un tag cac:TaxTotal/cac:TaxSubtotal con cac:TaxCategory/cac:TaxScheme/cbc:ID igual a "1000" o "9997"</t>
  </si>
  <si>
    <t>Importe Total -  ISC</t>
  </si>
  <si>
    <t>/Invoice/cac:TaxTotal/cac:TaxSubtotal/cbc:TaxAmount (Monto total - ISC)</t>
  </si>
  <si>
    <t>Si 'Código de tributo' es '2000', el valor del Tag UBL es diferente a la sumatoria de las 'Sumatoria ISC del partícipe' (cac:InvoiceLine/cac:TaxTotal/cbc:TaxAmount) de las de las líneas informadas con 'Código de tributo' igual a '2000' (con una tolerancia + - 1)</t>
  </si>
  <si>
    <t>Si existe otro tag cac:TaxSubtotal con el mismo valor de código de tributo</t>
  </si>
  <si>
    <t>Importe Total - Impuestos</t>
  </si>
  <si>
    <t>/Invoice/cac:TaxTotal/cbc:TaxAmount (Monto total impuestos)</t>
  </si>
  <si>
    <t>No existe el tag cac:TaxTotal en el /Invoice</t>
  </si>
  <si>
    <t>Existe más de un tag cac:TaxTotal en el /Invoice</t>
  </si>
  <si>
    <t>El valor del Tag UBL es diferente a la sumatoria del 'Importe Total - ISC' más 'Importe Total - IGV' , con una tolerancia + - 1</t>
  </si>
  <si>
    <t>Importe Total - Descuentos
(Que no afectan la base)</t>
  </si>
  <si>
    <t>El valor del Tag UBL es diferente de la sumatoria de "Descuentos del partícipe",  con una tolerancia + - 1</t>
  </si>
  <si>
    <t>Importe Total - Cargos
(Que no afectan la base)</t>
  </si>
  <si>
    <t>El valor del Tag UBL es diferente de la sumatoria de "Fondo de Inclusión Social Energético (FISE) del partícipe" más "Otros cargos del partícipe",  con una tolerancia + - 1</t>
  </si>
  <si>
    <t>Importe total de DAE</t>
  </si>
  <si>
    <t>El valor del Tag UBL es diferente de la sumatoria de "Importe total  - Valor de Venta" más "Importe Total -  Impuestos" menos "Importe Total - Descuentos" más"Importe Total - Cargos", con una tolerancia de + - 1</t>
  </si>
  <si>
    <t>I) DAE DE LAS EMPRESAS QUE DESEMPEÑAN EL ROL ADQUIRENTE</t>
  </si>
  <si>
    <t>Datos del documento autorizado - Adquirente en los sistemas de pago con tarjetas crédito y débito</t>
  </si>
  <si>
    <t>El valor del Tag UBL es diferente de '2.1'</t>
  </si>
  <si>
    <t>El valor del Tag UBL es diferente de '2.0'</t>
  </si>
  <si>
    <t>Tipo de documento autorizado</t>
  </si>
  <si>
    <t>"30"
"42"</t>
  </si>
  <si>
    <t>El valor del Tag UBL es diferente a '30' y '42'</t>
  </si>
  <si>
    <t>Periodo de abono: Fecha desde</t>
  </si>
  <si>
    <t>/Invoice/cac:InvoicePeriod/cbc:StartDate</t>
  </si>
  <si>
    <t>Periodo de abono: Fecha hasta</t>
  </si>
  <si>
    <t>/Invoice/cac:InvoicePeriod/cbc:EndDate</t>
  </si>
  <si>
    <t>Tipo de canal facturado (fisico/virtual)</t>
  </si>
  <si>
    <t>"01" : Físico
"02" : Virtual</t>
  </si>
  <si>
    <t>El valor del Tag UBL es diferente a '01' y '02'</t>
  </si>
  <si>
    <t>Datos del Adquirente en los sistemas de pago con tarjeta crédito y débito</t>
  </si>
  <si>
    <t>El valor del Tag UBL es diferente a '6'</t>
  </si>
  <si>
    <t>Datos del  Establecimiento afiliado (receptor)</t>
  </si>
  <si>
    <t>Numero de documento de identidad del receptor</t>
  </si>
  <si>
    <t>Si 'Tipo de documento de identidad del adquiriente' es '6', el formato del Tag UBL es diferente a numérico de 11 dígitos</t>
  </si>
  <si>
    <t>Si 'Tipo de documento de identidad del adquiriente' es 6, el valor del Tag UBL no está en el listado</t>
  </si>
  <si>
    <t>Si 'Tipo de documento de identidad del adquiriente' es '6', el valor del Tag UBL tiene un ind_estado diferente a '00' en el listado</t>
  </si>
  <si>
    <t>Si 'Tipo de documento de identidad del adquiriente' es 6, el valor del Tag UBL tiene un ind_condicion igual a '12' en el listado</t>
  </si>
  <si>
    <t>Si 'Tipo de documento de identidad del adquiriente' es '1', el formato del Tag UBL es diferente a numérico de 8 dígitos</t>
  </si>
  <si>
    <t>Si 'Tipo de documento de identidad del adquiriente' es '4' o '7' o '0' o 'A' o 'B' o 'C' o 'D' o 'E', el formato del Tag UBL es diferente a alfanumérico de hasta 15 caracteres (se considera cualquier carácter, no permite 'whitespace character': espacio, salto de línea, fin de línea, tab, etc.)</t>
  </si>
  <si>
    <t>Tipo de documento  de identidad del receptor</t>
  </si>
  <si>
    <t>/Invoice/cac:AccountingCustomerParty/cac:Party/cac:PartyName/cbc:Name</t>
  </si>
  <si>
    <t>Entidades financieras  - Resumen de comisiones y gastos de emisores de las tarjetas</t>
  </si>
  <si>
    <t>El formato del Tag UBL es diferente de numérico de hasta 3 dígitos, o es igual cero</t>
  </si>
  <si>
    <t>Indicador de tipo de comisión</t>
  </si>
  <si>
    <t>"1"
(Bancos emisores)</t>
  </si>
  <si>
    <t>El valor del Tag UBL es diferente de '1' y '2'</t>
  </si>
  <si>
    <t>Indicador de institución financiera</t>
  </si>
  <si>
    <t>"1" Emisor Local
"2" Emisor Foráneo</t>
  </si>
  <si>
    <t>/Invoice/cac:InvoiceLine/cac:Item/cac:SellersItemIdentification/cbc:ID@schemeID</t>
  </si>
  <si>
    <t>Si el indicador de tipo de comisión es igual a '1' y el atributo no existe</t>
  </si>
  <si>
    <t>Si el indicador de tipo de comisión es igual a '1' y el valor del atributo es diferente de '1' y '2'</t>
  </si>
  <si>
    <t xml:space="preserve">Total comisiones </t>
  </si>
  <si>
    <t>El valor del Tag UBL es diferente de la sumatoria de  'Comisión del banco emisor' del detalle por banco emisor (/Invoice/cac:InvoiceLine/cac:SubInvoiceLine/cbc:LineExtensionAmount), con una tolerancia de + - 1</t>
  </si>
  <si>
    <t>Si existe el atributo, el valor es diferente al ingresado en 'Importe total procesado en el periodo'</t>
  </si>
  <si>
    <t>/Invoice/cac:InvoiceLine/cac:TaxTotal/cbc:TaxAmount (Total IGV)</t>
  </si>
  <si>
    <t xml:space="preserve">El formato del Tag UBL es diferente de decimal positivo de 12 enteros y hasta 2 decimales (se permite valor cero) </t>
  </si>
  <si>
    <t>/Invoice/cac:InvoiceLine/cac:TaxTotal/cac:TaxSubTotal/cbc:TaxAmount (Total IGV)</t>
  </si>
  <si>
    <t>El valor del Tag UBL es diferente de la sumatoria de los 'Monto de IGV' del detalle por banco emisor (/Invoice/cac:InvoiceLine/cac:SubInvoiceLine/cac:TaxTotal/cac:TaxSubtotal/cbc:TaxAmount) con 'Código de tributo' igual a '1000', con una tolerancia de + - 1</t>
  </si>
  <si>
    <t>"1000"</t>
  </si>
  <si>
    <t>/Invoice/cac:InvoiceLine/cac:TaxTotal/cac:TaxSubtotal/cac:TaxCategory/cac:TaxScheme/cbc:ID (Código de tributo IGV)</t>
  </si>
  <si>
    <t>El valor del Tag UBL es diferente de '1000'</t>
  </si>
  <si>
    <t>Existe en el ítem otro tag cac:TaxSubtotal con el mismo  de código de tributo</t>
  </si>
  <si>
    <t xml:space="preserve">No existe el Tag UBL /cac:InvoiceLine/cac:ItemPriceExtension  </t>
  </si>
  <si>
    <t>El valor del tag es diferente de la sumatoria del 'Total comisiones' más el 'Total del IGV' de corresponder, con una tolerancia + - 1</t>
  </si>
  <si>
    <t>Entidades financieras  - Detalle por banco emisor</t>
  </si>
  <si>
    <t xml:space="preserve">Número de orden </t>
  </si>
  <si>
    <t>Si 'Indicador de institución financiera' es igual a '1' (Emisor  local) y no existe al menos un tag /cac:SubInvoiceLine</t>
  </si>
  <si>
    <t>RUC Banco emisor de la tarjeta</t>
  </si>
  <si>
    <t>/Invoice/cac:InvoiceLine/cac:SubInvoiceLine/cac:OriginatorParty/cac:PartyIdentification/cbc:ID (Número de RUC)</t>
  </si>
  <si>
    <t xml:space="preserve">Si 'Indicador de institución financiera' es igual a '1' (Emisor local) y el tag UBL no existe </t>
  </si>
  <si>
    <t>Si 'Tipo de documento de identidad del emisor' es '6', el valor del tag UBL no existe en el listado</t>
  </si>
  <si>
    <t>/Invoice/cac:InvoiceLine/cac:SubInvoiceLine/cac:OriginatorParty/cac:PartyIdentification/cbc:ID@schemeID (Tipo de documento de identidad)</t>
  </si>
  <si>
    <t>Si 'Indicador de institución financiera' es igual a '1' (Emisor local) y el tag UBL no existe</t>
  </si>
  <si>
    <t>Si 'Indicador de institución financiera' es igual a '1' (Emisor local) y el valor del tag UBL es diferente de '6'</t>
  </si>
  <si>
    <t>Nombre Banco emisor de la tarjeta</t>
  </si>
  <si>
    <t xml:space="preserve">/Invoice/cac:InvoiceLine/cac:SubInvoiceLine/cac:OriginatorParty/cac:PartyLegalEntity/cbc:RegistrationName
</t>
  </si>
  <si>
    <t>Comisión del banco emisor</t>
  </si>
  <si>
    <t>Tipo de moneda de la comisión</t>
  </si>
  <si>
    <t>/Invoice/cac:InvoiceLine/cac:SubInvoiceLine/cbc:LineExtensionAmount@currencyID</t>
  </si>
  <si>
    <t>Monto de IGV</t>
  </si>
  <si>
    <t>/Invoice/cac:InvoiceLine/cac:SubInvoiceLine/cac:TaxTotal/cbc:TaxAmount (Monto de IGV)</t>
  </si>
  <si>
    <t>/Invoice/cac:InvoiceLine/cac:SubInvoiceLine/cac:TaxTotal/cac:TaxSubtotal/cbc:TaxableAmount (Base imponible de IGV)</t>
  </si>
  <si>
    <t>Si el tag existe, el formato del Tag UBL es diferente de decimal positivo de 12 enteros y hasta 2 decimales y diferente de cero</t>
  </si>
  <si>
    <t>/Invoice/cac:InvoiceLine/cac:SubInvoiceLine/cac:TaxTotal/cac:TaxSubtotal/cbc:TaxAmount (Monto de IGV)</t>
  </si>
  <si>
    <t>El valor del tag es diferente del resultado de multiplicar la 'Base Imponible de IGV' por la tasa vigente del IGV a la fecha de emisión, con una tolerancia + - 1</t>
  </si>
  <si>
    <t>/Invoice/cac:InvoiceLine/cac:SubInvoiceLine/cac:TaxTotal/cac:TaxSubtotal/cac:TaxCategory/cac:TaxScheme/cbc:ID (Código de tributo IGV)</t>
  </si>
  <si>
    <t>Importe total Entidad Emisor</t>
  </si>
  <si>
    <t>Si 'Indicador de institución financiera' es igual a '1' (Banco local) y no existe el Tag UBL cac:InvoiceLine/cac:SubInvoiceLine/cac:ItemPriceExtension</t>
  </si>
  <si>
    <t>Adquirente en los sistemas de pago - Resumen de comisiones y gastos</t>
  </si>
  <si>
    <t xml:space="preserve">Monto de la Comisión </t>
  </si>
  <si>
    <t>/Invoice/cac:InvoiceLine/cbc:LineExtensionAmount@currencyID</t>
  </si>
  <si>
    <t>"2"
(Operador de tarjeta)</t>
  </si>
  <si>
    <t>Otros Abonos
Otros Cargos/descuentos</t>
  </si>
  <si>
    <t>/Invoice/cac:InvoiceLine/cac:Allowancecharge/cbc:ID (Descripción de abono, cargo/descuento)</t>
  </si>
  <si>
    <t>(Catálogo No. 53)</t>
  </si>
  <si>
    <t>El valor del tag es distinto a '00', '01', '47' y '48'</t>
  </si>
  <si>
    <t>Total de IGV</t>
  </si>
  <si>
    <t>Si 'Indicador de tipo de comisión' es igual a '2' y no existe el tag cac:InvoiceLine/cac:TaxTotal</t>
  </si>
  <si>
    <t>Existe más de un tag cac:TaxTotal en el ítem</t>
  </si>
  <si>
    <t>/Invoice/cac:InvoiceLine/cac:TaxTotal/cac:TaxSubtotal/cbc:TaxableAmount (Base imponible de IGV)</t>
  </si>
  <si>
    <t>No existe en la línea un tag cac:TaxTotal/cac:TaxSubtotal con cac:TaxCategory/cac:TaxScheme/cbc:ID igual a '1000'</t>
  </si>
  <si>
    <t>El valor del tag diferente de la sumatoria de 'Monto de la comisión' más el 'Total del IGV' más 'Otros Abonos' más 'Otros cargos' menos 'Otros descuentos' de corresponder, con una tolerancia + - 1</t>
  </si>
  <si>
    <t>Importes Totales del Documento Electrónico Autorizado</t>
  </si>
  <si>
    <t>Importe total procesado en el periodo</t>
  </si>
  <si>
    <t>/Invoice/cac:LegalMonetaryTotal/cbc:LineExtensionAmount@currencyID</t>
  </si>
  <si>
    <t>Monto abonado en el periodo facturado</t>
  </si>
  <si>
    <t>El valor del tag es diferente del siguiente cálculo:
'Importe total procesado en el periodo'
menos 
'Importe Total' de Entidades financieras  - Resumen de comisiones y gastos de emisores de las tarjetas de bancos locales 
menos
'Importe Total' de Entidades financieras  - Resumen de comisiones y gastos de emisores de las tarjetas de bancos foraneos 
menos 'Importe Total' de Adquirente en los sistemas de pago - Resumen de comisiones y gastos
con una tolerancia de + - 1</t>
  </si>
  <si>
    <t>/Invoice/cac:LegalMonetaryTotal/cbc:PayableAmount@currencyID</t>
  </si>
  <si>
    <t xml:space="preserve">RS N° 013-2019 -DAE
Se agrega el tipo de documento 36
Cambio no aplica para OSE
</t>
  </si>
  <si>
    <t>Si el valor del tag es mayor a cero y es diferente del resultado de multiplicar la 'Base Imponible de IGV' por la tasa vigente del IGV a la fecha de emisión, con una tolerancia + - 1</t>
  </si>
  <si>
    <t>Si el tag existe, el valor del Tag UBL es diferente de la sumatoria de 'Comisión del banco emisor' (cbc:LineExtensionAmount) más 'Monto del IGV' (cbc:TaxAmount), con una tolerancia de +- 1</t>
  </si>
  <si>
    <t>ERR-2524</t>
  </si>
  <si>
    <t>ERR-2583 y ERR-2513</t>
  </si>
  <si>
    <t>Se modifica para que la validación no aplique en caso de operación de baja</t>
  </si>
  <si>
    <t>Si 'Código de tributo por ítem' es '2000' (ISC) cuyo 'Monto del tributo' es mayor a cero (cbc:TaxAmount &gt; 0), no existe el Tag UBL</t>
  </si>
  <si>
    <t>Si 'Código de tributo por ítem' es '2000' (ISC) cuyo 'Monto del tributo' es mayor a cero (cbc:TaxAmount &gt; 0), el valor del Tag UBL es diferente al listado</t>
  </si>
  <si>
    <t>El nombre del archivo enviado no tiene la estructura RRRRRRRRRRR-TT-SSSS-NNNNNNNN.zip o RRRRRRRRRRR-TT-SSSS-NNNNNNNN.ZIP
Donde: 
- RRRRRRRRRR: Número de RUC 
- TT: Tipo de documento: 01, 03, 04, 07, 08, 09, 20, 30, 34, 40 y 42
- SSSS: Serie: 
  Para tipo de documento 01, 03, 07, 08, 30, 34 y 42: 
    Numérico de 4 dígitos o alfanumérico que empieza con F y B  
  Para tipo de documento 04:
    Alfanumérico que empieza con L
  Para tipo de documento 09: 
    Alfanumérico que empieza con T
  Para tipo de documento 20: 
    Numérico de 4 dígitos o alfanumérico que empieza con R
  Para tipo de documento 40: 
    Numérico de 4 dígitos o alfanumérico que empieza con P
- NNNNNNNN: Número</t>
  </si>
  <si>
    <t>Si "Tipo de documento que modifica" es '01' o '03' o '30' o '34' o '42' y "Serie del documento que modifica" empieza con B o F o E, el Tag UBL no se encuentra en el listado</t>
  </si>
  <si>
    <t>Si "Tipo de documento que modifica" es '01' o '03' o  '30' o '34' o '42' y "Serie del documento que modifica" empieza con B o F o E, el Tag UBL se encuentra en el listado con estado "Anulado"</t>
  </si>
  <si>
    <t>Si "Tipo de documento que modifica" es '01' o '03' o '30' o '34' o '42' y "Serie del documento que modifica" empieza con B o F o E, el Tag UBL se encuentra en el listado con estado "Rechazado"</t>
  </si>
  <si>
    <t>Si 'Código de tipo de nota de crédito' es diferente de '10' y 'Tipo de documento que modifica' es '01' o '03' o '30' o '34' o '42' y 'Serie del documento que modifica' empieza con B o F o E, el Tag UBL se encuentra en el listado con estado 'Rechazado'</t>
  </si>
  <si>
    <t>/SummaryDocuments/sac:SummaryDocumentsLine/cac:TaxTotal/cac:TaxSubtotal/cac:TaxCategory/cac:TaxScheme/cbc:ID = 7152</t>
  </si>
  <si>
    <t>Si "Tipo de documento" es '07' o '08' y 'Tipo de operación' es diferente de '3', no existe el Tag UBL</t>
  </si>
  <si>
    <t>Si "Tipo de documento" es '07' o '08' y 'Tipo de operación' es diferente de '3', el Tag UBL es vacio</t>
  </si>
  <si>
    <t>Si valor del tag es diferente de 'true' para 'código de motivo de cargo' igual a "45","49", "50" y "52"</t>
  </si>
  <si>
    <t>Si valor del tag es diferente 'false' para 'Código de motivo de descuento' igual a "02" y "03"</t>
  </si>
  <si>
    <t>Matrícula de la embarcación pesquera
Nombre de la embarcación pesquera
Descripción del tipo de la especie vendida
Lugar de descarga</t>
  </si>
  <si>
    <t>Catálogo
055</t>
  </si>
  <si>
    <t>an..200
an..20
an1
an6
an..200
an6
an..200
an..100</t>
  </si>
  <si>
    <t xml:space="preserve">
(Catálogo N.° 06)
(Catálogo N.° 13)
(Catálogo N.° 13)</t>
  </si>
  <si>
    <t>/Invoice/cac:InvoiceLine/cac:Item/cac:AdditionalItemProperty/cbc:Value (Fecha del otorgamiento del crédito)</t>
  </si>
  <si>
    <t>/Invoice/cac:InvoiceLine/cac:Item/cac:AdditionalItemProperty/cbc:Value (Tipo de préstamo)</t>
  </si>
  <si>
    <t>/Invoice/cac:InvoiceLine/cac:Item/cac:AdditionalItemProperty/cbc:Value (Partida Registral)</t>
  </si>
  <si>
    <t>/Invoice/cac:InvoiceLine/cac:Item/cac:AdditionalItemProperty/cbc:Value (Indicador de primera vivienda)</t>
  </si>
  <si>
    <t>/Invoice/cac:InvoiceLine/cac:Item/cac:AdditionalItemProperty/cbc:Value (Dirección - Código de ubigeo)</t>
  </si>
  <si>
    <t>/Invoice/cac:InvoiceLine/cac:Item/cac:AdditionalItemProperty/cbc:Value (Dirección - Dirección completa y detallada)</t>
  </si>
  <si>
    <t>an..25
an..25
an..30
an..30</t>
  </si>
  <si>
    <t>Matrícula de la embarcación pesquera
Nombre de la embarcación pesquera
Descripción del tipo de la especie vendida
Lugar de descarga</t>
  </si>
  <si>
    <t xml:space="preserve">Si 'Código de tipo de nota de crédito' es diferente de '10' y 'Tipo de documento que modifica' es '01' o '03' y 'Serie del documento que modifica' empieza con número, el Tag UBL no se encuentra en el listado
</t>
  </si>
  <si>
    <t xml:space="preserve">Tarifas reguladas </t>
  </si>
  <si>
    <t>RS N° 013-2019 -DAE 
Se agrega Tipo de documento 30, 34 y 42
Se retira Tipo de documento 14 y serie S</t>
  </si>
  <si>
    <t>RS N° 013-2019 -DAE
Se agrega Tipo de documento 30, 34 y 42
Se retira Tipo de documento 14 y serie S</t>
  </si>
  <si>
    <t xml:space="preserve">RS N° 013-2019 -DAE
Se agrega el tipo de documento 30, 34 y 42
</t>
  </si>
  <si>
    <t>Se retira serie que empieza con S como serie válida</t>
  </si>
  <si>
    <t xml:space="preserve">El valor ingresado como Tipo de documento de identidad del que envía el CPE (emisor o PSE) es incorrecto
</t>
  </si>
  <si>
    <t>No existe el atributo schemeID</t>
  </si>
  <si>
    <t xml:space="preserve">El valor del atributo es diferente de '6'
</t>
  </si>
  <si>
    <t>No existe el tag o es vacío</t>
  </si>
  <si>
    <t xml:space="preserve">El valor del tag tiene más de 250 caracteres
</t>
  </si>
  <si>
    <t>El valor del tag no cumple con el formato de numérico de 4 dígitos</t>
  </si>
  <si>
    <t>El formato del tag es diferente de numérico de 11 dígitos</t>
  </si>
  <si>
    <t>El número de RUC no corresponde a un OSE registrado en el padrón</t>
  </si>
  <si>
    <t>El valor del atributo es diferente de "PE:SUNAT"</t>
  </si>
  <si>
    <t>El valor del tag es diferente de '0' (Valor fijo: '0', indica que el documento electrónico fue aceptado)</t>
  </si>
  <si>
    <t>Valor no corresponde con el consignado en el comprobante</t>
  </si>
  <si>
    <t>El formato del tag es diferente de alfanumérico de hasta 15 caracteres</t>
  </si>
  <si>
    <t>El valor del tag no cumple con el formato de mínimo 3 caracteres y hasta una longitud máxima de 250 caracteres</t>
  </si>
  <si>
    <t>Existe más de un tag  cac:DocumentReference</t>
  </si>
  <si>
    <t>El tag es vacío</t>
  </si>
  <si>
    <t>El valor del tag no cumple con el formato YYYY-MM-DD</t>
  </si>
  <si>
    <t xml:space="preserve">El valor del tag no cumple con el formato &lt;Serie&gt;-&lt;Número&gt;
</t>
  </si>
  <si>
    <t>El valor del tag no cumple con el formato</t>
  </si>
  <si>
    <t>El valor del tag no corresponde a un tipo de comprobante válido</t>
  </si>
  <si>
    <t>No existe el atributo schemeID o es vacío</t>
  </si>
  <si>
    <t>El valor del atributo es diferente de "urn:pe:gob:sunat:cpe:see:gem:catalogos:catalogo6"</t>
  </si>
  <si>
    <t>El valor del atributo es diferente de "urn:pe:gob:sunat:cpe:see:gem:codigos:codigoretorno"</t>
  </si>
  <si>
    <t>Si existe más de un tag</t>
  </si>
  <si>
    <t>Si existe el 'Código de observación' (cbc:Status ReasonCode) y no existe el tag o es vacío</t>
  </si>
  <si>
    <t>Si existe el 'Código de observación' (cbc:Status ReasonCode) y no existe el atributo o es vacío</t>
  </si>
  <si>
    <t>Si existe el 'Código de observación' (cbc:Status ReasonCode) y el valor del tag contiene más de 1000 caracteres</t>
  </si>
  <si>
    <t>El valor del tag es diferente de "2.1"</t>
  </si>
  <si>
    <t>El valor del tag es diferente de "1.0"</t>
  </si>
  <si>
    <t>El valor del tag es vacío</t>
  </si>
  <si>
    <t>El valor del tag no cumple con:
Estructura: 8-4-4-4-12 (hexadecimal)</t>
  </si>
  <si>
    <t xml:space="preserve">El valor del atributo es  diferente al catálogo y guion "-"
</t>
  </si>
  <si>
    <t xml:space="preserve">El valor del atributo es  diferente al catálogo </t>
  </si>
  <si>
    <t xml:space="preserve">El formato del tag es diferente de YYYY-MM-DD
</t>
  </si>
  <si>
    <t>La fecha de recepcion del comprobante por ose es mayor a la fecha de recepcion de SUNAT</t>
  </si>
  <si>
    <t>El PSE informado no se encuentra vinculado con el  emisor del comprobante en la fecha de comprobación.</t>
  </si>
  <si>
    <t>Validar solo si el envío es realizado por un PSE:
El PSE no se encuentra vinculado al Emisor del comprobante, a la fecha de comprobación</t>
  </si>
  <si>
    <t>El valor del tag es menor a la 'Fecha de recepción del comprobante por OSE'</t>
  </si>
  <si>
    <t>El valor del tag es mayor a la fecha de recepción en SUNAT (TODAY)</t>
  </si>
  <si>
    <t xml:space="preserve">La fecha de recepción en SUNAT es mayor a 1 hora respecto a la fecha de comprobación por OSE
(se compara la fecha y hora de comprobación OSE contra la fecha y hora de procesamiento ) </t>
  </si>
  <si>
    <t>El certificado digital con el que se firma el CDR OSE no corresponde al RUC del OSE</t>
  </si>
  <si>
    <t xml:space="preserve">El XML no contiene el tag o no existe información de la Descripción de la observación
</t>
  </si>
  <si>
    <t>Fecha de emisión del resumen</t>
  </si>
  <si>
    <t>Tipo de resumen</t>
  </si>
  <si>
    <t>Hash del resumen</t>
  </si>
  <si>
    <t>Valor no corresponde con el consignado en el resumen</t>
  </si>
  <si>
    <t xml:space="preserve">El valor del tag no cumple con el formato establecido
</t>
  </si>
  <si>
    <t>El valor del tag es mayor a la fecha de recepción en SUNAT</t>
  </si>
  <si>
    <t>Si valor del tag es diferente de 'true' para 'Código de motivo de cargo' igual a "47" y "54"</t>
  </si>
  <si>
    <t>Si valor del tag es diferente 'false' para 'Código de motivo de descuento' igual a "00" y "07"</t>
  </si>
  <si>
    <t>El valor del tag es diferente de "00", "07", "47" y "54"</t>
  </si>
  <si>
    <t>El valor difiere del resultado de multiplicar el "Valor unitario por ítem" por la "Cantidad de unidades por ítem", menos los descuentos que afecten la base imponible del ítem ('Código de motivo de descuento' igual a '00' y '07') más los cargos que afecten la base imponible del ítem ('Código de motivo de cargo' igual a '47' y '54'),  con una tolerancia + - 1.</t>
  </si>
  <si>
    <t>Factor de aportación - Decreto de urgencia N. 010-2004</t>
  </si>
  <si>
    <t>Factor de compensación - Decreto de urgencia N. 010-2004</t>
  </si>
  <si>
    <t>37-A</t>
  </si>
  <si>
    <t>44
45</t>
  </si>
  <si>
    <t>46
47</t>
  </si>
  <si>
    <t>48
49
49-A</t>
  </si>
  <si>
    <t>Datos del transportista contratante  
- tipo y número de documento de identidad</t>
  </si>
  <si>
    <t>95
96
97
98
99
100
101</t>
  </si>
  <si>
    <t>107
108
109
110</t>
  </si>
  <si>
    <t>Información adicional  - exportación de servicios de hospedaje</t>
  </si>
  <si>
    <t xml:space="preserve">Número de documento del sujeto no domiciliado
Código de tipo de documento de identidad del sujeto no domiciliado
Código país de emisión del pasaporte
Apellidos y Nombres o denominación o razón social del sujeto no domiciliado
Código del país de residencia del sujeto no domiciliado
</t>
  </si>
  <si>
    <t>129
130
131
132
133</t>
  </si>
  <si>
    <t xml:space="preserve">/Invoice/cac:InvoiceLine/cac:Item/cac:AdditionalItemProperty/cbc:Value (Número de documento del sujeto no domiciliado)
/Invoice/cac:InvoiceLine/cac:Item/cac:AdditionalItemProperty/cbc:Value (Código de tipo de documento de identidad del sujeto no domiciliado)
/Invoice/cac:InvoiceLine/cac:Item/cac:AdditionalItemProperty/cbc:Value (Código país de emisión del pasaporte)
/Invoice/cac:InvoiceLine/cac:Item/cac:AdditionalItemProperty/cbc:Value (Apellidos y Nombres o denominación o razón social del sujeto no domiciliado)
/Invoice/cac:InvoiceLine/cac:Item/cac:AdditionalItemProperty/cbc:Value (Código del país de residencia del sujeto no domiciliado)
</t>
  </si>
  <si>
    <t xml:space="preserve">an..20
an1
an2
an..200
an2
</t>
  </si>
  <si>
    <t xml:space="preserve">
(Catálogo N.° 06)
(Catálogo N.° 04)
(Catálogo N.° 04)</t>
  </si>
  <si>
    <t>134
135
136
137</t>
  </si>
  <si>
    <t xml:space="preserve">139
140
141
142
</t>
  </si>
  <si>
    <t>143
144
145
146</t>
  </si>
  <si>
    <t>147
148</t>
  </si>
  <si>
    <t>151
152
153
154
155</t>
  </si>
  <si>
    <t>Información adicional a nivel de ítem - comprobante emitido por empresas del sistema financiero y cooperativas de ahorro y crédito no autorizadas a captar recursos del público</t>
  </si>
  <si>
    <t>162
163
164
165
166
167
168</t>
  </si>
  <si>
    <t>Número de contrato
Fecha del otorgamiento del crédito
Tipo de préstamo
Partida Registral
Indicador de primera vivienda
Dirección completa del predio
Monto del crédito otorgado (capital)</t>
  </si>
  <si>
    <t>Número de póliza
Tipo de seguro
Suma asegurada / alcance de cobertura o monto</t>
  </si>
  <si>
    <t>/Invoice/cac:InvoiceLine/cac:Item/cac:AdditionalItemProperty/cbc:Value (Numero de póliza)</t>
  </si>
  <si>
    <t>/Invoice/cac:InvoiceLine/cac:Item/cac:AdditionalItemProperty/cbc:Value (Tipo de seguro)</t>
  </si>
  <si>
    <t>/Invoice/cac:InvoiceLine/cac:Item/cac:AdditionalItemProperty/cbc:Value (Suma asegurada / alcance de cobertura o monto)</t>
  </si>
  <si>
    <t>Fecha de inicio de vigencia de cobertura
Fecha de término de vigencia de cobertura</t>
  </si>
  <si>
    <t>/Invoice/cac:InvoiceLine/cac:Item/cac:AdditionalItemProperty/cac:UsabilityPeriod/cbc:StartDate (Fecha de inicio de vigencia)</t>
  </si>
  <si>
    <t>/Invoice/cac:InvoiceLine/cac:Item/cac:AdditionalItemProperty/cac:UsabilityPeriod/cbc:EndDate (Fecha de término de vigencia)</t>
  </si>
  <si>
    <t>Información adicional  a nivel de ítem - comprobante emitido por empresas de seguros</t>
  </si>
  <si>
    <t xml:space="preserve">169
170
171
</t>
  </si>
  <si>
    <t>/Invoice/cac:InvoiceLine/cac:Item/cac:AdditionalItemProperty/cbc:Value (Dirección - Urbanización)</t>
  </si>
  <si>
    <t>/Invoice/cac:InvoiceLine/cac:Item/cac:AdditionalItemProperty/cbc:Value (Dirección - Provincia)</t>
  </si>
  <si>
    <t>/Invoice/cac:InvoiceLine/cac:Item/cac:AdditionalItemProperty/cbc:Value (Dirección - Departamento)</t>
  </si>
  <si>
    <t>/Invoice/cac:InvoiceLine/cac:Item/cac:AdditionalItemProperty/cbc:Value (Dirección - Distrito)</t>
  </si>
  <si>
    <t>/Invoice/cac:InvoiceLine/cac:Item/cac:AdditionalItemProperty/cbc:Value (Monto del crédito otorgado)</t>
  </si>
  <si>
    <t xml:space="preserve">Información adicional  a nivel de ítem -  comprobante emitido por empresas financieras </t>
  </si>
  <si>
    <t>/Invoice/cac:InvoiceLine/cac:Item/cac:AdditionalItemProperty/cbc:Value (Número de Contrato)</t>
  </si>
  <si>
    <t>Número  de contrato
Fecha del otorgamiento del crédito
Tipo de préstamo
Partida registral
Indicador de primera vivienda
Dirección completa del predio
Monto del crédito otorgado (capital)</t>
  </si>
  <si>
    <t xml:space="preserve">127
128
129
</t>
  </si>
  <si>
    <t xml:space="preserve">130
131
</t>
  </si>
  <si>
    <t xml:space="preserve">/Invoice/cac:InvoiceLine/cac:Item/cac:AdditionalItemProperty/cbc:Value (Número de contrato)
</t>
  </si>
  <si>
    <t>/CreditNote/cac:CreditNoteLine/cac:Item/cac:AdditionalItemProperty/cbc:Value (N° de Contrato)</t>
  </si>
  <si>
    <t>/CreditNote/cac:CreditNoteLine/cac:Item/cac:AdditionalItemProperty/cbc:Value (Fecha del otorgamiento del crédito)</t>
  </si>
  <si>
    <t>/CreditNote/cac:CreditNoteLine/cac:Item/cac:AdditionalItemProperty/cbc:Value (Código del tipo de préstamo)</t>
  </si>
  <si>
    <t>/CreditNote/cac:CreditNoteLine/cac:Item/cac:AdditionalItemProperty/cbc:Value (Número de la Partida Registral)</t>
  </si>
  <si>
    <t>/CreditNote/cac:CreditNoteLine/cac:Item/cac:AdditionalItemProperty/cbc:Value (Código de indicador de primera vivienda)</t>
  </si>
  <si>
    <t>/CreditNote/cac:CreditNoteLine/cac:Item/cac:AdditionalItemProperty/cbc:Value (Dirección - Código de ubigeo)</t>
  </si>
  <si>
    <t>/CreditNote/cac:CreditNoteLine/cac:Item/cac:AdditionalItemProperty/cbc:Value (Dirección - Dirección completa y detallada)</t>
  </si>
  <si>
    <t>/CreditNote/cac:CreditNoteLine/cac:Item/cac:AdditionalItemProperty/cbc:Value (Dirección - Urbanización)</t>
  </si>
  <si>
    <t>/CreditNote/cac:CreditNoteLine/cac:Item/cac:AdditionalItemProperty/cbc:Value (Dirección - Provincia)</t>
  </si>
  <si>
    <t>/CreditNote/cac:CreditNoteLine/cac:Item/cac:AdditionalItemProperty/cbc:Value (Dirección - Departamento)</t>
  </si>
  <si>
    <t>/CreditNote/cac:CreditNoteLine/cac:Item/cac:AdditionalItemProperty/cbc:Value (Dirección - Distrito)</t>
  </si>
  <si>
    <t xml:space="preserve">
</t>
  </si>
  <si>
    <t>/CreditNote/cac:CreditNoteLine/cac:Item/cac:AdditionalItemProperty/cbc:Value (Monto del crédito otorgado)</t>
  </si>
  <si>
    <t>51
52
53
54
55
56
57</t>
  </si>
  <si>
    <t>N° de Contrato
Fecha del otorgamiento del crédito
Tipo de préstamo
Partida regsitral
Indicador de primera vivienda
Dirección completa del predio
Monto del crédito otorgado (capital)</t>
  </si>
  <si>
    <t xml:space="preserve">56
57
58
</t>
  </si>
  <si>
    <t>/CreditNote/cac:CreditNoteLine/cac:Item/cac:AdditionalItemProperty/cbc:Value (Numero de póliza)</t>
  </si>
  <si>
    <t>/CreditNote/cac:CreditNoteLine/cac:Item/cac:AdditionalItemProperty/cbc:Value (Tipo de seguro)</t>
  </si>
  <si>
    <t>/CreditNote/cac:CreditNoteLine/cac:Item/cac:AdditionalItemProperty/cbc:Value (Suma asegurada / alcance de cobertura o monto)</t>
  </si>
  <si>
    <t>/CreditNote/cac:CreditNoteLine/cac:Item/cac:AdditionalItemProperty/cac:UsabilityPeriod/cbc:StartDate (Fecha de inicio de vigencia)</t>
  </si>
  <si>
    <t>/CreditNote/cac:CreditNoteLine/cac:Item/cac:AdditionalItemProperty/cac:UsabilityPeriod/cbc:EndDate (Fecha de término de vigencia)</t>
  </si>
  <si>
    <t xml:space="preserve">58
59
60
</t>
  </si>
  <si>
    <t xml:space="preserve">120
121
122
123
124
125
126
</t>
  </si>
  <si>
    <t>/DebitNote/cac:DebitNoteLine/cac:Item/cac:AdditionalItemProperty/cbc:Value (N° de Contrato)</t>
  </si>
  <si>
    <t>/DebitNote/cac:DebitNoteLine/cac:Item/cac:AdditionalItemProperty/cbc:Value (Fecha del otorgamiento del crédito)</t>
  </si>
  <si>
    <t>/DebitNote/cac:DebitNoteLine/cac:Item/cac:AdditionalItemProperty/cbc:Value (Código del tipo de préstamo)</t>
  </si>
  <si>
    <t>/DebitNote/cac:DebitNoteLine/cac:Item/cac:AdditionalItemProperty/cbc:Value (Número de la Partida Registral)</t>
  </si>
  <si>
    <t>/DebitNote/cac:DebitNoteLine/cac:Item/cac:AdditionalItemProperty/cbc:Value (Código de indicador de primera vivienda)</t>
  </si>
  <si>
    <t>/DebitNote/cac:DebitNoteLine/cac:Item/cac:AdditionalItemProperty/cbc:Value (Dirección - Código de ubigeo)</t>
  </si>
  <si>
    <t>/DebitNote/cac:DebitNoteLine/cac:Item/cac:AdditionalItemProperty/cbc:Value (Dirección - Dirección completa y detallada)</t>
  </si>
  <si>
    <t>/DebitNote/cac:DebitNoteLine/cac:Item/cac:AdditionalItemProperty/cbc:Value (Dirección - Urbanización)</t>
  </si>
  <si>
    <t>/DebitNote/cac:DebitNoteLine/cac:Item/cac:AdditionalItemProperty/cbc:Value (Dirección - Provincia)</t>
  </si>
  <si>
    <t>/DebitNote/cac:DebitNoteLine/cac:Item/cac:AdditionalItemProperty/cbc:Value (Dirección - Departamento)</t>
  </si>
  <si>
    <t>/DebitNote/cac:DebitNoteLine/cac:Item/cac:AdditionalItemProperty/cbc:Value (Dirección - Distrito)</t>
  </si>
  <si>
    <t>/DebitNote/cac:DebitNoteLine/cac:Item/cac:AdditionalItemProperty/cbc:Value (Monto del crédito otorgado)</t>
  </si>
  <si>
    <t>/DebitNote/cac:DebitNoteLine/cac:Item/cac:AdditionalItemProperty/cbc:Value (Numero de póliza)</t>
  </si>
  <si>
    <t>/DebitNote/cac:DebitNoteLine/cac:Item/cac:AdditionalItemProperty/cbc:Value (Tipo de seguro)</t>
  </si>
  <si>
    <t>/DebitNote/cac:DebitNoteLine/cac:Item/cac:AdditionalItemProperty/cbc:Value (Suma asegurada / alcance de cobertura o monto)</t>
  </si>
  <si>
    <t>/DebitNote/cac:DebitNoteLine/cac:Item/cac:AdditionalItemProperty/cac:UsabilityPeriod/cbc:StartDate (Fecha de inicio de vigencia)</t>
  </si>
  <si>
    <t>/DebitNote/cac:DebitNoteLine/cac:Item/cac:AdditionalItemProperty/cac:UsabilityPeriod/cbc:EndDate (Fecha de término de vigencia)</t>
  </si>
  <si>
    <t>49
50
51
52
53
54
55</t>
  </si>
  <si>
    <t>Número de Contrato
Fecha del otorgamiento del crédito
Tipo de préstamo
Partida registral
Indicador de primera vivienda
Dirección completa del predio
Monto del crédito otorgado (capital)</t>
  </si>
  <si>
    <t xml:space="preserve">RS-252-2019:
Se agrega los tags para declarar la Información adicional  a nivel de ítem -  comprobante emitido por empresas financieras 
</t>
  </si>
  <si>
    <t>FAC, NC y ND</t>
  </si>
  <si>
    <t xml:space="preserve">RS-252-2019:
Se agrega los tags para declarar la "Información adicional a nivel de ítem - comprobante emitido por empresas del sistema de seguros"
</t>
  </si>
  <si>
    <t>RS N° 252-2019:
Operaciones para operaciones no gravadas</t>
  </si>
  <si>
    <t xml:space="preserve">RS N° 252-2019:
Se reubica y cambia de nombre al rubro: "Información adicional a nivel de ítem - gastos por intereses de créditos hipotecarios"
Nuevo nombre es:
"Información adicional  a nivel de ítem -  comprobante emitido por empresas financieras" 
</t>
  </si>
  <si>
    <t xml:space="preserve">RS N° 252-2019:
Se agrega el campo "Monto del crédito otorgado (capital)" en el rubro "Información adicional  a nivel de ítem -  comprobante emitido por empresas financieras" 
</t>
  </si>
  <si>
    <t xml:space="preserve">RS N° 244-2019 - Liquidación de Compra:
Se incluye:
- Deducción de Retención de renta por anticipos
</t>
  </si>
  <si>
    <t>RS N° 244-2019 - Liquidación de Compra:
Se incluye nuevo catálogo: Tipos de dirección.</t>
  </si>
  <si>
    <t xml:space="preserve">RS N° 244-2019 - Liquidación de Compra:
Se agrega la hoja de Liquidación de compra. Este comprobante no se recibe por SEE-OSE.  </t>
  </si>
  <si>
    <t xml:space="preserve">RS N° 244-2019 - Liquidación de Compra:
Se agregan validaciones por Liquidación de compra. Estas validaciones no aplican para SEE-OSE.  </t>
  </si>
  <si>
    <t xml:space="preserve">DAE-Operador:
Se agrega códigos 07 y 54 : Factor de aportación/compensación Decreto de urgencia N. 010-2004 </t>
  </si>
  <si>
    <t xml:space="preserve">RS N° 013-2019 -DAE:
Se agregan dos hojas nuevas: DAE-Operador y DAE-Adquirente
</t>
  </si>
  <si>
    <t>Para mantener la estructura del archivo, se enviará con cero (0) este campo</t>
  </si>
  <si>
    <t xml:space="preserve">Para mantener la estructura del archivo, se enviará con valor vacío este campo </t>
  </si>
  <si>
    <t>CDR-OSE-Comprobante
y
CDR-OSE-Resumen</t>
  </si>
  <si>
    <t>ERR-2855, ERR-2856 y ERR-2857</t>
  </si>
  <si>
    <t>Se pasa a OBSERVACION y se alinea con el CDR-OSE-Comprobante
Cambio solo en el receptor de SUNAT-OSE.</t>
  </si>
  <si>
    <t>No existe el atributo del Tag UBL o es vacío</t>
  </si>
  <si>
    <t>Se retira 14 Servicios públicos y se agrega 04, 30, 34 y 42</t>
  </si>
  <si>
    <t xml:space="preserve">DAE-OP  </t>
  </si>
  <si>
    <t>ERR-2337</t>
  </si>
  <si>
    <t>Se agrega la especificación del  atributo de la moneda con su validación</t>
  </si>
  <si>
    <t>ERR-2014</t>
  </si>
  <si>
    <t>DAE-AD</t>
  </si>
  <si>
    <t>Se agrega la verificación de la condición de vacío</t>
  </si>
  <si>
    <t>DAE-OP</t>
  </si>
  <si>
    <t>Unidad de medida por ítem
Descripción del bien</t>
  </si>
  <si>
    <t>ERR-2883 y ERR-2026</t>
  </si>
  <si>
    <t>ERR-2119, ERR-2120, ERR-2121, ERR-3209 y OBS-2404</t>
  </si>
  <si>
    <t>Si el "Tipo de documento" es '30' o '34' o '42' y "Serie del documento de baja" empieza con "F", la fecha de emisión del comprobante en el listado es diferente a la "Fecha de generación del documento dado de baja"</t>
  </si>
  <si>
    <t>ERR-2375</t>
  </si>
  <si>
    <t xml:space="preserve">Se agrega validación para los casos de  documentos 30, 34, y 42
</t>
  </si>
  <si>
    <t>ERR-2037</t>
  </si>
  <si>
    <t>Si  'Código de tipo de nota de crédito' es '12' (IVAP) y existe un 'Código de tributo' (cbc:ID) con valor '9995' o '9997' o '9998' a nivel global con 'Total valor de venta' (cbc:TaxableAmount)  mayor a cero</t>
  </si>
  <si>
    <t>Si  'Código de tipo de nota de crédito' es '11' (Exportación) y existe un 'Código de tributo' (cbc:ID) con valor '9997' o '9998' a nivel global con 'Total valor de venta' (cbc:TaxableAmount)  mayor a cero</t>
  </si>
  <si>
    <t>Si  'Código de tipo de nota de crédito' es '12' (IVAP) y existe un 'Código de tributo' (cbc:ID) con valor '1000' a nivel global con 'Total valor de venta' (cbc:TaxableAmount)  mayor a cero</t>
  </si>
  <si>
    <t>Si  'Código de tipo de nota de crédito' es '11' (Exportación) y existe un 'Código de tributo' (cbc:ID) con valor '1000' o '1016' a nivel global con 'Total valor de venta' (cbc:TaxableAmount)  mayor a cero</t>
  </si>
  <si>
    <t xml:space="preserve">Leyendas
</t>
  </si>
  <si>
    <t>Se cambia código ERR-3014 por OBS-4362</t>
  </si>
  <si>
    <t>ERR-3014 y OBS-4362</t>
  </si>
  <si>
    <t>OBS-4361</t>
  </si>
  <si>
    <t>ERR-4362</t>
  </si>
  <si>
    <t>Se cambia código ERR-4362 por OBS-4362</t>
  </si>
  <si>
    <t>Se cambia código OBS-4361 por ERR-3027</t>
  </si>
  <si>
    <t>Para el caso donde existe IVAP, se retira de la fórmula la 'Sumatoria ISC'</t>
  </si>
  <si>
    <t>4211</t>
  </si>
  <si>
    <t>El importe del campo /cac:LegalMonetaryTotal/cbc:TaxInclusiveAmount no coincide con el valor calculado</t>
  </si>
  <si>
    <t>AT2</t>
  </si>
  <si>
    <t xml:space="preserve">BT5B </t>
  </si>
  <si>
    <t>L016</t>
  </si>
  <si>
    <t>BT5C</t>
  </si>
  <si>
    <t>L017</t>
  </si>
  <si>
    <t>MT2L</t>
  </si>
  <si>
    <t>L018</t>
  </si>
  <si>
    <t>MT2L_1 a MT2L21</t>
  </si>
  <si>
    <t>L019</t>
  </si>
  <si>
    <t>MT2A a MT2Z</t>
  </si>
  <si>
    <t>L020</t>
  </si>
  <si>
    <t xml:space="preserve">AT1 </t>
  </si>
  <si>
    <t>L021</t>
  </si>
  <si>
    <t>MT1</t>
  </si>
  <si>
    <t>G010</t>
  </si>
  <si>
    <t>CAT - A</t>
  </si>
  <si>
    <t>G011</t>
  </si>
  <si>
    <t>CAT - B1</t>
  </si>
  <si>
    <t>G012</t>
  </si>
  <si>
    <t>CAT - B2</t>
  </si>
  <si>
    <t>G013</t>
  </si>
  <si>
    <t>CAT - PESCA</t>
  </si>
  <si>
    <t>G014</t>
  </si>
  <si>
    <t>CAT - TIPO I</t>
  </si>
  <si>
    <t>G015</t>
  </si>
  <si>
    <t>CAT - TIPO II-A</t>
  </si>
  <si>
    <t>G016</t>
  </si>
  <si>
    <t>CAT - TIPO II-B</t>
  </si>
  <si>
    <t>G017</t>
  </si>
  <si>
    <t>CAT - TIPO III</t>
  </si>
  <si>
    <t>G018</t>
  </si>
  <si>
    <t>CAT - TIPO IV</t>
  </si>
  <si>
    <t>G019</t>
  </si>
  <si>
    <t>CAT - TIPO V</t>
  </si>
  <si>
    <t>G020</t>
  </si>
  <si>
    <t>CAT - TIPO VI</t>
  </si>
  <si>
    <t>G021</t>
  </si>
  <si>
    <t>CAT - TIPO VII</t>
  </si>
  <si>
    <t xml:space="preserve">Si 'Código de tributo' es '2000', si el Tag UBL existe y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
</t>
  </si>
  <si>
    <t>Si documento que se modifica es una factura (Tipo de documento que modifica es '01'), el formato del Tag UBL es diferente a:
- [F][A-Z0-9]{3}-[0-9]{1,8}
- (E001)-[0-9]{1,8}
- [0-9]{1,4}-[0-9]{1,8}</t>
  </si>
  <si>
    <t>Si documento que se modifica es una boleta (Tipo de documento que modifica es '03'), el formato del Tag UBL es diferente a:
- [B][A-Z0-9]{3}-[0-9]{1,8}
- (EB01)-[0-9]{1,8}
- [0-9]{1,4}-[0-9]{1,8}</t>
  </si>
  <si>
    <t>Si 'Código de tipo de nota de crédito' es diferente de '10' y 'Tipo de documento que modifica' es '01' o '03' o '30' o '34' o '42' y 'Serie del documento que modifica' empieza con B o F o E, el Tag UBL se encuentra en el listado con estado 'Anulado'</t>
  </si>
  <si>
    <t>Si 'Código de tipo de nota de crédito' es diferente de '10' y 'Tipo de documento que modifica' es '01' o '03' o '30' o '34' o '42' y 'Serie del documento que modifica' empieza con B o F o E, el Tag UBL no se encuentra en el listado</t>
  </si>
  <si>
    <t>ERR-2922</t>
  </si>
  <si>
    <t>ERR-2116, ERR-2399, ERR-2594</t>
  </si>
  <si>
    <t>Se desdobla la validación para verificar cuando el tipo de nota es '10'. Cuando es tipo '10' se permite que el tipo de documento modificado sea vacío o guion.
También se afina la lista de tipos de documentos modificados.</t>
  </si>
  <si>
    <t>Se validará para el caso de tipo de nota 10-Otros de acuerdo a la serie de la nota</t>
  </si>
  <si>
    <t>Si la nota débito modifica a una boleta de venta (tipo de comprobante '03'), y el formato del Tag UBL es diferente a:
- [B][A-Z0-9]{3}-[0-9]{1,8}
- (EB01)-[0-9]{1,8}
- [0-9]{1,4}-[0-9]{1,8}</t>
  </si>
  <si>
    <t xml:space="preserve">Se elimina la condición de que la validación solo aplique para los casos que el tipo de nota sea diferente de 10, y se reagrupa en  tres grupos de formatos que debe cumplir la serie y número </t>
  </si>
  <si>
    <t>Si la nota débito modifica a una factura (tipo de comprobante '01'), el formato del Tag UBL es diferente a:
- [F][A-Z0-9]{3}-[0-9]{1,8}
- (E001)-[0-9]{1,8}
- [0-9]{1,4}-[0-9]{1,8}</t>
  </si>
  <si>
    <t xml:space="preserve">Se elimina la condición de que la validación solo aplique para los casos que el tipo de nota sea diferente de 03, y se reagrupa en  tres grupos de formatos que debe cumplir la serie y número </t>
  </si>
  <si>
    <t>Se validará para el caso de tipo de nota 03-Otros de acuerdo a la serie de la nota</t>
  </si>
  <si>
    <t>ERR-2204, ERR-2400, ERR-2594</t>
  </si>
  <si>
    <t>Se desdobla la validación para verificar cuando el tipo de nota es '03'. Cuando es tipo '03' se permite que el tipo de documento modificado sea vacío o guion.
También se afina la lista de tipos de documentos modificados.</t>
  </si>
  <si>
    <t>ERR-2513</t>
  </si>
  <si>
    <t>Se agrega el tipo de documento '16' y '55'</t>
  </si>
  <si>
    <t>Si "Tipo de documento" es '07' o '08' y 'Tipo de operación' es diferente de '3', el valor del Tag UBL es diferente a '03', '12', '16' y '55'</t>
  </si>
  <si>
    <t>Si 'Código de tipo de nota de débito' es diferente de '03' (Penalidades/ otros conceptos) y la Serie del comprobante empieza con "B", el Tag UBL es diferente de '03', '12', '16' y '55'</t>
  </si>
  <si>
    <t>Si 'Código de tipo de nota de débito' es igual a '03' (Penalidades/ otros conceptos) y la Serie del comprobante empieza con "B", el Tag UBL es diferente de  '03', '12', '16', '55', vacío y guion ('-')</t>
  </si>
  <si>
    <t>Si 'Código de tipo de nota de crédito' es diferente de '10' (Otros conceptos) y la Serie del comprobante empieza con 'B', el Tag UBL es diferente de '03', '12', '16' y '55'</t>
  </si>
  <si>
    <t>Si 'Código de tipo de nota de crédito' es igual a '10' (Otros conceptos) y la Serie del comprobante empieza con 'B', el Tag UBL es diferente de '03', '12', '16', '55', vacío y guion ('-')</t>
  </si>
  <si>
    <t>OBS-4303 y OBS-4305</t>
  </si>
  <si>
    <t>Se modifica el cálculo del 'Monto base' y 'Sumatoria de ISC' para que no se considere las líneas que corresponden a operaciones gratuitas al IGV</t>
  </si>
  <si>
    <t>Si 'Código de tributo' es '3000' y  el Tag UBL existe, el valor del Tag UBL es diferente a la sumatoria de 'Valor de venta por ítem' (cbc:LineExtensionAmount) que correspondan a ítems de operaciones afectas a la Retención de renta con 'Código de tributo por línea' igual a '3000' y cuyo 'Monto base' es mayor a cero (cbc:TaxableAmount &gt; 0) y que no correspondan a una operación gratuita (*), con una tolerancia + - 1
(*) No considerar en la sumatoria aquellas líneas que tienen un 'Código de tributo por línea' igual a '9996' con monto base mayor a cero (cbc:TaxableAmount &gt; 0)</t>
  </si>
  <si>
    <t>Si 'Código de tributo' es '3000', el valor del Tag UBL es diferente a la sumatoria de 'Monto de retención de renta por item' (cbc:TaxAmount) de los ítems con 'Código de tributo por línea' igual a '3000'  y cuyo 'Monto base' es mayor a cero (cbc:TaxableAmount &gt; 0)  y que no correspondan a una operación gratuita (*), menos 'Monto de retención de renta de anticipo' (Código de motivo de descuento '61'), con una tolerancia + - 1
(*) No considerar en la sumatoria aquellas líneas que tienen un 'Código de tributo por línea' igual a '9996' con monto base mayor a cero (cbc:TaxableAmount &gt; 0)</t>
  </si>
  <si>
    <t>OBS-4345 y OBS-4346</t>
  </si>
  <si>
    <t>Se modifica el cálculo del 'Monto base' y el 'Importe de la retención' para que no se considere las líneas que corresponden a operaciones gratuitas al IGV</t>
  </si>
  <si>
    <t>Si 'Tipo de comprobante que modifica' es vacío o guion, el formato del Tag UBL es diferente a:
- [a-zA-Z0-9-]{1,20}-[a-zA-Z0-9-]{1,20}
- Vacio</t>
  </si>
  <si>
    <t>Si la nota de crédito modifica un Documento autorizado (tipo de comprobante '05', '06', '12', '13', '15', '16', '18', '21', '28', '30', '34', '37', '42', '43', '45', '55', '11', '17', '23', '24', '56'), el formato del Tag UBL es diferente a:
- [a-zA-Z0-9-]{1,20}-[a-zA-Z0-9-]{1,20}</t>
  </si>
  <si>
    <t>Si 'Código de tipo de nota de crédito' es diferente de '10' (Otros conceptos) y  la Serie del comprobante empieza con 'F', el Tag UBL es diferente de  '01', '05', '06', '12', '13', '15', '16', '18', '21', '28', '30', '34', '37', '42', '43', '45', '55', '11', '17', '23', '24' y '56'</t>
  </si>
  <si>
    <t>Si 'Código de tipo de nota de crédito' es igual a '10' (Otros conceptos) y  la Serie del comprobante empieza con 'F', el Tag UBL es diferente de '01', '05', '06', '12', '13', '15', '16', '18', '21', '28', '30', '34', '37', '42', '43', '45', '55', '11', '17', '23', '24', '56', vacío y guion ('-')</t>
  </si>
  <si>
    <t>Si 'Código de tipo de nota de crédito' es diferente de '10' (Otros conceptos) y  la Serie del comprobante empieza con número, el Tag UBL es diferente de '01', '03', '05', '06', '12', '13', '15', '16', '18', '21', '28', '30', '34', '37', '42', '43', '45', '55', '11', '17', '23', '24' y '56'</t>
  </si>
  <si>
    <t>Si 'Código de tipo de nota de crédito' es igual a '10' (Otros conceptos) y  la Serie del comprobante empieza con número, el Tag UBL es diferente de '01', '03', '05', '06', '12', '13', '15', '16', '18', '21', '28', '30', '34', '37', '42', '43', '45', '55', '11', '17', '23', '24', '56', vacío y guion ('-')</t>
  </si>
  <si>
    <t xml:space="preserve">Si la nota de débito modifica un Documento autorizado (tipo de comprobante '05', '06', '12', '13', '15', '16', '18', '21', '28', '30', '34', '37', '42', '43', '45', '55', '11', '17', '23', '24', '56'), el formato del Tag UBL es diferente a:
- [a-zA-Z0-9-]{1,20}-[a-zA-Z0-9-]{1,20}
</t>
  </si>
  <si>
    <t>Si 'Código de tipo de nota de débito' es diferente de '03' (Penalidades/ otros conceptos) y la Serie del comprobante empieza con 'F', el Tag UBL es diferente de  '01', '05', '06', '12', '13', '15', '16', '18', '21', '28', '30', '34', '37', '42', '43', '45', '55', '11', '17', '23', '24' y '56'</t>
  </si>
  <si>
    <t>Si 'Código de tipo de nota de débito' es igual a '03' (Otros conceptos) y la Serie del comprobante empieza con 'F', el Tag UBL es diferente de '01', '05', '06', '12', '13', '15', '16', '18', '21', '28', '30', '34', '37', '42', '43', '45', '55', '11', '17', '23', '24', '56', vacío y guion ('-')</t>
  </si>
  <si>
    <t>Si 'Código de tipo de nota de débito' es igual a '03' (Penalidades/ otros conceptos) y la Serie del comprobante empieza con número, el Tag UBL es diferente de '01', '05', '03', '06', '12', '13', '15', '16', '18', '21', '28', '30', '34', '37', '42', '43', '45', '55', '11', '17', '23', '24', '56', vacío y guion ('-')</t>
  </si>
  <si>
    <t xml:space="preserve">Si existe el "Número de otro documento relacionado", el formato del Tag UBL es diferente de '02', '03', '04', '05', '06', '07', '08', '09', '99' </t>
  </si>
  <si>
    <t>Se redefine los tipos de documentos permitidos</t>
  </si>
  <si>
    <t xml:space="preserve">Si existe el "Número de otro documento relacionado", el formato del Tag UBL es diferente de  '02', '03', '04', '05', '08', '09', '99' </t>
  </si>
  <si>
    <t>El valor del Tag UBL es diferente de '01', '04', '05', '99'</t>
  </si>
  <si>
    <t>El valor del Tag UBL es diferente de '04', '05' y '99'</t>
  </si>
  <si>
    <t>Si existe el tag, el valor del Tag UBL es diferente de '10' y '99'</t>
  </si>
  <si>
    <t>FAC, BOL, NC, ND y LC</t>
  </si>
  <si>
    <t>Se retira "igual" de la condición</t>
  </si>
  <si>
    <t>Se incorpora validación de obligatoriedad de informar el documento afectado por la nota</t>
  </si>
  <si>
    <t>Si 'Código de tipo de nota de crédito' es diferente de '10-Otros', y no existe un tag /CreditNote/cac:BillingReference/cac:InvoiceDocumentReference</t>
  </si>
  <si>
    <t>Si 'Código de tipo de nota de débito' es diferente de '03-Penalidades', y no existe un tag /DebitNote/cac:BillingReference/cac:InvoiceDocumentReference</t>
  </si>
  <si>
    <t>ERR-2314 y OBS-4203</t>
  </si>
  <si>
    <t>Se cambia código OBS-2314 por OBS-4203</t>
  </si>
  <si>
    <t>Se cambia código ERR-2314 por OBS-4203</t>
  </si>
  <si>
    <t>Resumen de reversión</t>
  </si>
  <si>
    <t>ERR-0154 y ERR-1034</t>
  </si>
  <si>
    <t>Se cambia código ERR-0154 por ERR-1034</t>
  </si>
  <si>
    <t>4203</t>
  </si>
  <si>
    <t>OBS-2314 y OBS-4203</t>
  </si>
  <si>
    <t>2595</t>
  </si>
  <si>
    <t>2596</t>
  </si>
  <si>
    <t>2597</t>
  </si>
  <si>
    <t>Falta consignar informacion del CUSPP</t>
  </si>
  <si>
    <t>Falta consignar informacion del Periodo</t>
  </si>
  <si>
    <t>Falta consignar información del monto de interes moratorio</t>
  </si>
  <si>
    <t>F</t>
  </si>
  <si>
    <t>Permiso Temporal de Permanencia - PTP</t>
  </si>
  <si>
    <t>Si "Tipo de documento que modifica" es '12', '16' o '55' y 'Tipo de operación' es diferente de '3', el formato del Tag UBL es diferente a:
- [a-zA-Z0-9-]{1,20}-[a-zA-Z0-9-]{1,20}</t>
  </si>
  <si>
    <t>Si "Tipo de documento que modifica" es '03' y 'Tipo de operación' es diferente de '3', el formato del Tag UBL es diferente a:
- ([B][A-Z0-9]{3})-(?!0+$)([0-9]{1,8})
- (EB01)-[0-9]{1,8}
- [0-9]{1,4}-[0-9]{1,8}</t>
  </si>
  <si>
    <t>Se ajusta los formatos por los tipos 16 y 55</t>
  </si>
  <si>
    <t>Se pasa a Mandatorio dato del banco. Campo obligatorio por UBL</t>
  </si>
  <si>
    <t xml:space="preserve">Si tipo de comprobante es Factura,  Retenciones, Percepciones, DAE-Operador y DAE-Adquirente y serie no inicia en número:
La diferencia entre la 'Fecha de recepción del comprobante por OSE' y la 'Fecha de emisión del comprobante' es mayor al límite del listado
</t>
  </si>
  <si>
    <t>Para Factura, Boleta, Notas y DAE-Operador y DAE-Adquirente:
- La fecha de recepción es menor a la fecha de emisión del comprobante enviado menos dos días
Para resto de documentos:
- La fecha de recepción es menor a la fecha de emisión del comprobante enviado</t>
  </si>
  <si>
    <t>/Invoice/cac:InvoiceLine/cac:AllowanceCharge/cbc:MultiplierFactorNumeric (Factor de cargo/descuento)</t>
  </si>
  <si>
    <t xml:space="preserve">                                                                     </t>
  </si>
  <si>
    <t xml:space="preserve">Se corrige la redacción, para que indique la condición es "diferente de 03". </t>
  </si>
  <si>
    <t>Si 'Código de tipo de nota de débito' es diferente de '03' (Penalidades/ otros conceptos) y la Serie del comprobante empieza con número, el Tag UBL es diferente de  '01', '05', '03', '06', '12', '13', '15', '16', '18', '21', '28', '30', '34', '37', '42', '43', '45', '55', '11', '17', '23', '24' y '56'</t>
  </si>
  <si>
    <t>Si existe el Tag UBL, y es una factura sujeta al IVAP*, y el valor es diferente de la sumatoria de 'Total valor de venta' más 'Sumatoria Otros Tributos' más 'Sumatoria ICBPER' más el resultado de:
Multiplicar la sumatoria de los 'Monto base' de las líneas (cbc:TaxableAmount) con 'Código de tributo por línea' igual a '1016', menos 'Monto de descuentos' globales que afectan la base (Código '02'), más los 'Montos de cargos' globales que afectan la base (Código '49') por la tasa vigente del IVAP a la fecha de emisión, con una tolerancia + - 1
* Se entiende que esta sujeta al IVAP si las líneas son afectas al IVAP (cbc:ID igual a '1016' y cbc:TaxableAmount mayor a cero)</t>
  </si>
  <si>
    <t>Si existe el Tag UBL, y es una boleta sujeta al IVAP*, y el valor es diferente de la sumatoria de 'Total valor de venta' más 'Sumatoria Otros Tributos' más 'Sumatoria ICBPER' más el resultado de:
Multiplicar la sumatoria de los 'Monto base' de las líneas (cbc:TaxableAmount) con 'Código de tributo por línea' igual a '1016', menos 'Monto de descuentos' globales que afectan la base (Código '02'), más los 'Montos de cargos' globales que afectan la base (Código '49') por la tasa vigente del IVAP a la fecha de emisión, con una tolerancia + - 1
* Se entiende que está sujeta al IVAP si las líneas son afectas al IVAP (existe cac:TaxSubtotal cbc:ID igual a '1016' y cbc:TaxableAmount mayor a cero)</t>
  </si>
  <si>
    <t>Se ajusta la condición de afectación al IVAP para que aplique la validación y se dejan solo dos validaciones</t>
  </si>
  <si>
    <t>La validación no aplica si el tipo de documento modificado por la nota es 30 o 42</t>
  </si>
  <si>
    <t>Si 'Tipo de documento que modifica' es diferente de '30' y '42', y la 'Afectación al IGV o IVAP' es '10','11', '12', '13', '14', '15', '16' o '17', el valor del tag es diferente a la tasa del tributo por el monto base IGV/IVAP de la línea (con una tolerancia + - 1)</t>
  </si>
  <si>
    <t>ERR-3103</t>
  </si>
  <si>
    <t>Afectación al IGV por ítem - Monto del tributo</t>
  </si>
  <si>
    <t>Validación es redundante con OBS-4305</t>
  </si>
  <si>
    <t>Sumatoria de ISC - Monto de la sumatoria</t>
  </si>
  <si>
    <t xml:space="preserve">ERR-2883  </t>
  </si>
  <si>
    <t>FAC, BOL y LC</t>
  </si>
  <si>
    <t>OBS-4157</t>
  </si>
  <si>
    <t>Si 'Modalidad de Transporte(FG Remitente)' es '01' y 'Información de vehículo principal - Número de placa' existe, no existe el Tag UBL o es vacío</t>
  </si>
  <si>
    <t>Si 'Modalidad de Transporte(FG Remitente)' es '02', no existe el Tag UBL o es vacío</t>
  </si>
  <si>
    <t>Si existe 'Código de motivo de traslado' y no existe 'Modalidad de Transporte (FG Remitente)', y no existe el Tag UBL o es vacío</t>
  </si>
  <si>
    <t>Si el Tag UBL existe, no existe el atributo del Tag UBL o es vacío</t>
  </si>
  <si>
    <t>ERR-2138</t>
  </si>
  <si>
    <t>ERR-2188</t>
  </si>
  <si>
    <t>OBS-4022, OBS-4023, OBS-4024, OBS-4244</t>
  </si>
  <si>
    <t>Se agrega la la condición de existencia del campo Total valor de venta de operaciones exoneradas</t>
  </si>
  <si>
    <t xml:space="preserve">Si existe 'Código de leyenda' igual a '2001', no existe el ‘Total valor de venta de operaciones exoneradas’ (cbc:TaxableAmount con 'Código de tributo' igual a '9997') o existe con valor igual a 0 (cero) </t>
  </si>
  <si>
    <t xml:space="preserve">Si existe 'Código de leyenda' igual a '2002', no existe el ‘Total valor de venta de operaciones exoneradas’ (cbc:TaxableAmount con 'Código de tributo' igual a '9997') o existe con valor igual a 0 (cero) </t>
  </si>
  <si>
    <t xml:space="preserve">Si existe 'Código de leyenda' igual a '2003', no existe el ‘Total valor de venta de operaciones exoneradas’ (cbc:TaxableAmount con 'Código de tributo' igual a '9997') o existe con valor igual a 0 (cero) </t>
  </si>
  <si>
    <t xml:space="preserve">Si existe 'Código de leyenda' igual a '2008', no existe el ‘Total valor de venta de operaciones exoneradas’ (cbc:TaxableAmount con 'Código de tributo' igual a '9997') o existe con valor igual a 0 (cero) </t>
  </si>
  <si>
    <r>
      <t xml:space="preserve">El formato del Tag UBL es diferente a alfanumérico de 3 hasta 1500 caracteres (se considera cualquier carácter, no permite "whitespace character": </t>
    </r>
    <r>
      <rPr>
        <strike/>
        <sz val="9"/>
        <rFont val="Calibri"/>
        <family val="2"/>
        <scheme val="minor"/>
      </rPr>
      <t>espacio</t>
    </r>
    <r>
      <rPr>
        <sz val="9"/>
        <rFont val="Calibri"/>
        <family val="2"/>
        <scheme val="minor"/>
      </rPr>
      <t>, salto de línea, fin de línea, tab, etc.)</t>
    </r>
  </si>
  <si>
    <t>OBS-4350</t>
  </si>
  <si>
    <t>Se permite espacio en blanco en el campo</t>
  </si>
  <si>
    <t>Se elimina validación porque es redundante</t>
  </si>
  <si>
    <t>Se verifica en caso exista más de un documento afectado por la nota, que todos los tipos de documento sean del mismo tipo</t>
  </si>
  <si>
    <t>Se valida que la fecha de emisión de la nota sea mayor o igual a la fecha de emisión del documento afectado</t>
  </si>
  <si>
    <t>Si 'Código de tipo de nota de crédito' es diferente de '10' y 'Tipo de documento que modifica' es '01' o '03' o '30' o '34' o '42' y 'Serie del documento que modifica' empieza con B o F o E, la 'Fecha de emisión' de la nota de crédito es menor a la fecha de emisión del documento que modifica</t>
  </si>
  <si>
    <t>Si existe más de un documento que se modifica (más de un cac:BillingReference), y no todos tienen el mismo 'Tipo de documento que modifica' (cbc:DocumentTypeCode)</t>
  </si>
  <si>
    <t>2884</t>
  </si>
  <si>
    <t>2885</t>
  </si>
  <si>
    <t>Los comprobantes modificados por la nota deben ser del mismo tipo</t>
  </si>
  <si>
    <t>La fecha de emisión de la nota debe ser mayor o igual a la fecha de emisión de los documentos que modifica</t>
  </si>
  <si>
    <t>Si 'Código de tipo de nota de débito' es diferente de '03' y 'Tipo de documento que modifica' es '01' o '03' o '30' o '34' o '42' y 'Serie del documento que modifica' empieza con B o F o E, la 'Fecha de emisión' de la nota de crédito es menor a la fecha de emisión del documento que modifica</t>
  </si>
  <si>
    <t>OBS-4028</t>
  </si>
  <si>
    <t>Se valida que el monto total de la nota de crédito no sea mayor al monto del comprobante modificado</t>
  </si>
  <si>
    <t>De existir 'Código del concepto' igual a '7013', '7015' o '7016' y no existe el tag o es vacío.</t>
  </si>
  <si>
    <t>De existir 'Código del concepto' igual a '7014' y no existe el tag.</t>
  </si>
  <si>
    <t>Si el 'Código del concepto' es '7014' y el formato del tag es diferente de YYYY-MM-DD</t>
  </si>
  <si>
    <t>Si el 'Código del concepto' es '7014' y el tag existe, el formato del tag es diferente de YYYY-MM-DD</t>
  </si>
  <si>
    <t>Si 'Tipo de operación' es '2100' o '2101' o '2102' y no existe al menos una línea que contenga simultáneamente los códigos '7004', '7005' y '7012'</t>
  </si>
  <si>
    <t>3241</t>
  </si>
  <si>
    <t>3242</t>
  </si>
  <si>
    <t>3243</t>
  </si>
  <si>
    <t>Para el tipo de operación 2104 - Empresas del sistema de seguros, debe consignar Información adicional  a nivel de ítem</t>
  </si>
  <si>
    <t>Para el tipo de operación 2100, 2101 y 2102 (Creditos) debe consignar Numero de contrato, Fecha de otorgamiento y Monto del crédito otorgado (capital)</t>
  </si>
  <si>
    <t>4366</t>
  </si>
  <si>
    <t>Si el 'Código del concepto' es '7012' y el formato del Tag UBL es diferente de decimal (positivo mayor a cero) de 15 enteros y hasta 2 decimales</t>
  </si>
  <si>
    <t>Si el 'Código del concepto' es '7005' y el formato del tag es diferente de YYYY-MM-DD</t>
  </si>
  <si>
    <t>Si el 'Código del concepto' es '7013' y el valor del tag es diferente a alfanumérico de 1 hasta 50 caracteres (se considera cualquier carácter incluido espacio, no se permite ningún otro "whitespace character": salto de línea, tab, fin de línea, etc.)</t>
  </si>
  <si>
    <t>Si el 'Código del concepto' es '7016' y el formato del Tag UBL es diferente de decimal (positivo mayor a cero) de 15 enteros y hasta 2 decimales</t>
  </si>
  <si>
    <t>Si el 'Código del concepto' es '7004' y el valor del tag es diferente a alfanumérico de 3 hasta 50 caracteres (se considera cualquier carácter incluido espacio, no se permite ningún otro "whitespace character": salto de línea, tab, fin de línea, etc.)</t>
  </si>
  <si>
    <t>De existir 'Código del concepto' igual a '7001', '7002', '7003', '7004', '7005', '7006', '7007', '7008', '7009', '7010', '7011' o '7012' y no existe el tag o es vacío.</t>
  </si>
  <si>
    <t>De existir código de concepto igual a '7001', '7002', '7003', '7004', '7005', '7006', '7007', '7008', '7009', '7010', '7011' o '7012' y no existe el tag o es vacío.</t>
  </si>
  <si>
    <t>De existir 'Código del concepto' igual a '7004', '7005' o '7012' y no existe el tag o es vacío.</t>
  </si>
  <si>
    <t xml:space="preserve">Se agregan validaciones a la información adicional </t>
  </si>
  <si>
    <t>OBS-4235, ERR-3242, OBS-4252, OBS-4251, OBS-4253, ERR-3064, OBS-4280, ERR-3243
OBS-4366</t>
  </si>
  <si>
    <t>OBS-4235, OBS-4252, OBS-4251, OBS-4253, OBS-4280</t>
  </si>
  <si>
    <t>ERR-3064</t>
  </si>
  <si>
    <t>Se agrega la verificación del código de concepto '7012'</t>
  </si>
  <si>
    <t>ERR-3241</t>
  </si>
  <si>
    <t>OBS-4280</t>
  </si>
  <si>
    <t>Se agrega la verificación de formato para el código de concepto '7012'</t>
  </si>
  <si>
    <t xml:space="preserve">Se valida los campos adicionales obligatorios para los tipos de operación '2100', '2101' y '2102' </t>
  </si>
  <si>
    <t>OBS-4235, ERR-3241, OBS-4252, OBS-4251, OBS-4253, ERR-3064, OBS-4280</t>
  </si>
  <si>
    <t>Se agrega validaciones para la información adicional en los  comprobantes emitidos por empresas del sistema financiero y cooperativas de ahorro y crédito no autorizadas a captar recursos del público</t>
  </si>
  <si>
    <t>ERR-2884</t>
  </si>
  <si>
    <t>ERR-2885</t>
  </si>
  <si>
    <t>Solo se permite hasta 999 líneas</t>
  </si>
  <si>
    <t>ERR-2137</t>
  </si>
  <si>
    <t>Fecha de fin (fecha de solicitud de la baja)</t>
  </si>
  <si>
    <t>Validar solo si el envío es realizado por un PSE:
El PSE no se encuentra vinculado al Emisor del comprobante, a la fecha de comprobación.
La relación PSE y emisor, se considera vigente hasta el 7mo día calendario del mes siguiente de solicitado la baja.</t>
  </si>
  <si>
    <t>El PSE informado no se encuentra vinculado con el  emisor del comprobante en la fecha de comprobación.
La relación PSE y emisor, se considera vigente hasta el 7mo día calendario del mes siguiente de solicitado la baja.</t>
  </si>
  <si>
    <t xml:space="preserve">Se redefine la fecha hasta la cual se pueden recibir los comprobantes enviados por un PSE cuando el emisor revoca la autorización </t>
  </si>
  <si>
    <t>OBS-2873</t>
  </si>
  <si>
    <t xml:space="preserve">Se precisa la validación </t>
  </si>
  <si>
    <t xml:space="preserve">172
173
</t>
  </si>
  <si>
    <t>"FormaPago"</t>
  </si>
  <si>
    <t>"Contado"</t>
  </si>
  <si>
    <t>a7</t>
  </si>
  <si>
    <t>a9</t>
  </si>
  <si>
    <t>an15</t>
  </si>
  <si>
    <t>/Invoice/cac:PaymentTerms/cbc:Amount (Monto neto pendiente de pago)</t>
  </si>
  <si>
    <t>/Invoice/cac:PaymentTerms/cbc:PaymentMeansID (Identificador de la cuota)</t>
  </si>
  <si>
    <t>"Credito"</t>
  </si>
  <si>
    <t>an7</t>
  </si>
  <si>
    <t>62</t>
  </si>
  <si>
    <t>Retención del IGV</t>
  </si>
  <si>
    <t>"62"</t>
  </si>
  <si>
    <t>/Invoice/cac:AllowanceCharge/cbc:AllowanceChargeReasonCode (Código de motivo de cargo/descuento: Retención del IGV)</t>
  </si>
  <si>
    <t xml:space="preserve">Si existe más de un tag cac:PaymentTerms con cbc:ID 
igual a 'FormaPago' y con el mismo valor del tag cbc:PaymentMeansID (se repite) </t>
  </si>
  <si>
    <t>Cuota&lt;NNN&gt;
Ejemplo:
Cuota001
Cuota010</t>
  </si>
  <si>
    <t>Si existe un tag cac:PaymentTerms con cbc:ID 
igual a 'FormaPago' y con valor del tag con formato: Cuota[0-9]{3} y no existe un tag cac:PaymentTerms con cbc:ID igual a 'FormaPago' y con valor del tag igual a 'Credito'</t>
  </si>
  <si>
    <t>3244</t>
  </si>
  <si>
    <t>3245</t>
  </si>
  <si>
    <t>3246</t>
  </si>
  <si>
    <t>3247</t>
  </si>
  <si>
    <t>3248</t>
  </si>
  <si>
    <t>3249</t>
  </si>
  <si>
    <t>El Monto neto pendiente de pago no cumple el formato definido</t>
  </si>
  <si>
    <t>3250</t>
  </si>
  <si>
    <t>3251</t>
  </si>
  <si>
    <t>3252</t>
  </si>
  <si>
    <t>3253</t>
  </si>
  <si>
    <t>Si se consigna información de la cuota de pago, debe indicarse el monto de la cuota</t>
  </si>
  <si>
    <t>3254</t>
  </si>
  <si>
    <t>Si  'Código de tipo de nota de crédito' es '13' y no existe al menos un tag cac:PaymentTerms con cbc:ID igual a 'FormaPago'</t>
  </si>
  <si>
    <t xml:space="preserve">Si el 'Indicador' es 'FormaPago', el valor del tag es diferente de:
- Credito
- Cuota[0-9]{3}
</t>
  </si>
  <si>
    <t>3255</t>
  </si>
  <si>
    <t>Si el 'Indicador' es 'FormaPago' y no existe el tag UBL</t>
  </si>
  <si>
    <t>3256</t>
  </si>
  <si>
    <t>3257</t>
  </si>
  <si>
    <t>Si existe retencion de IGV en el comprobante, el receptor debe ser un Agente de Retencion</t>
  </si>
  <si>
    <t>3259</t>
  </si>
  <si>
    <t>3260</t>
  </si>
  <si>
    <t>Para el tipo de nota de credito 13 el documento afectado debe ser Factura al credito</t>
  </si>
  <si>
    <t>3261</t>
  </si>
  <si>
    <t>Para el tipo de nota de credito 13 debe consignar información de la operación al credito</t>
  </si>
  <si>
    <t>Para el tipo de nota de credito 13 el documento afectado debe ser Factura</t>
  </si>
  <si>
    <t>3262</t>
  </si>
  <si>
    <t>Si 'Código de tipo de nota de crédito' es '13' y valor del Tag UBL es diferente de '01'</t>
  </si>
  <si>
    <t>Si 'Código de tipo de nota de crédito' es '13', y existe más de un tag /CreditNote/cac:BillingReference/cac:InvoiceDocumentReference</t>
  </si>
  <si>
    <t>Para el tipo de nota de credito 13 no se puede modificar mas de una factura en la nota</t>
  </si>
  <si>
    <t>Si 'Código de tipo de nota de crédito' es '13' y 'Tipo de documento que modifica' es '01', el documento que modifica debe ser una Factura al crédito</t>
  </si>
  <si>
    <t>/CreditNote/cac:PaymentTerms/cbc:ID (Indicador)</t>
  </si>
  <si>
    <t>/CreditNote/cac:PaymentTerms/cbc:Amount (Monto neto pendiente de pago)</t>
  </si>
  <si>
    <t>/CreditNote/cac:PaymentTerms/cbc:PaymentMeansID (Identificador de la cuota)</t>
  </si>
  <si>
    <t>3263</t>
  </si>
  <si>
    <t>3264</t>
  </si>
  <si>
    <t>Se agrega el bloque de información con sus validaciones</t>
  </si>
  <si>
    <t>Información adicional - retención de IGV</t>
  </si>
  <si>
    <t>ERR-3259</t>
  </si>
  <si>
    <t>ERR-3260, ERR-3261</t>
  </si>
  <si>
    <t>Se agrega el bloque de información de factura negociable con sus validaciones</t>
  </si>
  <si>
    <t>Se agrega código 62 - Retención de IGV</t>
  </si>
  <si>
    <t>Catálogo No. 09</t>
  </si>
  <si>
    <t>Se agrega código de tipo de nota de crédito 13 - Ajustes – montos y/o fechas de pago</t>
  </si>
  <si>
    <t>Validación para el tipo de nota 13</t>
  </si>
  <si>
    <t>Información adicional de transacciones al contado</t>
  </si>
  <si>
    <t>an9</t>
  </si>
  <si>
    <t>Información adicional de transacciones al crédito según el Decreto de Urgencia N.° 013-2020 (Factura Negociable)</t>
  </si>
  <si>
    <t>Información adicional - Retenciones de IGV</t>
  </si>
  <si>
    <t>/Invoice/cac:AllowanceCharge/cbc:BaseAmount (Importe de la operación)</t>
  </si>
  <si>
    <t>/Invoice/cac:AllowanceCharge/cbc:Amount (Importe de la retención)</t>
  </si>
  <si>
    <t>178
179
180</t>
  </si>
  <si>
    <t>Importe de la operación
Porcentaje de la retención
Importe de la retención</t>
  </si>
  <si>
    <t>/Invoice/cac:AllowanceCharge/cbc:MultiplierFactorNumeric (Porcentaje de la retención expresado como factor)</t>
  </si>
  <si>
    <t>Monto del pago único o de las cuotas
Fecha del pago único o de las cuotas</t>
  </si>
  <si>
    <t>176
177</t>
  </si>
  <si>
    <t>/Invoice/cac:PaymentTerms/cbc:Amount (Monto del pago único o de las cuotas)</t>
  </si>
  <si>
    <t>/Invoice/cac:PaymentTerms/cbc:PaymentDueDate (Fecha del pago único o de las cuotas)</t>
  </si>
  <si>
    <t>Debe informar si el tipo de transaccion es al Contado o al Credito</t>
  </si>
  <si>
    <t>Debe consignar la informacion del tipo de transaccion del comprobante</t>
  </si>
  <si>
    <t>El tipo de transaccion o el identificador de la cuota no cumple con el formato esperado</t>
  </si>
  <si>
    <t>El tipo de transaccion o el identificador de la cuota no debe repetirse en el comprobante</t>
  </si>
  <si>
    <t>Si el tipo de transaccion es al Credito debe existir al menos información de una cuota de pago</t>
  </si>
  <si>
    <t>Si el tipo de transaccion es al Credito debe consignarse el Monto neto pendiente de pago</t>
  </si>
  <si>
    <t>Si existe información de cuota de pago, el tipo de transaccion debe ser al credito</t>
  </si>
  <si>
    <t>Fecha del pago único o de las cuotas no cumple el formato definido</t>
  </si>
  <si>
    <t>Si se consigna información de la cuota de pago, debe indicarse la fecha del pago único o de las cuotas</t>
  </si>
  <si>
    <t>El Importe de la retencion no tiene el valor correcto</t>
  </si>
  <si>
    <t>El tipo de transaccion no puede ser a la vez al Contado y al Credito</t>
  </si>
  <si>
    <t>El Monto del pago único o de las cuotas no cumple el formato definido</t>
  </si>
  <si>
    <t>El importe total de la operación (base imponible de retencion) no puede ser mayor al importe total del comprobante.</t>
  </si>
  <si>
    <t>64
65</t>
  </si>
  <si>
    <t>/CreditNote/cac:PaymentTerms/cbc:Amount (Monto del pago único o de las cuotas)</t>
  </si>
  <si>
    <t>/CreditNote/cac:PaymentTerms/cbc:PaymentDueDate (Fecha del pago único o de las cuotas)</t>
  </si>
  <si>
    <t>3265</t>
  </si>
  <si>
    <t>3266</t>
  </si>
  <si>
    <t>3267</t>
  </si>
  <si>
    <t>Si el 'Indicador' es 'FormaPago', y el formato del 'Identificador de la cuota' es: Cuota[0-9]{3} y si existe el tag, el formato es diferente de YYYY-MM-DD</t>
  </si>
  <si>
    <t xml:space="preserve">Si el 'Indicador' es 'FormaPago', y el formato del 'Identificador de la cuota' es: Cuota[0-9]{3} y si existe el tag, el formato del Tag UBL es diferente de decimal positivo de 12 enteros y hasta 2 decimales y diferente de cero </t>
  </si>
  <si>
    <t>El Monto del pago único o de las cuotas debe ser menor o igual al Importe total del comprobante</t>
  </si>
  <si>
    <t>El Monto neto pendiente de pago debe ser menor o igual al Importe total del comprobante</t>
  </si>
  <si>
    <t>Si 'Tipo de operación' es diferente de '2100', '2101', '2102', '2103' y '2104', y no existe en el ítem un cac:TaxSubtotal con monto base mayor a cero (cbc:TaxableAmount &gt; 0) y cbc:ID con alguno de los siguientes valores: '1000', '1016', '9995', '9996', '9997' o '9998'</t>
  </si>
  <si>
    <t>ERR-3105</t>
  </si>
  <si>
    <t>Afectación al IGV por ítem - Código de tributo por línea</t>
  </si>
  <si>
    <t>Se excluye la validación para los tipos de operación 2100, 2101, 2102, 2103 y 2104</t>
  </si>
  <si>
    <t>Forma de pago</t>
  </si>
  <si>
    <t>Forma de pago
Monto neto pendiente de pago</t>
  </si>
  <si>
    <t>/Invoice/cac:PaymentTerms/cbc:PaymentMeansID (Forma de pago)</t>
  </si>
  <si>
    <t>Información adicional - Forma de pago al crédito</t>
  </si>
  <si>
    <t>Información adicional - Forma de pago al contado</t>
  </si>
  <si>
    <t>/CreditNote/cac:PaymentTerms/cbc:PaymentMeansID (Forma de pago)</t>
  </si>
  <si>
    <t>ERR-2327</t>
  </si>
  <si>
    <t xml:space="preserve">Se elimina validación </t>
  </si>
  <si>
    <t>OBS-3030</t>
  </si>
  <si>
    <t>Listado de Establecimientos Anexos</t>
  </si>
  <si>
    <t>Código asignado por la SUNAT para el establecimiento anexo declarado en el RUC</t>
  </si>
  <si>
    <t>Establecimientos anexos</t>
  </si>
  <si>
    <t>3239</t>
  </si>
  <si>
    <t>El código de local anexo consignado no se encuentra declarado en el RUC</t>
  </si>
  <si>
    <t>4198</t>
  </si>
  <si>
    <t>cod_estab</t>
  </si>
  <si>
    <t>Código de establecimiento anexo</t>
  </si>
  <si>
    <t>cod_tip_estab</t>
  </si>
  <si>
    <t>Tipo de establecimiento anexo</t>
  </si>
  <si>
    <t>4199</t>
  </si>
  <si>
    <t>3268</t>
  </si>
  <si>
    <t>Establecimientos Anexos</t>
  </si>
  <si>
    <t>Si no existe el Tag UBL o es vacío</t>
  </si>
  <si>
    <t>Si el Tag UBL existe y es diferente de vacío, el valor del Tag es diferente a numérico de 4 dígitos.</t>
  </si>
  <si>
    <t>Si Serie del documento no inicia con número, no existe el Tag UBL o es vacío</t>
  </si>
  <si>
    <t>Si Serie del documento inicia con número, no existe el Tag UBL o es vacío</t>
  </si>
  <si>
    <t>Si 'Serie del comprobante' inicia con 'F' y 'Tipo de documento que modifica' es '01', no existe el Tag UBL o es vacío</t>
  </si>
  <si>
    <t>Si 'Serie del comprobante' no inicia con 'F' o 'Tipo de documento que modifica' es diferente de '01', no existe el Tag UBL o es vacío</t>
  </si>
  <si>
    <t>Se modifica las condiciones para validar obligatoriedad de consignar el código de establecimiento, y además se cambia de OBS a ERROR</t>
  </si>
  <si>
    <t>OBS-4198</t>
  </si>
  <si>
    <t>Se verifica la obligatoriedad de consignar el código de establecimiento, para los casos no contemplados en la validación ERR-3030</t>
  </si>
  <si>
    <t>ERR-3239, OBS-4199</t>
  </si>
  <si>
    <t>Se verifica que el código pertenezca a un establecimiento declarado en el RUC. Dependiendo si el comprobante es electrónico o físico, se considerará ERR u OBS.</t>
  </si>
  <si>
    <t>OBS-4242</t>
  </si>
  <si>
    <t>Se condiciona para que no se evalúe la OBS en caso de que el campo esté vacío</t>
  </si>
  <si>
    <t>Cambiar de OBS-3030 a OBS-4198
Además se agrega condición de vacío a la validación</t>
  </si>
  <si>
    <t>OBS-4199</t>
  </si>
  <si>
    <t>Se verifica que el código pertenezca a un establecimiento declarado en el RUC.</t>
  </si>
  <si>
    <t>4212</t>
  </si>
  <si>
    <t>Debe consignar el Total Valor de Venta</t>
  </si>
  <si>
    <t>OBS-4212</t>
  </si>
  <si>
    <t>Se verifica la obligatoriedad de consignar el total valor de venta. El campo es obligatorio por norma</t>
  </si>
  <si>
    <t>Se incorpora nuevo listado para que OSE pueda validar ERR-3239</t>
  </si>
  <si>
    <t>Validación redundante, se controla a través del ERR-1034</t>
  </si>
  <si>
    <t>ERR-1037</t>
  </si>
  <si>
    <t>ERR-2134</t>
  </si>
  <si>
    <t>Se agrega la condición de vacío</t>
  </si>
  <si>
    <t>Apellidos y nombres, denominación o razón social del receptor</t>
  </si>
  <si>
    <t>ERR-2071, ERR-3245, 
ERR-3246, ERR-3248, 
ERR-3249, ERR-3250, 
ERR-3251, ERR-3252, 
ERR-3253, ERR-3254, 
ERR-3255, ERR-3256, 
ERR-3257</t>
  </si>
  <si>
    <t>OBS-3244, OBS-3245,
OBS-3246, OBS-3247,
OBS-3248</t>
  </si>
  <si>
    <t>OBS-3244, 
OBS-3245, OBS-3246, 
OBS-3248, OBS-3249, 
OBS-3250, OBS-3251, 
OBS-3252, OBS-3253, 
OBS-3254, OBS-3255, 
OBS-3256, OBS-3265, 
OBS-3266, OBS-3267</t>
  </si>
  <si>
    <t>ERR-2071, OBS-3244, 
OBS-3245, OBS-3246, 
OBS-3248, OBS-3249, 
OBS-3250, OBS-3251, 
OBS-3252, OBS-3253, 
OBS-3254, OBS-3255, 
OBS-3256, OBS-3265, 
OBS-3266, OBS-3267</t>
  </si>
  <si>
    <t>4204</t>
  </si>
  <si>
    <t xml:space="preserve">Comprobante físico no se encuentra autorizado </t>
  </si>
  <si>
    <t>El código de la validación que corresponde a la verificación del listado de contingencia se cambia por OBS-4204</t>
  </si>
  <si>
    <t>ERR-3207
OBS-4204</t>
  </si>
  <si>
    <t>ERR-2516</t>
  </si>
  <si>
    <t>ERR-2678</t>
  </si>
  <si>
    <t>ERR-2874</t>
  </si>
  <si>
    <t>ERR-3207, ERR-2874</t>
  </si>
  <si>
    <t>Se verificará que el OSE y el emisor tengan la vinculación vigente a la fecha de recepción en SUNAT</t>
  </si>
  <si>
    <t>El Número de documento de identificación del OSE informado no se encuentra vinculado al emisor del comprobante en la fecha de recepcion en SUNAT</t>
  </si>
  <si>
    <t>0140</t>
  </si>
  <si>
    <t>Existe otro documento igual en proceso</t>
  </si>
  <si>
    <t>3269</t>
  </si>
  <si>
    <t>Si existe retencion de IGV en el comprobante, el emisor no debe ser un Agente de Retencion</t>
  </si>
  <si>
    <t>OBS-3071, OBS-3072,
OBS-3114, OBS-3262,
OBS-3263, OBS-3264,
OBS-3269</t>
  </si>
  <si>
    <t>ERR-2071, ERR-2968,
ERR-3016, ERR-3025,
OBS-3071, OBS-3072,
OBS-3114, OBS-3262,
OBS-3263, OBS-3264,
OBS-4251, OBS-4252,
OBS-4253, OBS-3269</t>
  </si>
  <si>
    <t>JAVA</t>
  </si>
  <si>
    <t>Si Serie del documento no inicia con número y el Tag UBL es diferente de '0000', el valor del Tag UBL no está en el listado</t>
  </si>
  <si>
    <t>Si el Tag UBL existe y es diferente de vacío y es diferente de '0000' y Serie del documento inicia con número, el valor del Tag UBL no está en el listado</t>
  </si>
  <si>
    <t>Si el Tag UBL existe y es diferente de vacío y es diferente de '0000', el valor del Tag UBL no está en el listado</t>
  </si>
  <si>
    <t>Si 'Serie del comprobante' inicia con 'F' y 'Tipo de documento que modifica' es '01' y el Tag UBL es diferente de '0000', el valor del Tag no se encuentra en el listado</t>
  </si>
  <si>
    <t>Si el Tag UBL existe y es diferente de vacío y es diferente de '0000', y 'Serie del comprobante' no inicia con 'F' o 'Tipo de documento que modifica' es diferente de '01', el valor del Tag UBL no está en el listado</t>
  </si>
  <si>
    <t>ERR-3072, ERR-3071, ERR-3025, ERR-2968, ERR-3016</t>
  </si>
  <si>
    <t>Estas validaciones serán error desde el 01/02/2021</t>
  </si>
  <si>
    <t>OBS-3269, ERR-3269</t>
  </si>
  <si>
    <t>Se agrega validación para verificar que solo exista retención si el emisor no es un agente de retención</t>
  </si>
  <si>
    <t>Se modifica la condición para que se realice la validación siempre y cuando el código de establecimiento sea diferente de '0000' (si se trata del domicilio fiscal no debe verificarse la existencia del código en el listado)</t>
  </si>
  <si>
    <t>ERR-3242, ERR-3243</t>
  </si>
  <si>
    <t>Fecha de inicio de vigencia de cobertura</t>
  </si>
  <si>
    <t xml:space="preserve">Se corrige el código el error. </t>
  </si>
  <si>
    <t>El XML no contiene tag o no existe información de la fecha del concepto por linea</t>
  </si>
  <si>
    <t>OBS-4270</t>
  </si>
  <si>
    <t>Información adicional  a nivel de ítem - comprobante emitido por empresas de seguros - Tipo de seguro</t>
  </si>
  <si>
    <t>Se agrega las validaciones</t>
  </si>
  <si>
    <t>Si el 'Código del concepto' es '7015' y el valor del tag es diferente de '1', '2' o '3'.</t>
  </si>
  <si>
    <t>ERR-3064, ERR-3243, OBS-4366</t>
  </si>
  <si>
    <t>61
62</t>
  </si>
  <si>
    <t xml:space="preserve">59
60
</t>
  </si>
  <si>
    <t>Se redefine los valores posibles que puede tomar el campo:
1 - Seguros de vida
2 - Seguros para afiliados a AFP
3 - Otros (de aplicar)</t>
  </si>
  <si>
    <t>FAC, BOL, Guía y LC</t>
  </si>
  <si>
    <t xml:space="preserve">ERR-3242 </t>
  </si>
  <si>
    <t xml:space="preserve">Se redefine la validación. </t>
  </si>
  <si>
    <t>Si 'Tipo de operación' es '2104', y no existe al menos una línea que contenga el código '7015'</t>
  </si>
  <si>
    <t>2898</t>
  </si>
  <si>
    <t>2899</t>
  </si>
  <si>
    <t xml:space="preserve">Si 'Tipo de operación' es '2104' y el 'Código del concepto' es '7015' y el valor del tag es igual a '3' y no existe en la misma línea un 'Código del concepto' con valor '7013' (Número de póliza) </t>
  </si>
  <si>
    <t>Para los tipos de seguro 1 y 2, debe consignar el numero de poliza, la fecha de cobertura y el monto asegurado</t>
  </si>
  <si>
    <t>ERR-2898, ERR-2899</t>
  </si>
  <si>
    <t>Se cambia el comportamiento de la validación a Observación</t>
  </si>
  <si>
    <t>Líneas 338, 339 y 340 de la hoja Control de Cambios</t>
  </si>
  <si>
    <t>Si 'Tipo de operación' es '2104' y el 'Código del concepto' es '7015' y el valor del tag es igual a '1' o '2', no existe en la misma línea los 'Código del concepto' con valor '7013', '7014' y '7016'</t>
  </si>
  <si>
    <t>Si el 'Código del concepto' es '7015' y el valor del tag es diferente de '1', '2' o '3'</t>
  </si>
  <si>
    <t>Para el tipo de seguro 3 - Otros debe consignar el numero de poliza</t>
  </si>
  <si>
    <t>El OSE no se encuentra vinculado al Emisor del comprobante, a la fecha de recepción en SUNAT.
La relación OSE y emisor, se considera vigente hasta el 7mo día calendario del mes siguiente de solicitado la baja.</t>
  </si>
  <si>
    <t>Monto del pago único o de las cuotas /
Monto neto pendiente de pago</t>
  </si>
  <si>
    <t>FAC y NC</t>
  </si>
  <si>
    <t>OBS-3250, OBS-3253, ERR-3250, ERR-3253</t>
  </si>
  <si>
    <t xml:space="preserve">Se modifica la validación para que no permita cero </t>
  </si>
  <si>
    <t xml:space="preserve">El formato del Tag UBL es diferente de decimal positivo de 12 enteros y hasta 2 decimales </t>
  </si>
  <si>
    <t>A partir del 01/09/2021 las validaciones deben ser de tipo ERROR</t>
  </si>
  <si>
    <t>Se modifica la fecha de vigencia del cambio, a partir del 01/09/2021 las validaciones deben ser de tipo ERROR</t>
  </si>
  <si>
    <t>ERR-3245, 
ERR-3246, ERR-3248, 
ERR-3249, ERR-3250, 
ERR-3251, ERR-3252, 
ERR-3253, ERR-3254, 
ERR-3255, ERR-3256, 
ERR-3257</t>
  </si>
  <si>
    <t>Las validaciones se deben activar el 01/09/2021</t>
  </si>
  <si>
    <t>La validación se deben activar el 01/09/2021</t>
  </si>
  <si>
    <t>Se elimina las observaciones y solo queda los errores que se deben activar el 01/09/2021</t>
  </si>
  <si>
    <t>El código 13 - Ajustes – montos y/o fechas de pago se debe incorporar al catálogo el 01/09/2021, antes de dicha fecha no debe considerarse como un código válido</t>
  </si>
  <si>
    <t>Si existe el atributo, el valor del atributo es diferente al ingresado en 'Tipo de moneda'
* Validación a partir del 01/09/2021 es ERROR</t>
  </si>
  <si>
    <t>OBS-3244, 
OBS-3245, OBS-3246, 
OBS-3248, OBS-3249, 
OBS-3250, OBS-3251, 
OBS-3252, OBS-3253, 
OBS-3254, OBS-3255, 
OBS-3256, OBS-3265, 
OBS-3266, OBS-3267,
ERR-2071</t>
  </si>
  <si>
    <t>OBS-3114, OBS-3262,
OBS-3263, OBS-3264,
OBS-3269, ERR-2071</t>
  </si>
  <si>
    <t>Información adicional de transacciones al crédito según el Decreto de Urgencia N.° 013-2020 (Factura Negociable)- Monto neto pendiente de pago y Monto del pago único o de las cuotas</t>
  </si>
  <si>
    <t>La validación se debe activar el 01/09/2021</t>
  </si>
  <si>
    <t xml:space="preserve">Si existe el atributo, el valor del atributo es diferente al ingresado en 'Tipo de moneda'
</t>
  </si>
  <si>
    <t>ERR-3202</t>
  </si>
  <si>
    <t>Datos del adquiriente o usuario.
Datos del  Establecimiento afiliado (receptor)
Datos del adquirente o usuario (receptor)</t>
  </si>
  <si>
    <t>Modificación del código de ERROR</t>
  </si>
  <si>
    <t>FAC, BOL, NC, ND, DAE-OP y DAE-ADQ</t>
  </si>
  <si>
    <t>ERR-2957</t>
  </si>
  <si>
    <t>Se modifica la validación para que solo aplique en los casos que exista el comprobante a dar de baja</t>
  </si>
  <si>
    <t>OBS-4367</t>
  </si>
  <si>
    <t>Validar que al emitir una NC vinculada a una boleta de venta se debe restringir lo siguientes tipos de notas de crédito: 
04 Descuento global
05 Descuento por ítem
08 Bonificación</t>
  </si>
  <si>
    <t>Datapower</t>
  </si>
  <si>
    <t>Validar que la moneda consignada en la Nota de Crédito y Nota de Debito para los tipos de documentos relacionados “01”, “30”, “34”, “35” y “42” sea la misma moneda que del comprobante de referencia.</t>
  </si>
  <si>
    <t>OBS-4368</t>
  </si>
  <si>
    <t>OBS-3219</t>
  </si>
  <si>
    <t>Catálogo No. 06</t>
  </si>
  <si>
    <t>Datos del adquiriente o usuario.</t>
  </si>
  <si>
    <t>ERR-3281</t>
  </si>
  <si>
    <t>Si la 'Serie del documento' no inicia con número y el 'Código de operación del ítem' es igual a '3': 
La diferencia entre la fecha de recepción del resumen y la 'Fecha de emisión de los documentos' es mayor 7 días</t>
  </si>
  <si>
    <t>Se agrega la verificación de existencia del comprobante cuando se trata de una operación de baja
También se elimina las dos líneas de la validación ERR-2663 que están duplicadas en el bloque 9.2 Tipo de documento</t>
  </si>
  <si>
    <t>Listados</t>
  </si>
  <si>
    <t>Se incorpora la validación del plazo máximo de 7 días contados a partir del día siguiente de la fecha de emisión. Esta validación debe ser implementada por el OSE</t>
  </si>
  <si>
    <t>Se elimina la validación del plazo máximo para la baja de un comprobante computado a partir de su fecha de recepción</t>
  </si>
  <si>
    <t>Si la 'Serie del documento dado de baja' no inicia con número y la diferencia entre la fecha de recepción de la comunicación de baja y la fecha de emisión del documento dado de baja es mayor a 7 días</t>
  </si>
  <si>
    <t>El tipo de nota de crédito 04, 05 y 08 no debería estar vinculado a una boleta</t>
  </si>
  <si>
    <t xml:space="preserve">Si 'Código tipo de nota de crédito' es '04', '05' o '08' y 'Tipo de documento que modifica' es '03' </t>
  </si>
  <si>
    <t>Si el "Tipo de documento que modifica" es "03", y 'Serie del documento que modifica' empieza con B o E, el 'Tipo de moneda en la cual se emite la nota de crédito electrónica' es diferente al "Tipo de moneda del documento modificado"</t>
  </si>
  <si>
    <t>Si el "Tipo de documento que modifica" es "01", "30", "34", "35" o "42", y 'Serie del documento que modifica' empieza con F o E, el 'Tipo de moneda en la cual se emite la nota de crédito electrónica' es diferente al "Tipo de moneda del documento modificado"</t>
  </si>
  <si>
    <t>4368</t>
  </si>
  <si>
    <t>4367</t>
  </si>
  <si>
    <t>Comprobante emitido por AFP</t>
  </si>
  <si>
    <t>Venta Nacional a Turistas - Tax Free</t>
  </si>
  <si>
    <t>G</t>
  </si>
  <si>
    <t>Salvoconducto</t>
  </si>
  <si>
    <t>Si 'Tipo de operación' es '2106 Venta nacional a turistas - Tax Free', el valor del Tag UBL es diferente de '7', 'B' y 'G'.</t>
  </si>
  <si>
    <t>Si no es uno de los cuatro casos anteriores, el valor del Tag UBL es diferente de '6'</t>
  </si>
  <si>
    <t>3281</t>
  </si>
  <si>
    <t>Se agrega validación para el tipo de operación 2106 – Venta nacional a turistas – Tax Free.
También se modifica el texto de la validación de la línea 101 para que contemple esta nueva validación</t>
  </si>
  <si>
    <t>Se agrega el tipo de documento: G- Salvoconducto</t>
  </si>
  <si>
    <t>Se agrega el tipo de operación 2106: Venta nacional a turistas – Tax Free</t>
  </si>
  <si>
    <t>3270</t>
  </si>
  <si>
    <t>3271</t>
  </si>
  <si>
    <t>3272</t>
  </si>
  <si>
    <t>3273</t>
  </si>
  <si>
    <t>3274</t>
  </si>
  <si>
    <t>3275</t>
  </si>
  <si>
    <t>3276</t>
  </si>
  <si>
    <t>3277</t>
  </si>
  <si>
    <t>3278</t>
  </si>
  <si>
    <t>3279</t>
  </si>
  <si>
    <t>3280</t>
  </si>
  <si>
    <t>El emisor electrónico no se encuentra inscrito en el Registro de Establecimientos Autorizados (REA)</t>
  </si>
  <si>
    <t>Se incorpora un nuevo padrón en el listado de padrones:
14-Inscrito en el Registro de Establecimientos Autorizados (REA)</t>
  </si>
  <si>
    <r>
      <t xml:space="preserve">01: Agente de percepción de ventas internas
02: Agente de percepción de combustibles
03: Agente de retención
04: Exceptuada de la percepción
05: Exportador de Servicios
10: Buen contribuyente
11: Autorizado a versión UBL 2.0
12: Obligado a enviar código de producto
13: Afiliados al SEE-Empresas supervisadas
</t>
    </r>
    <r>
      <rPr>
        <b/>
        <sz val="11"/>
        <rFont val="Calibri"/>
        <family val="2"/>
        <scheme val="minor"/>
      </rPr>
      <t xml:space="preserve">14:  Inscrito en el Registro de Establecimientos Autorizados (REA) </t>
    </r>
  </si>
  <si>
    <t>Validar que el emisor electrónico se encuentre inscrito en el Registro de Establecimientos Autorizados (REA)</t>
  </si>
  <si>
    <t xml:space="preserve">Si 'Tipo de operación' es '2106 Venta nacional a turistas - Tax Free', no existe ind_padron igual a "14" en el listado para el valor del Tag UBL </t>
  </si>
  <si>
    <t>Anticipo de ISC</t>
  </si>
  <si>
    <t>Si valor del tag es diferente de 'false' para 'Código de motivo de descuento' igual a '02', '03', '04', '05', '06' y '20'</t>
  </si>
  <si>
    <t>El valor del tag es igual a '00', '01', '47' o '48'</t>
  </si>
  <si>
    <t>Se modifica la condición para que se realice la validación sobre el Anticipo ISC</t>
  </si>
  <si>
    <t>OBS-4305</t>
  </si>
  <si>
    <t>ERR-3114</t>
  </si>
  <si>
    <t>OBS-4307</t>
  </si>
  <si>
    <t>3286</t>
  </si>
  <si>
    <t>OBS-4233</t>
  </si>
  <si>
    <r>
      <rPr>
        <sz val="9"/>
        <rFont val="Calibri"/>
        <family val="2"/>
        <scheme val="minor"/>
      </rPr>
      <t>4299</t>
    </r>
    <r>
      <rPr>
        <strike/>
        <sz val="9"/>
        <rFont val="Calibri"/>
        <family val="2"/>
        <scheme val="minor"/>
      </rPr>
      <t xml:space="preserve">
</t>
    </r>
  </si>
  <si>
    <r>
      <rPr>
        <sz val="9"/>
        <rFont val="Calibri"/>
        <family val="2"/>
        <scheme val="minor"/>
      </rPr>
      <t>4312</t>
    </r>
    <r>
      <rPr>
        <strike/>
        <sz val="9"/>
        <rFont val="Calibri"/>
        <family val="2"/>
        <scheme val="minor"/>
      </rPr>
      <t xml:space="preserve">
</t>
    </r>
  </si>
  <si>
    <r>
      <rPr>
        <sz val="9"/>
        <rFont val="Calibri"/>
        <family val="2"/>
        <scheme val="minor"/>
      </rPr>
      <t>4296</t>
    </r>
    <r>
      <rPr>
        <strike/>
        <sz val="9"/>
        <rFont val="Calibri"/>
        <family val="2"/>
        <scheme val="minor"/>
      </rPr>
      <t xml:space="preserve">
</t>
    </r>
  </si>
  <si>
    <t>Si el valor del tag es igual a '51' o '52' o '53' y el 'Tipo de operación' es diferente de '2001 - Operación Sujeta a Percepción'</t>
  </si>
  <si>
    <t>Solo debe consignar informacion de percepciones si el tipo de operación es 2001-Operación sujeta a Percepcion</t>
  </si>
  <si>
    <t>Si  'Tipo de operación' es diferente de '2001', el valor del Tag UBL es igual a 'Percepcion'</t>
  </si>
  <si>
    <t>Si  'Indicador' es igual a 'Percepcion' y no existe el tag</t>
  </si>
  <si>
    <t>Debe consignar el Monto total incluido la percepcion</t>
  </si>
  <si>
    <t>El Monto total incluido la percepción no cumple con el formato establecido</t>
  </si>
  <si>
    <t>/DebitNote/cac:PaymentTerms/cbc:Amount (Monto de detraccion)</t>
  </si>
  <si>
    <t>/DebitNote/cac:PaymentTerms/cbc:PaymentPercent (Tasa o porcentaje de detracción)</t>
  </si>
  <si>
    <t>/DebitNote/cac:PaymentTerms/cbc:ID (Indicador PaymentTerms)</t>
  </si>
  <si>
    <t>/DebitNote/cac:PaymentTerms/cbc:PaymentMeansID (Código de bien o servicio)</t>
  </si>
  <si>
    <t>/DebitNote/cac:PaymentMeans/cbc:ID (Indicador PaymentMeans)</t>
  </si>
  <si>
    <t>/DebitNote/cac:PaymentMeans/cac:PayeeFinancialAccount/cbc:ID (Número de cuenta)</t>
  </si>
  <si>
    <t>/DebitNote/cac:PaymentMeans/cbc:PaymentMeansCode (Medio de pago)</t>
  </si>
  <si>
    <t>Si el valor del tag es igual a 'Detraccion', y no existe un 'Indicador PaymentMeans' con valor igual a 'Detraccion' (cac:PaymentMeans con cbc:ID igual a 'Detraccion')</t>
  </si>
  <si>
    <t>Si el valor del tag es igual a 'Detraccion', y no existe un 'Indicador PaymentTerms' con valor igual a 'Detraccion' (cac:PaymentTerms con cbc:ID igual a 'Detraccion')</t>
  </si>
  <si>
    <t>Si consigna información del codigo bien sujeto a detraccion, debe informar la cuenta de BN y montos de la detraccion</t>
  </si>
  <si>
    <t>Si consigna cuenta de BN y montos de la detraccion, debe informar el codigo bien sujeto a detraccion</t>
  </si>
  <si>
    <t>Si 'Código de tipo de nota de crédito' es '13' y valor del Tag UBL es diferente de cero</t>
  </si>
  <si>
    <t>Si el tipo de nota de credito es 13, el Importe total debe ser cero</t>
  </si>
  <si>
    <t>Si 'Tipo de operación' es diferente de '2100', '2101', '2102', '2103', '2104' y '0112', y no existe en el ítem un cac:TaxSubtotal con monto base mayor a cero (cbc:TaxableAmount &gt; 0) y cbc:ID con alguno de los siguientes valores: '1000', '1016', '9995', '9996', '9997' o '9998'</t>
  </si>
  <si>
    <t>Se agrega validaciones para asegurar consistencia de los datos de percepción y que se utilicen siempre que el comprobante tenga el tipo de operación de percepción</t>
  </si>
  <si>
    <t>Se agrega el tipo de operación 0112 a la validación</t>
  </si>
  <si>
    <t>Se agrega los campos de detracciones a la Nota de débito</t>
  </si>
  <si>
    <t>Información adicional - Retenciones de Renta de segunda categoría</t>
  </si>
  <si>
    <t>Retenciones de Renta de segunda categoría</t>
  </si>
  <si>
    <t>63</t>
  </si>
  <si>
    <t>Rentención de renta de segunda categoría</t>
  </si>
  <si>
    <t>"63"</t>
  </si>
  <si>
    <t>/Invoice/cac:AllowanceCharge/cbc:BaseAmount (Monto base)</t>
  </si>
  <si>
    <t>/Invoice/cac:AllowanceCharge/cbc:Amount (Monto de la retención)</t>
  </si>
  <si>
    <t>Se agrega los campos de información de retenciones de segunda categoría</t>
  </si>
  <si>
    <t>Se agrega los siguientes códigos:
20 - Anticipo de ISC
63 - Retenciones de Renta de 2da</t>
  </si>
  <si>
    <t>Operación sujeta a Retención de Renta de segunda categoría</t>
  </si>
  <si>
    <t>Si el valor del tag es igual a '63' y el 'Tipo de operación' es diferente de '2002 - Operación sujeta a Retención de segunda'</t>
  </si>
  <si>
    <t>Si consigna infomacion de la retencion de segunda categoria, el tipo de operacion debe ser 2002</t>
  </si>
  <si>
    <t>Si el tipo de operación es 2002, debe informar los datos de la retención de segunda categoria</t>
  </si>
  <si>
    <t>El valor del tag es diferente a la sumatoria de los 'Montos de descuentos' de línea que no afectan la base (con 'Código de motivo de descuento' igual a '01') y los 'Montos de descuentos' globales que no afectan la base (con 'Código de motivo de descuento' igual a '03' y '63'), con una tolerancia de + - 1</t>
  </si>
  <si>
    <t>Se agrega el monto de retención de renta de segunda categoria</t>
  </si>
  <si>
    <t>Si  'Código de tributo' es '2000', el valor del Tag Ubl es diferente de la sumatoria de los 'Monto de tributo de la línea' (cbc:TaxAmount) de los ítems con 'Código de tributo por línea' igual a '2000' y que no correspondan a una operación gratuita (*) menos los 'Anticipo de ISC' ('Código de motivo de descuento' igual a '20'), con una tolerancia + - 1. 
(*) No considerar en la sumatoria aquellas líneas que tienen un 'Código de tributo por línea' igual a '9996' con monto base mayor a cero (cbc:TaxableAmount &gt; 0)</t>
  </si>
  <si>
    <t>Si 'Tipo de documento del adquiriente o usuario' es '4' o '7' o '0' o 'A' o 'B' o 'C' o 'D' o 'E' o 'G', el formato del Tag UBL es diferente a alfanumérico de hasta 15 caracteres (se considera cualquier carácter, no permite 'whitespace character': espacio, salto de línea, fin de línea, tab, etc.)</t>
  </si>
  <si>
    <t>ERR-2802</t>
  </si>
  <si>
    <t>Se agrega el tipo de documento G para que se valide su formato</t>
  </si>
  <si>
    <t>Número de documento del adquirente o usuario</t>
  </si>
  <si>
    <t>3308</t>
  </si>
  <si>
    <t>3309</t>
  </si>
  <si>
    <t>3310</t>
  </si>
  <si>
    <t>3311</t>
  </si>
  <si>
    <t>3312</t>
  </si>
  <si>
    <t>3313</t>
  </si>
  <si>
    <t>3314</t>
  </si>
  <si>
    <t>3315</t>
  </si>
  <si>
    <t>3316</t>
  </si>
  <si>
    <t>3317</t>
  </si>
  <si>
    <t>3318</t>
  </si>
  <si>
    <t>ERR-3308, ERR-3309, ERR-3310, ERR-3311</t>
  </si>
  <si>
    <t>ERR-3312</t>
  </si>
  <si>
    <t>ERR-3315</t>
  </si>
  <si>
    <t>Se agrega validación para que el tipo de nota 13 no tenga montos</t>
  </si>
  <si>
    <t>ERR-3033, ERR-3034, ERR-3035, ERR-3037, ERR-3127, ERR-3174, ERR-3208, ERR-3313, ERR-3314, OBS-4251, OBS-4252, OBS-4253, OBS-4255, OBS-4256, OBS-4257</t>
  </si>
  <si>
    <t>Se incluye el código '20' de anticipos de ISC</t>
  </si>
  <si>
    <t>/Invoice/cac:AllowanceCharge/cbc:AllowanceChargeReasonCode (Código de motivo de cargo/descuento: Retención de segunda categoría)</t>
  </si>
  <si>
    <t>Si 'Código de motivo de cargo/descuento' es igual a '63' y no existe el tag UBL</t>
  </si>
  <si>
    <t>Debe consignar la base de la retencion de segunda categoria</t>
  </si>
  <si>
    <t>ERR-3114, ERR-3316, ERR-3317, ERR-3318</t>
  </si>
  <si>
    <t>Si 'Código de motivo de cargo/descuento' es igual a '63' y el formato del Tag UBL es diferente de decimal (positivo mayor a cero) de 12 enteros y hasta 2 decimales</t>
  </si>
  <si>
    <t>Si el Tag UBL existe, el formato del Tag UBL es diferente de decimal (positivo mayor a cero) de 12 enteros y hasta 2 decimales</t>
  </si>
  <si>
    <t>Si 'Tipo de operación' es '2002 - Operación sujeta a Retención de segunda' y no existe un cac:AllowanceCharge con cbc:AllowanceChargeReasonCode igual a '63'</t>
  </si>
  <si>
    <t>Si 'Tipo de operación' es '2001 - Operación Sujeta a Percepción', y no existe un cac:PaymentTerms con cbc:ID con valor igual a 'Percepcion'</t>
  </si>
  <si>
    <t>Datapower + grabación JAVA</t>
  </si>
  <si>
    <t>OBS-4314, OBS-4316</t>
  </si>
  <si>
    <t>Datos de la percepción del CPE
Datos de la retención del CPE</t>
  </si>
  <si>
    <t>OBS-4028, OBS-4288, OBS-4290, OBS-4293, OBS-4294, OBS-4295, OBS-4296, OBS-4297, OBS-4298, OBS-4299, OBS-4300, OBS-4301, OBS-4302, OBS-4303, OBS-4304, OBS-4305, OBS-4306, OBS-4312, OBS-4314, OBS-4321</t>
  </si>
  <si>
    <t>OBS-4287, OBS-4288, OBS-4290, OBS-4293, OBS-4294, OBS-4295, OBS-4296, OBS-4297, OBS-4298, OBS-4299, OBS-4300, OBS-4301, OBS-4302, OBS-4303, OBS-4304, OBS-4305, OBS-4306, OBS-4311, OBS-4312, OBS-4314, OBS-4321</t>
  </si>
  <si>
    <t>OBS-4309, OBS-4310, OBS-4022, OBS-4023, OBS-4024, OBS-4212, OBS-4244, OBS-4307, OBS-4308, OBS-4317, OBS-4322, OBS-4287, OBS-4288, OBS-4289, OBS-4290, OBS-4293</t>
  </si>
  <si>
    <t xml:space="preserve">OBS-4294, OBS-4295, OBS-4296, OBS-4297, OBS-4298, OBS-4299, OBS-4300, OBS-4301, OBS-4302, OBS-4303, OBS-4304, OBS-4305, OBS-4306, OBS-4311, OBS-4312, OBS-4314, OBS-4321, OBS-4322, </t>
  </si>
  <si>
    <t>Si el 'Tipo de documento que modifica' es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</si>
  <si>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Si el 'Tipo de documento que modifica' es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</si>
  <si>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Si el 'Tipo de documento que modifica' es diferente de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</si>
  <si>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Si el 'Tipo de documento que modifica' es diferente de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</si>
  <si>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 xml:space="preserve">Si el 'Tipo de documento que modifica' es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ICBPER' más "Sumatoria otros tributos" más "Sumatoria otros cargos" más "Monto de redondeo del importe total", es diferente al valor del Tag UBL (con una tolerancia de más/menos uno)
</t>
  </si>
  <si>
    <t xml:space="preserve">Si el 'Tipo de documento que modifica' es diferente de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ICBPER' más "Sumatoria otros tributos" más "Sumatoria otros cargos" más "Monto de redondeo del importe total", es diferente al valor del Tag UBL (con una tolerancia de más/menos uno)
</t>
  </si>
  <si>
    <t>Si existe el tag UBL y el 'Tipo de documento que modifica' es diferente de '01', el valor absoluto es mayor a 1</t>
  </si>
  <si>
    <t>Si existe el tag UBL y el 'Tipo de documento que modifica' es igual a '01', el valor absoluto es mayor a 1</t>
  </si>
  <si>
    <t>Si el 'Tipo de documento que modifica' es '01', y no existe en la misma línea un cac:TaxSubtotal con 'Código de tributo por línea' igual a '9996' cuyo 'Monto base' es mayor a cero (cbc:TaxableAmount &gt; 0), y el valor del Tag UBL es diferente al resultado de dividir: la sumatoria del 'Valor de venta por ítem' más el 'Monto total de tributos del ítem que modifica',  entre la 'Cantidad de unidades por ítem que modifica' (con una tolerancia + -1)</t>
  </si>
  <si>
    <t>Si el 'Tipo de documento que modifica' es diferente de '01', y no existe en la misma línea un cac:TaxSubtotal con 'Código de tributo por línea' igual a '9996' cuyo 'Monto base' es mayor a cero (cbc:TaxableAmount &gt; 0), y el valor del Tag UBL es diferente al resultado de dividir: la sumatoria del 'Valor de venta por ítem' más el 'Monto total de tributos del ítem que modifica',  entre la 'Cantidad de unidades por ítem que modifica' (con una tolerancia + -1)</t>
  </si>
  <si>
    <t>Si el Tag UBL existe y el 'Tipo de documento que modifica' es diferente de '01', el valor del Tag UBL es diferente a la sumatoria de 'Monto de tributo por línea' (cbc:TaxAmount)  de los tributos '1000', '1016', '2000', '7152' y '9999', con una tolerancia + -1</t>
  </si>
  <si>
    <t>Si el Tag UBL existe y el 'Tipo de documento que modifica' es '01', el valor del Tag UBL es diferente a la sumatoria de 'Monto de tributo por línea' (cbc:TaxAmount)  de los tributos '1000', '1016', '2000', '7152' y '9999', con una tolerancia + -1</t>
  </si>
  <si>
    <t>Si el 'Tipo de documento que modifica' es '01' y existe en la misma línea un cac:TaxSubtotal con 'Código de tributo por línea' igual a '2000' cuyo 'Monto base' es mayor a cero (cbc:TaxableAmount &gt; 0), el valor del tag es diferente de la suma del 'Valor de venta por ítem' más el 'Monto del tributo de la línea del ISC', con una tolerancia + - 1</t>
  </si>
  <si>
    <t>Si el 'Tipo de documento que modifica' es diferente de '01' y existe en la misma línea un cac:TaxSubtotal con 'Código de tributo por línea' igual a '2000' cuyo 'Monto base' es mayor a cero (cbc:TaxableAmount &gt; 0), el valor del tag es diferente de la suma del 'Valor de venta por ítem' más el 'Monto del tributo de la línea del ISC', con una tolerancia + - 1</t>
  </si>
  <si>
    <t>Si el 'Tipo de documento que modifica' es '01', y no existe en la misma línea un cac:TaxSubtotal con 'Código de tributo por línea' igual a '2000' cuyo 'Monto base' es mayor a cero (cbc:TaxableAmount &gt; 0), el valor del tag es diferente del 'Valor de venta por ítem'</t>
  </si>
  <si>
    <t>Si el 'Tipo de documento que modifica' es diferente de '01', y no existe en la misma línea un cac:TaxSubtotal con 'Código de tributo por línea' igual a '2000' cuyo 'Monto base' es mayor a cero (cbc:TaxableAmount &gt; 0), el valor del tag es diferente del 'Valor de venta por ítem'</t>
  </si>
  <si>
    <t>Si el 'Tipo de documento que modifica' es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</si>
  <si>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Si el 'Tipo de documento que modifica' es diferente de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</si>
  <si>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Si el 'Tipo de documento que modifica' es diferente de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</si>
  <si>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Si el 'Tipo de documento que modifica' es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</si>
  <si>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Si el Tag UBL existe y el 'Tipo de documento que modifica' es '01', el valor del Tag UBL es diferente de la sumatoria de 'Sumatoria de tributos' (cbc:TaxAmount) de los  tributos '1000', '1016', '2000', '7152' y '9999',  con una tolerancia + - 1</t>
  </si>
  <si>
    <t>Si el Tag UBL existe y el 'Tipo de documento que modifica' es diferente de '01', el valor del Tag UBL es diferente de la sumatoria de 'Sumatoria de tributos' (cbc:TaxAmount) de los  tributos '1000', '1016', '2000', '7152' y '9999',  con una tolerancia + - 1</t>
  </si>
  <si>
    <t>Si el 'Tipo de documento que modifica' es '01' y el 'Código de tributo' es '9995', el valor del Tag UBL es diferente a la sumatoria de 'Valor de venta por ítem que modifica' (cbc:LineExtensionAmount) que correspondan a ítems de operaciones de exportación con 'Código de tributo de línea' igual a '9995' y cuyo 'Monto base' es mayor a cero (cbc:TaxableAmount &gt; 0), con una tolerancia + - 1</t>
  </si>
  <si>
    <t>Si el 'Tipo de documento que modifica' es diferente de '01' y el 'Código de tributo' es '9995', el valor del Tag UBL es diferente a la sumatoria de 'Valor de venta por ítem que modifica' (cbc:LineExtensionAmount) que correspondan a ítems de operaciones de exportación con 'Código de tributo de línea' igual a '9995' y cuyo 'Monto base' es mayor a cero (cbc:TaxableAmount &gt; 0), con una tolerancia + - 1</t>
  </si>
  <si>
    <t>Si el 'Tipo de documento que modifica' es diferente de '01' y el 'Código de tributo' es '9997', el valor del Tag UBL es diferente a la sumatoria de 'Valor de venta por ítem que modifica' (cbc:LineExtensionAmount) que correspondan a ítems de operaciones exoneradas con 'Código de tributo de línea' igual a '9997' y cuyo 'Monto base' es mayor a cero (cbc:TaxableAmount&gt;0), con una tolerancia + - 1</t>
  </si>
  <si>
    <t>Si el 'Tipo de documento que modifica' es '01' y el 'Código de tributo' es '9997', el valor del Tag UBL es diferente a la sumatoria de 'Valor de venta por ítem que modifica' (cbc:LineExtensionAmount) que correspondan a ítems de operaciones exoneradas con 'Código de tributo de línea' igual a '9997' y cuyo 'Monto base' es mayor a cero (cbc:TaxableAmount&gt;0), con una tolerancia + - 1</t>
  </si>
  <si>
    <t>Si el 'Tipo de documento que modifica' es '01' y el 'Código de tributo' es '9998', el valor del Tag UBL es diferente a la sumatoria de 'Valor de venta por ítem que modifica' (cbc:LineExtensionAmount) que correspondan a ítems de operaciones inafectas con 'Código de tributo de línea' igual a '9998' y cuyo 'Monto base' es mayor a cero (cbc:TaxableAmount&gt;0), con una tolerancia + - 1</t>
  </si>
  <si>
    <t>Si el 'Tipo de documento que modifica' es diferente de '01' y el 'Código de tributo' es '9998', el valor del Tag UBL es diferente a la sumatoria de 'Valor de venta por ítem que modifica' (cbc:LineExtensionAmount) que correspondan a ítems de operaciones inafectas con 'Código de tributo de línea' igual a '9998' y cuyo 'Monto base' es mayor a cero (cbc:TaxableAmount&gt;0), con una tolerancia + - 1</t>
  </si>
  <si>
    <t>Si el 'Tipo de documento que modifica' es '01' y el  'Código de tributo' es '9996', el valor del Tag UBL es diferente a la sumatoria de 'Valor de venta por item que modifica' (cbc:LineExtensionAmount) que correspondan a ítems de operaciones gratuitas con 'Código de tributo por línea' igual a '9996' y cuyo 'Monto base' es mayor a cero (cbc:TaxableAmount &gt; 0), con una tolerancia + - 1</t>
  </si>
  <si>
    <t>Si el 'Tipo de documento que modifica' es diferente de '01' y el 'Código de tributo' es '9996', el valor del Tag UBL es diferente a la sumatoria de 'Valor de venta por item que modifica' (cbc:LineExtensionAmount) que correspondan a ítems de operaciones gratuitas con 'Código de tributo por línea' igual a '9996' y cuyo 'Monto base' es mayor a cero (cbc:TaxableAmount &gt; 0), con una tolerancia + - 1</t>
  </si>
  <si>
    <t>Si el 'Tipo de documento que modifica' es '01' y el 'Código de tributo' es '9996', el valor del Tag UBL es diferente a la sumatoria de 'Valor de venta por item que modifica' (cbc:LineExtensionAmount) que correspondan a ítems de operaciones gratuitas con 'Código de tributo por línea' igual a '9996' y cuyo 'Monto base' es mayor a cero (cbc:TaxableAmount &gt; 0), con una tolerancia + - 1</t>
  </si>
  <si>
    <t>Si el Tag UBL existe y el 'Tipo de documento que modifica' es '01', y el 'Código de tributo' es '1016',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</si>
  <si>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Si el Tag UBL existe y el 'Tipo de documento que modifica' es diferente de '01', y el 'Código de tributo' es '1016',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</si>
  <si>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Si el Tag UBL existe y el 'Tipo de documento que modifica' es '01', y el 'Código de tributo' es '1000',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</si>
  <si>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t>Si el Tag UBL existe y el 'Tipo de documento que modifica' es diferente de '01', y el 'Código de tributo' es '1000',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</si>
  <si>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t>Si el 'Tipo de documento que modifica' es '01' y el  'Código de tributo' es '1000', el valor del Tag Ubl es diferente al resultado de multiplicar la sumatoria de los 'Monto base' de las líneas (cbc:TaxableAmount) con 'Código de tributo por línea' igual a '1000',  por la tasa vigente al IGV a la fecha de emisión, con una tolerancia + - 1</t>
  </si>
  <si>
    <t>Si el 'Tipo de documento que modifica' es diferente de '01' y el  'Código de tributo' es '1000', el valor del Tag Ubl es diferente al resultado de multiplicar la sumatoria de los 'Monto base' de las líneas (cbc:TaxableAmount) con 'Código de tributo por línea' igual a '1000',  por la tasa vigente al IGV a la fecha de emisión, con una tolerancia + - 1</t>
  </si>
  <si>
    <t>Si el 'Tipo de documento que modifica' es '01' y el  'Código de tributo' es '1016', el valor del Tag Ubl es diferente al resultado de multiplicar la sumatoria de los 'Monto base' de las líneas (cbc:TaxableAmount) con 'Código de tributo por línea' igual a '1016' por la tasa vigente del IVAP, con una tolerancia + - 1</t>
  </si>
  <si>
    <t>Si el 'Tipo de documento que modifica' es diferente de '01' y el  'Código de tributo' es '1016', el valor del Tag Ubl es diferente al resultado de multiplicar la sumatoria de los 'Monto base' de las líneas (cbc:TaxableAmount) con 'Código de tributo por línea' igual a '1016' por la tasa vigente del IVAP, con una tolerancia + - 1</t>
  </si>
  <si>
    <t xml:space="preserve">Si el 'Tipo de documento que modifica' es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otros tributos' más 'Sumatoria ICBPER' más "Sumatoria otros cargos' más 'Monto de redondeo del importe total', es diferente al valor del Tag UBL (con una tolerancia de más/menos uno)
</t>
  </si>
  <si>
    <t xml:space="preserve">Si el 'Tipo de documento que modifica' es diferente de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otros tributos' más 'Sumatoria ICBPER' más "Sumatoria otros cargos' más 'Monto de redondeo del importe total', es diferente al valor del Tag UBL (con una tolerancia de más/menos uno)
</t>
  </si>
  <si>
    <t xml:space="preserve">Si el Tag UBL existe y el 'Tipo de documento que modifica' es '01',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
</t>
  </si>
  <si>
    <t xml:space="preserve">Si el Tag UBL existe y el 'Tipo de documento que modifica' es diferente de '01',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
</t>
  </si>
  <si>
    <t>Si el Tag UBL existe y el 'Tipo de documento que modifica' es '01', y el 'Código de tributo' es '9999', el valor del Tag UBL es diferente a la sumatoria de los 'Montos base' (cbc:TaxableAmount) de los ítems con 'Código de tributo por línea' igual a '9999' (con una tolerancia + - 1)</t>
  </si>
  <si>
    <t>Si el Tag UBL existe y el 'Tipo de documento que modifica' es diferente de '01', y el 'Código de tributo' es '9999', el valor del Tag UBL es diferente a la sumatoria de los 'Montos base' (cbc:TaxableAmount) de los ítems con 'Código de tributo por línea' igual a '9999' (con una tolerancia + - 1)</t>
  </si>
  <si>
    <t>Si el 'Tipo de documento que modifica' es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</si>
  <si>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Si el 'Tipo de documento que modifica' es diferente de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</si>
  <si>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Si el 'Tipo de documento que modifica' es '01' y el  'Código de tributo' es '9999', el valor del Tag Ubl  y es diferente de la sumatoria de los importes de otros tributos (cbc:TaxAmount) con 'Código de tributo por línea' igual a '9999' de cada ítem (con una tolerancia + - 1)</t>
  </si>
  <si>
    <t>Si el 'Tipo de documento que modifica' es diferente de '01' y el  'Código de tributo' es '9999', el valor del Tag Ubl  y es diferente de la sumatoria de los importes de otros tributos (cbc:TaxAmount) con 'Código de tributo por línea' igual a '9999' de cada ítem (con una tolerancia + - 1)</t>
  </si>
  <si>
    <t>Si el 'Tipo de documento que modifica' es diferente de '01' y el 'Código de tributo' es '7152', el valor del Tag Ubl es diferente de la sumatoria de los 'Monto del tributo de la línea' (cbc:TaxAmount) de los ítems con 'Código de tributo por línea' igual a '7152'</t>
  </si>
  <si>
    <t>Si el 'Tipo de documento que modifica' es '01' y el 'Código de tributo' es '7152', el valor del Tag Ubl es diferente de la sumatoria de los 'Monto del tributo de la línea' (cbc:TaxAmount) de los ítems con 'Código de tributo por línea' igual a '7152'</t>
  </si>
  <si>
    <t>Si el Tag UBL existe y el 'Tipo de documento que modifica' es '01', el valor absoluto es mayor a 1</t>
  </si>
  <si>
    <t>Si el Tag UBL existe y el 'Tipo de documento que modifica' es diferente de '01', el valor absoluto es mayor a 1</t>
  </si>
  <si>
    <t xml:space="preserve">Si 'Código de tipo de nota de crédito' es diferente de '10' y 'Tipo de documento que modifica' es '01' y 'Serie del documento que modifica' empieza con F o E, el 'Importe Total' de la nota de crédito (/CreditNote/cac:LegalMonetaryTotal/cbc:PayableAmount) es mayor a la sumatoria de los Importes totales de los documentos que modifica
Validación no aplica para OSE </t>
  </si>
  <si>
    <t xml:space="preserve">Si 'Código de tipo de nota de crédito' es diferente de '10' y 'Tipo de documento que modifica' es '03' o '30' o '34' o '42' y 'Serie del documento que modifica' empieza con B o F o E, el 'Importe Total' de la nota de crédito (/CreditNote/cac:LegalMonetaryTotal/cbc:PayableAmount) es mayor a la sumatoria de los Importes totales de los documentos que modifica
Validación no aplica para OSE </t>
  </si>
  <si>
    <t>3282</t>
  </si>
  <si>
    <t>3283</t>
  </si>
  <si>
    <t>3284</t>
  </si>
  <si>
    <t>3285</t>
  </si>
  <si>
    <t>3287</t>
  </si>
  <si>
    <t>3288</t>
  </si>
  <si>
    <t>3289</t>
  </si>
  <si>
    <t>3290</t>
  </si>
  <si>
    <t>3291</t>
  </si>
  <si>
    <t>3292</t>
  </si>
  <si>
    <t>3293</t>
  </si>
  <si>
    <t>3294</t>
  </si>
  <si>
    <t>3295</t>
  </si>
  <si>
    <t>3296</t>
  </si>
  <si>
    <t>3297</t>
  </si>
  <si>
    <t>3298</t>
  </si>
  <si>
    <t>3299</t>
  </si>
  <si>
    <t>3300</t>
  </si>
  <si>
    <t>3301</t>
  </si>
  <si>
    <t>3302</t>
  </si>
  <si>
    <t>3303</t>
  </si>
  <si>
    <t>3304</t>
  </si>
  <si>
    <t>3305</t>
  </si>
  <si>
    <t>3306</t>
  </si>
  <si>
    <t>3307</t>
  </si>
  <si>
    <t>Si existe el tag 'Código de motivo de cargo/descuento' con valor igual a '04', '05', '06' o '20', el valor del tag UBL es mayor a cero, y el 'Total de anticipos' no existe o es cero (cac:LegalMonetaryTotal/cbc:PrepaidAmount)</t>
  </si>
  <si>
    <t>Si se informa descuentos globales por anticipo debe existir 'Total de anticipos' con monto mayor a cero</t>
  </si>
  <si>
    <t>Si se informa 'Total de anticipos' debe consignar los descuentos globales por anticipo con monto mayor a cero</t>
  </si>
  <si>
    <t>Si existe Tag UBL con valor mayor a cero, y no existe al menos un 'Cargos y/o descuentos globales' (cac:AllowanceCharge) con 'Indicador de cargo/descuento global' con valor '04' o '05' o '06' y con monto mayor a cero (cbc:Amount)</t>
  </si>
  <si>
    <t>Si existe el Tag UBL, y no es una factura sujeta al IVAP*, y el valor es diferente de la sumatoria de 'Total valor de venta' más 'Sumatoria ISC' más los 'Anticipos de ISC' ('Código de motivo de descuento' igual a '20') más 'Sumatoria Otros Tributos' más 'Sumatoria ICBPER' más el resultado de:
Multiplicar la sumatoria de los 'Monto base' de las líneas (cbc:TaxableAmount) con 'Código de tributo por línea' igual a '1000', menos 'Monto de descuentos' globales que afectan la base (Código '02'), más los 'Montos de cargos' globales que afectan la base (Código '49') por la tasa vigente del IGV a la fecha de emisión, con una tolerancia + - 1
* Se entiende que la factura no está sujeta al IVAP si no existe ninguna línea afecta al IVAP, es decir, no debe existir en la línea un cac:TaxSubtotal con cbc:ID igual a '1016' y cbc:TaxableAmount mayor a cero.</t>
  </si>
  <si>
    <t>ERR-3282</t>
  </si>
  <si>
    <t>ERR-3287</t>
  </si>
  <si>
    <t>Se valida que solo se consigne descuentos por anticipos si es una factura con anticipos</t>
  </si>
  <si>
    <t>Se valida que exista información de descuentos por anticipos</t>
  </si>
  <si>
    <t>Se modifica la fórmula para que incluya los Anticipos de ISC de corresponder</t>
  </si>
  <si>
    <t>Si el 'Tipo de documento que modifica' es '01' y existe en la misma línea un cac:TaxSubtotal con 'Código de tributo por línea' igual a '2000' cuyo 'Monto base' es mayor a cero (cbc:TaxableAmount &gt; 0), el valor del tag es diferente de la suma del 'Valor de venta por ítem que modifica' más el 'Monto del tributo de la línea del ISC', con una tolerancia + - 1</t>
  </si>
  <si>
    <t>Si el 'Tipo de documento que modifica' es diferente de '01' y existe en la misma línea un cac:TaxSubtotal con 'Código de tributo por línea' igual a '2000' cuyo 'Monto base' es mayor a cero (cbc:TaxableAmount &gt; 0), el valor del tag es diferente de la suma del 'Valor de venta por ítem que modifica' más el 'Monto del tributo de la línea del ISC', con una tolerancia + - 1</t>
  </si>
  <si>
    <t>Si el 'Tipo de documento que modifica' es '01', y no existe en la misma línea un cac:TaxSubtotal con 'Código de tributo por línea' igual a '2000' cuyo 'Monto base' es mayor a cero (cbc:TaxableAmount &gt; 0), el valor del tag es diferente del 'Valor de venta por ítem que modifica'</t>
  </si>
  <si>
    <t>Si el 'Tipo de documento que modifica' es diferente de '01', y no existe en la misma línea un cac:TaxSubtotal con 'Código de tributo por línea' igual a '2000' cuyo 'Monto base' es mayor a cero (cbc:TaxableAmount &gt; 0), el valor del tag es diferente del 'Valor de venta por ítem que modifica'</t>
  </si>
  <si>
    <t>Si el 'Tipo de documento que modifica' es '01' y el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</si>
  <si>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Si el 'Tipo de documento que modifica' es diferente de '01' y el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</si>
  <si>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Si el 'Tipo de documento que modifica' es '01' y el  'Código de tributo' es '1000' y  el Tag UBL existe,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</si>
  <si>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t>Si el 'Tipo de documento que modifica' es diferente de '01, y el 'Código de tributo' es '1000' y el Tag UBL existe,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</si>
  <si>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t>Si el 'Tipo de documento que modifica' es '01', y el  'Código de tributo' es '1016' y el Tag UBL existe,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</si>
  <si>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Si el 'Tipo de documento que modifica' es diferente de '01, y el 'Código de tributo' es '1016' y el Tag UBL existe,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</si>
  <si>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Si el 'Tipo de documento que modifica' es '01', y el  'Código de tributo' es '1000', el valor del Tag Ubl es diferente al resultado de multiplicar la sumatoria de los 'Monto base' de las líneas (cbc:TaxableAmount) con 'Código de tributo por línea' igual a '1000',  por la tasa vigente al IGV a la fecha de emisión, con una tolerancia + - 1</t>
  </si>
  <si>
    <t>Si el 'Tipo de documento que modifica' es diferente de '01, y el 'Código de tributo' es '1000', el valor del Tag Ubl es diferente al resultado de multiplicar la sumatoria de los 'Monto base' de las líneas (cbc:TaxableAmount) con 'Código de tributo por línea' igual a '1000',  por la tasa vigente al IGV a la fecha de emisión, con una tolerancia + - 1</t>
  </si>
  <si>
    <t>Si el 'Tipo de documento que modifica' es '01', y el  'Código de tributo' es '1016', el valor del Tag UBL es diferente al resultado de multiplicar la sumatoria de los 'Monto base' de las líneas (cbc:TaxableAmount) con 'Código de tributo por línea' igual a '1016' por la tasa vigente del IVAP, con una tolerancia + - 1</t>
  </si>
  <si>
    <t>Si el 'Tipo de documento que modifica' es diferente de '01, y el 'Código de tributo' es '1016', el valor del Tag UBL es diferente al resultado de multiplicar la sumatoria de los 'Monto base' de las líneas (cbc:TaxableAmount) con 'Código de tributo por línea' igual a '1016' por la tasa vigente del IVAP, con una tolerancia + - 1</t>
  </si>
  <si>
    <t>Si el Tag UBL existe y el 'Tipo de documento que modifica' es '01', y el 'Código de tributo' es '2000', y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</si>
  <si>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Si el Tag UBL existe y el 'Tipo de documento que modifica' es diferente de '01', y el 'Código de tributo' es '2000', y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</si>
  <si>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Si el 'Tipo de documento que modifica' es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</si>
  <si>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Si el 'Tipo de documento que modifica' es diferente de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</si>
  <si>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Si el 'Tipo de documento que modifica' es '01', y el 'Código de tributo' es '9999', el valor del Tag Ubl  y es diferente de la sumatoria de los importes de otros tributos (cbc:TaxAmount) con 'Código de tributo por línea' igual a '9999' de cada ítem (con una tolerancia + - 1)</t>
  </si>
  <si>
    <t>Si el 'Tipo de documento que modifica' es diferente de '01, y el 'Código de tributo' es '9999', el valor del Tag Ubl  y es diferente de la sumatoria de los importes de otros tributos (cbc:TaxAmount) con 'Código de tributo por línea' igual a '9999' de cada ítem (con una tolerancia + - 1)</t>
  </si>
  <si>
    <t>Si el 'Tipo de documento que modifica' es '01', y el  'Código de tributo' es '7152', el valor del Tag Ubl es diferente de la sumatoria de los 'Monto del tributo de la línea' (cbc:TaxAmount) de los ítems con 'Código de tributo por línea' igual a '7152'</t>
  </si>
  <si>
    <t>Si el 'Tipo de documento que modifica' es diferente de '01', y el 'Código de tributo' es '7152', el valor del Tag Ubl es diferente de la sumatoria de los 'Monto del tributo de la línea' (cbc:TaxAmount) de los ítems con 'Código de tributo por línea' igual a '7152'</t>
  </si>
  <si>
    <t>El usuario que invoca el servicio es diferente al RUC del archivo (emisor) y no existe relación vigente entre el usuario que invoca el servicio y el RUC del archivo (relación PSE).
La relación PSE y emisor, se considera vigente hasta el 7mo día calendario del mes siguiente de la revocación de la autorización (es decir, la  vigencia es hasta el 7mo dia calendario del mes siguiente a la fecha indicada en el campo fec_fin del listado)</t>
  </si>
  <si>
    <t xml:space="preserve">Si serie del documento no inicia con número:
La diferencia entre la fecha de recepción del XML y el valor del Tag UBL es mayor al límite del listado 
</t>
  </si>
  <si>
    <t xml:space="preserve">La diferencia entre la fecha de recepción del XML y el valor del Tag UBL es mayor al límite del listado 
</t>
  </si>
  <si>
    <t xml:space="preserve">Si el campo 'Importe total de la venta' es mayor a 700 nuevos soles y no existe el tag
</t>
  </si>
  <si>
    <t xml:space="preserve">Si el comprobante no existe en el listado y el 'Código de operacion del ítem' es '2' o '3'
</t>
  </si>
  <si>
    <t xml:space="preserve">Si serie del documento no inicia con número y:
Si serie no empieza con "B":
La diferencia entre la fecha de recepción del XML y el valor del Tag UBL es mayor al límite del listado
</t>
  </si>
  <si>
    <t xml:space="preserve">Si serie empieza con "B":
La diferencia entre la fecha de recepción del XML y el valor del Tag UBL es mayor a 5 días
</t>
  </si>
  <si>
    <t xml:space="preserve">Si serie del documento no inicia con número y:
Si serie empieza con "B":
La diferencia entre la fecha de recepción del XML y el valor del Tag UBL es mayor a 5 días
</t>
  </si>
  <si>
    <t xml:space="preserve">Si serie del documento no inicia con número:
La diferencia entre la fecha de recepción del XML y el valor del Tag UBL es mayor al límite del listado  (1 día) 
</t>
  </si>
  <si>
    <t>Información adicional  a nivel de ítem - comprobante emitido por las AFP (colocar la información solo en el primer ítem de la boleta)</t>
  </si>
  <si>
    <t>132
133</t>
  </si>
  <si>
    <t>Codigo unico de identificación del SPP (CUSPP)
Periodo</t>
  </si>
  <si>
    <t>Si 'Tipo de operación' es igual a '2105', y no existe el tag con valor '7017' por lo menos en una línea</t>
  </si>
  <si>
    <t>Si 'Tipo de operación' es igual a '2105', y no existe el tag con valor '7018' por lo menos en una línea</t>
  </si>
  <si>
    <t>an..12
an7</t>
  </si>
  <si>
    <t xml:space="preserve">
AAAA-MM</t>
  </si>
  <si>
    <r>
      <t>/Invoice/cac:InvoiceLine/cac:Item/cac:AdditionalItemProperty/cbc:Value (CUSPP)</t>
    </r>
    <r>
      <rPr>
        <b/>
        <i/>
        <sz val="9"/>
        <rFont val="Calibri"/>
        <family val="2"/>
        <scheme val="minor"/>
      </rPr>
      <t xml:space="preserve">
</t>
    </r>
    <r>
      <rPr>
        <sz val="9"/>
        <rFont val="Calibri"/>
        <family val="2"/>
        <scheme val="minor"/>
      </rPr>
      <t xml:space="preserve">
/Invoice/cac:InvoiceLine/cac:Item/cac:AdditionalItemProperty/cbc:Value (Periodo) </t>
    </r>
  </si>
  <si>
    <t>De existir 'Código del concepto' igual a '7017' o '7018' y no existe el tag o es vacío</t>
  </si>
  <si>
    <t>Si el 'Código del concepto' es '7017' y el valor del tag es diferente a alfanumérico de hasta 12 caracteres</t>
  </si>
  <si>
    <t xml:space="preserve">Si el 'Código del concepto' es '7018' y el formato del tag es distinto de año - mes </t>
  </si>
  <si>
    <t>Monto del interés moratorio de las comisiones</t>
  </si>
  <si>
    <t>Si 'Tipo de operación' es igual a '2105', y no existe el tag con valor '7019' por lo menos en una línea</t>
  </si>
  <si>
    <t>/Invoice/cac:InvoiceLine/cac:Item/cac:AdditionalItemProperty/cbc:ValueQuantity (Monto del interés)</t>
  </si>
  <si>
    <t>De existir 'Código del concepto' igual a '7019', no existe el tag</t>
  </si>
  <si>
    <t>Si el 'Código del concepto' es '7019' y el formato del Tag UBL es diferente de decimal de 12 enteros y hasta 2 decimales</t>
  </si>
  <si>
    <t>OBS-4235, ERR-2595,
ERR-2596, OBS-4252,
OBS-4251, OBS-4253,
ERR-3064, OBS-4280,
ERR-2597, OBS-4281</t>
  </si>
  <si>
    <t>Información adicional  a nivel de ítem - comprobante emitido por las AFP</t>
  </si>
  <si>
    <t xml:space="preserve">Se agrega los tags para declarar la "Información adicional  a nivel de ítem - comprobante emitido por las AFP"
</t>
  </si>
  <si>
    <t>Catálogo No. 06
Catálogo No. 51
Catálogo No. 55</t>
  </si>
  <si>
    <t>Se adiciona el tipo de operación 2105 y los códigos para la información de comprobante de AFP</t>
  </si>
  <si>
    <t>Si existe el tag, el formato del Tag UBL es diferente a alfanumérico de 1 a 20 caracteres (se considera cualquier carácter, no permite 'whitespace character': espacio, salto de línea, fin de línea, tab, etc.)</t>
  </si>
  <si>
    <t>Si 'Tipo de operación' es diferente de '2001', el valor del Tag UBL es igual a 'Percepcion'</t>
  </si>
  <si>
    <t>Si 'Indicador' es igual a 'Percepcion' y no existe el tag</t>
  </si>
  <si>
    <t>7017</t>
  </si>
  <si>
    <t>AFP: CUSPP</t>
  </si>
  <si>
    <t>7018</t>
  </si>
  <si>
    <t>AFP: Periodo</t>
  </si>
  <si>
    <t>7019</t>
  </si>
  <si>
    <t>AFP: Monto del interes moratorio</t>
  </si>
  <si>
    <t xml:space="preserve">Se modifica la condición para permitir cualquier carácter alfanumerico, excepto 'whitespace character': espacio, salto de línea, fin de línea, tab, etc.
</t>
  </si>
  <si>
    <t>Se adiciona los códigos 7017, 7018 y 7019</t>
  </si>
  <si>
    <t>Validar que la moneda consignada en la Nota de Crédito y Nota de Debito para los tipos de documentos relacionados "03" sea la misma moneda que del comprobante de referencia.</t>
  </si>
  <si>
    <t>Validar que el dato del comprobante relacionado del comprobante de percepción corresponde a una factura o boleta de percepción</t>
  </si>
  <si>
    <t>/Invoice/cac:AllowanceCharge/cbc:ChargeIndicator (Indicador de descuento)</t>
  </si>
  <si>
    <t>Si existe el Tag UBL, y no es una boleta sujeta al IVAP*, y el valor es diferente de la sumatoria de 'Total valor de venta' más 'Sumatoria ISC' más los 'Anticipos de ISC' ('Código de motivo de descuento' igual a '20') más 'Sumatoria Otros Tributos' más 'Sumatoria ICBPER' más el resultado de:
Multiplicar la sumatoria de los 'Monto base' de las líneas (cbc:TaxableAmount) con 'Código de tributo por línea' igual a '1000', menos 'Monto de descuentos' globales que afectan la base (Código '02'), más los 'Montos de cargos' globales que afectan la base (Código '49') por la tasa vigente del IGV a la fecha de emisión, con una tolerancia + - 1
* Se entiende que la boleta no está sujeta al IVAP si no existe ninguna línea afecta al IVAP, es decir, no debe existir en la línea un cac:TaxSubtotal con cbc:ID igual a '1016' y cbc:TaxableAmount mayor a cero.</t>
  </si>
  <si>
    <t>El documento relacionado tiene monto informado de percepción</t>
  </si>
  <si>
    <t>Si valor del tag es diferente 'false' para código de descuento igual a '63'</t>
  </si>
  <si>
    <t>Si "Tipo de documento" es 03, 07 o 08, el formato del Tag UBL es diferente:
- ([B][A-Z0-9]{3})-(?!0+$)([0-9]{1,8})
- [0-9]{1,4}-[0-9]{1,8}</t>
  </si>
  <si>
    <t>ERR-3291</t>
  </si>
  <si>
    <t>Se modifica la condición para que el cálculo del IGV no se vea afectado en los casos de ISC (20).</t>
  </si>
  <si>
    <r>
      <t xml:space="preserve">Si  'Código de tributo' es '1000', el valor del Tag Ubl es diferente al resultado de multiplicar la sumatoria de los 'Monto base' (cbc:TaxableAmount) de los ítems con 'Código de tributo por línea' igual a '1000', menos 'Monto de descuentos' globales que afectan la base (Código '02' y '04'), más los 'Montos de cargos' globales que afectan la base (Código 49) </t>
    </r>
    <r>
      <rPr>
        <sz val="9"/>
        <color rgb="FFFF0000"/>
        <rFont val="Calibri"/>
        <family val="2"/>
        <scheme val="minor"/>
      </rPr>
      <t>menos los 'anticipos ISC' (Codigo 20)</t>
    </r>
    <r>
      <rPr>
        <sz val="9"/>
        <rFont val="Calibri"/>
        <family val="2"/>
        <scheme val="minor"/>
      </rPr>
      <t xml:space="preserve"> por la tasa vigente al IGV a la fecha de emisión, con una tolerancia + - 1</t>
    </r>
  </si>
  <si>
    <t>Se modifica la condición del valor 'TRUE' por 'FALSE' código de descuento.</t>
  </si>
  <si>
    <r>
      <t xml:space="preserve">Si  'Código de tributo' es '1000' y 'Tipo de operación' es diferente a '0113', el valor del Tag UBL es diferente al resultado de multiplicar la sumatoria de los 'Monto base' de las líneas (cbc:TaxableAmount) con 'Código de tributo por línea' igual a '1000', menos 'Monto de descuentos' globales que afectan la base (Código '02' y '04'), más los 'Montos de cargos' globales que afectan la base (Código 49), </t>
    </r>
    <r>
      <rPr>
        <sz val="9"/>
        <color rgb="FFFF0000"/>
        <rFont val="Calibri"/>
        <family val="2"/>
        <scheme val="minor"/>
      </rPr>
      <t>menos los 'anticipos ISC' (Codigo 20)</t>
    </r>
    <r>
      <rPr>
        <sz val="9"/>
        <rFont val="Calibri"/>
        <family val="2"/>
        <scheme val="minor"/>
      </rPr>
      <t xml:space="preserve"> por la tasa vigente al IGV a la fecha de emisión, con una tolerancia + - 1</t>
    </r>
  </si>
  <si>
    <r>
      <t xml:space="preserve">Si  'Código de tributo' es '1000' y  'Tipo de operación' es igual  a '0113' y valor del tag UBL es mayor a cero, el valor del Tag UBL es diferente al resultado de multiplicar la sumatoria de los 'Monto base' de las líneas (cbc:TaxableAmount) con 'Código de tributo por línea' igual a '1000', menos 'Monto de descuentos' globales que afectan la base (Código '02' y '04'), más los 'Montos de cargos' globales que afectan la base (Código 49), </t>
    </r>
    <r>
      <rPr>
        <sz val="9"/>
        <color rgb="FFFF0000"/>
        <rFont val="Calibri"/>
        <family val="2"/>
        <scheme val="minor"/>
      </rPr>
      <t>menos los 'anticipos ISC' (Codigo 20)</t>
    </r>
    <r>
      <rPr>
        <sz val="9"/>
        <rFont val="Calibri"/>
        <family val="2"/>
        <scheme val="minor"/>
      </rPr>
      <t xml:space="preserve"> por la tasa vigente al IGV a la fecha de emisión, con una tolerancia + - 1</t>
    </r>
  </si>
  <si>
    <t>Totales de la Boleta de Venta</t>
  </si>
  <si>
    <t>Cambiar de OBS-4290 a OBS-4302</t>
  </si>
  <si>
    <t>Número de DAM</t>
  </si>
  <si>
    <t>A partir del 01/09/2021 las validaciones deben ser de tipo EXCEPCIÓN.
Se cambia código de ERR-3202 a ERR-1083</t>
  </si>
  <si>
    <t xml:space="preserve">A partir del 01/09/2021 las validaciones deben ser de tipo ERROR
Los códigos de ERROR son los siguientes: 
OBS-4309 a ERR-3278
OBS-4310 a ERR-3279
OBS-4022 a ERR-3283
OBS-4023 a ERR-3284
OBS-4024 a ERR-3285
OBS-4212 a ERR-3288
OBS-4244 a ERR-3289
OBS-4307 a ERR-3300
OBS-4308 a ERR-3301
OBS-4317 a ERR-3305
OBS-4322 a ERR-3307
OBS-4287 a ERR-3270
OBS-4288 a ERR-3271
OBS-4289 a ERR-3290
OBS-4290 a ERR-3291
OBS-4293 a ERR-3292
</t>
  </si>
  <si>
    <t xml:space="preserve">A partir del 01/09/2021 las validaciones deben ser de tipo ERROR
Los códigos de ERROR son los siguientes: 
OBS-4294 a ERR-3272
OBS-4295 a ERR-3273
OBS-4296 a ERR-3274
OBS-4297 a ERR-3275
OBS-4298 a ERR-3276
OBS-4299 a ERR-3277
OBS-4300 a ERR-3293
OBS-4301 a ERR-3294
OBS-4302 a ERR-3295
OBS-4303 a ERR-3296
OBS-4304 a ERR-3297
OBS-4305 a ERR-3298
OBS-4306 a ERR-3299
OBS-4311 a ERR-3302
OBS-4312 a ERR-3280
OBS-4314 a ERR-3303
OBS-4321 a ERR-3306
OBS-4322 a ERR-3307
</t>
  </si>
  <si>
    <t xml:space="preserve">A partir del 01/09/2021 las validaciones deben ser de tipo ERROR
Los códigos de ERROR son los siguientes: 
OBS-4316 a ERR-3304
OBS-4314 a ERR-3303
</t>
  </si>
  <si>
    <t xml:space="preserve">A partir del 01/09/2021 las validaciones deben ser de tipo ERROR solo cuando el comprobante modificado sea una FACTURA. Para el resto de tipos de comprobantes se mantiene como OBSERVACION.
Los códigos de ERROR son los siguientes: 
OBS-4028 a ERR-3286
OBS-4288 a ERR-3271
OBS-4290 a ERR-3291
OBS-4293 a ERR-3292
OBS-4294 a ERR-3272
OBS-4295 a ERR-3273
OBS-4296 a ERR-3274
OBS-4297 a ERR-3275
OBS-4298 a ERR-3276
OBS-4299 a ERR-3277
OBS-4300 a ERR-3293
OBS-4301 a ERR-3294
OBS-4302 a ERR-3295
OBS-4303 a ERR-3296
OBS-4304 a ERR-3297
OBS-4305 a ERR-3298
OBS-4306 a ERR-3299
OBS-4312 a ERR-3280
OBS-4314 a ERR-3303
OBS-4321 a ERR-3306
</t>
  </si>
  <si>
    <r>
      <t>A partir del 01/09/2021 las validaciones deben ser de tipo ERROR solo cuando el comprobante modificado sea una FACTURA. Para el resto de tipos de comprobantes se mantiene como OBSERVACION.
Los códigos de ERROR son los siguientes: 
OBS-4287 a ERR-3270
OBS-4288 a ERR-3271
OBS-4290 a ERR-3291
OBS-4293 a ERR-3292
OBS-4294 a ERR-3272
OBS-4295 a ERR-3273
OBS-4296 a ERR-3274
OBS-4297 a ERR-3275
OBS-4298 a ERR-3276
OBS-4299 a ERR-3277
OBS-4300 a ERR-3293
OBS-4301 a ERR-3294
OBS-4302 a ERR-3295
OBS-4303 a ERR-3296
OBS-4304 a ERR-3297
OBS-4305 a ERR-3298
OBS-4306 a ERR-3299
OBS-4311 a ERR-3302
OBS-4312 a ERR-3280
OBS-4314 a ERR-3303
OBS-4321 a ERR-3306</t>
    </r>
    <r>
      <rPr>
        <b/>
        <sz val="9"/>
        <color theme="1"/>
        <rFont val="Calibri"/>
        <family val="2"/>
        <scheme val="minor"/>
      </rPr>
      <t xml:space="preserve">
</t>
    </r>
  </si>
  <si>
    <t>ERR-3244, ERR-3245,
ERR-3246, ERR-3247,
ERR-3248</t>
  </si>
  <si>
    <t>Esta validación debe cambiarse al tipo OBS</t>
  </si>
  <si>
    <t>ERR-3244, 
ERR-3245, ERR-3246, 
ERR-3248, ERR-3249, 
ERR-3250, ERR-3251, 
ERR-3252, ERR-3253, 
ERR-3254, ERR-3255, 
ERR-3256, ERR-3265, 
ERR-3266, ERR-3267</t>
  </si>
  <si>
    <t>ERR-3114, ERR-3262,
ERR-3263, ERR-3264,
ERR-3269</t>
  </si>
  <si>
    <t>No existe al menos un tag cac:PaymentTerms con cbc:ID igual a 'FormaPago'
* Validación a partir del 01/01/2022 es ERROR</t>
  </si>
  <si>
    <t>Si el 'Indicador' es 'FormaPago' y no existe el tag UBL
* Validación a partir del 01/01/2022 es ERROR</t>
  </si>
  <si>
    <t>Si el 'Indicador' es 'FormaPago', el valor del tag es diferente de:
- Contado
- Credito
- Cuota[0-9]{3}
* Validación a partir del 01/01/2022 es ERROR</t>
  </si>
  <si>
    <t xml:space="preserve">Si el 'Indicador' es 'FormaPago', el valor del tag es diferente de:
- Contado
- Credito
- Cuota[0-9]{3}
* Validación a partir del 01/01/2022 es ERROR
</t>
  </si>
  <si>
    <t>Si existe más de un tag cac:PaymentTerms con cbc:ID 
igual a 'FormaPago' y con valor del tag 'Contado' y también existe tag cac:PaymentTerms con cbc:ID 
igual a 'FormaPago' y con valor del tag 'Credito'
* Validación a partir del 01/01/2022 es ERROR</t>
  </si>
  <si>
    <t>Si existe más de un tag cac:PaymentTerms con cbc:ID 
igual a 'FormaPago' y con el mismo valor del tag cbc:PaymentMeansID (se repite) 
* Validación a partir del 01/01/2022 es ERROR</t>
  </si>
  <si>
    <t>El formato del Tag UBL es diferente de decimal positivo de 12 enteros y hasta 2 decimales
* Validación a partir del 01/01/2022 es ERROR</t>
  </si>
  <si>
    <t>Si existe un tag cac:PaymentTerms con cbc:ID 
igual a 'FormaPago' y con valor del tag con formato: Cuota[0-9]{3} y no existe un tag cac:PaymentTerms con cbc:ID igual a 'FormaPago' y con valor del tag igual a 'Credito'
* Validación a partir del 01/01/2022 es ERROR</t>
  </si>
  <si>
    <t>Si el 'Indicador' es 'FormaPago', y el formato del Identificador de la cuota es: Cuota[0-9]{3} y si existe el tag, el formato del Tag UBL es diferente de decimal positivo de 12 enteros y hasta 2 decimales
* Validación a partir del 01/01/2022 es ERROR</t>
  </si>
  <si>
    <t>Si el 'Indicador' es 'FormaPago', y el formato del 'Identificador de la cuota' es: Cuota[0-9]{3} y si existe el tag, el formato es diferente de YYYY-MM-DD
* Validación a partir del 01/01/2022 es ERROR</t>
  </si>
  <si>
    <t>Si existe un tag cac:PaymentTerms con cbc:ID 
igual a 'FormaPago' y con 'Forma de pago' igual a 'Credito' y el valor del tag UBL es mayor al 'Importe total de la venta, cesión en uso o del servicio prestado' (/Invoice/cac:LegalMonetaryTotal/cbc:PayableAmount)
* Validación a partir del 01/01/2022 es ERROR</t>
  </si>
  <si>
    <t>Si existe un tag cac:PaymentTerms con cbc:ID 
igual a 'FormaPago' y el formato del 'Identificador de la cuota' es: Cuota[0-9]{3} y el valor del tag UBL es mayor al 'Importe total de la venta, cesión en uso o del servicio prestado' (/Invoice/cac:LegalMonetaryTotal/cbc:PayableAmount)
* Validación a partir del 01/01/2022 es ERROR</t>
  </si>
  <si>
    <t>Si valor del tag es diferente 'false' para 'Código de motivo de cargo/descuento' igual a '62'
* Validación a partir del 01/01/2022 es ERROR</t>
  </si>
  <si>
    <t>Si el valor del tag es '62' y el Tipo de documento de identidad del receptor del comprobante (/Invoice/cac:AccountingCustomerParty/cac:Party/cac:PartyIdentification/cbc:ID@schemeID) es diferente de 6-RUC
* Validación a partir del 01/01/2022 es ERROR</t>
  </si>
  <si>
    <t>Si el valor del tag es '62' y el receptor del comprobante (/Invoice/cac:AccountingCustomerParty/cac:Party/cac:PartyIdentification/cbc:ID) no es un agente de retención (no existe ind_padrón igual a "03" en el listado)
* Validación a partir del 01/01/2022 es ERROR</t>
  </si>
  <si>
    <t>Si 'Código de motivo de cargo/descuento' es '62', el valor del Tag UBL es diferente a  Importe de la operación' por 'Porcentaje de la retención expresado como factor', con una tolerancia + -1
* Validación a partir del 01/01/2022 es ERROR</t>
  </si>
  <si>
    <t>Si "Código de motivo de cargo/descuento" es '62' , el valor del Tag UBL es mayor a "Importe total"
* Validación a partir del 01/01/2022 es ERROR</t>
  </si>
  <si>
    <t>Si el valor del tag es '62' y el emisor del comprobante (/Invoice/cac:AccountingSupplierParty/cac:Party/cac:PartyIdentification/cbc:ID) es un agente de retención (existe ind_padrón igual a "03" en el listado)
* Validación a partir del 01/01/2022 es ERROR</t>
  </si>
  <si>
    <t>1083</t>
  </si>
  <si>
    <t>ERR-3319</t>
  </si>
  <si>
    <t>Se agrega validación para asegurar que la suma de las cuotas sea igual al Monto neto pendiente de pago.</t>
  </si>
  <si>
    <t>ERR-3267</t>
  </si>
  <si>
    <t>Códigos de Retorno</t>
  </si>
  <si>
    <t>Se modifica la descripción de la validación ERR-3267.</t>
  </si>
  <si>
    <t>ERR-3320</t>
  </si>
  <si>
    <t>Se agrega validación para asegurar la información del monto neto pendiente de pago.</t>
  </si>
  <si>
    <t>ERR-3321</t>
  </si>
  <si>
    <t>Se agrega validación para asegurar que la fecha de la cuota debe ser mayor a la fecha de emisión de la factura</t>
  </si>
  <si>
    <t>Corrección por error en la descripción o atención de reclamo respecto de bienes adquiridos o servicios prestados</t>
  </si>
  <si>
    <t>Corrección o modificación del monto neto pendiente de pago y/o la(s) fechas(s) de vencimiento del pago único o de las cuotas y/o los montos correspondientes a cada cuota, de ser el caso</t>
  </si>
  <si>
    <t>3319</t>
  </si>
  <si>
    <t>La suma de las cuotas debe ser igual al Monto neto pendiente de pago.</t>
  </si>
  <si>
    <t>3320</t>
  </si>
  <si>
    <t>El monto neto pendiente de pago debe ser menor o igual al monto de la factura</t>
  </si>
  <si>
    <t>3321</t>
  </si>
  <si>
    <t>La fecha de la cuota debe ser mayor a la fecha de emisión de la factura</t>
  </si>
  <si>
    <r>
      <t xml:space="preserve">Fecha del pago único o de las cuotas no puede ser anterior </t>
    </r>
    <r>
      <rPr>
        <b/>
        <sz val="9"/>
        <color rgb="FFFF0000"/>
        <rFont val="Calibri"/>
        <family val="2"/>
        <scheme val="minor"/>
      </rPr>
      <t xml:space="preserve">o igual </t>
    </r>
    <r>
      <rPr>
        <sz val="9"/>
        <rFont val="Calibri"/>
        <family val="2"/>
        <scheme val="minor"/>
      </rPr>
      <t>a la fecha de emisión del comprobante</t>
    </r>
  </si>
  <si>
    <r>
      <t>Si existe un tag cac:PaymentTerms con cbc:ID 
igual a 'FormaPago' y el formato del 'Identificador de la cuota' es: Cuota[0-9]{3} y el valor del tag UBL es menor</t>
    </r>
    <r>
      <rPr>
        <b/>
        <sz val="9"/>
        <color rgb="FFFF0000"/>
        <rFont val="Calibri"/>
        <family val="2"/>
        <scheme val="minor"/>
      </rPr>
      <t xml:space="preserve"> o igual</t>
    </r>
    <r>
      <rPr>
        <sz val="9"/>
        <rFont val="Calibri"/>
        <family val="2"/>
        <scheme val="minor"/>
      </rPr>
      <t xml:space="preserve"> a la 'Fecha de emisión' (/Invoice/cbc:IssueDate)
* Validación a partir del 01/01/2022 es ERROR</t>
    </r>
  </si>
  <si>
    <r>
      <t>Si el 'Indicador' es 'FormaPago', el valor del tag es 'Credito',</t>
    </r>
    <r>
      <rPr>
        <b/>
        <sz val="9"/>
        <color rgb="FFFF0000"/>
        <rFont val="Calibri"/>
        <family val="2"/>
        <scheme val="minor"/>
      </rPr>
      <t xml:space="preserve"> el 'Tipo de Documento del adquiriente o usuario' es igual a RUC (6) y</t>
    </r>
    <r>
      <rPr>
        <sz val="9"/>
        <rFont val="Calibri"/>
        <family val="2"/>
        <scheme val="minor"/>
      </rPr>
      <t xml:space="preserve"> no existe al menos una cuota (no existe al menos un tag cac:PaymentTerms con cbc:ID con valor 'FormaPago' y cbc:PaymentMeansID con formato Cuota[0-9]{3}
* Validación a partir del 01/01/2022 es ERROR</t>
    </r>
  </si>
  <si>
    <r>
      <t xml:space="preserve">Si existe un tag cac:PaymentTerms con cbc:ID 
igual a 'FormaPago' y con 'Forma de pago' igual a 'Credito', </t>
    </r>
    <r>
      <rPr>
        <b/>
        <sz val="9"/>
        <color rgb="FFFF0000"/>
        <rFont val="Calibri"/>
        <family val="2"/>
        <scheme val="minor"/>
      </rPr>
      <t>el 'Tipo de Documento del adquiriente o usuario' es igual a RUC (6) y</t>
    </r>
    <r>
      <rPr>
        <sz val="9"/>
        <rFont val="Calibri"/>
        <family val="2"/>
        <scheme val="minor"/>
      </rPr>
      <t xml:space="preserve"> no existe el tag UBL
* Validación a partir del 01/01/2022 es ERROR</t>
    </r>
  </si>
  <si>
    <r>
      <t xml:space="preserve">Si existe un tag cac:PaymentTerms con cbc:ID 
igual a 'FormaPago' y el formato del 'Identificador de la cuota' es: Cuota[0-9]{3}, </t>
    </r>
    <r>
      <rPr>
        <b/>
        <sz val="9"/>
        <color rgb="FFFF0000"/>
        <rFont val="Calibri"/>
        <family val="2"/>
        <scheme val="minor"/>
      </rPr>
      <t>el 'Tipo de Documento del adquiriente o usuario' es igual a RUC (6)</t>
    </r>
    <r>
      <rPr>
        <sz val="9"/>
        <rFont val="Calibri"/>
        <family val="2"/>
        <scheme val="minor"/>
      </rPr>
      <t xml:space="preserve"> y no existe el tag UBL
* Validación a partir del 01/01/2022 es ERROR</t>
    </r>
  </si>
  <si>
    <t xml:space="preserve">Si el 'Indicador' es 'FormaPago', el valor del tag es 'Credito' y  'Código de tipo de nota de crédito' es igual a '13', el valor del Tag UBL es mayor a 'Importe Total' de la factura que modifica.
Validación no aplica para OSE </t>
  </si>
  <si>
    <t>Si existe un tag cac:PaymentTerms con cbc:ID 
igual a 'FormaPago' y con valor del tag con formato: Cuota[0-9]{3}, el valor del Tag UBL es menor o igual a la fecha de emisión de la factura modificada.</t>
  </si>
  <si>
    <t>Se agrega el tipo de documento '6' como parte de la validación</t>
  </si>
  <si>
    <t>Modificación de la descripción</t>
  </si>
  <si>
    <t>Se modifica la descripción del código '03' y '13'</t>
  </si>
  <si>
    <r>
      <t xml:space="preserve">Si existe un tag cac:PaymentTerms con cbc:ID 
igual a 'FormaPago' y con 'Forma de pago' igual a 'Credito', </t>
    </r>
    <r>
      <rPr>
        <b/>
        <sz val="9"/>
        <color rgb="FFFF0000"/>
        <rFont val="Calibri"/>
        <family val="2"/>
        <scheme val="minor"/>
      </rPr>
      <t>el 'Tipo de Documento del adquiriente o usuario' es igual a RUC (6) y</t>
    </r>
    <r>
      <rPr>
        <sz val="9"/>
        <rFont val="Calibri"/>
        <family val="2"/>
        <scheme val="minor"/>
      </rPr>
      <t xml:space="preserve"> el valor del tag UBL es diferente de la sumatoria del 'Monto de pago unico o de las cuotas'.
* Validación a partir del 01/01/2022 es ERROR</t>
    </r>
  </si>
  <si>
    <t>ERR-3249, ERR-3251, 
ERR-3254, ERR-3256, 
ERR-3319</t>
  </si>
  <si>
    <r>
      <t xml:space="preserve">Si el 'Indicador' es 'FormaPago', el valor del tag es 'Credito', </t>
    </r>
    <r>
      <rPr>
        <b/>
        <sz val="9"/>
        <color rgb="FFFF0000"/>
        <rFont val="Calibri"/>
        <family val="2"/>
        <scheme val="minor"/>
      </rPr>
      <t>el 'Tipo de Documento del adquiriente o usuario' es igual a RUC (6) y</t>
    </r>
    <r>
      <rPr>
        <sz val="9"/>
        <rFont val="Calibri"/>
        <family val="2"/>
        <scheme val="minor"/>
      </rPr>
      <t xml:space="preserve"> no existe al menos una cuota (no existe al menos un tag cac:PaymentTerms con cbc:ID con valor 'FormaPago' y cbc:PaymentMeansID con formato Cuota[0-9]{3}</t>
    </r>
  </si>
  <si>
    <r>
      <t xml:space="preserve">Si existe un tag cac:PaymentTerms con cbc:ID 
igual a 'FormaPago' y con 'Forma de pago' igual a 'Credito', </t>
    </r>
    <r>
      <rPr>
        <b/>
        <sz val="9"/>
        <color rgb="FFFF0000"/>
        <rFont val="Calibri"/>
        <family val="2"/>
        <scheme val="minor"/>
      </rPr>
      <t xml:space="preserve">el 'Tipo de Documento del adquiriente o usuario' es igual a RUC (6) </t>
    </r>
    <r>
      <rPr>
        <sz val="9"/>
        <rFont val="Calibri"/>
        <family val="2"/>
        <scheme val="minor"/>
      </rPr>
      <t>y no existe el tag UBL</t>
    </r>
  </si>
  <si>
    <r>
      <t xml:space="preserve">Si el 'Indicador' es 'FormaPago', el valor del tag es 'Credito', </t>
    </r>
    <r>
      <rPr>
        <b/>
        <sz val="9"/>
        <color rgb="FFFF0000"/>
        <rFont val="Calibri"/>
        <family val="2"/>
        <scheme val="minor"/>
      </rPr>
      <t>el 'Tipo de Documento del adquiriente o usuario' es igual a RUC (6) y</t>
    </r>
    <r>
      <rPr>
        <sz val="9"/>
        <rFont val="Calibri"/>
        <family val="2"/>
        <scheme val="minor"/>
      </rPr>
      <t xml:space="preserve"> 'Código de tipo de nota de crédito' es igual a '13', el valor del Tag UBL es diferente de la sumatoria del 'Monto de pago unico o de las cuotas'.</t>
    </r>
  </si>
  <si>
    <r>
      <t>Si existe un tag cac:PaymentTerms con cbc:ID 
igual a 'FormaPago' y el formato del 'Identificador de la cuota' es: Cuota[0-9]{3},</t>
    </r>
    <r>
      <rPr>
        <b/>
        <sz val="9"/>
        <color rgb="FFFF0000"/>
        <rFont val="Calibri"/>
        <family val="2"/>
        <scheme val="minor"/>
      </rPr>
      <t xml:space="preserve"> el 'Tipo de Documento del adquiriente o usuario' es igual a RUC (6)</t>
    </r>
    <r>
      <rPr>
        <sz val="9"/>
        <rFont val="Calibri"/>
        <family val="2"/>
        <scheme val="minor"/>
      </rPr>
      <t xml:space="preserve"> y no existe el tag UBL</t>
    </r>
  </si>
  <si>
    <r>
      <t xml:space="preserve">Si existe un tag cac:PaymentTerms con cbc:ID 
igual a 'FormaPago' y con valor del tag con formato: Cuota[0-9]{3}, </t>
    </r>
    <r>
      <rPr>
        <b/>
        <sz val="9"/>
        <color rgb="FFFF0000"/>
        <rFont val="Calibri"/>
        <family val="2"/>
        <scheme val="minor"/>
      </rPr>
      <t>el 'Tipo de Documento del adquiriente o usuario' es igual a RUC (6)</t>
    </r>
    <r>
      <rPr>
        <sz val="9"/>
        <rFont val="Calibri"/>
        <family val="2"/>
        <scheme val="minor"/>
      </rPr>
      <t xml:space="preserve"> y no existe el tag UBL</t>
    </r>
  </si>
  <si>
    <t>OBS-4208</t>
  </si>
  <si>
    <t>Linea de Documento - Número de documento de identidad</t>
  </si>
  <si>
    <t>Se cambia el ERR-2018 por OBS-4208. Además se modifica la validación para asegurar que se soporte el registro de los Tipos de documento del Adquiriente "4" o "7" o "0" o "A" o "B" o "C" o "D" o "E" o  "F" o "G"</t>
  </si>
  <si>
    <t>Modificar validaciones</t>
  </si>
  <si>
    <r>
      <t xml:space="preserve">Se modifica la validación para asegurar que Boleta de venta soporte el registro de los tipos de documento del Adquiriente </t>
    </r>
    <r>
      <rPr>
        <sz val="9"/>
        <rFont val="Calibri"/>
        <family val="2"/>
        <scheme val="minor"/>
      </rPr>
      <t xml:space="preserve"> "F" y "G"</t>
    </r>
  </si>
  <si>
    <t>OBS-4006</t>
  </si>
  <si>
    <t>Se modifica para que permita serie que empiece con T seguido de 3 caracteres  alfanuméricos</t>
  </si>
  <si>
    <t>FAC, BOL, NC, ND, LC y DAE-OP</t>
  </si>
  <si>
    <t>ERR-1084</t>
  </si>
  <si>
    <t>Validacion para comprobantes de contigencia. En caso haya sido presentado por resumen diario, no se puede modificar con un envío individual</t>
  </si>
  <si>
    <r>
      <t xml:space="preserve">Si existe tag de "Adquiriente o usuario" y "Tipo de documento del adquiriente o usuario" es "4" o "7" o "0" o "A" o "B" o "C" o "D" o "E" </t>
    </r>
    <r>
      <rPr>
        <sz val="9"/>
        <color rgb="FFFF0000"/>
        <rFont val="Calibri"/>
        <family val="2"/>
        <scheme val="minor"/>
      </rPr>
      <t>o "F" o "G"</t>
    </r>
    <r>
      <rPr>
        <sz val="9"/>
        <rFont val="Calibri"/>
        <family val="2"/>
        <scheme val="minor"/>
      </rPr>
      <t>, el formato del Tag UBL es diferente a alfanumérico de hasta 15 caracteres (se considera cualquier carácter, no permite 'whitespace character': espacio, salto de línea, fin de línea, tab, etc.)</t>
    </r>
  </si>
  <si>
    <r>
      <t>Si el Tag UBL existe, el formato del Tag UBL es diferente a: 
- [T][</t>
    </r>
    <r>
      <rPr>
        <b/>
        <sz val="9"/>
        <color rgb="FFFF0000"/>
        <rFont val="Calibri"/>
        <family val="2"/>
        <scheme val="minor"/>
      </rPr>
      <t>A-Z</t>
    </r>
    <r>
      <rPr>
        <sz val="9"/>
        <rFont val="Calibri"/>
        <family val="2"/>
        <scheme val="minor"/>
      </rPr>
      <t>0-9]{3}-[0-9]{1,8}
- [0-9]{4}-[0-9]{1,8}
- [EG][0-9]{2}-[0-9]{1,8}
- [G][0-9]{3}-[0-9]{1,8}</t>
    </r>
  </si>
  <si>
    <r>
      <t>Si el Tag UBL existe, el formato del Tag UBL es diferente a: 
- [T][</t>
    </r>
    <r>
      <rPr>
        <sz val="9"/>
        <color rgb="FFFF0000"/>
        <rFont val="Calibri"/>
        <family val="2"/>
        <scheme val="minor"/>
      </rPr>
      <t>A-Z</t>
    </r>
    <r>
      <rPr>
        <sz val="9"/>
        <rFont val="Calibri"/>
        <family val="2"/>
        <scheme val="minor"/>
      </rPr>
      <t>0-9]{3}-[0-9]{1,8}
- [0-9]{4}-[0-9]{1,8}
- [EG][0-9]{2}-[0-9]{1,8}
- [G][0-9]{3}-[0-9]{1,8}</t>
    </r>
  </si>
  <si>
    <r>
      <t xml:space="preserve">Si la serie empieza con número, y el valor del Tag UBL se encuentra en el listado, y el comprobante ha sido informado en un Resumen Diario.
</t>
    </r>
    <r>
      <rPr>
        <b/>
        <sz val="9"/>
        <rFont val="Calibri"/>
        <family val="2"/>
        <scheme val="minor"/>
      </rPr>
      <t>Validación no aplica para OSE</t>
    </r>
  </si>
  <si>
    <t>1084</t>
  </si>
  <si>
    <t>Comprobante de contingencia ya fue informado por su resumen, si desea modificarse debe realizarse por su primer canal de presentación</t>
  </si>
  <si>
    <r>
      <t xml:space="preserve">Si la serie empieza con número, y el comprobante a modificar es de Tipo '03', '12', '16' o '55', y el valor del Tag UBL se encuentra en el listado, y el comprobante ha sido informado en un Resumen Diario.
</t>
    </r>
    <r>
      <rPr>
        <b/>
        <sz val="9"/>
        <rFont val="Calibri"/>
        <family val="2"/>
        <scheme val="minor"/>
      </rPr>
      <t>Validación no aplica para OSE</t>
    </r>
  </si>
  <si>
    <t>ind_for_pag</t>
  </si>
  <si>
    <t>Indicador de forma de pago</t>
  </si>
  <si>
    <t>Ind_percepcion</t>
  </si>
  <si>
    <t>Indicador de percepción</t>
  </si>
  <si>
    <t>Se incorpora 02 campos.</t>
  </si>
  <si>
    <t>Si existe tag de "Adquiriente o usuario" y "Tipo de documento del adquiriente o usuario" es "4" o "7" o "0" o "A" o "B" o "C" o "D" o "E" o "F" o "G", el formato del Tag UBL es diferente a alfanumérico de hasta 20 caracteres (se considera cualquier carácter, no permite 'whitespace character': espacio, salto de línea, fin de línea, tab, etc.)</t>
  </si>
  <si>
    <t>Indicador de emisión excepcional</t>
  </si>
  <si>
    <t>/Perception/sac:ExceptionalIndicator</t>
  </si>
  <si>
    <t xml:space="preserve">Si existe el TAG, el valor es diferente de '01'. </t>
  </si>
  <si>
    <t>3322</t>
  </si>
  <si>
    <t>Si el valor del "Indicador de emisión excepcional" es "01", el valor del "Tipo de documento relacionado" es diferente de '01'.</t>
  </si>
  <si>
    <t>3324</t>
  </si>
  <si>
    <t>/Perception/sac:SUNATPerceptionDocumentReference</t>
  </si>
  <si>
    <t>Si el valor del "Indicador de emisión excepcional" es "01" y existe más de un (01) documento relacionado.</t>
  </si>
  <si>
    <t>3323</t>
  </si>
  <si>
    <t>3325</t>
  </si>
  <si>
    <t>0254</t>
  </si>
  <si>
    <t>No se pudo procesar su solicitud. (No se pudo enviar el mensaje)</t>
  </si>
  <si>
    <t>El valor debe ser 01 que corresponde a Emisión de Percepción Excepcional</t>
  </si>
  <si>
    <t>Solo se permite 1 documento relacionado cuando el Indicador de emisión excepcional es '01'</t>
  </si>
  <si>
    <t>Solo se permite '01' para el Tipo de documento relacionado cuando el valor del Indicador de emisión excepcional es '01'</t>
  </si>
  <si>
    <t>Datos de la percepción 
/ Dato del comprobante relacionado</t>
  </si>
  <si>
    <t>Validación para percepción excepcional</t>
  </si>
  <si>
    <t>https://www.datosabiertos.gob.pe/dataset/c%C3%B3digo-de-ubicaci%C3%B3n-geogr%C3%A1fica-en-el-per%C3%BA-instituto-nacional-de-estad%C3%ADstica-e-inform%C3%A1tica</t>
  </si>
  <si>
    <t>3326</t>
  </si>
  <si>
    <t>3327</t>
  </si>
  <si>
    <t>Solo se permite referenciar siempre y cuando el comprobante de percepción excepcional en el que se referencia al documento relacionado haya sido revertido.</t>
  </si>
  <si>
    <t>No esta permitido referenciar el Código del régimen de percepción con el regimen del documento relacionado.</t>
  </si>
  <si>
    <t>ERR-3322, ERR-3323, 
ERR-3324, ERR-3325,
ERR-3326, ERR-3327</t>
  </si>
  <si>
    <r>
      <t xml:space="preserve">Si el valor del "Indicador de emisión excepcional" es "01" y el valor del tag es "01" (Percepción Venta Interna) y el regimen del documento relacionado es "02" (Percepción a la adquisición de combustible).
</t>
    </r>
    <r>
      <rPr>
        <b/>
        <sz val="9"/>
        <color theme="1"/>
        <rFont val="Calibri"/>
        <family val="2"/>
        <scheme val="minor"/>
      </rPr>
      <t>Validación no aplica para OSE</t>
    </r>
  </si>
  <si>
    <r>
      <t xml:space="preserve">Si el valor del "Indicador de emisión excepcional" es "01" y el valor del tag es "02" (Percepción a la adquisión de combustible) y el regimen del documento relacionado es "01" (Percepción Venta Interna).
</t>
    </r>
    <r>
      <rPr>
        <b/>
        <sz val="9"/>
        <color theme="1"/>
        <rFont val="Calibri"/>
        <family val="2"/>
        <scheme val="minor"/>
      </rPr>
      <t xml:space="preserve">
Validación no aplica para OSE</t>
    </r>
  </si>
  <si>
    <r>
      <t xml:space="preserve">Si el valor del "Indicador de emisión excepcional" es "01", el Tipo de documento relacionado es "01" y la "Serie y número correlativo del documento relacionado" se encuentra referenciado en otro comprobante de percepción excepcional con estado activo.
</t>
    </r>
    <r>
      <rPr>
        <b/>
        <sz val="9"/>
        <color theme="1"/>
        <rFont val="Calibri"/>
        <family val="2"/>
        <scheme val="minor"/>
      </rPr>
      <t xml:space="preserve">
Validación no aplica para OSE</t>
    </r>
  </si>
  <si>
    <r>
      <t xml:space="preserve">Validar que el dato del comprobante relacionado del comprobante de percepción corresponde a una factura o boleta de percepción.
</t>
    </r>
    <r>
      <rPr>
        <b/>
        <sz val="9"/>
        <color theme="1"/>
        <rFont val="Calibri"/>
        <family val="2"/>
        <scheme val="minor"/>
      </rPr>
      <t>Cambio aplica para OSE</t>
    </r>
  </si>
  <si>
    <t>3328</t>
  </si>
  <si>
    <t>La boleta de venta relacionada tiene monto informado de percepción.</t>
  </si>
  <si>
    <t>3329</t>
  </si>
  <si>
    <t>Se permite emitir comprobante de percepción (no excepcional) cuando documento de referencia es al crédito o no tiene indicador de forma de pago.</t>
  </si>
  <si>
    <t>Solo debe consignar informacion de percepciones si la forma de pago es "Contado"</t>
  </si>
  <si>
    <t>Si el "Tipo de documento relacionado" es '03' y el valor del tag no empieza con número, el 'Tipo de operación' del documento relacionado es igual a '2001-Operación sujeta a Percepción' o contiene "Monto de la percepción" mayor a '0' (tiene 'Indicador de percepción' igual a "1" en el listado)</t>
  </si>
  <si>
    <t>ERR-3093</t>
  </si>
  <si>
    <t>Validar que la Factura-percepción con forma de pago Contado consigne dato de percepción (cargo con código 51, 52 o 53)</t>
  </si>
  <si>
    <t>ERR-3309</t>
  </si>
  <si>
    <t>Validar que en  operación al Contado se consigne Monto total que incluya percepción</t>
  </si>
  <si>
    <t>ERR-3330</t>
  </si>
  <si>
    <t>Validar que solo se consigne información de percepción cuando forma de pago sea Contado</t>
  </si>
  <si>
    <t>Validar que al emitir comprobante de percepción (no excepcional), la factura relacionada no tenga información de percepción</t>
  </si>
  <si>
    <t>ERR-3325</t>
  </si>
  <si>
    <t>Validar que al emitir comprobante de percepción excepcional, la factura relacionada tenga Indicador de forma de pago Contado</t>
  </si>
  <si>
    <t>ERR-3328</t>
  </si>
  <si>
    <t>Validar que la boleta relacionada no tenga información de percepción</t>
  </si>
  <si>
    <t>ERR-3329</t>
  </si>
  <si>
    <t>Se permite emisión de comprobante de percepción (no excepcional) cuando factura es al crédito o no tiene indicador de forma de pago</t>
  </si>
  <si>
    <t>Se permite emitir comprobante de percepción excepcional cuando el documento de referencia es al contado.</t>
  </si>
  <si>
    <t>Si 'Tipo de operación' es '2001 - Operación sujeta a percepción' y 'Forma de pago' es diferente de 'Contado', el valor del Tag UBL es igual a 'Percepcion'</t>
  </si>
  <si>
    <t>Si 'Tipo de operación' es '2001 - Operación sujeta a percepción' y 'Forma de pago' es 'Contado', no existe un cac:PaymentTerms con cbc:ID con valor igual a 'Percepcion'</t>
  </si>
  <si>
    <t>Si 'Tipo de operación' es '2001 - Operación sujeta a percepción' y 'Forma de pago' es 'Contado', no existe un 'Código de motivo de cargo/descuento' igual a '51' o '52' o '53'</t>
  </si>
  <si>
    <t>Si 'Tipo de operación' es '2001 - Operación sujeta a percepción', y el valor del tag es igual a '51' o '52' o '53', la 'Forma de pago' es diferente de 'Contado'</t>
  </si>
  <si>
    <r>
      <rPr>
        <sz val="9"/>
        <rFont val="Calibri"/>
        <family val="2"/>
        <scheme val="minor"/>
      </rPr>
      <t xml:space="preserve">Si no existe el "Indicador de emisión excepcional", </t>
    </r>
    <r>
      <rPr>
        <sz val="9"/>
        <color theme="1"/>
        <rFont val="Calibri"/>
        <family val="2"/>
        <scheme val="minor"/>
      </rPr>
      <t>el "Tipo de documento relacionado" es '01' y el valor del tag no empieza con número, el documento relacionado tiene 'Indicador de percepción' igual a "1" en el listado</t>
    </r>
  </si>
  <si>
    <t>Si el valor del "Indicador de emisión excepcional" es "01", el Tipo de documento relacionado es "01" y el valor del tag no empieza con número, el documento relacionado tiene "Forma de pago" igual a "Crédito" (tiene 'Indicador de forma de pago' igual a "1" en el listado)</t>
  </si>
  <si>
    <t>Si no existe el "Indicador de emisión excepcional", y el "Tipo de documento relacionado" es '01' y el valor del tag no empieza con número, el documento relacionado tiene "Forma de pago" igual a "Contado" (tiene 'Indicador de forma de pago' igual a "0" en el listado)</t>
  </si>
  <si>
    <t>Información exclusiva si el comprobante es factura o boleta
0: No tiene percepción 
1: Si tiene percepción</t>
  </si>
  <si>
    <t>Información exclusiva si el comprobante es factura
0: Contado 
1: Crédito</t>
  </si>
  <si>
    <t>Debe ingresar cargo para Percepción.</t>
  </si>
  <si>
    <t>Debe consignar un Payment Terms con indicador Percepción.</t>
  </si>
  <si>
    <t>ERR-3093
ERR-3309</t>
  </si>
  <si>
    <t>Se uniformiza mensaje para comprobante factura y boleta.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</si>
</sst>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yyyy;@"/>
  </numFmts>
  <fonts count="45" x14ac:knownFonts="1">
    <font>
      <sz val="11"/>
      <color theme="1"/>
      <name val="Calibri"/>
      <family val="2"/>
      <scheme val="minor"/>
    </font>
    <font>
      <sz val="9"/>
      <name val="Calibri"/>
      <family val="2"/>
    </font>
    <font>
      <b/>
      <sz val="9"/>
      <name val="Calibri"/>
      <family val="2"/>
    </font>
    <font>
      <b/>
      <sz val="11"/>
      <color theme="1"/>
      <name val="Calibri"/>
      <family val="2"/>
      <scheme val="minor"/>
    </font>
    <font>
      <sz val="9"/>
      <color theme="1"/>
      <name val="Calibri"/>
      <family val="2"/>
      <scheme val="minor"/>
    </font>
    <font>
      <sz val="9"/>
      <name val="Calibri"/>
      <family val="2"/>
      <scheme val="minor"/>
    </font>
    <font>
      <b/>
      <sz val="9"/>
      <name val="Calibri"/>
      <family val="2"/>
      <scheme val="minor"/>
    </font>
    <font>
      <sz val="10"/>
      <name val="Arial"/>
      <family val="2"/>
    </font>
    <font>
      <b/>
      <sz val="11"/>
      <color rgb="FF000000"/>
      <name val="Calibri"/>
      <family val="2"/>
    </font>
    <font>
      <sz val="11"/>
      <color rgb="FF000000"/>
      <name val="Calibri"/>
      <family val="2"/>
    </font>
    <font>
      <b/>
      <sz val="9"/>
      <color theme="1"/>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9.8000000000000007"/>
      <color theme="10"/>
      <name val="Calibri"/>
      <family val="2"/>
    </font>
    <font>
      <sz val="10"/>
      <name val="Calibri"/>
      <family val="2"/>
      <scheme val="minor"/>
    </font>
    <font>
      <strike/>
      <sz val="9"/>
      <name val="Calibri"/>
      <family val="2"/>
      <scheme val="minor"/>
    </font>
    <font>
      <strike/>
      <sz val="9"/>
      <color theme="1"/>
      <name val="Calibri"/>
      <family val="2"/>
      <scheme val="minor"/>
    </font>
    <font>
      <u/>
      <sz val="10"/>
      <color theme="10"/>
      <name val="Calibri"/>
      <family val="2"/>
      <scheme val="minor"/>
    </font>
    <font>
      <u/>
      <sz val="11"/>
      <color theme="10"/>
      <name val="Calibri"/>
      <family val="2"/>
    </font>
    <font>
      <sz val="10"/>
      <color rgb="FF000000"/>
      <name val="Calibri"/>
      <family val="2"/>
      <scheme val="minor"/>
    </font>
    <font>
      <b/>
      <sz val="10"/>
      <color theme="0"/>
      <name val="Calibri"/>
      <family val="2"/>
      <scheme val="minor"/>
    </font>
    <font>
      <b/>
      <i/>
      <sz val="10"/>
      <color rgb="FF000000"/>
      <name val="Calibri"/>
      <family val="2"/>
      <scheme val="minor"/>
    </font>
    <font>
      <i/>
      <sz val="10"/>
      <color rgb="FF000000"/>
      <name val="Calibri"/>
      <family val="2"/>
      <scheme val="minor"/>
    </font>
    <font>
      <b/>
      <sz val="10"/>
      <color rgb="FF000000"/>
      <name val="Calibri"/>
      <family val="2"/>
      <scheme val="minor"/>
    </font>
    <font>
      <sz val="11"/>
      <name val="Calibri"/>
      <family val="2"/>
      <scheme val="minor"/>
    </font>
    <font>
      <sz val="9"/>
      <color theme="1"/>
      <name val="Calibri"/>
      <family val="2"/>
    </font>
    <font>
      <b/>
      <sz val="11"/>
      <name val="Calibri"/>
      <family val="2"/>
      <scheme val="minor"/>
    </font>
    <font>
      <b/>
      <sz val="9"/>
      <color theme="0"/>
      <name val="Calibri"/>
      <family val="2"/>
      <scheme val="minor"/>
    </font>
    <font>
      <sz val="9"/>
      <name val="Arial"/>
      <family val="2"/>
    </font>
    <font>
      <sz val="11"/>
      <color rgb="FF000000"/>
      <name val="Calibri"/>
      <family val="2"/>
      <scheme val="minor"/>
    </font>
    <font>
      <strike/>
      <sz val="11"/>
      <color theme="1"/>
      <name val="Calibri"/>
      <family val="2"/>
      <scheme val="minor"/>
    </font>
    <font>
      <sz val="10"/>
      <color rgb="FF000000"/>
      <name val="Calibri"/>
      <family val="2"/>
    </font>
    <font>
      <sz val="10"/>
      <name val="Calibri"/>
      <family val="2"/>
    </font>
    <font>
      <sz val="11"/>
      <color rgb="FFFF0000"/>
      <name val="Calibri"/>
      <family val="2"/>
      <scheme val="minor"/>
    </font>
    <font>
      <sz val="9"/>
      <color rgb="FFC00000"/>
      <name val="Calibri"/>
      <family val="2"/>
      <scheme val="minor"/>
    </font>
    <font>
      <sz val="11"/>
      <color rgb="FFC00000"/>
      <name val="Calibri"/>
      <family val="2"/>
      <scheme val="minor"/>
    </font>
    <font>
      <b/>
      <sz val="14"/>
      <color theme="1"/>
      <name val="Calibri"/>
      <family val="2"/>
      <scheme val="minor"/>
    </font>
    <font>
      <b/>
      <sz val="9"/>
      <name val="Arial"/>
      <family val="2"/>
    </font>
    <font>
      <b/>
      <sz val="10"/>
      <name val="Calibri"/>
      <family val="2"/>
      <scheme val="minor"/>
    </font>
    <font>
      <b/>
      <sz val="10"/>
      <name val="Calibri"/>
      <family val="2"/>
    </font>
    <font>
      <b/>
      <sz val="10"/>
      <color rgb="FF000000"/>
      <name val="Calibri"/>
      <family val="2"/>
    </font>
    <font>
      <b/>
      <i/>
      <sz val="9"/>
      <name val="Calibri"/>
      <family val="2"/>
      <scheme val="minor"/>
    </font>
    <font>
      <sz val="9"/>
      <color rgb="FFFF0000"/>
      <name val="Calibri"/>
      <family val="2"/>
      <scheme val="minor"/>
    </font>
    <font>
      <b/>
      <sz val="9"/>
      <color rgb="FFFF0000"/>
      <name val="Calibri"/>
      <family val="2"/>
      <scheme val="minor"/>
    </font>
  </fonts>
  <fills count="3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FFFCC"/>
        <bgColor indexed="64"/>
      </patternFill>
    </fill>
    <fill>
      <patternFill patternType="solid">
        <fgColor theme="3" tint="0.59999389629810485"/>
        <bgColor indexed="64"/>
      </patternFill>
    </fill>
    <fill>
      <patternFill patternType="solid">
        <fgColor rgb="FF8DB4E3"/>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00B0F0"/>
        <bgColor indexed="64"/>
      </patternFill>
    </fill>
    <fill>
      <patternFill patternType="solid">
        <fgColor theme="0" tint="-0.14996795556505021"/>
        <bgColor indexed="64"/>
      </patternFill>
    </fill>
    <fill>
      <patternFill patternType="solid">
        <fgColor theme="2"/>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7F771"/>
        <bgColor indexed="64"/>
      </patternFill>
    </fill>
    <fill>
      <patternFill patternType="solid">
        <fgColor rgb="FFFFFFFF"/>
        <bgColor indexed="64"/>
      </patternFill>
    </fill>
    <fill>
      <patternFill patternType="solid">
        <fgColor theme="2" tint="-0.249977111117893"/>
        <bgColor indexed="64"/>
      </patternFill>
    </fill>
    <fill>
      <patternFill patternType="solid">
        <fgColor rgb="FF8DB4E2"/>
        <bgColor rgb="FF000000"/>
      </patternFill>
    </fill>
    <fill>
      <patternFill patternType="solid">
        <fgColor rgb="FFFFFFFF"/>
        <bgColor rgb="FF000000"/>
      </patternFill>
    </fill>
    <fill>
      <patternFill patternType="solid">
        <fgColor rgb="FF92D050"/>
        <bgColor indexed="64"/>
      </patternFill>
    </fill>
    <fill>
      <patternFill patternType="solid">
        <fgColor rgb="FF96E97F"/>
        <bgColor indexed="64"/>
      </patternFill>
    </fill>
    <fill>
      <patternFill patternType="solid">
        <fgColor rgb="FF83C4C9"/>
        <bgColor indexed="64"/>
      </patternFill>
    </fill>
    <fill>
      <patternFill patternType="solid">
        <fgColor rgb="FFFFCCCC"/>
        <bgColor indexed="64"/>
      </patternFill>
    </fill>
  </fills>
  <borders count="25">
    <border>
      <left/>
      <right/>
      <top/>
      <bottom/>
      <diagonal/>
    </border>
    <border>
      <left style="thin">
        <color theme="4"/>
      </left>
      <right style="thin">
        <color theme="4"/>
      </right>
      <top style="medium">
        <color theme="4"/>
      </top>
      <bottom/>
      <diagonal/>
    </border>
    <border>
      <left style="thin">
        <color theme="4"/>
      </left>
      <right style="medium">
        <color theme="4"/>
      </right>
      <top style="medium">
        <color theme="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3" tint="0.39985351115451523"/>
      </left>
      <right style="thin">
        <color theme="3" tint="0.39985351115451523"/>
      </right>
      <top style="thin">
        <color theme="3" tint="0.39985351115451523"/>
      </top>
      <bottom style="thin">
        <color theme="3" tint="0.39985351115451523"/>
      </bottom>
      <diagonal/>
    </border>
    <border>
      <left style="thin">
        <color theme="3" tint="0.39985351115451523"/>
      </left>
      <right style="medium">
        <color theme="3" tint="0.39985351115451523"/>
      </right>
      <top style="thin">
        <color theme="3" tint="0.39985351115451523"/>
      </top>
      <bottom style="thin">
        <color theme="3" tint="0.39985351115451523"/>
      </bottom>
      <diagonal/>
    </border>
    <border>
      <left style="thin">
        <color theme="3" tint="0.39985351115451523"/>
      </left>
      <right style="thin">
        <color theme="3" tint="0.39985351115451523"/>
      </right>
      <top style="medium">
        <color theme="3" tint="0.39988402966399123"/>
      </top>
      <bottom style="thin">
        <color theme="3" tint="0.39985351115451523"/>
      </bottom>
      <diagonal/>
    </border>
    <border>
      <left style="thin">
        <color theme="3" tint="0.39985351115451523"/>
      </left>
      <right style="medium">
        <color theme="3" tint="0.39985351115451523"/>
      </right>
      <top style="medium">
        <color theme="3" tint="0.39988402966399123"/>
      </top>
      <bottom style="thin">
        <color theme="3" tint="0.39985351115451523"/>
      </bottom>
      <diagonal/>
    </border>
    <border>
      <left style="thin">
        <color theme="3" tint="0.39985351115451523"/>
      </left>
      <right style="thin">
        <color theme="3" tint="0.39985351115451523"/>
      </right>
      <top style="thin">
        <color theme="3" tint="0.39985351115451523"/>
      </top>
      <bottom/>
      <diagonal/>
    </border>
    <border>
      <left style="thin">
        <color theme="3" tint="0.39985351115451523"/>
      </left>
      <right style="thin">
        <color theme="3" tint="0.39985351115451523"/>
      </right>
      <top/>
      <bottom style="thin">
        <color theme="3" tint="0.39985351115451523"/>
      </bottom>
      <diagonal/>
    </border>
    <border>
      <left style="thin">
        <color indexed="64"/>
      </left>
      <right style="thin">
        <color indexed="64"/>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style="thin">
        <color indexed="64"/>
      </bottom>
      <diagonal/>
    </border>
    <border>
      <left/>
      <right style="thin">
        <color theme="4"/>
      </right>
      <top style="medium">
        <color theme="4"/>
      </top>
      <bottom/>
      <diagonal/>
    </border>
    <border>
      <left/>
      <right/>
      <top style="thin">
        <color indexed="64"/>
      </top>
      <bottom/>
      <diagonal/>
    </border>
  </borders>
  <cellStyleXfs count="5">
    <xf numFmtId="0" fontId="0" fillId="0" borderId="0"/>
    <xf numFmtId="0" fontId="7" fillId="0" borderId="0"/>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cellStyleXfs>
  <cellXfs count="1828">
    <xf numFmtId="0" fontId="0" fillId="0" borderId="0" xfId="0"/>
    <xf numFmtId="0" fontId="4" fillId="0" borderId="0" xfId="0" applyFont="1"/>
    <xf numFmtId="0" fontId="5" fillId="0" borderId="0" xfId="0" applyFont="1" applyAlignment="1">
      <alignment vertical="top"/>
    </xf>
    <xf numFmtId="0" fontId="0" fillId="0" borderId="0" xfId="0" applyAlignment="1">
      <alignment vertical="top" wrapText="1"/>
    </xf>
    <xf numFmtId="0" fontId="0" fillId="8" borderId="3" xfId="0" quotePrefix="1" applyFill="1" applyBorder="1" applyAlignment="1">
      <alignment vertical="top" wrapText="1"/>
    </xf>
    <xf numFmtId="0" fontId="0" fillId="0" borderId="3" xfId="0" applyBorder="1" applyAlignment="1">
      <alignment vertical="top" wrapText="1"/>
    </xf>
    <xf numFmtId="0" fontId="0" fillId="0" borderId="3" xfId="0" applyBorder="1" applyAlignment="1">
      <alignment horizontal="center" vertical="top" wrapText="1"/>
    </xf>
    <xf numFmtId="0" fontId="0" fillId="0" borderId="0" xfId="0" applyAlignment="1">
      <alignment horizontal="center" vertical="top" wrapText="1"/>
    </xf>
    <xf numFmtId="0" fontId="3" fillId="9" borderId="3" xfId="0" applyFont="1" applyFill="1" applyBorder="1" applyAlignment="1">
      <alignment vertical="top"/>
    </xf>
    <xf numFmtId="0" fontId="3" fillId="9" borderId="3" xfId="0" applyFont="1" applyFill="1" applyBorder="1" applyAlignment="1">
      <alignment horizontal="center" vertical="top"/>
    </xf>
    <xf numFmtId="0" fontId="0" fillId="6" borderId="3" xfId="0" applyFill="1" applyBorder="1" applyAlignment="1">
      <alignment vertical="top"/>
    </xf>
    <xf numFmtId="0" fontId="0" fillId="6" borderId="3" xfId="0" applyFill="1" applyBorder="1" applyAlignment="1">
      <alignment horizontal="center" vertical="top"/>
    </xf>
    <xf numFmtId="0" fontId="3" fillId="10" borderId="3" xfId="0" applyFont="1" applyFill="1" applyBorder="1" applyAlignment="1">
      <alignment vertical="top"/>
    </xf>
    <xf numFmtId="0" fontId="3" fillId="10" borderId="3" xfId="0" applyFont="1" applyFill="1" applyBorder="1" applyAlignment="1">
      <alignment horizontal="center" vertical="top"/>
    </xf>
    <xf numFmtId="0" fontId="0" fillId="3" borderId="3" xfId="0" applyFill="1" applyBorder="1" applyAlignment="1">
      <alignment vertical="top"/>
    </xf>
    <xf numFmtId="0" fontId="0" fillId="3" borderId="3" xfId="0" applyFill="1" applyBorder="1" applyAlignment="1">
      <alignment horizontal="center" vertical="top"/>
    </xf>
    <xf numFmtId="0" fontId="8" fillId="11" borderId="3" xfId="0" applyFont="1" applyFill="1" applyBorder="1" applyAlignment="1">
      <alignment vertical="top"/>
    </xf>
    <xf numFmtId="0" fontId="8" fillId="11" borderId="3" xfId="0" applyFont="1" applyFill="1" applyBorder="1" applyAlignment="1">
      <alignment horizontal="center" vertical="top"/>
    </xf>
    <xf numFmtId="0" fontId="3" fillId="11" borderId="3" xfId="0" applyFont="1" applyFill="1" applyBorder="1" applyAlignment="1">
      <alignment horizontal="center" vertical="top"/>
    </xf>
    <xf numFmtId="0" fontId="0" fillId="12" borderId="3" xfId="0" applyFill="1" applyBorder="1" applyAlignment="1">
      <alignment vertical="top"/>
    </xf>
    <xf numFmtId="0" fontId="0" fillId="12" borderId="3" xfId="0" applyFill="1" applyBorder="1" applyAlignment="1">
      <alignment horizontal="center" vertical="top"/>
    </xf>
    <xf numFmtId="0" fontId="0" fillId="12" borderId="3" xfId="0" quotePrefix="1" applyFill="1" applyBorder="1" applyAlignment="1">
      <alignment vertical="top" wrapText="1"/>
    </xf>
    <xf numFmtId="0" fontId="3" fillId="13" borderId="3" xfId="0" applyFont="1" applyFill="1" applyBorder="1" applyAlignment="1">
      <alignment vertical="top"/>
    </xf>
    <xf numFmtId="0" fontId="3" fillId="13" borderId="3" xfId="0" applyFont="1" applyFill="1" applyBorder="1" applyAlignment="1">
      <alignment horizontal="center" vertical="top"/>
    </xf>
    <xf numFmtId="0" fontId="0" fillId="14" borderId="3" xfId="0" applyFill="1" applyBorder="1" applyAlignment="1">
      <alignment vertical="top"/>
    </xf>
    <xf numFmtId="0" fontId="0" fillId="14" borderId="3" xfId="0" applyFill="1" applyBorder="1" applyAlignment="1">
      <alignment horizontal="center" vertical="top"/>
    </xf>
    <xf numFmtId="0" fontId="0" fillId="14" borderId="3" xfId="0" quotePrefix="1" applyFill="1" applyBorder="1" applyAlignment="1">
      <alignment vertical="top" wrapText="1"/>
    </xf>
    <xf numFmtId="0" fontId="8" fillId="15" borderId="3" xfId="0" applyFont="1" applyFill="1" applyBorder="1" applyAlignment="1">
      <alignment vertical="top"/>
    </xf>
    <xf numFmtId="0" fontId="8" fillId="15" borderId="3" xfId="0" applyFont="1" applyFill="1" applyBorder="1" applyAlignment="1">
      <alignment horizontal="center" vertical="top"/>
    </xf>
    <xf numFmtId="0" fontId="3" fillId="15" borderId="3" xfId="0" applyFont="1" applyFill="1" applyBorder="1" applyAlignment="1">
      <alignment horizontal="center" vertical="top"/>
    </xf>
    <xf numFmtId="0" fontId="0" fillId="16" borderId="3" xfId="0" applyFill="1" applyBorder="1" applyAlignment="1">
      <alignment vertical="top"/>
    </xf>
    <xf numFmtId="0" fontId="0" fillId="16" borderId="3" xfId="0" applyFill="1" applyBorder="1" applyAlignment="1">
      <alignment horizontal="center" vertical="top"/>
    </xf>
    <xf numFmtId="0" fontId="9" fillId="16" borderId="3" xfId="0" applyFont="1" applyFill="1" applyBorder="1" applyAlignment="1">
      <alignment vertical="top"/>
    </xf>
    <xf numFmtId="0" fontId="9" fillId="16" borderId="3" xfId="0" applyFont="1" applyFill="1" applyBorder="1" applyAlignment="1">
      <alignment horizontal="center" vertical="top"/>
    </xf>
    <xf numFmtId="0" fontId="8" fillId="7" borderId="3" xfId="0" applyFont="1" applyFill="1" applyBorder="1" applyAlignment="1">
      <alignment horizontal="center" vertical="top"/>
    </xf>
    <xf numFmtId="0" fontId="3" fillId="7" borderId="3" xfId="0" applyFont="1" applyFill="1" applyBorder="1" applyAlignment="1">
      <alignment horizontal="center" vertical="top"/>
    </xf>
    <xf numFmtId="0" fontId="0" fillId="8" borderId="3" xfId="0" applyFill="1" applyBorder="1" applyAlignment="1">
      <alignment vertical="top"/>
    </xf>
    <xf numFmtId="0" fontId="0" fillId="8" borderId="3" xfId="0" applyFill="1" applyBorder="1" applyAlignment="1">
      <alignment horizontal="center" vertical="top"/>
    </xf>
    <xf numFmtId="0" fontId="5" fillId="0" borderId="0" xfId="0" applyFont="1" applyAlignment="1">
      <alignment horizontal="center" vertical="top"/>
    </xf>
    <xf numFmtId="0" fontId="5" fillId="0" borderId="0" xfId="0" applyFont="1" applyAlignment="1">
      <alignment vertical="top" wrapText="1"/>
    </xf>
    <xf numFmtId="0" fontId="0" fillId="12" borderId="3" xfId="0" applyFill="1" applyBorder="1" applyAlignment="1">
      <alignment vertical="top" wrapText="1"/>
    </xf>
    <xf numFmtId="0" fontId="8" fillId="4" borderId="3" xfId="0" applyFont="1" applyFill="1" applyBorder="1" applyAlignment="1">
      <alignment vertical="top"/>
    </xf>
    <xf numFmtId="0" fontId="8" fillId="4" borderId="3" xfId="0" applyFont="1" applyFill="1" applyBorder="1" applyAlignment="1">
      <alignment horizontal="center" vertical="top"/>
    </xf>
    <xf numFmtId="0" fontId="3" fillId="4" borderId="3" xfId="0" applyFont="1" applyFill="1" applyBorder="1" applyAlignment="1">
      <alignment horizontal="center" vertical="top"/>
    </xf>
    <xf numFmtId="0" fontId="0" fillId="17" borderId="3" xfId="0" applyFill="1" applyBorder="1" applyAlignment="1">
      <alignment vertical="top"/>
    </xf>
    <xf numFmtId="0" fontId="0" fillId="17" borderId="3" xfId="0" applyFill="1" applyBorder="1" applyAlignment="1">
      <alignment horizontal="center" vertical="top"/>
    </xf>
    <xf numFmtId="49" fontId="5" fillId="0" borderId="0" xfId="0" applyNumberFormat="1" applyFont="1" applyAlignment="1">
      <alignment horizontal="center" vertical="top" wrapText="1"/>
    </xf>
    <xf numFmtId="49" fontId="5" fillId="0" borderId="9" xfId="0" applyNumberFormat="1" applyFont="1" applyBorder="1" applyAlignment="1">
      <alignment horizontal="center" vertical="top"/>
    </xf>
    <xf numFmtId="49" fontId="5" fillId="0" borderId="9" xfId="0" applyNumberFormat="1" applyFont="1" applyBorder="1" applyAlignment="1">
      <alignment horizontal="center" vertical="top" wrapText="1"/>
    </xf>
    <xf numFmtId="0" fontId="5" fillId="0" borderId="10" xfId="0" applyFont="1" applyBorder="1" applyAlignment="1">
      <alignment horizontal="center" vertical="top" wrapText="1"/>
    </xf>
    <xf numFmtId="49" fontId="6" fillId="5" borderId="11" xfId="0" applyNumberFormat="1" applyFont="1" applyFill="1" applyBorder="1" applyAlignment="1">
      <alignment horizontal="center" vertical="center" wrapText="1"/>
    </xf>
    <xf numFmtId="0" fontId="6" fillId="5" borderId="11" xfId="0" applyFont="1" applyFill="1" applyBorder="1" applyAlignment="1">
      <alignment horizontal="center" vertical="center" wrapText="1"/>
    </xf>
    <xf numFmtId="49" fontId="5" fillId="0" borderId="9" xfId="0" quotePrefix="1" applyNumberFormat="1" applyFont="1" applyBorder="1" applyAlignment="1">
      <alignment horizontal="center" vertical="top"/>
    </xf>
    <xf numFmtId="0" fontId="6" fillId="5" borderId="12" xfId="0" applyFont="1" applyFill="1" applyBorder="1" applyAlignment="1">
      <alignment horizontal="center" vertical="center" wrapText="1"/>
    </xf>
    <xf numFmtId="0" fontId="5" fillId="0" borderId="0" xfId="0" applyFont="1" applyAlignment="1">
      <alignment horizontal="center" vertical="top" wrapText="1"/>
    </xf>
    <xf numFmtId="49" fontId="5" fillId="0" borderId="0" xfId="0" applyNumberFormat="1" applyFont="1" applyAlignment="1">
      <alignment vertical="top"/>
    </xf>
    <xf numFmtId="49" fontId="5" fillId="0" borderId="0" xfId="0" applyNumberFormat="1" applyFont="1" applyAlignment="1">
      <alignment horizontal="center" vertical="top"/>
    </xf>
    <xf numFmtId="0" fontId="11" fillId="18" borderId="3" xfId="0" applyFont="1" applyFill="1" applyBorder="1"/>
    <xf numFmtId="0" fontId="12" fillId="0" borderId="0" xfId="0" applyFont="1"/>
    <xf numFmtId="0" fontId="11" fillId="18" borderId="3" xfId="0" applyFont="1" applyFill="1" applyBorder="1" applyAlignment="1">
      <alignment horizontal="center"/>
    </xf>
    <xf numFmtId="0" fontId="12" fillId="0" borderId="3" xfId="0" applyFont="1" applyBorder="1" applyAlignment="1">
      <alignment horizontal="center"/>
    </xf>
    <xf numFmtId="0" fontId="12" fillId="0" borderId="3" xfId="0" quotePrefix="1" applyFont="1" applyBorder="1" applyAlignment="1">
      <alignment horizontal="center"/>
    </xf>
    <xf numFmtId="0" fontId="12" fillId="0" borderId="3" xfId="0" applyFont="1" applyBorder="1" applyAlignment="1">
      <alignment wrapText="1"/>
    </xf>
    <xf numFmtId="0" fontId="11" fillId="18" borderId="7" xfId="0" applyFont="1" applyFill="1" applyBorder="1"/>
    <xf numFmtId="0" fontId="12" fillId="0" borderId="0" xfId="0" quotePrefix="1" applyFont="1" applyAlignment="1">
      <alignment horizontal="center"/>
    </xf>
    <xf numFmtId="0" fontId="12" fillId="0" borderId="0" xfId="0" applyFont="1" applyAlignment="1">
      <alignment wrapText="1"/>
    </xf>
    <xf numFmtId="0" fontId="12" fillId="0" borderId="3" xfId="0" quotePrefix="1" applyFont="1" applyBorder="1" applyAlignment="1">
      <alignment wrapText="1"/>
    </xf>
    <xf numFmtId="0" fontId="11" fillId="18" borderId="3" xfId="0" applyFont="1" applyFill="1" applyBorder="1" applyAlignment="1">
      <alignment horizontal="center" wrapText="1"/>
    </xf>
    <xf numFmtId="0" fontId="12" fillId="0" borderId="0" xfId="0" applyFont="1" applyAlignment="1">
      <alignment vertical="top" wrapText="1"/>
    </xf>
    <xf numFmtId="0" fontId="12" fillId="0" borderId="0" xfId="0" applyFont="1" applyAlignment="1">
      <alignment horizontal="center"/>
    </xf>
    <xf numFmtId="0" fontId="5" fillId="0" borderId="9" xfId="0" applyFont="1" applyBorder="1" applyAlignment="1">
      <alignment vertical="top" wrapText="1"/>
    </xf>
    <xf numFmtId="0" fontId="5" fillId="0" borderId="9" xfId="0" applyFont="1" applyBorder="1" applyAlignment="1">
      <alignment horizontal="left" vertical="top" wrapText="1"/>
    </xf>
    <xf numFmtId="0" fontId="5" fillId="0" borderId="3" xfId="0" applyFont="1" applyBorder="1" applyAlignment="1">
      <alignment horizontal="center" vertical="center" wrapText="1"/>
    </xf>
    <xf numFmtId="0" fontId="5" fillId="0" borderId="3" xfId="0" applyFont="1" applyBorder="1" applyAlignment="1">
      <alignment horizontal="left" vertical="center" wrapText="1"/>
    </xf>
    <xf numFmtId="0" fontId="5" fillId="0" borderId="3" xfId="0" applyFont="1" applyBorder="1" applyAlignment="1">
      <alignment vertical="center" wrapText="1"/>
    </xf>
    <xf numFmtId="0" fontId="6" fillId="5" borderId="3" xfId="0" applyFont="1" applyFill="1" applyBorder="1" applyAlignment="1">
      <alignment horizontal="center" vertical="center" wrapText="1"/>
    </xf>
    <xf numFmtId="0" fontId="6" fillId="0" borderId="3" xfId="0" applyFont="1" applyBorder="1" applyAlignment="1">
      <alignment horizontal="center" vertical="top" wrapText="1"/>
    </xf>
    <xf numFmtId="49" fontId="5" fillId="0" borderId="3" xfId="0" quotePrefix="1" applyNumberFormat="1" applyFont="1" applyBorder="1" applyAlignment="1">
      <alignment horizontal="center" vertical="top"/>
    </xf>
    <xf numFmtId="49" fontId="5" fillId="0" borderId="3" xfId="0" quotePrefix="1" applyNumberFormat="1" applyFont="1" applyBorder="1" applyAlignment="1">
      <alignment horizontal="center" vertical="top" wrapText="1"/>
    </xf>
    <xf numFmtId="0" fontId="6" fillId="0" borderId="3" xfId="0" quotePrefix="1" applyFont="1" applyBorder="1" applyAlignment="1">
      <alignment horizontal="center" vertical="top" wrapText="1"/>
    </xf>
    <xf numFmtId="0" fontId="5" fillId="0" borderId="3" xfId="0" quotePrefix="1" applyFont="1" applyBorder="1" applyAlignment="1">
      <alignment horizontal="center" vertical="top"/>
    </xf>
    <xf numFmtId="0" fontId="4" fillId="0" borderId="3" xfId="0" applyFont="1" applyBorder="1" applyAlignment="1">
      <alignment horizontal="center" vertical="top"/>
    </xf>
    <xf numFmtId="49" fontId="4" fillId="0" borderId="3" xfId="0" applyNumberFormat="1" applyFont="1" applyBorder="1" applyAlignment="1">
      <alignment horizontal="center" vertical="top" wrapText="1"/>
    </xf>
    <xf numFmtId="49" fontId="5" fillId="0" borderId="3" xfId="0" applyNumberFormat="1" applyFont="1" applyBorder="1" applyAlignment="1">
      <alignment horizontal="center" vertical="center" wrapText="1"/>
    </xf>
    <xf numFmtId="0" fontId="6" fillId="0" borderId="3" xfId="0" applyFont="1" applyBorder="1" applyAlignment="1">
      <alignment horizontal="center" vertical="top"/>
    </xf>
    <xf numFmtId="0" fontId="6" fillId="0" borderId="3" xfId="0" applyFont="1" applyBorder="1" applyAlignment="1">
      <alignment horizontal="center" vertical="center" wrapText="1"/>
    </xf>
    <xf numFmtId="49" fontId="6" fillId="0" borderId="3" xfId="0" applyNumberFormat="1" applyFont="1" applyBorder="1" applyAlignment="1">
      <alignment horizontal="center" vertical="center" wrapText="1"/>
    </xf>
    <xf numFmtId="0" fontId="4" fillId="0" borderId="3" xfId="0" applyFont="1" applyBorder="1" applyAlignment="1">
      <alignment vertical="top"/>
    </xf>
    <xf numFmtId="0" fontId="5" fillId="0" borderId="3" xfId="0" applyFont="1" applyBorder="1" applyAlignment="1">
      <alignment horizontal="justify" vertical="top" wrapText="1"/>
    </xf>
    <xf numFmtId="0" fontId="5" fillId="0" borderId="3" xfId="0" applyFont="1" applyBorder="1" applyAlignment="1">
      <alignment horizontal="justify" vertical="top"/>
    </xf>
    <xf numFmtId="0" fontId="6" fillId="0" borderId="8" xfId="0" applyFont="1" applyBorder="1" applyAlignment="1">
      <alignment vertical="top" wrapText="1"/>
    </xf>
    <xf numFmtId="0" fontId="6" fillId="0" borderId="3" xfId="0" applyFont="1" applyBorder="1" applyAlignment="1">
      <alignment vertical="center" wrapText="1"/>
    </xf>
    <xf numFmtId="0" fontId="5" fillId="0" borderId="3" xfId="0" quotePrefix="1" applyFont="1" applyBorder="1" applyAlignment="1">
      <alignment vertical="top"/>
    </xf>
    <xf numFmtId="0" fontId="6" fillId="0" borderId="3" xfId="0" applyFont="1" applyBorder="1" applyAlignment="1">
      <alignment horizontal="left" vertical="top" wrapText="1"/>
    </xf>
    <xf numFmtId="49" fontId="5" fillId="0" borderId="3" xfId="0" applyNumberFormat="1" applyFont="1" applyBorder="1" applyAlignment="1">
      <alignment horizontal="left" vertical="top" wrapText="1"/>
    </xf>
    <xf numFmtId="0" fontId="17" fillId="0" borderId="3" xfId="0" applyFont="1" applyBorder="1" applyAlignment="1">
      <alignment horizontal="center" vertical="top" wrapText="1"/>
    </xf>
    <xf numFmtId="0" fontId="5" fillId="0" borderId="3" xfId="0" quotePrefix="1" applyFont="1" applyBorder="1" applyAlignment="1">
      <alignment vertical="top" wrapText="1"/>
    </xf>
    <xf numFmtId="0" fontId="5" fillId="0" borderId="3" xfId="0" applyFont="1" applyBorder="1" applyAlignment="1">
      <alignment vertical="top"/>
    </xf>
    <xf numFmtId="0" fontId="12" fillId="2" borderId="0" xfId="0" applyFont="1" applyFill="1"/>
    <xf numFmtId="0" fontId="12" fillId="2" borderId="0" xfId="0" applyFont="1" applyFill="1" applyAlignment="1">
      <alignment wrapText="1"/>
    </xf>
    <xf numFmtId="0" fontId="12" fillId="0" borderId="3" xfId="0" applyFont="1" applyBorder="1" applyAlignment="1">
      <alignment horizontal="left" wrapText="1"/>
    </xf>
    <xf numFmtId="0" fontId="18" fillId="2" borderId="0" xfId="3" applyFont="1" applyFill="1" applyAlignment="1" applyProtection="1">
      <alignment horizontal="center"/>
    </xf>
    <xf numFmtId="0" fontId="18" fillId="2" borderId="0" xfId="3" applyFont="1" applyFill="1" applyAlignment="1" applyProtection="1">
      <alignment horizontal="center" wrapText="1"/>
    </xf>
    <xf numFmtId="0" fontId="11" fillId="18" borderId="8" xfId="0" applyFont="1" applyFill="1" applyBorder="1"/>
    <xf numFmtId="0" fontId="18" fillId="0" borderId="0" xfId="3" applyFont="1" applyAlignment="1" applyProtection="1">
      <alignment horizontal="center"/>
    </xf>
    <xf numFmtId="0" fontId="18" fillId="0" borderId="0" xfId="3" applyFont="1" applyAlignment="1" applyProtection="1">
      <alignment horizontal="center" wrapText="1"/>
    </xf>
    <xf numFmtId="0" fontId="15" fillId="0" borderId="3" xfId="0" quotePrefix="1" applyFont="1" applyBorder="1" applyAlignment="1">
      <alignment horizontal="center"/>
    </xf>
    <xf numFmtId="0" fontId="15" fillId="0" borderId="3" xfId="0" quotePrefix="1" applyFont="1" applyBorder="1" applyAlignment="1">
      <alignment wrapText="1"/>
    </xf>
    <xf numFmtId="0" fontId="15" fillId="0" borderId="3" xfId="0" applyFont="1" applyBorder="1" applyAlignment="1">
      <alignment wrapText="1"/>
    </xf>
    <xf numFmtId="0" fontId="15" fillId="0" borderId="3" xfId="0" applyFont="1" applyBorder="1"/>
    <xf numFmtId="0" fontId="15" fillId="0" borderId="3" xfId="0" applyFont="1" applyBorder="1" applyAlignment="1">
      <alignment vertical="top"/>
    </xf>
    <xf numFmtId="0" fontId="15" fillId="0" borderId="3" xfId="0" applyFont="1" applyBorder="1" applyAlignment="1">
      <alignment vertical="top" wrapText="1"/>
    </xf>
    <xf numFmtId="0" fontId="12" fillId="0" borderId="3" xfId="0" quotePrefix="1" applyFont="1" applyBorder="1" applyAlignment="1">
      <alignment horizontal="left"/>
    </xf>
    <xf numFmtId="0" fontId="20" fillId="0" borderId="3" xfId="0" applyFont="1" applyBorder="1" applyAlignment="1">
      <alignment horizontal="center" vertical="top" wrapText="1"/>
    </xf>
    <xf numFmtId="0" fontId="12" fillId="2" borderId="3" xfId="0" applyFont="1" applyFill="1" applyBorder="1" applyAlignment="1">
      <alignment horizontal="center"/>
    </xf>
    <xf numFmtId="0" fontId="12" fillId="2" borderId="3" xfId="0" applyFont="1" applyFill="1" applyBorder="1" applyAlignment="1">
      <alignment horizontal="left"/>
    </xf>
    <xf numFmtId="0" fontId="12" fillId="2" borderId="3" xfId="0" applyFont="1" applyFill="1" applyBorder="1" applyAlignment="1">
      <alignment horizontal="left" wrapText="1"/>
    </xf>
    <xf numFmtId="0" fontId="12" fillId="0" borderId="3" xfId="0" quotePrefix="1" applyFont="1" applyBorder="1" applyAlignment="1">
      <alignment horizontal="left" wrapText="1"/>
    </xf>
    <xf numFmtId="49" fontId="12" fillId="2" borderId="3" xfId="0" applyNumberFormat="1" applyFont="1" applyFill="1" applyBorder="1" applyAlignment="1">
      <alignment horizontal="center"/>
    </xf>
    <xf numFmtId="49" fontId="12" fillId="0" borderId="3" xfId="0" applyNumberFormat="1" applyFont="1" applyBorder="1" applyAlignment="1">
      <alignment horizontal="center"/>
    </xf>
    <xf numFmtId="0" fontId="12" fillId="0" borderId="6" xfId="0" applyFont="1" applyBorder="1" applyAlignment="1">
      <alignment horizontal="left"/>
    </xf>
    <xf numFmtId="0" fontId="12" fillId="0" borderId="3" xfId="0" applyFont="1" applyBorder="1" applyAlignment="1">
      <alignment horizontal="left"/>
    </xf>
    <xf numFmtId="49" fontId="12" fillId="0" borderId="8" xfId="0" applyNumberFormat="1" applyFont="1" applyBorder="1" applyAlignment="1">
      <alignment horizontal="center"/>
    </xf>
    <xf numFmtId="0" fontId="24" fillId="19" borderId="3" xfId="0" applyFont="1" applyFill="1" applyBorder="1" applyAlignment="1">
      <alignment horizontal="center"/>
    </xf>
    <xf numFmtId="49" fontId="20" fillId="0" borderId="3" xfId="0" applyNumberFormat="1" applyFont="1" applyBorder="1" applyAlignment="1">
      <alignment horizontal="center"/>
    </xf>
    <xf numFmtId="0" fontId="20" fillId="0" borderId="3" xfId="0" applyFont="1" applyBorder="1"/>
    <xf numFmtId="0" fontId="5" fillId="0" borderId="6" xfId="0" quotePrefix="1" applyFont="1" applyBorder="1" applyAlignment="1">
      <alignment horizontal="center" vertical="top" wrapText="1"/>
    </xf>
    <xf numFmtId="49" fontId="5" fillId="0" borderId="8" xfId="0" quotePrefix="1" applyNumberFormat="1" applyFont="1" applyBorder="1" applyAlignment="1">
      <alignment horizontal="center" vertical="top"/>
    </xf>
    <xf numFmtId="0" fontId="5" fillId="0" borderId="3" xfId="0" applyFont="1" applyBorder="1" applyAlignment="1">
      <alignment vertical="center"/>
    </xf>
    <xf numFmtId="0" fontId="16" fillId="0" borderId="3" xfId="0" quotePrefix="1" applyFont="1" applyBorder="1" applyAlignment="1">
      <alignment horizontal="center" vertical="top" wrapText="1"/>
    </xf>
    <xf numFmtId="0" fontId="5" fillId="0" borderId="7" xfId="0" quotePrefix="1" applyFont="1" applyBorder="1" applyAlignment="1">
      <alignment horizontal="left" vertical="top" wrapText="1"/>
    </xf>
    <xf numFmtId="0" fontId="16" fillId="0" borderId="3" xfId="0" applyFont="1" applyBorder="1" applyAlignment="1">
      <alignment horizontal="center" vertical="top"/>
    </xf>
    <xf numFmtId="49" fontId="5" fillId="0" borderId="3" xfId="0" applyNumberFormat="1" applyFont="1" applyBorder="1" applyAlignment="1">
      <alignment horizontal="center" vertical="center"/>
    </xf>
    <xf numFmtId="49" fontId="5" fillId="0" borderId="3" xfId="0" quotePrefix="1" applyNumberFormat="1" applyFont="1" applyBorder="1" applyAlignment="1">
      <alignment horizontal="center" vertical="center"/>
    </xf>
    <xf numFmtId="0" fontId="5" fillId="0" borderId="9" xfId="0" applyFont="1" applyBorder="1" applyAlignment="1">
      <alignment horizontal="center" vertical="top"/>
    </xf>
    <xf numFmtId="0" fontId="5" fillId="0" borderId="3" xfId="0" applyFont="1" applyBorder="1" applyAlignment="1">
      <alignment horizontal="center" vertical="top"/>
    </xf>
    <xf numFmtId="0" fontId="5" fillId="0" borderId="7" xfId="0" applyFont="1" applyBorder="1" applyAlignment="1">
      <alignment horizontal="center" vertical="top" wrapText="1"/>
    </xf>
    <xf numFmtId="0" fontId="5" fillId="0" borderId="15" xfId="0" applyFont="1" applyBorder="1" applyAlignment="1">
      <alignment horizontal="center" vertical="top" wrapText="1"/>
    </xf>
    <xf numFmtId="0" fontId="5" fillId="0" borderId="8" xfId="0" applyFont="1" applyBorder="1" applyAlignment="1">
      <alignment horizontal="center" vertical="top" wrapText="1"/>
    </xf>
    <xf numFmtId="0" fontId="5" fillId="0" borderId="7" xfId="0" applyFont="1" applyBorder="1" applyAlignment="1">
      <alignment vertical="top" wrapText="1"/>
    </xf>
    <xf numFmtId="0" fontId="5" fillId="0" borderId="7" xfId="0" applyFont="1" applyBorder="1" applyAlignment="1">
      <alignment horizontal="center" vertical="top"/>
    </xf>
    <xf numFmtId="0" fontId="5" fillId="0" borderId="8" xfId="0" applyFont="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7" xfId="0" applyFont="1" applyBorder="1" applyAlignment="1">
      <alignment horizontal="left" vertical="top" wrapText="1"/>
    </xf>
    <xf numFmtId="0" fontId="5" fillId="0" borderId="3" xfId="0" applyFont="1" applyBorder="1" applyAlignment="1">
      <alignment horizontal="left" vertical="top" wrapText="1"/>
    </xf>
    <xf numFmtId="0" fontId="5" fillId="0" borderId="3" xfId="0" applyFont="1" applyBorder="1" applyAlignment="1">
      <alignment horizontal="center" vertical="center"/>
    </xf>
    <xf numFmtId="0" fontId="1" fillId="0" borderId="3" xfId="0" applyFont="1" applyBorder="1" applyAlignment="1">
      <alignment horizontal="center" vertical="top" wrapText="1"/>
    </xf>
    <xf numFmtId="49" fontId="5" fillId="0" borderId="7" xfId="0" applyNumberFormat="1" applyFont="1" applyBorder="1" applyAlignment="1">
      <alignment horizontal="center" vertical="top"/>
    </xf>
    <xf numFmtId="49" fontId="5" fillId="0" borderId="8" xfId="0" applyNumberFormat="1" applyFont="1" applyBorder="1" applyAlignment="1">
      <alignment horizontal="center" vertical="top"/>
    </xf>
    <xf numFmtId="49" fontId="5" fillId="0" borderId="8" xfId="0" applyNumberFormat="1" applyFont="1" applyBorder="1" applyAlignment="1">
      <alignment horizontal="center" vertical="top" wrapText="1"/>
    </xf>
    <xf numFmtId="0" fontId="5" fillId="0" borderId="8" xfId="0" quotePrefix="1" applyFont="1" applyBorder="1" applyAlignment="1">
      <alignment vertical="top" wrapText="1"/>
    </xf>
    <xf numFmtId="49" fontId="5" fillId="0" borderId="3" xfId="0" applyNumberFormat="1" applyFont="1" applyBorder="1" applyAlignment="1">
      <alignment horizontal="center" vertical="top" wrapText="1"/>
    </xf>
    <xf numFmtId="0" fontId="5" fillId="0" borderId="3" xfId="0" quotePrefix="1" applyFont="1" applyBorder="1" applyAlignment="1">
      <alignment horizontal="left" vertical="top" wrapText="1"/>
    </xf>
    <xf numFmtId="49" fontId="5" fillId="0" borderId="3" xfId="0" applyNumberFormat="1" applyFont="1" applyBorder="1" applyAlignment="1">
      <alignment horizontal="center" vertical="top"/>
    </xf>
    <xf numFmtId="0" fontId="5" fillId="0" borderId="3" xfId="0" quotePrefix="1" applyFont="1" applyBorder="1" applyAlignment="1">
      <alignment horizontal="center" vertical="top" wrapText="1"/>
    </xf>
    <xf numFmtId="0" fontId="5" fillId="0" borderId="5" xfId="0" applyFont="1" applyBorder="1" applyAlignment="1">
      <alignment horizontal="center" vertical="top" wrapText="1"/>
    </xf>
    <xf numFmtId="0" fontId="5" fillId="0" borderId="15" xfId="0" applyFont="1" applyBorder="1" applyAlignment="1">
      <alignment vertical="top" wrapText="1"/>
    </xf>
    <xf numFmtId="0" fontId="4" fillId="0" borderId="7" xfId="0" applyFont="1" applyBorder="1" applyAlignment="1">
      <alignment horizontal="center" vertical="top"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7" xfId="0" applyFont="1" applyBorder="1" applyAlignment="1">
      <alignment vertical="top" wrapText="1"/>
    </xf>
    <xf numFmtId="0" fontId="4" fillId="0" borderId="7" xfId="0" applyFont="1" applyBorder="1" applyAlignment="1">
      <alignment horizontal="center" vertical="top"/>
    </xf>
    <xf numFmtId="0" fontId="4" fillId="0" borderId="3" xfId="0" applyFont="1" applyBorder="1" applyAlignment="1">
      <alignment horizontal="left" vertical="top" wrapText="1"/>
    </xf>
    <xf numFmtId="49" fontId="4" fillId="0" borderId="3" xfId="0" applyNumberFormat="1" applyFont="1" applyBorder="1" applyAlignment="1">
      <alignment horizontal="center" vertical="top"/>
    </xf>
    <xf numFmtId="49" fontId="4" fillId="0" borderId="7" xfId="0" applyNumberFormat="1" applyFont="1" applyBorder="1" applyAlignment="1">
      <alignment horizontal="center" vertical="top"/>
    </xf>
    <xf numFmtId="0" fontId="6" fillId="0" borderId="3" xfId="0" applyFont="1" applyBorder="1" applyAlignment="1">
      <alignment horizontal="left" vertical="top"/>
    </xf>
    <xf numFmtId="0" fontId="4" fillId="0" borderId="3" xfId="0" quotePrefix="1" applyFont="1" applyBorder="1" applyAlignment="1">
      <alignment horizontal="center" vertical="top"/>
    </xf>
    <xf numFmtId="0" fontId="25" fillId="14" borderId="3" xfId="0" applyFont="1" applyFill="1" applyBorder="1" applyAlignment="1">
      <alignment vertical="top" wrapText="1"/>
    </xf>
    <xf numFmtId="0" fontId="25" fillId="8" borderId="3" xfId="0" quotePrefix="1" applyFont="1" applyFill="1" applyBorder="1" applyAlignment="1">
      <alignment vertical="top" wrapText="1"/>
    </xf>
    <xf numFmtId="0" fontId="25" fillId="8" borderId="3" xfId="0" applyFont="1" applyFill="1" applyBorder="1" applyAlignment="1">
      <alignment vertical="top"/>
    </xf>
    <xf numFmtId="0" fontId="5" fillId="0" borderId="3" xfId="0" applyFont="1" applyBorder="1"/>
    <xf numFmtId="0" fontId="5" fillId="20" borderId="3" xfId="0" applyFont="1" applyFill="1" applyBorder="1" applyAlignment="1">
      <alignment vertical="top" wrapText="1"/>
    </xf>
    <xf numFmtId="0" fontId="6" fillId="20" borderId="3" xfId="0" applyFont="1" applyFill="1" applyBorder="1" applyAlignment="1">
      <alignment vertical="top" wrapText="1"/>
    </xf>
    <xf numFmtId="0" fontId="6" fillId="20" borderId="3" xfId="0" applyFont="1" applyFill="1" applyBorder="1" applyAlignment="1">
      <alignment horizontal="center" vertical="top" wrapText="1"/>
    </xf>
    <xf numFmtId="0" fontId="6" fillId="20" borderId="3" xfId="0" quotePrefix="1" applyFont="1" applyFill="1" applyBorder="1" applyAlignment="1">
      <alignment horizontal="center" vertical="top" wrapText="1"/>
    </xf>
    <xf numFmtId="0" fontId="6" fillId="20" borderId="3" xfId="0" quotePrefix="1" applyFont="1" applyFill="1" applyBorder="1" applyAlignment="1">
      <alignment vertical="top" wrapText="1"/>
    </xf>
    <xf numFmtId="0" fontId="5" fillId="20" borderId="3" xfId="0" applyFont="1" applyFill="1" applyBorder="1" applyAlignment="1">
      <alignment horizontal="center" vertical="top"/>
    </xf>
    <xf numFmtId="49" fontId="5" fillId="20" borderId="3" xfId="0" applyNumberFormat="1" applyFont="1" applyFill="1" applyBorder="1" applyAlignment="1">
      <alignment horizontal="center" vertical="top" wrapText="1"/>
    </xf>
    <xf numFmtId="0" fontId="5" fillId="20" borderId="3" xfId="0" applyFont="1" applyFill="1" applyBorder="1" applyAlignment="1">
      <alignment horizontal="center" vertical="top" wrapText="1"/>
    </xf>
    <xf numFmtId="0" fontId="6" fillId="20" borderId="3" xfId="0" applyFont="1" applyFill="1" applyBorder="1" applyAlignment="1">
      <alignment vertical="top"/>
    </xf>
    <xf numFmtId="0" fontId="5" fillId="20" borderId="3" xfId="0" applyFont="1" applyFill="1" applyBorder="1" applyAlignment="1">
      <alignment vertical="top"/>
    </xf>
    <xf numFmtId="0" fontId="5" fillId="20" borderId="3" xfId="0" applyFont="1" applyFill="1" applyBorder="1" applyAlignment="1">
      <alignment horizontal="left" vertical="top" wrapText="1"/>
    </xf>
    <xf numFmtId="49" fontId="5" fillId="20" borderId="3" xfId="0" applyNumberFormat="1" applyFont="1" applyFill="1" applyBorder="1" applyAlignment="1">
      <alignment horizontal="center" vertical="top"/>
    </xf>
    <xf numFmtId="0" fontId="6" fillId="20" borderId="3" xfId="0" applyFont="1" applyFill="1" applyBorder="1" applyAlignment="1">
      <alignment horizontal="left" vertical="top" wrapText="1"/>
    </xf>
    <xf numFmtId="0" fontId="2" fillId="20" borderId="3" xfId="0" applyFont="1" applyFill="1" applyBorder="1" applyAlignment="1">
      <alignment vertical="center"/>
    </xf>
    <xf numFmtId="0" fontId="2" fillId="20" borderId="3" xfId="0" applyFont="1" applyFill="1" applyBorder="1" applyAlignment="1">
      <alignment horizontal="center" vertical="center"/>
    </xf>
    <xf numFmtId="0" fontId="4" fillId="20" borderId="3" xfId="0" applyFont="1" applyFill="1" applyBorder="1" applyAlignment="1">
      <alignment vertical="top" wrapText="1"/>
    </xf>
    <xf numFmtId="0" fontId="4" fillId="20" borderId="3" xfId="0" applyFont="1" applyFill="1" applyBorder="1" applyAlignment="1">
      <alignment horizontal="center" vertical="top"/>
    </xf>
    <xf numFmtId="49" fontId="4" fillId="20" borderId="3" xfId="0" applyNumberFormat="1" applyFont="1" applyFill="1" applyBorder="1" applyAlignment="1">
      <alignment horizontal="center" vertical="top" wrapText="1"/>
    </xf>
    <xf numFmtId="0" fontId="4" fillId="20" borderId="3" xfId="0" applyFont="1" applyFill="1" applyBorder="1" applyAlignment="1">
      <alignment wrapText="1"/>
    </xf>
    <xf numFmtId="0" fontId="2" fillId="20" borderId="3" xfId="0" applyFont="1" applyFill="1" applyBorder="1" applyAlignment="1">
      <alignment vertical="top"/>
    </xf>
    <xf numFmtId="0" fontId="6" fillId="20" borderId="7" xfId="0" applyFont="1" applyFill="1" applyBorder="1" applyAlignment="1">
      <alignment vertical="center"/>
    </xf>
    <xf numFmtId="0" fontId="6" fillId="20" borderId="7" xfId="0" applyFont="1" applyFill="1" applyBorder="1" applyAlignment="1">
      <alignment horizontal="center" vertical="center" wrapText="1"/>
    </xf>
    <xf numFmtId="0" fontId="6" fillId="20" borderId="3" xfId="0" applyFont="1" applyFill="1" applyBorder="1" applyAlignment="1">
      <alignment horizontal="center" vertical="center" wrapText="1"/>
    </xf>
    <xf numFmtId="49" fontId="6" fillId="20" borderId="3" xfId="0" applyNumberFormat="1" applyFont="1" applyFill="1" applyBorder="1" applyAlignment="1">
      <alignment horizontal="center" vertical="center" wrapText="1"/>
    </xf>
    <xf numFmtId="49" fontId="6" fillId="20" borderId="3" xfId="0" quotePrefix="1" applyNumberFormat="1" applyFont="1" applyFill="1" applyBorder="1" applyAlignment="1">
      <alignment horizontal="center" vertical="center" wrapText="1"/>
    </xf>
    <xf numFmtId="0" fontId="10" fillId="20" borderId="3" xfId="0" applyFont="1" applyFill="1" applyBorder="1" applyAlignment="1">
      <alignment vertical="top"/>
    </xf>
    <xf numFmtId="0" fontId="4" fillId="20" borderId="0" xfId="0" applyFont="1" applyFill="1" applyAlignment="1">
      <alignment wrapText="1"/>
    </xf>
    <xf numFmtId="0" fontId="4" fillId="20" borderId="3" xfId="0" applyFont="1" applyFill="1" applyBorder="1" applyAlignment="1">
      <alignment horizontal="center" vertical="top" wrapText="1"/>
    </xf>
    <xf numFmtId="0" fontId="4" fillId="20" borderId="3" xfId="0" applyFont="1" applyFill="1" applyBorder="1" applyAlignment="1">
      <alignment horizontal="left" vertical="top" wrapText="1"/>
    </xf>
    <xf numFmtId="0" fontId="10" fillId="20" borderId="3" xfId="0" applyFont="1" applyFill="1" applyBorder="1" applyAlignment="1">
      <alignment horizontal="center" vertical="top" wrapText="1"/>
    </xf>
    <xf numFmtId="0" fontId="10" fillId="20" borderId="3" xfId="0" applyFont="1" applyFill="1" applyBorder="1" applyAlignment="1">
      <alignment vertical="top" wrapText="1"/>
    </xf>
    <xf numFmtId="49" fontId="10" fillId="20" borderId="3" xfId="0" applyNumberFormat="1" applyFont="1" applyFill="1" applyBorder="1" applyAlignment="1">
      <alignment horizontal="center" vertical="top" wrapText="1"/>
    </xf>
    <xf numFmtId="0" fontId="5" fillId="20" borderId="3" xfId="0" quotePrefix="1" applyFont="1" applyFill="1" applyBorder="1" applyAlignment="1">
      <alignment vertical="top"/>
    </xf>
    <xf numFmtId="0" fontId="5" fillId="20" borderId="3" xfId="0" quotePrefix="1" applyFont="1" applyFill="1" applyBorder="1" applyAlignment="1">
      <alignment horizontal="center" vertical="top"/>
    </xf>
    <xf numFmtId="49" fontId="5" fillId="20" borderId="3" xfId="0" quotePrefix="1" applyNumberFormat="1" applyFont="1" applyFill="1" applyBorder="1" applyAlignment="1">
      <alignment horizontal="center" vertical="top"/>
    </xf>
    <xf numFmtId="0" fontId="5" fillId="20" borderId="3" xfId="0" quotePrefix="1" applyFont="1" applyFill="1" applyBorder="1" applyAlignment="1">
      <alignment horizontal="center" vertical="top" wrapText="1"/>
    </xf>
    <xf numFmtId="0" fontId="5" fillId="20" borderId="3" xfId="0" applyFont="1" applyFill="1" applyBorder="1" applyAlignment="1">
      <alignment horizontal="justify" vertical="top"/>
    </xf>
    <xf numFmtId="49" fontId="6" fillId="20" borderId="3" xfId="0" applyNumberFormat="1" applyFont="1" applyFill="1" applyBorder="1" applyAlignment="1">
      <alignment horizontal="center" vertical="top" wrapText="1"/>
    </xf>
    <xf numFmtId="0" fontId="6" fillId="20" borderId="3" xfId="0" quotePrefix="1" applyFont="1" applyFill="1" applyBorder="1" applyAlignment="1">
      <alignment horizontal="center" vertical="top"/>
    </xf>
    <xf numFmtId="0" fontId="6" fillId="20" borderId="3" xfId="0" quotePrefix="1" applyFont="1" applyFill="1" applyBorder="1" applyAlignment="1">
      <alignment horizontal="justify" vertical="top"/>
    </xf>
    <xf numFmtId="0" fontId="6" fillId="20" borderId="3" xfId="0" quotePrefix="1" applyFont="1" applyFill="1" applyBorder="1" applyAlignment="1">
      <alignment vertical="top"/>
    </xf>
    <xf numFmtId="49" fontId="6" fillId="20" borderId="3" xfId="0" quotePrefix="1" applyNumberFormat="1" applyFont="1" applyFill="1" applyBorder="1" applyAlignment="1">
      <alignment horizontal="center" vertical="top"/>
    </xf>
    <xf numFmtId="0" fontId="6" fillId="20" borderId="3" xfId="0" applyFont="1" applyFill="1" applyBorder="1" applyAlignment="1">
      <alignment horizontal="center" vertical="top"/>
    </xf>
    <xf numFmtId="0" fontId="5" fillId="0" borderId="6" xfId="0" applyFont="1" applyBorder="1" applyAlignment="1">
      <alignment horizontal="left" vertical="top" wrapText="1"/>
    </xf>
    <xf numFmtId="0" fontId="5" fillId="0" borderId="5" xfId="0" applyFont="1" applyBorder="1" applyAlignment="1">
      <alignment vertical="top" wrapText="1"/>
    </xf>
    <xf numFmtId="49" fontId="6" fillId="20" borderId="3" xfId="0" quotePrefix="1" applyNumberFormat="1" applyFont="1" applyFill="1" applyBorder="1" applyAlignment="1">
      <alignment horizontal="center" vertical="top" wrapText="1"/>
    </xf>
    <xf numFmtId="49" fontId="4" fillId="20" borderId="3" xfId="0" applyNumberFormat="1" applyFont="1" applyFill="1" applyBorder="1" applyAlignment="1">
      <alignment horizontal="center" vertical="top"/>
    </xf>
    <xf numFmtId="0" fontId="4" fillId="20" borderId="3" xfId="0" applyFont="1" applyFill="1" applyBorder="1" applyAlignment="1">
      <alignment vertical="top"/>
    </xf>
    <xf numFmtId="0" fontId="5" fillId="0" borderId="3" xfId="0" applyFont="1" applyBorder="1" applyAlignment="1">
      <alignment horizontal="left" vertical="center"/>
    </xf>
    <xf numFmtId="0" fontId="16" fillId="0" borderId="3" xfId="0" applyFont="1" applyBorder="1" applyAlignment="1">
      <alignment horizontal="center" vertical="top" wrapText="1"/>
    </xf>
    <xf numFmtId="0" fontId="6" fillId="20" borderId="3" xfId="0" quotePrefix="1" applyFont="1" applyFill="1" applyBorder="1" applyAlignment="1">
      <alignment horizontal="left" vertical="top" wrapText="1"/>
    </xf>
    <xf numFmtId="0" fontId="6" fillId="20" borderId="3" xfId="0" applyFont="1" applyFill="1" applyBorder="1" applyAlignment="1">
      <alignment vertical="center"/>
    </xf>
    <xf numFmtId="0" fontId="5" fillId="2" borderId="3" xfId="0" applyFont="1" applyFill="1" applyBorder="1" applyAlignment="1">
      <alignment horizontal="left" vertical="top" wrapText="1"/>
    </xf>
    <xf numFmtId="0" fontId="5" fillId="0" borderId="8" xfId="0" applyFont="1" applyBorder="1" applyAlignment="1">
      <alignment vertical="top" wrapText="1"/>
    </xf>
    <xf numFmtId="0" fontId="5" fillId="0" borderId="8" xfId="0" applyFont="1" applyBorder="1" applyAlignment="1">
      <alignment horizontal="center" vertical="center" wrapText="1"/>
    </xf>
    <xf numFmtId="0" fontId="5" fillId="0" borderId="8" xfId="0" applyFont="1" applyBorder="1" applyAlignment="1">
      <alignment vertical="center" wrapText="1"/>
    </xf>
    <xf numFmtId="0" fontId="6" fillId="0" borderId="8" xfId="0" applyFont="1" applyBorder="1" applyAlignment="1">
      <alignment horizontal="center" vertical="center" wrapText="1"/>
    </xf>
    <xf numFmtId="49" fontId="6" fillId="0" borderId="8" xfId="0" applyNumberFormat="1" applyFont="1" applyBorder="1" applyAlignment="1">
      <alignment horizontal="center" vertical="center" wrapText="1"/>
    </xf>
    <xf numFmtId="0" fontId="5" fillId="0" borderId="7" xfId="0" quotePrefix="1" applyFont="1" applyBorder="1" applyAlignment="1">
      <alignment horizontal="center" vertical="top" wrapText="1"/>
    </xf>
    <xf numFmtId="0" fontId="5" fillId="0" borderId="16" xfId="0" applyFont="1" applyBorder="1" applyAlignment="1">
      <alignment horizontal="center" vertical="top" wrapText="1"/>
    </xf>
    <xf numFmtId="0" fontId="5" fillId="0" borderId="7" xfId="0" quotePrefix="1" applyFont="1" applyBorder="1" applyAlignment="1">
      <alignment vertical="top" wrapText="1"/>
    </xf>
    <xf numFmtId="0" fontId="5" fillId="0" borderId="21" xfId="0" applyFont="1" applyBorder="1" applyAlignment="1">
      <alignment vertical="top" wrapText="1"/>
    </xf>
    <xf numFmtId="0" fontId="5" fillId="0" borderId="20" xfId="0" applyFont="1" applyBorder="1" applyAlignment="1">
      <alignment vertical="top" wrapText="1"/>
    </xf>
    <xf numFmtId="49" fontId="5" fillId="0" borderId="21" xfId="0" applyNumberFormat="1" applyFont="1" applyBorder="1" applyAlignment="1">
      <alignment horizontal="center" vertical="top" wrapText="1"/>
    </xf>
    <xf numFmtId="49" fontId="5" fillId="0" borderId="20" xfId="0" applyNumberFormat="1" applyFont="1" applyBorder="1" applyAlignment="1">
      <alignment horizontal="center" vertical="top" wrapText="1"/>
    </xf>
    <xf numFmtId="0" fontId="5" fillId="0" borderId="22" xfId="0" applyFont="1" applyBorder="1" applyAlignment="1">
      <alignment vertical="top" wrapText="1"/>
    </xf>
    <xf numFmtId="0" fontId="5" fillId="0" borderId="8" xfId="0" quotePrefix="1" applyFont="1" applyBorder="1" applyAlignment="1">
      <alignment horizontal="center" vertical="top" wrapText="1"/>
    </xf>
    <xf numFmtId="0" fontId="1" fillId="0" borderId="3" xfId="0" applyFont="1" applyBorder="1" applyAlignment="1">
      <alignment horizontal="center" vertical="center"/>
    </xf>
    <xf numFmtId="0" fontId="2" fillId="20" borderId="3" xfId="0" applyFont="1" applyFill="1" applyBorder="1" applyAlignment="1">
      <alignment horizontal="center" vertical="top"/>
    </xf>
    <xf numFmtId="0" fontId="6" fillId="20" borderId="8" xfId="0" applyFont="1" applyFill="1" applyBorder="1" applyAlignment="1">
      <alignment vertical="top"/>
    </xf>
    <xf numFmtId="0" fontId="6" fillId="20" borderId="8" xfId="0" applyFont="1" applyFill="1" applyBorder="1" applyAlignment="1">
      <alignment horizontal="left" vertical="top" wrapText="1"/>
    </xf>
    <xf numFmtId="0" fontId="6" fillId="20" borderId="8" xfId="0" applyFont="1" applyFill="1" applyBorder="1" applyAlignment="1">
      <alignment horizontal="center" vertical="top" wrapText="1"/>
    </xf>
    <xf numFmtId="0" fontId="6" fillId="20" borderId="8" xfId="0" quotePrefix="1" applyFont="1" applyFill="1" applyBorder="1" applyAlignment="1">
      <alignment horizontal="center" vertical="top" wrapText="1"/>
    </xf>
    <xf numFmtId="0" fontId="6" fillId="20" borderId="8" xfId="0" quotePrefix="1" applyFont="1" applyFill="1" applyBorder="1" applyAlignment="1">
      <alignment vertical="top" wrapText="1"/>
    </xf>
    <xf numFmtId="0" fontId="5" fillId="20" borderId="8" xfId="0" applyFont="1" applyFill="1" applyBorder="1" applyAlignment="1">
      <alignment vertical="top" wrapText="1"/>
    </xf>
    <xf numFmtId="0" fontId="5" fillId="20" borderId="8" xfId="0" applyFont="1" applyFill="1" applyBorder="1" applyAlignment="1">
      <alignment horizontal="center" vertical="top"/>
    </xf>
    <xf numFmtId="49" fontId="5" fillId="20" borderId="8" xfId="0" applyNumberFormat="1" applyFont="1" applyFill="1" applyBorder="1" applyAlignment="1">
      <alignment horizontal="center" vertical="top" wrapText="1"/>
    </xf>
    <xf numFmtId="0" fontId="2" fillId="20" borderId="6" xfId="0" applyFont="1" applyFill="1" applyBorder="1" applyAlignment="1">
      <alignment vertical="center"/>
    </xf>
    <xf numFmtId="0" fontId="2" fillId="20" borderId="4" xfId="0" applyFont="1" applyFill="1" applyBorder="1" applyAlignment="1">
      <alignment vertical="center"/>
    </xf>
    <xf numFmtId="0" fontId="5" fillId="20" borderId="5" xfId="0" applyFont="1" applyFill="1" applyBorder="1" applyAlignment="1">
      <alignment horizontal="center" vertical="top"/>
    </xf>
    <xf numFmtId="0" fontId="6" fillId="20" borderId="6" xfId="0" applyFont="1" applyFill="1" applyBorder="1" applyAlignment="1">
      <alignment vertical="top"/>
    </xf>
    <xf numFmtId="0" fontId="6" fillId="20" borderId="4" xfId="0" applyFont="1" applyFill="1" applyBorder="1" applyAlignment="1">
      <alignment vertical="top"/>
    </xf>
    <xf numFmtId="0" fontId="5" fillId="20" borderId="3" xfId="0" applyFont="1" applyFill="1" applyBorder="1"/>
    <xf numFmtId="49" fontId="5" fillId="20" borderId="3" xfId="0" quotePrefix="1" applyNumberFormat="1" applyFont="1" applyFill="1" applyBorder="1" applyAlignment="1">
      <alignment horizontal="center" vertical="top" wrapText="1"/>
    </xf>
    <xf numFmtId="0" fontId="5" fillId="20" borderId="3" xfId="0" quotePrefix="1" applyFont="1" applyFill="1" applyBorder="1" applyAlignment="1">
      <alignment horizontal="left" vertical="top" wrapText="1"/>
    </xf>
    <xf numFmtId="0" fontId="5" fillId="20" borderId="3" xfId="0" quotePrefix="1" applyFont="1" applyFill="1" applyBorder="1" applyAlignment="1">
      <alignment vertical="top" wrapText="1"/>
    </xf>
    <xf numFmtId="0" fontId="6" fillId="20" borderId="3" xfId="0" applyFont="1" applyFill="1" applyBorder="1" applyAlignment="1">
      <alignment horizontal="left" vertical="top"/>
    </xf>
    <xf numFmtId="0" fontId="5" fillId="0" borderId="15" xfId="0" quotePrefix="1" applyFont="1" applyBorder="1" applyAlignment="1">
      <alignment horizontal="center" vertical="top" wrapText="1"/>
    </xf>
    <xf numFmtId="49" fontId="5" fillId="0" borderId="15" xfId="0" applyNumberFormat="1" applyFont="1" applyBorder="1" applyAlignment="1">
      <alignment horizontal="center" vertical="top" wrapText="1"/>
    </xf>
    <xf numFmtId="0" fontId="15" fillId="2" borderId="3" xfId="0" applyFont="1" applyFill="1" applyBorder="1" applyAlignment="1">
      <alignment horizontal="left" wrapText="1"/>
    </xf>
    <xf numFmtId="49" fontId="6" fillId="0" borderId="3" xfId="0" applyNumberFormat="1" applyFont="1" applyBorder="1" applyAlignment="1">
      <alignment horizontal="center" vertical="top" wrapText="1"/>
    </xf>
    <xf numFmtId="49" fontId="6" fillId="5" borderId="3" xfId="0" applyNumberFormat="1" applyFont="1" applyFill="1" applyBorder="1" applyAlignment="1">
      <alignment horizontal="center" vertical="center" wrapText="1"/>
    </xf>
    <xf numFmtId="49" fontId="16" fillId="0" borderId="3" xfId="0" applyNumberFormat="1" applyFont="1" applyBorder="1" applyAlignment="1">
      <alignment horizontal="center" vertical="top" wrapText="1"/>
    </xf>
    <xf numFmtId="0" fontId="6" fillId="23" borderId="8" xfId="0" applyFont="1" applyFill="1" applyBorder="1" applyAlignment="1">
      <alignment vertical="top"/>
    </xf>
    <xf numFmtId="0" fontId="6" fillId="23" borderId="8" xfId="0" applyFont="1" applyFill="1" applyBorder="1" applyAlignment="1">
      <alignment vertical="top" wrapText="1"/>
    </xf>
    <xf numFmtId="0" fontId="6" fillId="23" borderId="8" xfId="0" applyFont="1" applyFill="1" applyBorder="1" applyAlignment="1">
      <alignment horizontal="left" vertical="top" wrapText="1"/>
    </xf>
    <xf numFmtId="0" fontId="6" fillId="23" borderId="3" xfId="0" applyFont="1" applyFill="1" applyBorder="1" applyAlignment="1">
      <alignment horizontal="center" vertical="top" wrapText="1"/>
    </xf>
    <xf numFmtId="0" fontId="6" fillId="23" borderId="3" xfId="0" quotePrefix="1" applyFont="1" applyFill="1" applyBorder="1" applyAlignment="1">
      <alignment horizontal="center" vertical="top" wrapText="1"/>
    </xf>
    <xf numFmtId="0" fontId="6" fillId="23" borderId="3" xfId="0" quotePrefix="1" applyFont="1" applyFill="1" applyBorder="1" applyAlignment="1">
      <alignment vertical="top" wrapText="1"/>
    </xf>
    <xf numFmtId="0" fontId="5" fillId="23" borderId="3" xfId="0" applyFont="1" applyFill="1" applyBorder="1" applyAlignment="1">
      <alignment vertical="top" wrapText="1"/>
    </xf>
    <xf numFmtId="0" fontId="5" fillId="23" borderId="8" xfId="0" applyFont="1" applyFill="1" applyBorder="1" applyAlignment="1">
      <alignment horizontal="center" vertical="top"/>
    </xf>
    <xf numFmtId="49" fontId="5" fillId="23" borderId="8" xfId="0" applyNumberFormat="1" applyFont="1" applyFill="1" applyBorder="1" applyAlignment="1">
      <alignment horizontal="center" vertical="top" wrapText="1"/>
    </xf>
    <xf numFmtId="0" fontId="5" fillId="23" borderId="3" xfId="0" applyFont="1" applyFill="1" applyBorder="1" applyAlignment="1">
      <alignment horizontal="center" vertical="top" wrapText="1"/>
    </xf>
    <xf numFmtId="0" fontId="0" fillId="2" borderId="0" xfId="0" applyFill="1"/>
    <xf numFmtId="0" fontId="26" fillId="2" borderId="0" xfId="0" applyFont="1" applyFill="1" applyAlignment="1">
      <alignment horizontal="left" wrapText="1"/>
    </xf>
    <xf numFmtId="0" fontId="0" fillId="2" borderId="0" xfId="0" applyFill="1" applyAlignment="1">
      <alignment vertical="center"/>
    </xf>
    <xf numFmtId="0" fontId="0" fillId="2" borderId="0" xfId="0"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6" fillId="0" borderId="0" xfId="0" applyFont="1" applyAlignment="1">
      <alignment horizontal="center" vertical="center" wrapText="1"/>
    </xf>
    <xf numFmtId="0" fontId="4" fillId="0" borderId="3" xfId="0" applyFont="1" applyBorder="1" applyAlignment="1">
      <alignment vertical="center" wrapText="1"/>
    </xf>
    <xf numFmtId="0" fontId="4" fillId="2" borderId="0" xfId="0" applyFont="1" applyFill="1" applyAlignment="1">
      <alignment vertical="top"/>
    </xf>
    <xf numFmtId="0" fontId="4" fillId="2" borderId="0" xfId="0" applyFont="1" applyFill="1" applyAlignment="1">
      <alignment horizontal="center" vertical="top"/>
    </xf>
    <xf numFmtId="49" fontId="4" fillId="2" borderId="0" xfId="0" applyNumberFormat="1" applyFont="1" applyFill="1" applyAlignment="1">
      <alignment horizontal="center" vertical="top"/>
    </xf>
    <xf numFmtId="0" fontId="4" fillId="2" borderId="0" xfId="0" applyFont="1" applyFill="1" applyAlignment="1">
      <alignment horizontal="center" vertical="top" wrapText="1"/>
    </xf>
    <xf numFmtId="0" fontId="5" fillId="2" borderId="0" xfId="0" quotePrefix="1" applyFont="1" applyFill="1" applyAlignment="1">
      <alignment vertical="top" wrapText="1"/>
    </xf>
    <xf numFmtId="0" fontId="5" fillId="2" borderId="0" xfId="0" applyFont="1" applyFill="1" applyAlignment="1">
      <alignment vertical="top"/>
    </xf>
    <xf numFmtId="0" fontId="5" fillId="2" borderId="0" xfId="0" applyFont="1" applyFill="1" applyAlignment="1">
      <alignment vertical="top" wrapText="1"/>
    </xf>
    <xf numFmtId="0" fontId="5" fillId="2" borderId="0" xfId="0" applyFont="1" applyFill="1" applyAlignment="1">
      <alignment horizontal="center" vertical="top"/>
    </xf>
    <xf numFmtId="49" fontId="5" fillId="2" borderId="0" xfId="0" applyNumberFormat="1" applyFont="1" applyFill="1" applyAlignment="1">
      <alignment horizontal="center" vertical="top" wrapText="1"/>
    </xf>
    <xf numFmtId="49" fontId="5" fillId="2" borderId="0" xfId="0" applyNumberFormat="1" applyFont="1" applyFill="1" applyAlignment="1">
      <alignment horizontal="center" vertical="top"/>
    </xf>
    <xf numFmtId="49" fontId="5" fillId="2" borderId="0" xfId="0" applyNumberFormat="1" applyFont="1" applyFill="1" applyAlignment="1">
      <alignment vertical="top"/>
    </xf>
    <xf numFmtId="0" fontId="6" fillId="2" borderId="0" xfId="0" applyFont="1" applyFill="1" applyAlignment="1">
      <alignment vertical="top"/>
    </xf>
    <xf numFmtId="0" fontId="6" fillId="2" borderId="0" xfId="0" applyFont="1" applyFill="1" applyAlignment="1">
      <alignment horizontal="center" vertical="top"/>
    </xf>
    <xf numFmtId="0" fontId="6" fillId="2" borderId="0" xfId="0" applyFont="1" applyFill="1" applyAlignment="1">
      <alignment vertical="top" wrapText="1"/>
    </xf>
    <xf numFmtId="0" fontId="5" fillId="2" borderId="0" xfId="0" applyFont="1" applyFill="1" applyAlignment="1">
      <alignment horizontal="center" vertical="top" wrapText="1"/>
    </xf>
    <xf numFmtId="0" fontId="4" fillId="2" borderId="0" xfId="0" applyFont="1" applyFill="1"/>
    <xf numFmtId="0" fontId="4" fillId="2" borderId="0" xfId="0" applyFont="1" applyFill="1" applyAlignment="1">
      <alignment horizontal="left" vertical="top" wrapText="1"/>
    </xf>
    <xf numFmtId="0" fontId="4" fillId="2" borderId="0" xfId="0" applyFont="1" applyFill="1" applyAlignment="1">
      <alignment wrapText="1"/>
    </xf>
    <xf numFmtId="0" fontId="5" fillId="2" borderId="0" xfId="0" applyFont="1" applyFill="1"/>
    <xf numFmtId="0" fontId="5" fillId="2" borderId="0" xfId="0" applyFont="1" applyFill="1" applyAlignment="1">
      <alignment horizontal="center"/>
    </xf>
    <xf numFmtId="0" fontId="5" fillId="2" borderId="0" xfId="0" applyFont="1" applyFill="1" applyAlignment="1">
      <alignment wrapText="1"/>
    </xf>
    <xf numFmtId="0" fontId="4" fillId="2" borderId="0" xfId="0" applyFont="1" applyFill="1" applyAlignment="1">
      <alignment vertical="top" wrapText="1"/>
    </xf>
    <xf numFmtId="49" fontId="4" fillId="2" borderId="0" xfId="0" applyNumberFormat="1" applyFont="1" applyFill="1" applyAlignment="1">
      <alignment horizontal="center" vertical="top" wrapText="1"/>
    </xf>
    <xf numFmtId="0" fontId="4" fillId="2" borderId="0" xfId="0" applyFont="1" applyFill="1" applyAlignment="1">
      <alignment horizontal="center" wrapText="1"/>
    </xf>
    <xf numFmtId="49" fontId="4" fillId="2" borderId="0" xfId="0" applyNumberFormat="1" applyFont="1" applyFill="1" applyAlignment="1">
      <alignment horizontal="center" wrapText="1"/>
    </xf>
    <xf numFmtId="0" fontId="10" fillId="2" borderId="16" xfId="0" applyFont="1" applyFill="1" applyBorder="1" applyAlignment="1">
      <alignment horizontal="center" vertical="top"/>
    </xf>
    <xf numFmtId="0" fontId="10" fillId="2" borderId="16" xfId="0" applyFont="1" applyFill="1" applyBorder="1" applyAlignment="1">
      <alignment horizontal="left" vertical="top"/>
    </xf>
    <xf numFmtId="0" fontId="4" fillId="2" borderId="1" xfId="0" applyFont="1" applyFill="1" applyBorder="1" applyAlignment="1">
      <alignment vertical="top"/>
    </xf>
    <xf numFmtId="0" fontId="4" fillId="2" borderId="1" xfId="0" applyFont="1" applyFill="1" applyBorder="1" applyAlignment="1">
      <alignment horizontal="center" vertical="top"/>
    </xf>
    <xf numFmtId="49" fontId="4" fillId="2" borderId="1" xfId="0" applyNumberFormat="1" applyFont="1" applyFill="1" applyBorder="1" applyAlignment="1">
      <alignment horizontal="center" vertical="top"/>
    </xf>
    <xf numFmtId="0" fontId="4" fillId="2" borderId="1" xfId="0" applyFont="1" applyFill="1" applyBorder="1" applyAlignment="1">
      <alignment vertical="top" wrapText="1"/>
    </xf>
    <xf numFmtId="0" fontId="4" fillId="2" borderId="1" xfId="0" applyFont="1" applyFill="1" applyBorder="1" applyAlignment="1">
      <alignment horizontal="center" vertical="top" wrapText="1"/>
    </xf>
    <xf numFmtId="49" fontId="4" fillId="2" borderId="1" xfId="0" applyNumberFormat="1" applyFont="1" applyFill="1" applyBorder="1" applyAlignment="1">
      <alignment vertical="top" wrapText="1"/>
    </xf>
    <xf numFmtId="0" fontId="4" fillId="2" borderId="2" xfId="0" applyFont="1" applyFill="1" applyBorder="1" applyAlignment="1">
      <alignment horizontal="center" vertical="top"/>
    </xf>
    <xf numFmtId="0" fontId="0" fillId="2" borderId="0" xfId="0" applyFill="1" applyAlignment="1">
      <alignment vertical="top"/>
    </xf>
    <xf numFmtId="0" fontId="0" fillId="2" borderId="0" xfId="0" applyFill="1" applyAlignment="1">
      <alignment horizontal="center" vertical="top"/>
    </xf>
    <xf numFmtId="0" fontId="0" fillId="2" borderId="0" xfId="0" applyFill="1" applyAlignment="1">
      <alignment vertical="top" wrapText="1"/>
    </xf>
    <xf numFmtId="0" fontId="0" fillId="2" borderId="0" xfId="0" applyFill="1" applyAlignment="1">
      <alignment horizontal="center" vertical="top" wrapText="1"/>
    </xf>
    <xf numFmtId="0" fontId="22" fillId="2" borderId="0" xfId="0" applyFont="1" applyFill="1" applyAlignment="1">
      <alignment horizontal="center" vertical="top" wrapText="1"/>
    </xf>
    <xf numFmtId="0" fontId="23" fillId="2" borderId="0" xfId="0" applyFont="1" applyFill="1"/>
    <xf numFmtId="0" fontId="12" fillId="2" borderId="0" xfId="0" quotePrefix="1" applyFont="1" applyFill="1" applyAlignment="1">
      <alignment horizontal="center"/>
    </xf>
    <xf numFmtId="0" fontId="12" fillId="2" borderId="0" xfId="0" applyFont="1" applyFill="1" applyAlignment="1">
      <alignment horizontal="left"/>
    </xf>
    <xf numFmtId="0" fontId="23" fillId="2" borderId="0" xfId="0" applyFont="1" applyFill="1" applyAlignment="1">
      <alignment horizontal="center" wrapText="1"/>
    </xf>
    <xf numFmtId="0" fontId="12" fillId="2" borderId="3" xfId="0" quotePrefix="1" applyFont="1" applyFill="1" applyBorder="1" applyAlignment="1">
      <alignment horizontal="center"/>
    </xf>
    <xf numFmtId="0" fontId="12" fillId="2" borderId="3" xfId="0" quotePrefix="1" applyFont="1" applyFill="1" applyBorder="1" applyAlignment="1">
      <alignment wrapText="1"/>
    </xf>
    <xf numFmtId="0" fontId="12" fillId="2" borderId="0" xfId="0" applyFont="1" applyFill="1" applyAlignment="1">
      <alignment horizontal="center"/>
    </xf>
    <xf numFmtId="0" fontId="21" fillId="18" borderId="3" xfId="0" applyFont="1" applyFill="1" applyBorder="1" applyAlignment="1">
      <alignment horizontal="center" vertical="center"/>
    </xf>
    <xf numFmtId="14" fontId="21" fillId="18" borderId="3" xfId="0" applyNumberFormat="1" applyFont="1" applyFill="1" applyBorder="1" applyAlignment="1">
      <alignment horizontal="center" vertical="center" wrapText="1"/>
    </xf>
    <xf numFmtId="0" fontId="6" fillId="2" borderId="0" xfId="0" applyFont="1" applyFill="1" applyAlignment="1">
      <alignment horizontal="center" vertical="top" wrapText="1"/>
    </xf>
    <xf numFmtId="0" fontId="5" fillId="2" borderId="0" xfId="0" applyFont="1" applyFill="1" applyAlignment="1">
      <alignment horizontal="center" wrapText="1"/>
    </xf>
    <xf numFmtId="0" fontId="0" fillId="2" borderId="0" xfId="0" applyFill="1" applyAlignment="1">
      <alignment horizontal="left" vertical="center"/>
    </xf>
    <xf numFmtId="0" fontId="6" fillId="2" borderId="21" xfId="0" applyFont="1" applyFill="1" applyBorder="1" applyAlignment="1">
      <alignment horizontal="center" vertical="center" wrapText="1"/>
    </xf>
    <xf numFmtId="0" fontId="26" fillId="2" borderId="21" xfId="0" applyFont="1" applyFill="1" applyBorder="1" applyAlignment="1">
      <alignment horizontal="left" wrapText="1"/>
    </xf>
    <xf numFmtId="0" fontId="0" fillId="2" borderId="21" xfId="0" applyFill="1" applyBorder="1"/>
    <xf numFmtId="0" fontId="26" fillId="2" borderId="21" xfId="0" applyFont="1" applyFill="1" applyBorder="1" applyAlignment="1">
      <alignment horizontal="center" vertical="center" wrapText="1"/>
    </xf>
    <xf numFmtId="0" fontId="4" fillId="2" borderId="23" xfId="0" applyFont="1" applyFill="1" applyBorder="1" applyAlignment="1">
      <alignment vertical="top"/>
    </xf>
    <xf numFmtId="0" fontId="6" fillId="2" borderId="18" xfId="0" applyFont="1" applyFill="1" applyBorder="1" applyAlignment="1">
      <alignment horizontal="center" vertical="center" wrapText="1"/>
    </xf>
    <xf numFmtId="0" fontId="10" fillId="2" borderId="23" xfId="0" applyFont="1" applyFill="1" applyBorder="1" applyAlignment="1">
      <alignment horizontal="left" vertical="top"/>
    </xf>
    <xf numFmtId="0" fontId="6" fillId="2" borderId="0" xfId="0" applyFont="1" applyFill="1" applyAlignment="1">
      <alignment horizontal="center" vertical="center" wrapText="1"/>
    </xf>
    <xf numFmtId="0" fontId="0" fillId="3" borderId="0" xfId="0" applyFill="1"/>
    <xf numFmtId="0" fontId="5" fillId="0" borderId="7" xfId="0" quotePrefix="1" applyFont="1" applyBorder="1" applyAlignment="1">
      <alignment horizontal="center" vertical="top"/>
    </xf>
    <xf numFmtId="0" fontId="5" fillId="0" borderId="15" xfId="0" applyFont="1" applyBorder="1" applyAlignment="1">
      <alignment horizontal="center" vertical="top"/>
    </xf>
    <xf numFmtId="0" fontId="10" fillId="2" borderId="16" xfId="0" applyFont="1" applyFill="1" applyBorder="1" applyAlignment="1">
      <alignment vertical="top"/>
    </xf>
    <xf numFmtId="0" fontId="3" fillId="7" borderId="3" xfId="0" applyFont="1" applyFill="1" applyBorder="1" applyAlignment="1">
      <alignment horizontal="center" vertical="top" wrapText="1"/>
    </xf>
    <xf numFmtId="0" fontId="5" fillId="0" borderId="8" xfId="0" applyFont="1" applyBorder="1" applyAlignment="1">
      <alignment horizontal="left" vertical="top" wrapText="1"/>
    </xf>
    <xf numFmtId="0" fontId="26" fillId="0" borderId="3" xfId="0" applyFont="1" applyBorder="1" applyAlignment="1">
      <alignment vertical="top" wrapText="1"/>
    </xf>
    <xf numFmtId="0" fontId="26" fillId="0" borderId="8" xfId="0" applyFont="1" applyBorder="1" applyAlignment="1">
      <alignment vertical="top" wrapText="1"/>
    </xf>
    <xf numFmtId="0" fontId="26" fillId="0" borderId="3" xfId="0" applyFont="1" applyBorder="1" applyAlignment="1">
      <alignment horizontal="left" vertical="top" wrapText="1"/>
    </xf>
    <xf numFmtId="0" fontId="26" fillId="0" borderId="3" xfId="0" applyFont="1" applyBorder="1" applyAlignment="1">
      <alignment horizontal="center" vertical="top" wrapText="1"/>
    </xf>
    <xf numFmtId="0" fontId="12" fillId="0" borderId="0" xfId="0" applyFont="1" applyAlignment="1">
      <alignment horizontal="center" vertical="top"/>
    </xf>
    <xf numFmtId="0" fontId="11" fillId="24" borderId="3" xfId="0" applyFont="1" applyFill="1" applyBorder="1"/>
    <xf numFmtId="0" fontId="11" fillId="24" borderId="3" xfId="0" applyFont="1" applyFill="1" applyBorder="1" applyAlignment="1">
      <alignment horizontal="center" vertical="top"/>
    </xf>
    <xf numFmtId="0" fontId="4" fillId="0" borderId="7" xfId="0" applyFont="1" applyBorder="1" applyAlignment="1">
      <alignment horizontal="left" vertical="top" wrapText="1"/>
    </xf>
    <xf numFmtId="0" fontId="5" fillId="0" borderId="19" xfId="0" applyFont="1" applyBorder="1" applyAlignment="1">
      <alignment vertical="top" wrapText="1"/>
    </xf>
    <xf numFmtId="0" fontId="0" fillId="0" borderId="0" xfId="0" applyAlignment="1">
      <alignment vertical="center"/>
    </xf>
    <xf numFmtId="0" fontId="0" fillId="0" borderId="0" xfId="0" applyAlignment="1">
      <alignment horizontal="center"/>
    </xf>
    <xf numFmtId="49" fontId="4" fillId="0" borderId="3" xfId="0" applyNumberFormat="1" applyFont="1" applyBorder="1" applyAlignment="1">
      <alignment horizontal="left" vertical="top"/>
    </xf>
    <xf numFmtId="49" fontId="20" fillId="0" borderId="3" xfId="0" quotePrefix="1" applyNumberFormat="1" applyFont="1" applyBorder="1" applyAlignment="1">
      <alignment horizontal="center"/>
    </xf>
    <xf numFmtId="49" fontId="15" fillId="0" borderId="3" xfId="0" applyNumberFormat="1" applyFont="1" applyBorder="1" applyAlignment="1">
      <alignment horizontal="center"/>
    </xf>
    <xf numFmtId="0" fontId="15" fillId="0" borderId="3" xfId="0" applyFont="1" applyBorder="1" applyAlignment="1">
      <alignment horizontal="left"/>
    </xf>
    <xf numFmtId="0" fontId="0" fillId="25" borderId="3" xfId="0" applyFill="1" applyBorder="1" applyAlignment="1">
      <alignment vertical="top" wrapText="1"/>
    </xf>
    <xf numFmtId="0" fontId="0" fillId="25" borderId="3" xfId="0" applyFill="1" applyBorder="1" applyAlignment="1">
      <alignment horizontal="center" vertical="top" wrapText="1"/>
    </xf>
    <xf numFmtId="0" fontId="30" fillId="25" borderId="3" xfId="0" applyFont="1" applyFill="1" applyBorder="1" applyAlignment="1">
      <alignment wrapText="1"/>
    </xf>
    <xf numFmtId="0" fontId="0" fillId="25" borderId="3" xfId="0" quotePrefix="1" applyFill="1" applyBorder="1" applyAlignment="1">
      <alignment vertical="top" wrapText="1"/>
    </xf>
    <xf numFmtId="0" fontId="6" fillId="0" borderId="8" xfId="0" quotePrefix="1" applyFont="1" applyBorder="1" applyAlignment="1">
      <alignment horizontal="center" vertical="top" wrapText="1"/>
    </xf>
    <xf numFmtId="0" fontId="5" fillId="0" borderId="17" xfId="0" applyFont="1" applyBorder="1" applyAlignment="1">
      <alignment vertical="top" wrapText="1"/>
    </xf>
    <xf numFmtId="0" fontId="5" fillId="0" borderId="16" xfId="0" applyFont="1" applyBorder="1" applyAlignment="1">
      <alignment vertical="top" wrapText="1"/>
    </xf>
    <xf numFmtId="0" fontId="28" fillId="22" borderId="3" xfId="0" quotePrefix="1" applyFont="1" applyFill="1" applyBorder="1" applyAlignment="1">
      <alignment horizontal="center" vertical="center"/>
    </xf>
    <xf numFmtId="0" fontId="25" fillId="22" borderId="3" xfId="0" quotePrefix="1" applyFont="1" applyFill="1" applyBorder="1" applyAlignment="1">
      <alignment vertical="top" wrapText="1"/>
    </xf>
    <xf numFmtId="0" fontId="28" fillId="22" borderId="3" xfId="0" quotePrefix="1" applyFont="1" applyFill="1" applyBorder="1" applyAlignment="1">
      <alignment horizontal="left" vertical="center"/>
    </xf>
    <xf numFmtId="49" fontId="5" fillId="0" borderId="3" xfId="0" applyNumberFormat="1" applyFont="1" applyBorder="1" applyAlignment="1">
      <alignment horizontal="left" vertical="center"/>
    </xf>
    <xf numFmtId="0" fontId="0" fillId="0" borderId="0" xfId="0" applyAlignment="1">
      <alignment horizontal="left" vertical="center"/>
    </xf>
    <xf numFmtId="0" fontId="12" fillId="0" borderId="0" xfId="0" applyFont="1" applyAlignment="1">
      <alignment horizontal="left" wrapText="1"/>
    </xf>
    <xf numFmtId="0" fontId="4" fillId="0" borderId="3" xfId="0" quotePrefix="1" applyFont="1" applyBorder="1" applyAlignment="1">
      <alignment vertical="top" wrapText="1"/>
    </xf>
    <xf numFmtId="49" fontId="5" fillId="20" borderId="3" xfId="0" applyNumberFormat="1" applyFont="1" applyFill="1" applyBorder="1" applyAlignment="1">
      <alignment horizontal="left" vertical="top"/>
    </xf>
    <xf numFmtId="0" fontId="26" fillId="0" borderId="8" xfId="0" applyFont="1" applyBorder="1" applyAlignment="1">
      <alignment horizontal="center" vertical="top" wrapText="1"/>
    </xf>
    <xf numFmtId="0" fontId="26" fillId="0" borderId="8" xfId="0" quotePrefix="1" applyFont="1" applyBorder="1" applyAlignment="1">
      <alignment horizontal="center" vertical="top" wrapText="1"/>
    </xf>
    <xf numFmtId="0" fontId="26" fillId="0" borderId="0" xfId="0" applyFont="1" applyAlignment="1">
      <alignment horizontal="center" vertical="top" wrapText="1"/>
    </xf>
    <xf numFmtId="0" fontId="26" fillId="0" borderId="0" xfId="0" applyFont="1" applyAlignment="1">
      <alignment horizontal="left" vertical="top" wrapText="1"/>
    </xf>
    <xf numFmtId="0" fontId="26" fillId="0" borderId="0" xfId="0" quotePrefix="1" applyFont="1" applyAlignment="1">
      <alignment horizontal="center" vertical="top" wrapText="1"/>
    </xf>
    <xf numFmtId="0" fontId="26" fillId="2" borderId="0" xfId="0" applyFont="1" applyFill="1" applyAlignment="1">
      <alignment horizontal="center" vertical="center" wrapText="1"/>
    </xf>
    <xf numFmtId="0" fontId="26" fillId="0" borderId="5" xfId="0" applyFont="1" applyBorder="1" applyAlignment="1">
      <alignment horizontal="center" vertical="top" wrapText="1"/>
    </xf>
    <xf numFmtId="0" fontId="31" fillId="25" borderId="3" xfId="0" applyFont="1" applyFill="1" applyBorder="1" applyAlignment="1">
      <alignment vertical="top"/>
    </xf>
    <xf numFmtId="0" fontId="31" fillId="25" borderId="3" xfId="0" applyFont="1" applyFill="1" applyBorder="1" applyAlignment="1">
      <alignment horizontal="center" vertical="top"/>
    </xf>
    <xf numFmtId="0" fontId="26" fillId="0" borderId="3" xfId="0" applyFont="1" applyBorder="1" applyAlignment="1">
      <alignment horizontal="lef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4" fillId="0" borderId="3" xfId="0" applyFont="1" applyBorder="1" applyAlignment="1">
      <alignment horizontal="center" vertical="top" wrapText="1"/>
    </xf>
    <xf numFmtId="0" fontId="5" fillId="0" borderId="3" xfId="0" applyFont="1" applyFill="1" applyBorder="1" applyAlignment="1">
      <alignment vertical="center" wrapText="1"/>
    </xf>
    <xf numFmtId="0" fontId="5" fillId="0" borderId="3" xfId="0" applyFont="1" applyFill="1" applyBorder="1" applyAlignment="1">
      <alignment vertical="top" wrapText="1"/>
    </xf>
    <xf numFmtId="0" fontId="12" fillId="2" borderId="0" xfId="0" applyFont="1" applyFill="1" applyBorder="1" applyAlignment="1">
      <alignment horizontal="center"/>
    </xf>
    <xf numFmtId="0" fontId="12" fillId="2" borderId="0" xfId="0" applyFont="1" applyFill="1" applyBorder="1" applyAlignment="1">
      <alignment wrapText="1"/>
    </xf>
    <xf numFmtId="0" fontId="12" fillId="2" borderId="0" xfId="0" applyFont="1" applyFill="1" applyBorder="1" applyAlignment="1">
      <alignment horizontal="center" wrapText="1"/>
    </xf>
    <xf numFmtId="0" fontId="5" fillId="0" borderId="3" xfId="0" applyFont="1" applyFill="1" applyBorder="1" applyAlignment="1">
      <alignment horizontal="center" vertical="top"/>
    </xf>
    <xf numFmtId="49" fontId="5" fillId="0" borderId="3" xfId="0" applyNumberFormat="1" applyFont="1" applyFill="1" applyBorder="1" applyAlignment="1">
      <alignment horizontal="center" vertical="top" wrapText="1"/>
    </xf>
    <xf numFmtId="0" fontId="6" fillId="20" borderId="5" xfId="0" applyFont="1" applyFill="1" applyBorder="1" applyAlignment="1">
      <alignment vertical="top"/>
    </xf>
    <xf numFmtId="0" fontId="5" fillId="0" borderId="3" xfId="0" applyFont="1" applyBorder="1" applyAlignment="1">
      <alignment horizontal="center" vertical="top" wrapText="1"/>
    </xf>
    <xf numFmtId="0" fontId="5" fillId="20" borderId="15" xfId="0" applyFont="1" applyFill="1" applyBorder="1" applyAlignment="1">
      <alignment horizontal="center" vertical="top"/>
    </xf>
    <xf numFmtId="0" fontId="5" fillId="20" borderId="6" xfId="0" applyFont="1" applyFill="1" applyBorder="1" applyAlignment="1">
      <alignment horizontal="left" vertical="top" wrapText="1"/>
    </xf>
    <xf numFmtId="49" fontId="12" fillId="2" borderId="8" xfId="0" applyNumberFormat="1" applyFont="1" applyFill="1" applyBorder="1" applyAlignment="1">
      <alignment horizontal="center"/>
    </xf>
    <xf numFmtId="0" fontId="12" fillId="2" borderId="8" xfId="0" applyFont="1" applyFill="1" applyBorder="1" applyAlignment="1">
      <alignment horizontal="left"/>
    </xf>
    <xf numFmtId="0" fontId="5" fillId="0" borderId="3" xfId="0" applyFont="1" applyBorder="1" applyAlignment="1">
      <alignment horizontal="center" vertical="top" wrapText="1"/>
    </xf>
    <xf numFmtId="0" fontId="5" fillId="0" borderId="3" xfId="0" applyFont="1" applyBorder="1" applyAlignment="1">
      <alignment vertical="top"/>
    </xf>
    <xf numFmtId="0" fontId="26" fillId="0" borderId="3" xfId="0" applyFont="1" applyBorder="1" applyAlignment="1">
      <alignment horizontal="left" vertical="top" wrapText="1"/>
    </xf>
    <xf numFmtId="0" fontId="26" fillId="0" borderId="3" xfId="0" applyFont="1" applyBorder="1" applyAlignment="1">
      <alignment horizontal="left" vertical="top" wrapText="1"/>
    </xf>
    <xf numFmtId="0" fontId="26" fillId="0" borderId="3" xfId="0" applyFont="1" applyBorder="1" applyAlignment="1">
      <alignment horizontal="left" vertical="top" wrapText="1"/>
    </xf>
    <xf numFmtId="0" fontId="26" fillId="0" borderId="7" xfId="0" applyFont="1" applyBorder="1" applyAlignment="1">
      <alignment horizontal="lef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49" fontId="5" fillId="0" borderId="3" xfId="0" applyNumberFormat="1" applyFont="1" applyBorder="1" applyAlignment="1">
      <alignment horizontal="center" vertical="top" wrapText="1"/>
    </xf>
    <xf numFmtId="49" fontId="5" fillId="0" borderId="3" xfId="0" applyNumberFormat="1" applyFont="1" applyBorder="1" applyAlignment="1">
      <alignment horizontal="center" vertical="top"/>
    </xf>
    <xf numFmtId="0" fontId="5" fillId="0" borderId="3" xfId="0" quotePrefix="1" applyFont="1" applyBorder="1" applyAlignment="1">
      <alignment horizontal="center" vertical="top" wrapText="1"/>
    </xf>
    <xf numFmtId="0" fontId="5" fillId="0" borderId="7" xfId="0" applyFont="1" applyBorder="1" applyAlignment="1">
      <alignment horizontal="left" vertical="top" wrapText="1"/>
    </xf>
    <xf numFmtId="0" fontId="5" fillId="0" borderId="3" xfId="0" applyFont="1" applyBorder="1" applyAlignment="1">
      <alignment horizontal="center" vertical="top"/>
    </xf>
    <xf numFmtId="0" fontId="5" fillId="0" borderId="3" xfId="0" applyFont="1" applyBorder="1" applyAlignment="1">
      <alignment horizontal="left" vertical="top" wrapText="1"/>
    </xf>
    <xf numFmtId="0" fontId="5" fillId="0" borderId="7"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4" fillId="0" borderId="3" xfId="0" applyFont="1" applyBorder="1" applyAlignment="1">
      <alignment horizontal="center" vertical="top" wrapText="1"/>
    </xf>
    <xf numFmtId="49" fontId="5" fillId="0" borderId="7" xfId="0" applyNumberFormat="1" applyFont="1" applyBorder="1" applyAlignment="1">
      <alignment horizontal="center" vertical="top"/>
    </xf>
    <xf numFmtId="0" fontId="5" fillId="0" borderId="7" xfId="0" applyFont="1" applyBorder="1" applyAlignment="1">
      <alignment horizontal="center" vertical="top"/>
    </xf>
    <xf numFmtId="0" fontId="5" fillId="0" borderId="7" xfId="0" applyFont="1" applyBorder="1" applyAlignment="1">
      <alignment horizontal="left" vertical="top" wrapText="1"/>
    </xf>
    <xf numFmtId="0" fontId="5" fillId="0" borderId="7" xfId="0" applyFont="1" applyBorder="1" applyAlignment="1">
      <alignment horizontal="center" vertical="top" wrapText="1"/>
    </xf>
    <xf numFmtId="0" fontId="5" fillId="0" borderId="15" xfId="0" applyFont="1" applyBorder="1" applyAlignment="1">
      <alignment horizontal="left" vertical="top" wrapText="1"/>
    </xf>
    <xf numFmtId="0" fontId="5" fillId="0" borderId="15" xfId="0" applyFont="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wrapText="1"/>
    </xf>
    <xf numFmtId="0" fontId="5" fillId="0" borderId="7" xfId="0" quotePrefix="1" applyFont="1" applyBorder="1" applyAlignment="1">
      <alignment horizontal="center" vertical="top"/>
    </xf>
    <xf numFmtId="164" fontId="5" fillId="0" borderId="15" xfId="0" applyNumberFormat="1" applyFont="1" applyBorder="1" applyAlignment="1">
      <alignment horizontal="center" vertical="top"/>
    </xf>
    <xf numFmtId="0" fontId="5" fillId="0" borderId="19" xfId="0" applyFont="1" applyBorder="1" applyAlignment="1">
      <alignment horizontal="left" vertical="top" wrapText="1"/>
    </xf>
    <xf numFmtId="0" fontId="5" fillId="0" borderId="20" xfId="0" applyFont="1" applyBorder="1" applyAlignment="1">
      <alignment horizontal="left" vertical="top" wrapText="1"/>
    </xf>
    <xf numFmtId="164" fontId="5" fillId="0" borderId="3" xfId="0" applyNumberFormat="1" applyFont="1" applyBorder="1" applyAlignment="1">
      <alignment horizontal="center" vertical="top"/>
    </xf>
    <xf numFmtId="49" fontId="5" fillId="0" borderId="3" xfId="0" applyNumberFormat="1" applyFont="1" applyBorder="1" applyAlignment="1">
      <alignment horizontal="center" vertical="top"/>
    </xf>
    <xf numFmtId="0" fontId="4" fillId="0" borderId="3" xfId="0" applyFont="1" applyBorder="1" applyAlignment="1">
      <alignment horizontal="center" vertical="top"/>
    </xf>
    <xf numFmtId="0" fontId="5" fillId="0" borderId="3" xfId="0" applyFont="1" applyBorder="1" applyAlignment="1">
      <alignment vertical="top"/>
    </xf>
    <xf numFmtId="49" fontId="5" fillId="0" borderId="3" xfId="0" applyNumberFormat="1" applyFont="1" applyFill="1" applyBorder="1" applyAlignment="1">
      <alignment horizontal="center" vertical="top"/>
    </xf>
    <xf numFmtId="0" fontId="4" fillId="0" borderId="3" xfId="0" applyFont="1" applyFill="1" applyBorder="1" applyAlignment="1">
      <alignment horizontal="center" vertical="top" wrapText="1"/>
    </xf>
    <xf numFmtId="0" fontId="5" fillId="0" borderId="3" xfId="0" applyFont="1" applyFill="1" applyBorder="1" applyAlignment="1">
      <alignment horizontal="justify" vertical="top" wrapText="1"/>
    </xf>
    <xf numFmtId="0" fontId="12" fillId="0" borderId="3" xfId="0" quotePrefix="1" applyFont="1" applyFill="1" applyBorder="1" applyAlignment="1">
      <alignment horizontal="center"/>
    </xf>
    <xf numFmtId="0" fontId="12" fillId="0" borderId="3" xfId="0" applyFont="1" applyFill="1" applyBorder="1" applyAlignment="1">
      <alignment wrapText="1"/>
    </xf>
    <xf numFmtId="0" fontId="12" fillId="0" borderId="3" xfId="0" applyFont="1" applyFill="1" applyBorder="1" applyAlignment="1">
      <alignment horizontal="center"/>
    </xf>
    <xf numFmtId="0" fontId="5" fillId="0" borderId="3" xfId="0" applyFont="1" applyFill="1" applyBorder="1" applyAlignment="1">
      <alignment horizontal="center" vertical="center"/>
    </xf>
    <xf numFmtId="49" fontId="5" fillId="0" borderId="3" xfId="0" applyNumberFormat="1" applyFont="1" applyFill="1" applyBorder="1" applyAlignment="1">
      <alignment horizontal="center" vertical="center" wrapText="1"/>
    </xf>
    <xf numFmtId="0" fontId="5" fillId="0" borderId="3" xfId="0" applyFont="1" applyFill="1" applyBorder="1" applyAlignment="1">
      <alignment horizontal="left" vertical="center"/>
    </xf>
    <xf numFmtId="0" fontId="5" fillId="0" borderId="3" xfId="0" applyFont="1" applyFill="1" applyBorder="1" applyAlignment="1">
      <alignment horizontal="center" vertical="top" wrapText="1"/>
    </xf>
    <xf numFmtId="0" fontId="10" fillId="2" borderId="0" xfId="0" applyFont="1" applyFill="1" applyAlignment="1">
      <alignment horizontal="center" vertical="top" wrapText="1"/>
    </xf>
    <xf numFmtId="0" fontId="10" fillId="2" borderId="0" xfId="0" applyFont="1" applyFill="1" applyAlignment="1">
      <alignment horizontal="center" vertical="top"/>
    </xf>
    <xf numFmtId="0" fontId="5" fillId="2" borderId="3" xfId="0" applyFont="1" applyFill="1" applyBorder="1" applyAlignment="1">
      <alignment vertical="top" wrapText="1"/>
    </xf>
    <xf numFmtId="49" fontId="5" fillId="2" borderId="3" xfId="0" applyNumberFormat="1" applyFont="1" applyFill="1" applyBorder="1" applyAlignment="1">
      <alignment horizontal="center" vertical="top" wrapText="1"/>
    </xf>
    <xf numFmtId="49" fontId="5" fillId="2" borderId="3" xfId="0" applyNumberFormat="1" applyFont="1" applyFill="1" applyBorder="1" applyAlignment="1">
      <alignment horizontal="center" vertical="top"/>
    </xf>
    <xf numFmtId="0" fontId="0" fillId="0" borderId="0" xfId="0" applyAlignment="1">
      <alignment vertical="top"/>
    </xf>
    <xf numFmtId="0" fontId="5" fillId="0" borderId="3" xfId="0" applyFont="1" applyBorder="1" applyAlignment="1">
      <alignment vertical="top" wrapText="1"/>
    </xf>
    <xf numFmtId="0" fontId="4" fillId="0" borderId="3" xfId="0" applyFont="1" applyBorder="1" applyAlignment="1">
      <alignment horizontal="center" vertical="top" wrapText="1"/>
    </xf>
    <xf numFmtId="0" fontId="26" fillId="0" borderId="3" xfId="0" applyFont="1" applyBorder="1" applyAlignment="1">
      <alignment horizontal="left" vertical="top" wrapText="1"/>
    </xf>
    <xf numFmtId="0" fontId="5" fillId="0" borderId="3" xfId="0" applyFont="1" applyBorder="1" applyAlignment="1">
      <alignment horizontal="center" vertical="top"/>
    </xf>
    <xf numFmtId="0" fontId="5" fillId="0" borderId="3" xfId="0" applyFont="1" applyBorder="1" applyAlignment="1">
      <alignment vertical="top" wrapText="1"/>
    </xf>
    <xf numFmtId="165" fontId="12" fillId="0" borderId="0" xfId="0" applyNumberFormat="1" applyFont="1" applyAlignment="1">
      <alignment horizontal="center" vertical="top"/>
    </xf>
    <xf numFmtId="165" fontId="11" fillId="24" borderId="3" xfId="0" applyNumberFormat="1" applyFont="1" applyFill="1" applyBorder="1" applyAlignment="1">
      <alignment horizontal="center" vertical="top"/>
    </xf>
    <xf numFmtId="165" fontId="4" fillId="0" borderId="3" xfId="0" quotePrefix="1" applyNumberFormat="1" applyFont="1" applyBorder="1" applyAlignment="1">
      <alignment horizontal="center" vertical="top" wrapText="1"/>
    </xf>
    <xf numFmtId="165" fontId="4" fillId="0" borderId="3" xfId="0" applyNumberFormat="1" applyFont="1" applyBorder="1" applyAlignment="1">
      <alignment horizontal="center" vertical="top" wrapText="1"/>
    </xf>
    <xf numFmtId="0" fontId="4" fillId="0" borderId="3" xfId="0" applyFont="1" applyFill="1" applyBorder="1" applyAlignment="1">
      <alignment vertical="top" wrapText="1"/>
    </xf>
    <xf numFmtId="165" fontId="0" fillId="0" borderId="0" xfId="0" applyNumberFormat="1"/>
    <xf numFmtId="0" fontId="0" fillId="0" borderId="3" xfId="0" applyBorder="1"/>
    <xf numFmtId="0" fontId="5" fillId="0" borderId="3" xfId="0" applyFont="1" applyBorder="1" applyAlignment="1">
      <alignment vertical="top" wrapText="1"/>
    </xf>
    <xf numFmtId="0" fontId="5" fillId="0" borderId="7"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quotePrefix="1"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12" fillId="0" borderId="3" xfId="0" applyNumberFormat="1" applyFont="1" applyFill="1" applyBorder="1" applyAlignment="1">
      <alignment horizontal="center"/>
    </xf>
    <xf numFmtId="0" fontId="12" fillId="0" borderId="3" xfId="0" applyFont="1" applyFill="1" applyBorder="1" applyAlignment="1">
      <alignment horizontal="left"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4" borderId="3" xfId="0" applyFont="1" applyFill="1" applyBorder="1" applyAlignment="1">
      <alignment horizontal="left" vertical="center" wrapText="1"/>
    </xf>
    <xf numFmtId="0" fontId="5" fillId="4" borderId="3" xfId="0" applyFont="1" applyFill="1" applyBorder="1" applyAlignment="1">
      <alignment horizontal="left" vertical="center"/>
    </xf>
    <xf numFmtId="49" fontId="5" fillId="0" borderId="3" xfId="0" applyNumberFormat="1" applyFont="1" applyFill="1" applyBorder="1" applyAlignment="1">
      <alignment horizontal="center" vertical="center"/>
    </xf>
    <xf numFmtId="49" fontId="5" fillId="0" borderId="3" xfId="0" applyNumberFormat="1" applyFont="1" applyFill="1" applyBorder="1" applyAlignment="1">
      <alignment horizontal="left" vertical="center"/>
    </xf>
    <xf numFmtId="49" fontId="5" fillId="0" borderId="3" xfId="0" quotePrefix="1" applyNumberFormat="1" applyFont="1" applyFill="1" applyBorder="1" applyAlignment="1">
      <alignment horizontal="center" vertical="center"/>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5" fillId="0" borderId="3" xfId="0" quotePrefix="1" applyFont="1" applyBorder="1" applyAlignment="1">
      <alignment horizontal="center" vertical="top" wrapText="1"/>
    </xf>
    <xf numFmtId="0" fontId="5" fillId="0" borderId="7" xfId="0" applyFont="1" applyBorder="1" applyAlignment="1">
      <alignment horizontal="center" vertical="top"/>
    </xf>
    <xf numFmtId="0" fontId="5" fillId="0" borderId="7" xfId="0" applyFont="1" applyBorder="1" applyAlignment="1">
      <alignment horizontal="left" vertical="top" wrapText="1"/>
    </xf>
    <xf numFmtId="0" fontId="5" fillId="0" borderId="7"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vertical="top"/>
    </xf>
    <xf numFmtId="0" fontId="5" fillId="0" borderId="9" xfId="0" applyFont="1" applyBorder="1" applyAlignment="1">
      <alignmen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xf>
    <xf numFmtId="0" fontId="5" fillId="0" borderId="3" xfId="0" quotePrefix="1" applyFont="1" applyBorder="1" applyAlignment="1">
      <alignment horizontal="center" vertical="top" wrapText="1"/>
    </xf>
    <xf numFmtId="0" fontId="5" fillId="0" borderId="3" xfId="0" applyFont="1" applyBorder="1" applyAlignment="1">
      <alignment horizontal="center"/>
    </xf>
    <xf numFmtId="49" fontId="5" fillId="0" borderId="3" xfId="0" quotePrefix="1" applyNumberFormat="1" applyFont="1" applyFill="1" applyBorder="1" applyAlignment="1">
      <alignment horizontal="center" vertical="top"/>
    </xf>
    <xf numFmtId="165" fontId="12" fillId="0" borderId="0" xfId="0" applyNumberFormat="1" applyFont="1" applyAlignment="1">
      <alignment horizontal="center"/>
    </xf>
    <xf numFmtId="165" fontId="11" fillId="24" borderId="3" xfId="0" applyNumberFormat="1" applyFont="1" applyFill="1" applyBorder="1" applyAlignment="1">
      <alignment horizontal="center"/>
    </xf>
    <xf numFmtId="165" fontId="4" fillId="18" borderId="3" xfId="0" applyNumberFormat="1" applyFont="1" applyFill="1" applyBorder="1" applyAlignment="1">
      <alignment horizontal="center" vertical="top"/>
    </xf>
    <xf numFmtId="165" fontId="4" fillId="21" borderId="3" xfId="0" applyNumberFormat="1" applyFont="1" applyFill="1" applyBorder="1" applyAlignment="1">
      <alignment horizontal="center" vertical="top"/>
    </xf>
    <xf numFmtId="165" fontId="4" fillId="25" borderId="3" xfId="0" applyNumberFormat="1" applyFont="1" applyFill="1" applyBorder="1" applyAlignment="1">
      <alignment horizontal="center" vertical="top"/>
    </xf>
    <xf numFmtId="165" fontId="4" fillId="0" borderId="3" xfId="0" applyNumberFormat="1" applyFont="1" applyFill="1" applyBorder="1" applyAlignment="1">
      <alignment horizontal="center" vertical="top" wrapText="1"/>
    </xf>
    <xf numFmtId="0" fontId="4" fillId="0" borderId="3" xfId="0" quotePrefix="1" applyFont="1" applyFill="1" applyBorder="1" applyAlignment="1">
      <alignment horizontal="center" vertical="top" wrapText="1"/>
    </xf>
    <xf numFmtId="165" fontId="4" fillId="26" borderId="3" xfId="0" applyNumberFormat="1" applyFont="1" applyFill="1" applyBorder="1" applyAlignment="1">
      <alignment horizontal="center" vertical="top"/>
    </xf>
    <xf numFmtId="0" fontId="4" fillId="0" borderId="3" xfId="0" quotePrefix="1" applyFont="1" applyFill="1" applyBorder="1" applyAlignment="1">
      <alignment vertical="top" wrapText="1"/>
    </xf>
    <xf numFmtId="49" fontId="4" fillId="0" borderId="3" xfId="0" applyNumberFormat="1" applyFont="1" applyFill="1" applyBorder="1" applyAlignment="1">
      <alignment horizontal="center" vertical="top" wrapText="1"/>
    </xf>
    <xf numFmtId="0" fontId="12" fillId="0" borderId="3" xfId="0" applyFont="1" applyBorder="1"/>
    <xf numFmtId="0" fontId="4" fillId="0" borderId="3" xfId="0" applyFont="1" applyBorder="1" applyAlignment="1">
      <alignment horizontal="center" vertical="top" wrapText="1"/>
    </xf>
    <xf numFmtId="0" fontId="26" fillId="0" borderId="7" xfId="0" applyFont="1" applyBorder="1" applyAlignment="1">
      <alignment horizontal="left" vertical="top" wrapText="1"/>
    </xf>
    <xf numFmtId="0" fontId="26" fillId="0" borderId="3" xfId="0" applyFont="1" applyBorder="1" applyAlignment="1">
      <alignment horizontal="center" vertical="top" wrapText="1"/>
    </xf>
    <xf numFmtId="0" fontId="26" fillId="0" borderId="3" xfId="0" applyFont="1" applyBorder="1" applyAlignment="1">
      <alignment horizontal="left" vertical="top" wrapText="1"/>
    </xf>
    <xf numFmtId="0" fontId="5" fillId="0" borderId="9" xfId="0" applyFont="1" applyBorder="1" applyAlignment="1">
      <alignment vertical="top" wrapText="1"/>
    </xf>
    <xf numFmtId="0" fontId="26" fillId="0" borderId="3" xfId="0" applyFont="1" applyFill="1" applyBorder="1" applyAlignment="1">
      <alignment horizontal="center" vertical="top" wrapText="1"/>
    </xf>
    <xf numFmtId="0" fontId="5" fillId="0" borderId="3" xfId="0" applyFont="1" applyBorder="1" applyAlignment="1">
      <alignment horizontal="center" vertical="center"/>
    </xf>
    <xf numFmtId="49" fontId="5" fillId="0" borderId="3" xfId="0" applyNumberFormat="1" applyFont="1" applyBorder="1" applyAlignment="1">
      <alignment horizontal="center" vertical="center" wrapText="1"/>
    </xf>
    <xf numFmtId="0" fontId="0" fillId="0" borderId="3" xfId="0" applyBorder="1" applyAlignment="1">
      <alignment horizontal="center"/>
    </xf>
    <xf numFmtId="0" fontId="17" fillId="7" borderId="3" xfId="0" applyFont="1" applyFill="1" applyBorder="1" applyAlignment="1">
      <alignmen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4" fillId="0" borderId="3" xfId="0" applyFont="1" applyBorder="1" applyAlignment="1">
      <alignment horizontal="center" vertical="top" wrapText="1"/>
    </xf>
    <xf numFmtId="49" fontId="5" fillId="0" borderId="3" xfId="0" applyNumberFormat="1" applyFont="1" applyBorder="1" applyAlignment="1">
      <alignment horizontal="center" vertical="top"/>
    </xf>
    <xf numFmtId="0" fontId="5" fillId="0" borderId="3" xfId="0" quotePrefix="1" applyFont="1" applyBorder="1" applyAlignment="1">
      <alignment horizontal="center" vertical="top" wrapText="1"/>
    </xf>
    <xf numFmtId="0" fontId="26" fillId="0" borderId="3" xfId="0" applyFont="1" applyBorder="1" applyAlignment="1">
      <alignment horizontal="center" vertical="top" wrapText="1"/>
    </xf>
    <xf numFmtId="0" fontId="6" fillId="20" borderId="4" xfId="0" applyFont="1" applyFill="1" applyBorder="1" applyAlignment="1">
      <alignment horizontal="center" vertical="top"/>
    </xf>
    <xf numFmtId="0" fontId="5" fillId="0" borderId="7" xfId="0" applyFont="1" applyBorder="1" applyAlignment="1">
      <alignment horizontal="center" vertical="top"/>
    </xf>
    <xf numFmtId="0" fontId="5" fillId="0" borderId="8" xfId="0" applyFont="1" applyBorder="1" applyAlignment="1">
      <alignment horizontal="center" vertical="top"/>
    </xf>
    <xf numFmtId="0" fontId="5" fillId="0" borderId="7" xfId="0" applyFont="1" applyBorder="1" applyAlignment="1">
      <alignment horizontal="left" vertical="top" wrapText="1"/>
    </xf>
    <xf numFmtId="0" fontId="5" fillId="0" borderId="7" xfId="0" applyFont="1" applyBorder="1" applyAlignment="1">
      <alignment horizontal="center" vertical="top" wrapText="1"/>
    </xf>
    <xf numFmtId="0" fontId="5" fillId="0" borderId="8" xfId="0" applyFont="1" applyBorder="1" applyAlignment="1">
      <alignment horizontal="center" vertical="top" wrapText="1"/>
    </xf>
    <xf numFmtId="0" fontId="5" fillId="0" borderId="15" xfId="0" applyFont="1" applyBorder="1" applyAlignment="1">
      <alignment horizontal="center" vertical="top" wrapText="1"/>
    </xf>
    <xf numFmtId="0" fontId="5" fillId="0" borderId="15" xfId="0" applyFont="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0" fontId="5" fillId="0" borderId="3" xfId="0" applyFont="1" applyBorder="1" applyAlignment="1">
      <alignment horizontal="center" vertical="top"/>
    </xf>
    <xf numFmtId="0" fontId="5" fillId="0" borderId="3" xfId="0" applyFont="1" applyBorder="1" applyAlignment="1">
      <alignment horizontal="center" vertical="center"/>
    </xf>
    <xf numFmtId="0" fontId="6" fillId="20" borderId="3" xfId="0" applyFont="1" applyFill="1" applyBorder="1" applyAlignment="1">
      <alignment horizontal="left" vertical="top"/>
    </xf>
    <xf numFmtId="0" fontId="5" fillId="0" borderId="7" xfId="0" applyFont="1" applyBorder="1" applyAlignment="1">
      <alignment vertical="top" wrapText="1"/>
    </xf>
    <xf numFmtId="0" fontId="5" fillId="0" borderId="8" xfId="0" applyFont="1" applyBorder="1" applyAlignment="1">
      <alignment vertical="top" wrapText="1"/>
    </xf>
    <xf numFmtId="49" fontId="5" fillId="0" borderId="3" xfId="0" applyNumberFormat="1" applyFont="1" applyBorder="1" applyAlignment="1">
      <alignment horizontal="center" vertical="top" wrapText="1"/>
    </xf>
    <xf numFmtId="49" fontId="5" fillId="0" borderId="3" xfId="0" applyNumberFormat="1" applyFont="1" applyBorder="1" applyAlignment="1">
      <alignment horizontal="center" vertical="center" wrapText="1"/>
    </xf>
    <xf numFmtId="0" fontId="5" fillId="0" borderId="7" xfId="0" quotePrefix="1" applyFont="1" applyBorder="1" applyAlignment="1">
      <alignment horizontal="center" vertical="top" wrapText="1"/>
    </xf>
    <xf numFmtId="0" fontId="5" fillId="0" borderId="15" xfId="0" quotePrefix="1" applyFont="1" applyBorder="1" applyAlignment="1">
      <alignment horizontal="center" vertical="top" wrapText="1"/>
    </xf>
    <xf numFmtId="0" fontId="5" fillId="0" borderId="15" xfId="0" applyFont="1" applyBorder="1" applyAlignment="1">
      <alignment vertical="top" wrapText="1"/>
    </xf>
    <xf numFmtId="49" fontId="5" fillId="0" borderId="3" xfId="0" applyNumberFormat="1" applyFont="1" applyBorder="1" applyAlignment="1">
      <alignment horizontal="center" vertical="top"/>
    </xf>
    <xf numFmtId="49" fontId="5" fillId="0" borderId="15" xfId="0" applyNumberFormat="1" applyFont="1" applyBorder="1" applyAlignment="1">
      <alignment horizontal="center" vertical="top" wrapText="1"/>
    </xf>
    <xf numFmtId="49" fontId="5" fillId="0" borderId="8" xfId="0" applyNumberFormat="1" applyFont="1" applyBorder="1" applyAlignment="1">
      <alignment horizontal="center" vertical="top" wrapText="1"/>
    </xf>
    <xf numFmtId="0" fontId="5" fillId="0" borderId="3" xfId="0" quotePrefix="1" applyFont="1" applyBorder="1" applyAlignment="1">
      <alignment horizontal="center" vertical="top" wrapText="1"/>
    </xf>
    <xf numFmtId="0" fontId="5" fillId="0" borderId="7" xfId="0" quotePrefix="1" applyFont="1" applyBorder="1" applyAlignment="1">
      <alignment vertical="top" wrapText="1"/>
    </xf>
    <xf numFmtId="0" fontId="5" fillId="0" borderId="3" xfId="0" quotePrefix="1" applyFont="1" applyBorder="1" applyAlignment="1">
      <alignment horizontal="left" vertical="top" wrapText="1"/>
    </xf>
    <xf numFmtId="0" fontId="5" fillId="0" borderId="3" xfId="0" quotePrefix="1" applyFont="1" applyBorder="1" applyAlignment="1">
      <alignment vertical="top" wrapText="1"/>
    </xf>
    <xf numFmtId="0" fontId="5" fillId="0" borderId="8" xfId="0" quotePrefix="1" applyFont="1" applyBorder="1" applyAlignment="1">
      <alignment vertical="top" wrapText="1"/>
    </xf>
    <xf numFmtId="0" fontId="5" fillId="0" borderId="17" xfId="0" applyFont="1" applyBorder="1" applyAlignment="1">
      <alignment vertical="top" wrapText="1"/>
    </xf>
    <xf numFmtId="0" fontId="5" fillId="0" borderId="18" xfId="0" applyFont="1" applyBorder="1" applyAlignment="1">
      <alignment vertical="top" wrapText="1"/>
    </xf>
    <xf numFmtId="0" fontId="5" fillId="0" borderId="22" xfId="0" applyFont="1" applyBorder="1" applyAlignment="1">
      <alignment vertical="top" wrapText="1"/>
    </xf>
    <xf numFmtId="0" fontId="16"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quotePrefix="1" applyFont="1" applyBorder="1" applyAlignment="1">
      <alignment horizontal="center" vertical="top" wrapText="1"/>
    </xf>
    <xf numFmtId="0" fontId="5" fillId="0" borderId="15" xfId="0" applyFont="1" applyBorder="1" applyAlignment="1">
      <alignment horizontal="center" vertical="top" wrapText="1"/>
    </xf>
    <xf numFmtId="0" fontId="5" fillId="0" borderId="15" xfId="0" applyFont="1" applyBorder="1" applyAlignment="1">
      <alignment horizontal="left" vertical="top" wrapText="1"/>
    </xf>
    <xf numFmtId="0" fontId="5" fillId="0" borderId="15" xfId="0" applyFont="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Fill="1" applyBorder="1" applyAlignment="1">
      <alignment horizontal="left" vertical="top" wrapText="1"/>
    </xf>
    <xf numFmtId="0" fontId="4" fillId="0" borderId="3" xfId="0" quotePrefix="1" applyFont="1" applyFill="1" applyBorder="1" applyAlignment="1">
      <alignment horizontal="left" vertical="top" wrapText="1"/>
    </xf>
    <xf numFmtId="0" fontId="26" fillId="0" borderId="3" xfId="0" applyFont="1" applyBorder="1" applyAlignment="1">
      <alignment horizontal="center" vertical="top" wrapText="1"/>
    </xf>
    <xf numFmtId="0" fontId="26" fillId="0" borderId="3" xfId="0" applyFont="1" applyBorder="1" applyAlignment="1">
      <alignment horizontal="left" vertical="top" wrapText="1"/>
    </xf>
    <xf numFmtId="0" fontId="26" fillId="0" borderId="3" xfId="0" applyFont="1" applyFill="1" applyBorder="1" applyAlignment="1">
      <alignment horizontal="left" vertical="top" wrapText="1"/>
    </xf>
    <xf numFmtId="0" fontId="17" fillId="0" borderId="3" xfId="0" applyFont="1" applyFill="1" applyBorder="1" applyAlignment="1">
      <alignment vertical="top" wrapText="1"/>
    </xf>
    <xf numFmtId="0" fontId="17" fillId="0" borderId="3" xfId="0" applyFont="1" applyBorder="1" applyAlignment="1">
      <alignment vertical="top" wrapText="1"/>
    </xf>
    <xf numFmtId="165" fontId="4" fillId="29" borderId="3" xfId="0" applyNumberFormat="1" applyFont="1" applyFill="1" applyBorder="1" applyAlignment="1">
      <alignment horizontal="center" vertical="top"/>
    </xf>
    <xf numFmtId="49" fontId="26" fillId="0" borderId="3" xfId="0" applyNumberFormat="1" applyFont="1" applyFill="1" applyBorder="1" applyAlignment="1">
      <alignment horizontal="center" vertical="top" wrapText="1"/>
    </xf>
    <xf numFmtId="0" fontId="4" fillId="0" borderId="3" xfId="0" applyFont="1" applyFill="1" applyBorder="1" applyAlignment="1">
      <alignment horizontal="left" vertical="top" wrapText="1"/>
    </xf>
    <xf numFmtId="0" fontId="4" fillId="0" borderId="3" xfId="0" applyFont="1" applyFill="1" applyBorder="1" applyAlignment="1">
      <alignment horizontal="center" vertical="center"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0" fontId="0" fillId="0" borderId="0" xfId="0" applyAlignment="1">
      <alignment horizontal="center"/>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vertical="top" wrapText="1"/>
    </xf>
    <xf numFmtId="0" fontId="12" fillId="0" borderId="3" xfId="0" applyFont="1" applyBorder="1" applyAlignment="1">
      <alignment wrapText="1"/>
    </xf>
    <xf numFmtId="0" fontId="12" fillId="0" borderId="3" xfId="0" quotePrefix="1" applyFont="1" applyBorder="1" applyAlignment="1">
      <alignment wrapText="1"/>
    </xf>
    <xf numFmtId="0" fontId="12" fillId="0" borderId="3" xfId="0" quotePrefix="1" applyFont="1" applyFill="1" applyBorder="1" applyAlignment="1">
      <alignment horizontal="center" vertical="center"/>
    </xf>
    <xf numFmtId="0" fontId="33" fillId="30" borderId="3" xfId="0" applyFont="1" applyFill="1" applyBorder="1" applyAlignment="1">
      <alignment vertical="center" wrapText="1"/>
    </xf>
    <xf numFmtId="0" fontId="33" fillId="0" borderId="3" xfId="0" applyFont="1" applyBorder="1" applyAlignment="1">
      <alignment vertical="center"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applyFont="1" applyBorder="1" applyAlignment="1">
      <alignment horizontal="center" vertical="top"/>
    </xf>
    <xf numFmtId="0" fontId="5" fillId="0" borderId="7" xfId="0" applyFont="1" applyBorder="1" applyAlignment="1">
      <alignment horizontal="center" vertical="top"/>
    </xf>
    <xf numFmtId="0" fontId="5" fillId="0" borderId="7" xfId="0" applyFont="1" applyBorder="1" applyAlignment="1">
      <alignment horizontal="left" vertical="top" wrapText="1"/>
    </xf>
    <xf numFmtId="0" fontId="5" fillId="0" borderId="3" xfId="0" applyFont="1" applyBorder="1" applyAlignment="1">
      <alignment horizontal="center" vertical="top"/>
    </xf>
    <xf numFmtId="0" fontId="5" fillId="0" borderId="3" xfId="0" applyFont="1" applyBorder="1" applyAlignment="1">
      <alignment horizontal="left" vertical="top" wrapText="1"/>
    </xf>
    <xf numFmtId="0" fontId="5" fillId="0" borderId="7"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xf>
    <xf numFmtId="49" fontId="5" fillId="0" borderId="3" xfId="0" applyNumberFormat="1" applyFont="1" applyBorder="1" applyAlignment="1">
      <alignment horizontal="center" vertical="top" wrapText="1"/>
    </xf>
    <xf numFmtId="0" fontId="5" fillId="0" borderId="7" xfId="0" applyFont="1" applyBorder="1" applyAlignment="1">
      <alignment vertical="top" wrapText="1"/>
    </xf>
    <xf numFmtId="0" fontId="5" fillId="0" borderId="8" xfId="0" applyFont="1" applyBorder="1" applyAlignment="1">
      <alignment vertical="top" wrapText="1"/>
    </xf>
    <xf numFmtId="0" fontId="5" fillId="0" borderId="7" xfId="0" applyFont="1" applyFill="1" applyBorder="1" applyAlignment="1">
      <alignment horizontal="left" vertical="top" wrapText="1"/>
    </xf>
    <xf numFmtId="49" fontId="5" fillId="0" borderId="3" xfId="0" applyNumberFormat="1" applyFont="1" applyBorder="1" applyAlignment="1">
      <alignment horizontal="center" vertical="top"/>
    </xf>
    <xf numFmtId="49" fontId="5" fillId="0" borderId="7" xfId="0" applyNumberFormat="1" applyFont="1" applyBorder="1" applyAlignment="1">
      <alignment horizontal="center" vertical="top"/>
    </xf>
    <xf numFmtId="0" fontId="5" fillId="0" borderId="7" xfId="0" applyFont="1" applyFill="1" applyBorder="1" applyAlignment="1">
      <alignment vertical="top" wrapText="1"/>
    </xf>
    <xf numFmtId="0" fontId="4" fillId="0" borderId="3" xfId="0" applyFont="1" applyBorder="1" applyAlignment="1">
      <alignment horizontal="center" vertical="top"/>
    </xf>
    <xf numFmtId="0" fontId="5" fillId="0" borderId="0" xfId="0" applyFont="1" applyAlignment="1">
      <alignment vertical="top" wrapText="1"/>
    </xf>
    <xf numFmtId="0" fontId="5" fillId="0" borderId="17" xfId="0" applyFont="1" applyBorder="1" applyAlignment="1">
      <alignment vertical="top" wrapText="1"/>
    </xf>
    <xf numFmtId="0" fontId="5" fillId="0" borderId="3" xfId="0" quotePrefix="1" applyFont="1" applyBorder="1" applyAlignment="1">
      <alignment horizontal="left" vertical="top" wrapText="1"/>
    </xf>
    <xf numFmtId="0" fontId="5" fillId="0" borderId="3" xfId="0" quotePrefix="1" applyFont="1" applyBorder="1" applyAlignment="1">
      <alignment vertical="top" wrapText="1"/>
    </xf>
    <xf numFmtId="49" fontId="5" fillId="0" borderId="7" xfId="0" applyNumberFormat="1" applyFont="1" applyBorder="1" applyAlignment="1">
      <alignment horizontal="center" vertical="top" wrapText="1"/>
    </xf>
    <xf numFmtId="0" fontId="5" fillId="0" borderId="3" xfId="0" quotePrefix="1" applyFont="1" applyBorder="1" applyAlignment="1">
      <alignment horizontal="center" vertical="top" wrapText="1"/>
    </xf>
    <xf numFmtId="49" fontId="5" fillId="0" borderId="8" xfId="0" applyNumberFormat="1" applyFont="1" applyBorder="1" applyAlignment="1">
      <alignment horizontal="center" vertical="top" wrapText="1"/>
    </xf>
    <xf numFmtId="0" fontId="5" fillId="0" borderId="7" xfId="0" applyFont="1" applyFill="1" applyBorder="1" applyAlignment="1">
      <alignment horizontal="center" vertical="top"/>
    </xf>
    <xf numFmtId="0" fontId="5" fillId="0" borderId="6" xfId="0" applyFont="1" applyBorder="1" applyAlignment="1">
      <alignment horizontal="center" vertical="top"/>
    </xf>
    <xf numFmtId="0" fontId="5" fillId="0" borderId="7" xfId="0" quotePrefix="1" applyFont="1" applyFill="1" applyBorder="1" applyAlignment="1">
      <alignment horizontal="center" vertical="top" wrapText="1"/>
    </xf>
    <xf numFmtId="0" fontId="5" fillId="0" borderId="19" xfId="0" applyFont="1" applyBorder="1" applyAlignment="1">
      <alignment horizontal="center" vertical="top" wrapText="1"/>
    </xf>
    <xf numFmtId="0" fontId="5" fillId="0" borderId="7" xfId="0" applyFont="1" applyFill="1" applyBorder="1" applyAlignment="1">
      <alignment horizontal="center" vertical="top" wrapText="1"/>
    </xf>
    <xf numFmtId="0" fontId="5" fillId="0" borderId="15" xfId="0" applyFont="1" applyFill="1" applyBorder="1" applyAlignment="1">
      <alignment horizontal="center" vertical="top" wrapText="1"/>
    </xf>
    <xf numFmtId="0" fontId="5" fillId="0" borderId="8" xfId="0" applyFont="1" applyFill="1" applyBorder="1" applyAlignment="1">
      <alignment horizontal="center" vertical="top" wrapText="1"/>
    </xf>
    <xf numFmtId="0" fontId="0" fillId="0" borderId="7" xfId="0" applyBorder="1" applyAlignment="1">
      <alignment horizontal="center"/>
    </xf>
    <xf numFmtId="0" fontId="5" fillId="0" borderId="7" xfId="0" applyFont="1" applyFill="1" applyBorder="1" applyAlignment="1">
      <alignment horizontal="left" vertical="top" wrapText="1"/>
    </xf>
    <xf numFmtId="0" fontId="5" fillId="0" borderId="7" xfId="0" applyFont="1" applyFill="1" applyBorder="1" applyAlignment="1">
      <alignment horizontal="center" vertical="top" wrapText="1"/>
    </xf>
    <xf numFmtId="0" fontId="6" fillId="5" borderId="3" xfId="0" applyFont="1" applyFill="1" applyBorder="1" applyAlignment="1">
      <alignment vertical="center" wrapText="1"/>
    </xf>
    <xf numFmtId="0" fontId="6" fillId="5" borderId="3" xfId="0" applyFont="1" applyFill="1" applyBorder="1" applyAlignment="1">
      <alignment horizontal="left" vertical="center" wrapText="1"/>
    </xf>
    <xf numFmtId="0" fontId="35" fillId="0" borderId="3" xfId="0" applyFont="1" applyBorder="1" applyAlignment="1">
      <alignment horizontal="center" vertical="top" wrapText="1"/>
    </xf>
    <xf numFmtId="0" fontId="36" fillId="0" borderId="0" xfId="0" applyFont="1"/>
    <xf numFmtId="0" fontId="5" fillId="0" borderId="3" xfId="0" quotePrefix="1" applyFont="1" applyFill="1" applyBorder="1" applyAlignment="1">
      <alignment horizontal="left" vertical="top" wrapText="1"/>
    </xf>
    <xf numFmtId="0" fontId="5" fillId="0" borderId="3"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7" xfId="0" quotePrefix="1" applyFont="1" applyFill="1" applyBorder="1" applyAlignment="1">
      <alignment horizontal="left" vertical="top" wrapText="1"/>
    </xf>
    <xf numFmtId="0" fontId="5" fillId="0" borderId="3" xfId="0" applyFont="1" applyFill="1" applyBorder="1" applyAlignment="1">
      <alignment vertical="top"/>
    </xf>
    <xf numFmtId="0" fontId="5" fillId="0" borderId="3" xfId="0" quotePrefix="1" applyFont="1" applyFill="1" applyBorder="1" applyAlignment="1">
      <alignment horizontal="center" vertical="top" wrapText="1"/>
    </xf>
    <xf numFmtId="0" fontId="5" fillId="0" borderId="3" xfId="0" applyFont="1" applyFill="1" applyBorder="1" applyAlignment="1">
      <alignment vertical="top" wrapText="1"/>
    </xf>
    <xf numFmtId="0" fontId="5" fillId="0" borderId="3" xfId="0" quotePrefix="1" applyFont="1" applyFill="1" applyBorder="1" applyAlignment="1">
      <alignment horizontal="left" vertical="top"/>
    </xf>
    <xf numFmtId="0" fontId="6" fillId="20" borderId="7" xfId="0" applyFont="1" applyFill="1" applyBorder="1" applyAlignment="1">
      <alignment vertical="top"/>
    </xf>
    <xf numFmtId="0" fontId="5" fillId="20" borderId="7" xfId="0" applyFont="1" applyFill="1" applyBorder="1" applyAlignment="1">
      <alignment vertical="top" wrapText="1"/>
    </xf>
    <xf numFmtId="0" fontId="6" fillId="20" borderId="7" xfId="0" applyFont="1" applyFill="1" applyBorder="1" applyAlignment="1">
      <alignment horizontal="center" vertical="top" wrapText="1"/>
    </xf>
    <xf numFmtId="0" fontId="6" fillId="20" borderId="7" xfId="0" quotePrefix="1" applyFont="1" applyFill="1" applyBorder="1" applyAlignment="1">
      <alignment horizontal="center" vertical="top" wrapText="1"/>
    </xf>
    <xf numFmtId="0" fontId="5" fillId="20" borderId="7" xfId="0" quotePrefix="1" applyFont="1" applyFill="1" applyBorder="1" applyAlignment="1">
      <alignment horizontal="left" vertical="top" wrapText="1"/>
    </xf>
    <xf numFmtId="0" fontId="5" fillId="20" borderId="7" xfId="0" quotePrefix="1" applyFont="1" applyFill="1" applyBorder="1" applyAlignment="1">
      <alignment horizontal="center" vertical="top" wrapText="1"/>
    </xf>
    <xf numFmtId="0" fontId="34" fillId="0" borderId="0" xfId="0" applyFont="1"/>
    <xf numFmtId="0" fontId="5" fillId="0" borderId="3" xfId="0" applyFont="1" applyFill="1" applyBorder="1" applyAlignment="1">
      <alignment horizontal="left" vertical="top" wrapText="1"/>
    </xf>
    <xf numFmtId="0" fontId="5" fillId="20" borderId="16" xfId="0" applyFont="1" applyFill="1" applyBorder="1" applyAlignment="1">
      <alignment vertical="top"/>
    </xf>
    <xf numFmtId="0" fontId="5" fillId="20" borderId="16" xfId="0" applyFont="1" applyFill="1" applyBorder="1" applyAlignment="1">
      <alignment vertical="top" wrapText="1"/>
    </xf>
    <xf numFmtId="0" fontId="6" fillId="20" borderId="16" xfId="0" applyFont="1" applyFill="1" applyBorder="1" applyAlignment="1">
      <alignment horizontal="center" vertical="top" wrapText="1"/>
    </xf>
    <xf numFmtId="0" fontId="6" fillId="20" borderId="16" xfId="0" quotePrefix="1" applyFont="1" applyFill="1" applyBorder="1" applyAlignment="1">
      <alignment horizontal="center" vertical="top" wrapText="1"/>
    </xf>
    <xf numFmtId="0" fontId="5" fillId="20" borderId="22" xfId="0" quotePrefix="1" applyFont="1" applyFill="1" applyBorder="1" applyAlignment="1">
      <alignment horizontal="left" vertical="top" wrapText="1"/>
    </xf>
    <xf numFmtId="0" fontId="5" fillId="20" borderId="22" xfId="0" quotePrefix="1" applyFont="1" applyFill="1" applyBorder="1" applyAlignment="1">
      <alignment horizontal="center" vertical="top" wrapText="1"/>
    </xf>
    <xf numFmtId="0" fontId="6" fillId="20" borderId="24" xfId="0" applyFont="1" applyFill="1" applyBorder="1" applyAlignment="1">
      <alignment vertical="top"/>
    </xf>
    <xf numFmtId="0" fontId="6" fillId="20" borderId="24" xfId="0" applyFont="1" applyFill="1" applyBorder="1" applyAlignment="1">
      <alignment horizontal="center" vertical="top"/>
    </xf>
    <xf numFmtId="0" fontId="5" fillId="20" borderId="17" xfId="0" applyFont="1" applyFill="1" applyBorder="1" applyAlignment="1">
      <alignment horizontal="left" vertical="top"/>
    </xf>
    <xf numFmtId="0" fontId="5" fillId="20" borderId="17" xfId="0" applyFont="1" applyFill="1" applyBorder="1" applyAlignment="1">
      <alignment vertical="top"/>
    </xf>
    <xf numFmtId="0" fontId="5" fillId="20" borderId="17" xfId="0" applyFont="1" applyFill="1" applyBorder="1" applyAlignment="1">
      <alignment horizontal="center" vertical="top"/>
    </xf>
    <xf numFmtId="49" fontId="5" fillId="0" borderId="3" xfId="0" applyNumberFormat="1" applyFont="1" applyFill="1" applyBorder="1" applyAlignment="1">
      <alignment horizontal="center" vertical="top" wrapText="1"/>
    </xf>
    <xf numFmtId="0" fontId="5" fillId="0" borderId="7" xfId="0" quotePrefix="1" applyFont="1" applyFill="1" applyBorder="1" applyAlignment="1">
      <alignment vertical="top" wrapText="1"/>
    </xf>
    <xf numFmtId="0" fontId="5" fillId="0" borderId="21" xfId="0" applyFont="1" applyFill="1" applyBorder="1" applyAlignment="1">
      <alignment horizontal="center" vertical="top" wrapText="1"/>
    </xf>
    <xf numFmtId="0" fontId="5" fillId="0" borderId="18" xfId="0" applyFont="1" applyFill="1" applyBorder="1" applyAlignment="1">
      <alignment vertical="top" wrapText="1"/>
    </xf>
    <xf numFmtId="0" fontId="5" fillId="0" borderId="20" xfId="0" applyFont="1" applyFill="1" applyBorder="1" applyAlignment="1">
      <alignment horizontal="center" vertical="top" wrapText="1"/>
    </xf>
    <xf numFmtId="0" fontId="5" fillId="0" borderId="22" xfId="0" applyFont="1" applyFill="1" applyBorder="1" applyAlignment="1">
      <alignment vertical="top" wrapText="1"/>
    </xf>
    <xf numFmtId="0" fontId="5" fillId="0" borderId="3" xfId="0" quotePrefix="1" applyFont="1" applyFill="1" applyBorder="1" applyAlignment="1">
      <alignment vertical="top" wrapText="1"/>
    </xf>
    <xf numFmtId="0" fontId="4" fillId="0" borderId="0" xfId="0" quotePrefix="1" applyFont="1" applyFill="1" applyAlignment="1">
      <alignment horizontal="left" vertical="top" wrapText="1"/>
    </xf>
    <xf numFmtId="0" fontId="5" fillId="20" borderId="4" xfId="0" applyFont="1" applyFill="1" applyBorder="1" applyAlignment="1">
      <alignment vertical="top" wrapText="1"/>
    </xf>
    <xf numFmtId="0" fontId="6" fillId="20" borderId="4" xfId="0" applyFont="1" applyFill="1" applyBorder="1" applyAlignment="1">
      <alignment horizontal="center" vertical="top" wrapText="1"/>
    </xf>
    <xf numFmtId="0" fontId="6" fillId="20" borderId="4" xfId="0" quotePrefix="1" applyFont="1" applyFill="1" applyBorder="1" applyAlignment="1">
      <alignment horizontal="center" vertical="top" wrapText="1"/>
    </xf>
    <xf numFmtId="0" fontId="5" fillId="20" borderId="5" xfId="0" quotePrefix="1" applyFont="1" applyFill="1" applyBorder="1" applyAlignment="1">
      <alignment horizontal="left" vertical="top" wrapText="1"/>
    </xf>
    <xf numFmtId="0" fontId="5" fillId="20" borderId="5" xfId="0" quotePrefix="1" applyFont="1" applyFill="1" applyBorder="1" applyAlignment="1">
      <alignment horizontal="center" vertical="top" wrapText="1"/>
    </xf>
    <xf numFmtId="0" fontId="4" fillId="0" borderId="3" xfId="0" applyFont="1" applyFill="1" applyBorder="1" applyAlignment="1">
      <alignment horizontal="center" vertical="top"/>
    </xf>
    <xf numFmtId="49" fontId="5" fillId="0" borderId="3" xfId="0" quotePrefix="1" applyNumberFormat="1" applyFont="1" applyFill="1" applyBorder="1" applyAlignment="1">
      <alignment horizontal="left" vertical="top" wrapText="1"/>
    </xf>
    <xf numFmtId="0" fontId="0" fillId="0" borderId="0" xfId="0" applyFill="1"/>
    <xf numFmtId="0" fontId="16" fillId="0" borderId="3" xfId="0" quotePrefix="1" applyFont="1" applyFill="1" applyBorder="1" applyAlignment="1">
      <alignment horizontal="center" vertical="top" wrapText="1"/>
    </xf>
    <xf numFmtId="0" fontId="5" fillId="0" borderId="3" xfId="0" quotePrefix="1" applyFont="1" applyBorder="1" applyAlignment="1">
      <alignment horizontal="left" vertical="top"/>
    </xf>
    <xf numFmtId="0" fontId="5" fillId="20" borderId="5" xfId="0" applyFont="1" applyFill="1" applyBorder="1" applyAlignment="1">
      <alignment horizontal="left" vertical="top"/>
    </xf>
    <xf numFmtId="0" fontId="5" fillId="20" borderId="5" xfId="0" applyFont="1" applyFill="1" applyBorder="1" applyAlignment="1">
      <alignment vertical="top"/>
    </xf>
    <xf numFmtId="0" fontId="6" fillId="20" borderId="19" xfId="0" applyFont="1" applyFill="1" applyBorder="1" applyAlignment="1">
      <alignment vertical="top"/>
    </xf>
    <xf numFmtId="0" fontId="0" fillId="0" borderId="0" xfId="0" applyFont="1" applyAlignment="1">
      <alignment horizontal="left"/>
    </xf>
    <xf numFmtId="0" fontId="5" fillId="0" borderId="3" xfId="0" applyFont="1" applyFill="1" applyBorder="1"/>
    <xf numFmtId="0" fontId="5" fillId="0" borderId="5" xfId="0" applyFont="1" applyFill="1" applyBorder="1" applyAlignment="1">
      <alignment vertical="top" wrapText="1"/>
    </xf>
    <xf numFmtId="49" fontId="5" fillId="0" borderId="3" xfId="0" quotePrefix="1" applyNumberFormat="1" applyFont="1" applyFill="1" applyBorder="1" applyAlignment="1">
      <alignment horizontal="center" vertical="top" wrapText="1"/>
    </xf>
    <xf numFmtId="0" fontId="5" fillId="0" borderId="3" xfId="0" quotePrefix="1" applyFont="1" applyFill="1" applyBorder="1" applyAlignment="1">
      <alignment horizontal="center" vertical="top"/>
    </xf>
    <xf numFmtId="0" fontId="25" fillId="0" borderId="0" xfId="0" applyFont="1" applyAlignment="1"/>
    <xf numFmtId="0" fontId="37" fillId="0" borderId="0" xfId="0" applyFont="1" applyAlignment="1">
      <alignment vertical="center"/>
    </xf>
    <xf numFmtId="0" fontId="29" fillId="0" borderId="0" xfId="0" applyFont="1" applyAlignment="1">
      <alignment horizontal="center" vertical="top"/>
    </xf>
    <xf numFmtId="49" fontId="29" fillId="0" borderId="0" xfId="0" applyNumberFormat="1" applyFont="1" applyAlignment="1">
      <alignment horizontal="center" vertical="top"/>
    </xf>
    <xf numFmtId="0" fontId="29" fillId="0" borderId="0" xfId="0" applyFont="1" applyAlignment="1">
      <alignment vertical="top" wrapText="1"/>
    </xf>
    <xf numFmtId="0" fontId="29" fillId="0" borderId="0" xfId="0" applyFont="1" applyAlignment="1">
      <alignment horizontal="center" vertical="top" wrapText="1"/>
    </xf>
    <xf numFmtId="0" fontId="29" fillId="0" borderId="0" xfId="0" applyFont="1" applyAlignment="1">
      <alignment vertical="top"/>
    </xf>
    <xf numFmtId="0" fontId="29" fillId="0" borderId="0" xfId="0" applyFont="1" applyAlignment="1">
      <alignment horizontal="left" vertical="center"/>
    </xf>
    <xf numFmtId="0" fontId="38" fillId="5" borderId="3" xfId="0" applyFont="1" applyFill="1" applyBorder="1" applyAlignment="1">
      <alignment horizontal="center" vertical="center" wrapText="1"/>
    </xf>
    <xf numFmtId="0" fontId="38" fillId="5" borderId="3" xfId="0" applyFont="1" applyFill="1" applyBorder="1" applyAlignment="1">
      <alignment horizontal="center" vertical="top" wrapText="1"/>
    </xf>
    <xf numFmtId="0" fontId="5" fillId="5" borderId="3" xfId="0" applyFont="1" applyFill="1" applyBorder="1" applyAlignment="1">
      <alignment horizontal="center" vertical="center" wrapText="1"/>
    </xf>
    <xf numFmtId="0" fontId="5" fillId="3" borderId="0" xfId="0" applyFont="1" applyFill="1" applyAlignment="1">
      <alignment horizontal="left"/>
    </xf>
    <xf numFmtId="0" fontId="5" fillId="3" borderId="0" xfId="0" applyFont="1" applyFill="1" applyAlignment="1">
      <alignment horizontal="center" vertical="top"/>
    </xf>
    <xf numFmtId="49" fontId="5" fillId="3" borderId="0" xfId="0" applyNumberFormat="1" applyFont="1" applyFill="1" applyAlignment="1">
      <alignment horizontal="center" vertical="top"/>
    </xf>
    <xf numFmtId="0" fontId="5" fillId="3" borderId="0" xfId="0" applyFont="1" applyFill="1" applyAlignment="1">
      <alignment vertical="top" wrapText="1"/>
    </xf>
    <xf numFmtId="0" fontId="5" fillId="3" borderId="18" xfId="0" applyFont="1" applyFill="1" applyBorder="1" applyAlignment="1">
      <alignment horizontal="center" vertical="top" wrapText="1"/>
    </xf>
    <xf numFmtId="0" fontId="5" fillId="0" borderId="6" xfId="0" applyFont="1" applyBorder="1" applyAlignment="1">
      <alignment vertical="top" wrapText="1"/>
    </xf>
    <xf numFmtId="0" fontId="4" fillId="2" borderId="3" xfId="0" applyFont="1" applyFill="1" applyBorder="1" applyAlignment="1">
      <alignment horizontal="center" vertical="center"/>
    </xf>
    <xf numFmtId="0" fontId="4" fillId="2" borderId="3" xfId="0" applyFont="1" applyFill="1" applyBorder="1" applyAlignment="1">
      <alignment vertical="center"/>
    </xf>
    <xf numFmtId="0" fontId="5" fillId="3" borderId="4" xfId="0" applyFont="1" applyFill="1" applyBorder="1" applyAlignment="1">
      <alignment horizontal="left" vertical="top" wrapText="1"/>
    </xf>
    <xf numFmtId="0" fontId="5" fillId="3" borderId="4" xfId="0" applyFont="1" applyFill="1" applyBorder="1" applyAlignment="1">
      <alignment horizontal="center" vertical="top"/>
    </xf>
    <xf numFmtId="49" fontId="5" fillId="3" borderId="4" xfId="0" applyNumberFormat="1" applyFont="1" applyFill="1" applyBorder="1" applyAlignment="1">
      <alignment horizontal="center" vertical="top"/>
    </xf>
    <xf numFmtId="0" fontId="5" fillId="3" borderId="5" xfId="0" applyFont="1" applyFill="1" applyBorder="1" applyAlignment="1">
      <alignment horizontal="center" vertical="top" wrapText="1"/>
    </xf>
    <xf numFmtId="0" fontId="5" fillId="2" borderId="6" xfId="0" applyFont="1" applyFill="1" applyBorder="1" applyAlignment="1">
      <alignment horizontal="center" vertical="top" wrapText="1"/>
    </xf>
    <xf numFmtId="49" fontId="5" fillId="0" borderId="6" xfId="0" applyNumberFormat="1" applyFont="1" applyBorder="1" applyAlignment="1">
      <alignment horizontal="center" vertical="top" wrapText="1"/>
    </xf>
    <xf numFmtId="0" fontId="5" fillId="0" borderId="4" xfId="0" applyFont="1" applyBorder="1" applyAlignment="1">
      <alignment horizontal="center" vertical="top"/>
    </xf>
    <xf numFmtId="49" fontId="5" fillId="0" borderId="4" xfId="0" applyNumberFormat="1" applyFont="1" applyBorder="1" applyAlignment="1">
      <alignment horizontal="center" vertical="top"/>
    </xf>
    <xf numFmtId="0" fontId="5" fillId="3" borderId="0" xfId="0" applyFont="1" applyFill="1" applyAlignment="1">
      <alignment horizontal="left" vertical="top" wrapText="1"/>
    </xf>
    <xf numFmtId="49" fontId="5" fillId="3" borderId="0" xfId="0" quotePrefix="1" applyNumberFormat="1" applyFont="1" applyFill="1" applyAlignment="1">
      <alignment horizontal="center" vertical="top"/>
    </xf>
    <xf numFmtId="49" fontId="5" fillId="0" borderId="0" xfId="0" applyNumberFormat="1" applyFont="1" applyAlignment="1">
      <alignment vertical="top" wrapText="1"/>
    </xf>
    <xf numFmtId="0" fontId="5" fillId="0" borderId="0" xfId="0" applyFont="1" applyFill="1" applyAlignment="1">
      <alignment vertical="top"/>
    </xf>
    <xf numFmtId="0" fontId="5" fillId="3" borderId="6" xfId="0" applyFont="1" applyFill="1" applyBorder="1" applyAlignment="1">
      <alignment vertical="top" wrapText="1"/>
    </xf>
    <xf numFmtId="0" fontId="38" fillId="0" borderId="0" xfId="0" applyFont="1" applyAlignment="1">
      <alignment horizontal="left" vertical="top"/>
    </xf>
    <xf numFmtId="49" fontId="38" fillId="0" borderId="0" xfId="0" applyNumberFormat="1" applyFont="1" applyAlignment="1">
      <alignment horizontal="center" vertical="top"/>
    </xf>
    <xf numFmtId="0" fontId="38" fillId="0" borderId="0" xfId="0" applyFont="1" applyAlignment="1">
      <alignment horizontal="center" vertical="top"/>
    </xf>
    <xf numFmtId="0" fontId="6" fillId="3" borderId="6" xfId="0" applyFont="1" applyFill="1" applyBorder="1" applyAlignment="1"/>
    <xf numFmtId="0" fontId="6" fillId="3" borderId="4" xfId="0" applyFont="1" applyFill="1" applyBorder="1" applyAlignment="1"/>
    <xf numFmtId="0" fontId="6" fillId="3" borderId="5" xfId="0" applyFont="1" applyFill="1" applyBorder="1" applyAlignment="1"/>
    <xf numFmtId="0" fontId="6" fillId="3" borderId="0" xfId="0" applyFont="1" applyFill="1" applyAlignment="1">
      <alignment horizontal="left"/>
    </xf>
    <xf numFmtId="49" fontId="6" fillId="3" borderId="0" xfId="0" applyNumberFormat="1" applyFont="1" applyFill="1" applyAlignment="1">
      <alignment horizontal="center"/>
    </xf>
    <xf numFmtId="0" fontId="6" fillId="3" borderId="0" xfId="0" applyFont="1" applyFill="1" applyAlignment="1">
      <alignment horizontal="center"/>
    </xf>
    <xf numFmtId="0" fontId="5" fillId="2" borderId="3" xfId="0" applyFont="1" applyFill="1" applyBorder="1" applyAlignment="1">
      <alignment horizontal="center" vertical="top"/>
    </xf>
    <xf numFmtId="0" fontId="5" fillId="2" borderId="3" xfId="0" applyFont="1" applyFill="1" applyBorder="1" applyAlignment="1">
      <alignment vertical="top"/>
    </xf>
    <xf numFmtId="0" fontId="6" fillId="3" borderId="4" xfId="0" applyFont="1" applyFill="1" applyBorder="1" applyAlignment="1">
      <alignment vertical="top" wrapText="1"/>
    </xf>
    <xf numFmtId="0" fontId="6" fillId="3" borderId="5" xfId="0" applyFont="1" applyFill="1" applyBorder="1" applyAlignment="1">
      <alignment vertical="top" wrapText="1"/>
    </xf>
    <xf numFmtId="0" fontId="6" fillId="3" borderId="0" xfId="0" applyFont="1" applyFill="1" applyAlignment="1">
      <alignment horizontal="left" vertical="top" wrapText="1"/>
    </xf>
    <xf numFmtId="49" fontId="6" fillId="3" borderId="0" xfId="0" applyNumberFormat="1" applyFont="1" applyFill="1" applyAlignment="1">
      <alignment horizontal="center" vertical="top" wrapText="1"/>
    </xf>
    <xf numFmtId="0" fontId="6" fillId="3" borderId="3" xfId="0" applyFont="1" applyFill="1" applyBorder="1" applyAlignment="1">
      <alignment horizontal="center" vertical="top" wrapText="1"/>
    </xf>
    <xf numFmtId="0" fontId="6" fillId="3" borderId="6" xfId="0" applyFont="1" applyFill="1" applyBorder="1" applyAlignment="1">
      <alignment vertical="top"/>
    </xf>
    <xf numFmtId="0" fontId="6" fillId="3" borderId="4" xfId="0" applyFont="1" applyFill="1" applyBorder="1" applyAlignment="1">
      <alignment vertical="top"/>
    </xf>
    <xf numFmtId="0" fontId="6" fillId="3" borderId="5" xfId="0" applyFont="1" applyFill="1" applyBorder="1" applyAlignment="1">
      <alignment vertical="top"/>
    </xf>
    <xf numFmtId="0" fontId="6" fillId="3" borderId="3" xfId="0" applyFont="1" applyFill="1" applyBorder="1" applyAlignment="1">
      <alignment horizontal="left" vertical="top"/>
    </xf>
    <xf numFmtId="49" fontId="6" fillId="3" borderId="3" xfId="0" applyNumberFormat="1" applyFont="1" applyFill="1" applyBorder="1" applyAlignment="1">
      <alignment horizontal="center" vertical="top"/>
    </xf>
    <xf numFmtId="0" fontId="6" fillId="3" borderId="3" xfId="0" applyFont="1" applyFill="1" applyBorder="1" applyAlignment="1">
      <alignment horizontal="center" vertical="top"/>
    </xf>
    <xf numFmtId="0" fontId="6" fillId="3" borderId="3" xfId="0" applyFont="1" applyFill="1" applyBorder="1" applyAlignment="1">
      <alignment vertical="center" wrapText="1"/>
    </xf>
    <xf numFmtId="0" fontId="5" fillId="3" borderId="3" xfId="0" applyFont="1" applyFill="1" applyBorder="1" applyAlignment="1">
      <alignment vertical="top" wrapText="1"/>
    </xf>
    <xf numFmtId="0" fontId="6" fillId="3" borderId="3" xfId="0" applyFont="1" applyFill="1" applyBorder="1" applyAlignment="1">
      <alignment horizontal="left" vertical="center" wrapText="1"/>
    </xf>
    <xf numFmtId="49" fontId="6" fillId="3" borderId="3" xfId="0" applyNumberFormat="1" applyFont="1" applyFill="1" applyBorder="1" applyAlignment="1">
      <alignment horizontal="center" vertical="center" wrapText="1"/>
    </xf>
    <xf numFmtId="0" fontId="6" fillId="3" borderId="3" xfId="0" applyFont="1" applyFill="1" applyBorder="1" applyAlignment="1">
      <alignment horizontal="center" vertical="center" wrapText="1"/>
    </xf>
    <xf numFmtId="0" fontId="5" fillId="0" borderId="19" xfId="0" applyFont="1" applyBorder="1" applyAlignment="1">
      <alignment horizontal="center" vertical="top"/>
    </xf>
    <xf numFmtId="0" fontId="6" fillId="3" borderId="4" xfId="0" applyFont="1" applyFill="1" applyBorder="1" applyAlignment="1">
      <alignment vertical="center" wrapText="1"/>
    </xf>
    <xf numFmtId="0" fontId="6" fillId="3" borderId="5" xfId="0" applyFont="1" applyFill="1" applyBorder="1" applyAlignment="1">
      <alignment vertical="center" wrapText="1"/>
    </xf>
    <xf numFmtId="0" fontId="5" fillId="3" borderId="4" xfId="0" quotePrefix="1" applyFont="1" applyFill="1" applyBorder="1" applyAlignment="1">
      <alignment vertical="top" wrapText="1"/>
    </xf>
    <xf numFmtId="0" fontId="6" fillId="3" borderId="4" xfId="0" applyFont="1" applyFill="1" applyBorder="1" applyAlignment="1">
      <alignment horizontal="left" vertical="center" wrapText="1"/>
    </xf>
    <xf numFmtId="49" fontId="6" fillId="3" borderId="4" xfId="0" applyNumberFormat="1" applyFont="1" applyFill="1" applyBorder="1" applyAlignment="1">
      <alignment horizontal="center" vertical="center" wrapText="1"/>
    </xf>
    <xf numFmtId="0" fontId="5" fillId="3" borderId="0" xfId="0" quotePrefix="1" applyFont="1" applyFill="1" applyAlignment="1">
      <alignment vertical="top" wrapText="1"/>
    </xf>
    <xf numFmtId="49" fontId="5" fillId="3" borderId="0" xfId="0" quotePrefix="1" applyNumberFormat="1" applyFont="1" applyFill="1" applyAlignment="1">
      <alignment horizontal="center" vertical="top" wrapText="1"/>
    </xf>
    <xf numFmtId="0" fontId="5" fillId="3" borderId="3" xfId="0" quotePrefix="1" applyFont="1" applyFill="1" applyBorder="1" applyAlignment="1">
      <alignment horizontal="center" vertical="top" wrapText="1"/>
    </xf>
    <xf numFmtId="0" fontId="6" fillId="3" borderId="3" xfId="0" applyFont="1" applyFill="1" applyBorder="1" applyAlignment="1">
      <alignment vertical="top" wrapText="1"/>
    </xf>
    <xf numFmtId="49" fontId="6" fillId="3" borderId="3" xfId="0" applyNumberFormat="1" applyFont="1" applyFill="1" applyBorder="1" applyAlignment="1">
      <alignment vertical="top" wrapText="1"/>
    </xf>
    <xf numFmtId="49" fontId="5" fillId="0" borderId="0" xfId="0" applyNumberFormat="1" applyFont="1" applyFill="1" applyAlignment="1">
      <alignment horizontal="center" vertical="top" wrapText="1"/>
    </xf>
    <xf numFmtId="0" fontId="5" fillId="0" borderId="3" xfId="0" applyFont="1" applyBorder="1" applyAlignment="1">
      <alignment vertical="top" wrapText="1"/>
    </xf>
    <xf numFmtId="0" fontId="4" fillId="0" borderId="7" xfId="0" applyFont="1" applyBorder="1" applyAlignment="1">
      <alignment horizontal="center" vertical="top" wrapText="1"/>
    </xf>
    <xf numFmtId="0" fontId="4" fillId="0" borderId="7" xfId="0" applyFont="1" applyBorder="1" applyAlignment="1">
      <alignment vertical="top"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49" fontId="5" fillId="0" borderId="3" xfId="0" applyNumberFormat="1" applyFont="1" applyFill="1" applyBorder="1" applyAlignment="1">
      <alignment horizontal="center" vertical="top" wrapText="1"/>
    </xf>
    <xf numFmtId="0" fontId="5" fillId="0" borderId="3" xfId="0" applyFont="1" applyFill="1" applyBorder="1" applyAlignment="1">
      <alignment horizontal="left" vertical="top" wrapText="1"/>
    </xf>
    <xf numFmtId="164" fontId="5" fillId="0" borderId="3" xfId="0" applyNumberFormat="1" applyFont="1" applyFill="1" applyBorder="1" applyAlignment="1">
      <alignment horizontal="center" vertical="top"/>
    </xf>
    <xf numFmtId="0" fontId="0" fillId="0" borderId="3" xfId="0" applyFill="1" applyBorder="1" applyAlignment="1">
      <alignment horizontal="center" vertical="top"/>
    </xf>
    <xf numFmtId="0" fontId="0" fillId="0" borderId="3" xfId="0" applyFill="1" applyBorder="1" applyAlignment="1">
      <alignment vertical="top"/>
    </xf>
    <xf numFmtId="0" fontId="5" fillId="0" borderId="7" xfId="0" applyFont="1" applyBorder="1" applyAlignment="1">
      <alignment horizontal="left" vertical="top" wrapText="1"/>
    </xf>
    <xf numFmtId="0" fontId="5" fillId="0" borderId="7" xfId="0" applyFont="1" applyBorder="1" applyAlignment="1">
      <alignment horizontal="center" vertical="top" wrapText="1"/>
    </xf>
    <xf numFmtId="0" fontId="5" fillId="0" borderId="8" xfId="0" applyFont="1" applyBorder="1" applyAlignment="1">
      <alignment horizontal="center" vertical="top" wrapText="1"/>
    </xf>
    <xf numFmtId="0" fontId="5" fillId="0" borderId="15"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wrapText="1"/>
    </xf>
    <xf numFmtId="0" fontId="5" fillId="0" borderId="7" xfId="0" applyFont="1" applyFill="1" applyBorder="1" applyAlignment="1">
      <alignment horizontal="center" vertical="top" wrapText="1"/>
    </xf>
    <xf numFmtId="0" fontId="5" fillId="0" borderId="15" xfId="0" applyFont="1" applyFill="1" applyBorder="1" applyAlignment="1">
      <alignment horizontal="center" vertical="top" wrapText="1"/>
    </xf>
    <xf numFmtId="0" fontId="5" fillId="0" borderId="8" xfId="0" applyFont="1" applyFill="1" applyBorder="1" applyAlignment="1">
      <alignment horizontal="center" vertical="top" wrapText="1"/>
    </xf>
    <xf numFmtId="0" fontId="5" fillId="0" borderId="7" xfId="0" applyFont="1" applyFill="1" applyBorder="1" applyAlignment="1">
      <alignment horizontal="left" vertical="top" wrapText="1"/>
    </xf>
    <xf numFmtId="0" fontId="5" fillId="0" borderId="15" xfId="0" applyFont="1" applyFill="1" applyBorder="1" applyAlignment="1">
      <alignment horizontal="left" vertical="top" wrapText="1"/>
    </xf>
    <xf numFmtId="0" fontId="5" fillId="0" borderId="8" xfId="0" applyFont="1" applyFill="1" applyBorder="1" applyAlignment="1">
      <alignment horizontal="left" vertical="top" wrapText="1"/>
    </xf>
    <xf numFmtId="0" fontId="5" fillId="0" borderId="3" xfId="0" applyFont="1" applyFill="1" applyBorder="1" applyAlignment="1">
      <alignment horizontal="center" vertical="top"/>
    </xf>
    <xf numFmtId="0" fontId="5" fillId="0" borderId="7" xfId="0" quotePrefix="1" applyFont="1" applyBorder="1" applyAlignment="1">
      <alignment horizontal="center" vertical="top"/>
    </xf>
    <xf numFmtId="49" fontId="5" fillId="0" borderId="3" xfId="0" applyNumberFormat="1" applyFont="1" applyBorder="1" applyAlignment="1">
      <alignment horizontal="center" vertical="top"/>
    </xf>
    <xf numFmtId="49" fontId="5" fillId="0" borderId="8" xfId="0" applyNumberFormat="1" applyFont="1" applyBorder="1" applyAlignment="1">
      <alignment horizontal="center" vertical="top"/>
    </xf>
    <xf numFmtId="0" fontId="5" fillId="0" borderId="7" xfId="0" applyFont="1" applyFill="1" applyBorder="1" applyAlignment="1">
      <alignment vertical="top" wrapText="1"/>
    </xf>
    <xf numFmtId="0" fontId="5" fillId="0" borderId="15" xfId="0" applyFont="1" applyFill="1" applyBorder="1" applyAlignment="1">
      <alignment vertical="top" wrapText="1"/>
    </xf>
    <xf numFmtId="0" fontId="5" fillId="0" borderId="8" xfId="0" applyFont="1" applyFill="1" applyBorder="1" applyAlignment="1">
      <alignment vertical="top" wrapText="1"/>
    </xf>
    <xf numFmtId="49" fontId="5" fillId="0" borderId="7" xfId="0" applyNumberFormat="1" applyFont="1" applyBorder="1" applyAlignment="1">
      <alignment horizontal="center" vertical="top" wrapText="1"/>
    </xf>
    <xf numFmtId="49" fontId="5" fillId="0" borderId="8" xfId="0" applyNumberFormat="1" applyFont="1" applyBorder="1" applyAlignment="1">
      <alignment horizontal="center" vertical="top" wrapText="1"/>
    </xf>
    <xf numFmtId="0" fontId="5" fillId="0" borderId="7" xfId="0" quotePrefix="1" applyFont="1" applyBorder="1" applyAlignment="1">
      <alignment horizontal="left" vertical="top" wrapText="1"/>
    </xf>
    <xf numFmtId="0" fontId="5" fillId="0" borderId="8" xfId="0" quotePrefix="1" applyFont="1" applyBorder="1" applyAlignment="1">
      <alignment horizontal="left" vertical="top" wrapText="1"/>
    </xf>
    <xf numFmtId="0" fontId="5" fillId="0" borderId="7" xfId="0" applyFont="1" applyFill="1" applyBorder="1" applyAlignment="1">
      <alignment horizontal="center" vertical="top"/>
    </xf>
    <xf numFmtId="0" fontId="5" fillId="0" borderId="15" xfId="0" applyFont="1" applyFill="1" applyBorder="1" applyAlignment="1">
      <alignment horizontal="center" vertical="top"/>
    </xf>
    <xf numFmtId="0" fontId="5" fillId="0" borderId="8" xfId="0" applyFont="1" applyFill="1" applyBorder="1" applyAlignment="1">
      <alignment horizontal="center" vertical="top"/>
    </xf>
    <xf numFmtId="0" fontId="5" fillId="0" borderId="7" xfId="0" quotePrefix="1" applyFont="1" applyFill="1" applyBorder="1" applyAlignment="1">
      <alignment horizontal="center" vertical="top" wrapText="1"/>
    </xf>
    <xf numFmtId="0" fontId="5" fillId="0" borderId="3" xfId="0" quotePrefix="1" applyFont="1" applyBorder="1" applyAlignment="1">
      <alignment horizontal="center" vertical="top" wrapText="1"/>
    </xf>
    <xf numFmtId="0" fontId="5" fillId="0" borderId="3" xfId="0" quotePrefix="1" applyFont="1" applyBorder="1" applyAlignment="1">
      <alignment vertical="top" wrapText="1"/>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0" fontId="5" fillId="0" borderId="3" xfId="0" applyFont="1" applyFill="1" applyBorder="1" applyAlignment="1">
      <alignment horizontal="left" vertical="top" wrapText="1"/>
    </xf>
    <xf numFmtId="49" fontId="5" fillId="0" borderId="3" xfId="0" applyNumberFormat="1" applyFont="1" applyFill="1" applyBorder="1" applyAlignment="1">
      <alignment horizontal="center" vertical="top" wrapText="1"/>
    </xf>
    <xf numFmtId="49" fontId="5" fillId="0" borderId="7" xfId="0" applyNumberFormat="1" applyFont="1" applyFill="1" applyBorder="1" applyAlignment="1">
      <alignment horizontal="center" vertical="top" wrapText="1"/>
    </xf>
    <xf numFmtId="0" fontId="4" fillId="0" borderId="3" xfId="0" applyFont="1" applyFill="1" applyBorder="1" applyAlignment="1">
      <alignment horizontal="center" vertical="top"/>
    </xf>
    <xf numFmtId="49" fontId="5" fillId="0" borderId="8" xfId="0" applyNumberFormat="1" applyFont="1" applyFill="1" applyBorder="1" applyAlignment="1">
      <alignment horizontal="center" vertical="top" wrapText="1"/>
    </xf>
    <xf numFmtId="0" fontId="5" fillId="0" borderId="3" xfId="0" quotePrefix="1" applyFont="1" applyBorder="1" applyAlignment="1">
      <alignment horizontal="center" vertical="top"/>
    </xf>
    <xf numFmtId="49" fontId="5" fillId="0" borderId="3" xfId="0" applyNumberFormat="1" applyFont="1" applyFill="1" applyBorder="1" applyAlignment="1">
      <alignment horizontal="left" vertical="top" wrapText="1"/>
    </xf>
    <xf numFmtId="49" fontId="4" fillId="0" borderId="3" xfId="0" applyNumberFormat="1" applyFont="1" applyFill="1" applyBorder="1" applyAlignment="1">
      <alignment horizontal="center" vertical="top"/>
    </xf>
    <xf numFmtId="0" fontId="12" fillId="0" borderId="3" xfId="0" quotePrefix="1" applyFont="1" applyBorder="1" applyAlignment="1">
      <alignment horizontal="left" wrapText="1"/>
    </xf>
    <xf numFmtId="0" fontId="4" fillId="0" borderId="0" xfId="0" quotePrefix="1" applyFont="1" applyFill="1" applyBorder="1" applyAlignment="1">
      <alignment horizontal="left" vertical="top" wrapText="1"/>
    </xf>
    <xf numFmtId="0" fontId="5" fillId="0" borderId="3" xfId="0" applyFont="1" applyFill="1" applyBorder="1" applyAlignment="1">
      <alignment horizontal="left" vertical="top"/>
    </xf>
    <xf numFmtId="49" fontId="16" fillId="0" borderId="8" xfId="0" applyNumberFormat="1" applyFont="1" applyFill="1" applyBorder="1" applyAlignment="1">
      <alignment horizontal="center" vertical="top" wrapText="1"/>
    </xf>
    <xf numFmtId="0" fontId="16" fillId="0" borderId="3" xfId="0" applyFont="1" applyFill="1" applyBorder="1" applyAlignment="1">
      <alignment horizontal="center" vertical="top" wrapText="1"/>
    </xf>
    <xf numFmtId="0" fontId="16" fillId="0" borderId="3" xfId="0" applyFont="1" applyFill="1" applyBorder="1" applyAlignment="1">
      <alignment horizontal="left" vertical="top" wrapText="1"/>
    </xf>
    <xf numFmtId="49" fontId="5" fillId="0" borderId="19" xfId="0" applyNumberFormat="1" applyFont="1" applyFill="1" applyBorder="1" applyAlignment="1">
      <alignment horizontal="center" vertical="top" wrapText="1"/>
    </xf>
    <xf numFmtId="49" fontId="5" fillId="0" borderId="20" xfId="0" applyNumberFormat="1" applyFont="1" applyFill="1" applyBorder="1" applyAlignment="1">
      <alignment horizontal="center" vertical="top" wrapText="1"/>
    </xf>
    <xf numFmtId="0" fontId="5" fillId="0" borderId="7" xfId="0" applyFont="1" applyFill="1" applyBorder="1" applyAlignment="1">
      <alignment horizontal="center" vertical="center"/>
    </xf>
    <xf numFmtId="0" fontId="5" fillId="0" borderId="3" xfId="0" applyFont="1" applyFill="1" applyBorder="1" applyAlignment="1">
      <alignment horizontal="center" vertical="center" wrapText="1"/>
    </xf>
    <xf numFmtId="0" fontId="5" fillId="0" borderId="3" xfId="0" quotePrefix="1" applyFont="1" applyFill="1" applyBorder="1" applyAlignment="1">
      <alignment vertical="center" wrapText="1"/>
    </xf>
    <xf numFmtId="0" fontId="5" fillId="0" borderId="3" xfId="0" quotePrefix="1" applyFont="1" applyFill="1" applyBorder="1" applyAlignment="1">
      <alignment horizontal="center" vertical="center" wrapText="1"/>
    </xf>
    <xf numFmtId="0" fontId="5" fillId="0" borderId="5" xfId="0" applyFont="1" applyFill="1" applyBorder="1" applyAlignment="1">
      <alignment horizontal="center" vertical="top" wrapText="1"/>
    </xf>
    <xf numFmtId="0" fontId="5" fillId="0" borderId="0" xfId="0" applyFont="1" applyBorder="1" applyAlignment="1">
      <alignment horizontal="center" vertical="top"/>
    </xf>
    <xf numFmtId="0" fontId="5" fillId="0" borderId="0" xfId="0" applyFont="1" applyFill="1"/>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quotePrefix="1" applyFont="1" applyBorder="1" applyAlignment="1">
      <alignment horizontal="center" vertical="top" wrapText="1"/>
    </xf>
    <xf numFmtId="0" fontId="26" fillId="0" borderId="7" xfId="0" applyFont="1" applyBorder="1" applyAlignment="1">
      <alignment horizontal="left" vertical="top" wrapText="1"/>
    </xf>
    <xf numFmtId="0" fontId="26" fillId="0" borderId="3" xfId="0" applyFont="1" applyBorder="1" applyAlignment="1">
      <alignment horizontal="center" vertical="top" wrapText="1"/>
    </xf>
    <xf numFmtId="0" fontId="26" fillId="0" borderId="3" xfId="0" applyFont="1" applyBorder="1" applyAlignment="1">
      <alignment horizontal="left" vertical="top" wrapText="1"/>
    </xf>
    <xf numFmtId="0" fontId="5" fillId="0" borderId="9" xfId="0" applyFont="1" applyFill="1" applyBorder="1" applyAlignment="1">
      <alignment vertical="top" wrapText="1"/>
    </xf>
    <xf numFmtId="49" fontId="5" fillId="0" borderId="9" xfId="0" applyNumberFormat="1" applyFont="1" applyFill="1" applyBorder="1" applyAlignment="1">
      <alignment horizontal="center" vertical="top" wrapText="1"/>
    </xf>
    <xf numFmtId="49" fontId="5" fillId="0" borderId="9" xfId="0" applyNumberFormat="1" applyFont="1" applyFill="1" applyBorder="1" applyAlignment="1">
      <alignment horizontal="center" vertical="top"/>
    </xf>
    <xf numFmtId="0" fontId="12" fillId="0" borderId="3" xfId="0" applyFont="1" applyFill="1" applyBorder="1" applyAlignment="1">
      <alignment horizontal="left" vertical="top" wrapText="1"/>
    </xf>
    <xf numFmtId="0" fontId="12" fillId="0" borderId="4" xfId="0" quotePrefix="1" applyFont="1" applyFill="1" applyBorder="1" applyAlignment="1">
      <alignment horizontal="center"/>
    </xf>
    <xf numFmtId="0" fontId="12" fillId="0" borderId="4" xfId="0" applyFont="1" applyFill="1" applyBorder="1" applyAlignment="1">
      <alignment wrapText="1"/>
    </xf>
    <xf numFmtId="49" fontId="20" fillId="0" borderId="3" xfId="0" applyNumberFormat="1" applyFont="1" applyFill="1" applyBorder="1" applyAlignment="1">
      <alignment horizontal="center"/>
    </xf>
    <xf numFmtId="0" fontId="20" fillId="0" borderId="3" xfId="0" applyFont="1" applyFill="1" applyBorder="1"/>
    <xf numFmtId="49" fontId="20" fillId="0" borderId="3" xfId="0" quotePrefix="1" applyNumberFormat="1" applyFont="1" applyFill="1" applyBorder="1" applyAlignment="1">
      <alignment horizontal="center"/>
    </xf>
    <xf numFmtId="0" fontId="12" fillId="0" borderId="3" xfId="0" applyFont="1" applyFill="1" applyBorder="1" applyAlignment="1">
      <alignment horizontal="left"/>
    </xf>
    <xf numFmtId="0" fontId="12" fillId="0" borderId="0" xfId="0" applyFont="1" applyFill="1"/>
    <xf numFmtId="0" fontId="12" fillId="0" borderId="0" xfId="0" applyFont="1" applyFill="1" applyAlignment="1">
      <alignment wrapText="1"/>
    </xf>
    <xf numFmtId="49" fontId="12" fillId="0" borderId="8" xfId="0" applyNumberFormat="1" applyFont="1" applyFill="1" applyBorder="1" applyAlignment="1">
      <alignment horizontal="center"/>
    </xf>
    <xf numFmtId="0" fontId="5" fillId="0" borderId="3" xfId="0" applyFont="1" applyBorder="1" applyAlignment="1">
      <alignment horizontal="center" vertical="top"/>
    </xf>
    <xf numFmtId="0" fontId="5" fillId="0" borderId="3" xfId="0" applyFont="1" applyBorder="1" applyAlignment="1">
      <alignment horizontal="lef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5" fillId="0" borderId="7" xfId="0" applyFont="1" applyBorder="1" applyAlignment="1">
      <alignment vertical="top" wrapText="1"/>
    </xf>
    <xf numFmtId="0" fontId="5" fillId="0" borderId="3" xfId="0" applyFont="1" applyFill="1" applyBorder="1" applyAlignment="1">
      <alignment horizontal="center" vertical="top"/>
    </xf>
    <xf numFmtId="0" fontId="4" fillId="0" borderId="3" xfId="0" applyFont="1" applyBorder="1" applyAlignment="1">
      <alignment horizontal="center" vertical="top" wrapText="1"/>
    </xf>
    <xf numFmtId="0" fontId="4" fillId="0" borderId="3" xfId="0" applyFont="1" applyBorder="1" applyAlignment="1">
      <alignment vertical="top" wrapText="1"/>
    </xf>
    <xf numFmtId="49" fontId="5" fillId="0" borderId="3" xfId="0" applyNumberFormat="1" applyFont="1" applyBorder="1" applyAlignment="1">
      <alignment horizontal="center" vertical="top"/>
    </xf>
    <xf numFmtId="0" fontId="5" fillId="0" borderId="15" xfId="0" applyFont="1" applyBorder="1" applyAlignment="1">
      <alignment vertical="top" wrapText="1"/>
    </xf>
    <xf numFmtId="0" fontId="5" fillId="0" borderId="7" xfId="0" quotePrefix="1" applyFont="1" applyBorder="1" applyAlignment="1">
      <alignment horizontal="center" vertical="top" wrapText="1"/>
    </xf>
    <xf numFmtId="0" fontId="5" fillId="0" borderId="7" xfId="0" quotePrefix="1" applyFont="1" applyBorder="1" applyAlignment="1">
      <alignment vertical="top" wrapText="1"/>
    </xf>
    <xf numFmtId="0" fontId="5" fillId="0" borderId="17" xfId="0" applyFont="1" applyBorder="1" applyAlignment="1">
      <alignment vertical="top" wrapText="1"/>
    </xf>
    <xf numFmtId="0" fontId="5" fillId="0" borderId="18" xfId="0" applyFont="1" applyBorder="1" applyAlignment="1">
      <alignment vertical="top" wrapText="1"/>
    </xf>
    <xf numFmtId="0" fontId="5" fillId="0" borderId="3" xfId="0" quotePrefix="1" applyFont="1" applyBorder="1" applyAlignment="1">
      <alignment vertical="top" wrapText="1"/>
    </xf>
    <xf numFmtId="49" fontId="5" fillId="0" borderId="7" xfId="0" applyNumberFormat="1" applyFont="1" applyBorder="1" applyAlignment="1">
      <alignment horizontal="center" vertical="top" wrapText="1"/>
    </xf>
    <xf numFmtId="0" fontId="5" fillId="0" borderId="3" xfId="0" quotePrefix="1" applyFont="1" applyBorder="1" applyAlignment="1">
      <alignment horizontal="center" vertical="top" wrapText="1"/>
    </xf>
    <xf numFmtId="49" fontId="5" fillId="0" borderId="8" xfId="0" applyNumberFormat="1" applyFont="1" applyBorder="1" applyAlignment="1">
      <alignment horizontal="center" vertical="top" wrapText="1"/>
    </xf>
    <xf numFmtId="49" fontId="5" fillId="0" borderId="15" xfId="0" applyNumberFormat="1" applyFont="1" applyBorder="1" applyAlignment="1">
      <alignment horizontal="center" vertical="top" wrapText="1"/>
    </xf>
    <xf numFmtId="0" fontId="5" fillId="0" borderId="3" xfId="0" applyFont="1" applyFill="1" applyBorder="1" applyAlignment="1">
      <alignment vertical="top" wrapText="1"/>
    </xf>
    <xf numFmtId="49" fontId="5" fillId="0" borderId="3" xfId="0" applyNumberFormat="1" applyFont="1" applyFill="1" applyBorder="1" applyAlignment="1">
      <alignment horizontal="center" vertical="top" wrapText="1"/>
    </xf>
    <xf numFmtId="0" fontId="5" fillId="0" borderId="17" xfId="0" applyFont="1" applyBorder="1" applyAlignment="1">
      <alignment horizontal="center" vertical="top" wrapText="1"/>
    </xf>
    <xf numFmtId="165" fontId="4" fillId="28" borderId="3" xfId="0" applyNumberFormat="1" applyFont="1" applyFill="1" applyBorder="1" applyAlignment="1">
      <alignment horizontal="center" vertical="top" wrapText="1"/>
    </xf>
    <xf numFmtId="165" fontId="4" fillId="7" borderId="3" xfId="0" applyNumberFormat="1" applyFont="1" applyFill="1" applyBorder="1" applyAlignment="1">
      <alignment horizontal="center" vertical="top" wrapText="1"/>
    </xf>
    <xf numFmtId="0" fontId="26" fillId="0" borderId="7" xfId="0" applyFont="1" applyBorder="1" applyAlignment="1">
      <alignment vertical="top" wrapText="1"/>
    </xf>
    <xf numFmtId="0" fontId="26" fillId="0" borderId="15" xfId="0" applyFont="1" applyFill="1" applyBorder="1" applyAlignment="1">
      <alignment vertical="top" wrapText="1"/>
    </xf>
    <xf numFmtId="0" fontId="26" fillId="0" borderId="3" xfId="0" applyFont="1" applyFill="1" applyBorder="1" applyAlignment="1">
      <alignment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xf>
    <xf numFmtId="0" fontId="32" fillId="0" borderId="3" xfId="0" applyFont="1" applyFill="1" applyBorder="1" applyAlignment="1">
      <alignment horizontal="center" vertical="center"/>
    </xf>
    <xf numFmtId="0" fontId="32" fillId="0" borderId="3" xfId="0" applyFont="1" applyFill="1" applyBorder="1" applyAlignment="1">
      <alignment vertical="center" wrapText="1"/>
    </xf>
    <xf numFmtId="0" fontId="0" fillId="0" borderId="0" xfId="0"/>
    <xf numFmtId="0" fontId="0" fillId="0" borderId="0" xfId="0"/>
    <xf numFmtId="0" fontId="39" fillId="20" borderId="6" xfId="0" applyFont="1" applyFill="1" applyBorder="1" applyAlignment="1">
      <alignment vertical="top"/>
    </xf>
    <xf numFmtId="0" fontId="39" fillId="20" borderId="4" xfId="0" applyFont="1" applyFill="1" applyBorder="1" applyAlignment="1">
      <alignment vertical="top"/>
    </xf>
    <xf numFmtId="0" fontId="39" fillId="20" borderId="5" xfId="0" applyFont="1" applyFill="1" applyBorder="1" applyAlignment="1">
      <alignment vertical="top"/>
    </xf>
    <xf numFmtId="0" fontId="0" fillId="0" borderId="0" xfId="0"/>
    <xf numFmtId="0" fontId="5" fillId="2" borderId="0" xfId="0" applyFont="1" applyFill="1"/>
    <xf numFmtId="0" fontId="39" fillId="20" borderId="3" xfId="0" applyFont="1" applyFill="1" applyBorder="1" applyAlignment="1">
      <alignment vertical="top"/>
    </xf>
    <xf numFmtId="0" fontId="40" fillId="20" borderId="3" xfId="0" applyFont="1" applyFill="1" applyBorder="1" applyAlignment="1">
      <alignment vertical="top"/>
    </xf>
    <xf numFmtId="0" fontId="0" fillId="20" borderId="3" xfId="0" applyFill="1" applyBorder="1"/>
    <xf numFmtId="0" fontId="0" fillId="0" borderId="0" xfId="0"/>
    <xf numFmtId="0" fontId="5" fillId="2" borderId="0" xfId="0" applyFont="1" applyFill="1"/>
    <xf numFmtId="0" fontId="5" fillId="0" borderId="3" xfId="0" applyFont="1" applyFill="1" applyBorder="1" applyAlignment="1">
      <alignment vertical="top" wrapText="1"/>
    </xf>
    <xf numFmtId="0" fontId="39" fillId="20" borderId="4" xfId="0" applyFont="1" applyFill="1" applyBorder="1" applyAlignment="1">
      <alignment vertical="top"/>
    </xf>
    <xf numFmtId="49" fontId="5" fillId="0" borderId="3" xfId="0" applyNumberFormat="1" applyFont="1" applyFill="1" applyBorder="1" applyAlignment="1">
      <alignment horizontal="center" vertical="top" wrapText="1"/>
    </xf>
    <xf numFmtId="0" fontId="5" fillId="0" borderId="3" xfId="0" applyFont="1" applyFill="1" applyBorder="1" applyAlignment="1">
      <alignment horizontal="center" vertical="top"/>
    </xf>
    <xf numFmtId="0" fontId="39" fillId="20" borderId="16" xfId="0" applyFont="1" applyFill="1" applyBorder="1" applyAlignment="1">
      <alignment vertical="top"/>
    </xf>
    <xf numFmtId="0" fontId="39" fillId="20" borderId="22" xfId="0" applyFont="1" applyFill="1" applyBorder="1" applyAlignment="1">
      <alignment vertical="top"/>
    </xf>
    <xf numFmtId="0" fontId="4" fillId="20" borderId="4" xfId="0" applyFont="1" applyFill="1" applyBorder="1" applyAlignment="1">
      <alignment horizontal="center" vertical="top" wrapText="1"/>
    </xf>
    <xf numFmtId="0" fontId="4" fillId="20" borderId="4" xfId="0" applyFont="1" applyFill="1" applyBorder="1"/>
    <xf numFmtId="0" fontId="4" fillId="20" borderId="4" xfId="0" applyFont="1" applyFill="1" applyBorder="1" applyAlignment="1">
      <alignment horizontal="center" vertical="top"/>
    </xf>
    <xf numFmtId="49" fontId="4" fillId="20" borderId="4" xfId="0" applyNumberFormat="1" applyFont="1" applyFill="1" applyBorder="1" applyAlignment="1">
      <alignment horizontal="center" vertical="top"/>
    </xf>
    <xf numFmtId="0" fontId="4" fillId="20" borderId="4" xfId="0" applyFont="1" applyFill="1" applyBorder="1" applyAlignment="1">
      <alignment wrapText="1"/>
    </xf>
    <xf numFmtId="0" fontId="39" fillId="20" borderId="8" xfId="0" applyFont="1" applyFill="1" applyBorder="1" applyAlignment="1">
      <alignment vertical="top"/>
    </xf>
    <xf numFmtId="0" fontId="0" fillId="0" borderId="0" xfId="0"/>
    <xf numFmtId="0" fontId="39" fillId="20" borderId="6" xfId="0" applyFont="1" applyFill="1" applyBorder="1" applyAlignment="1">
      <alignment vertical="top"/>
    </xf>
    <xf numFmtId="0" fontId="39" fillId="20" borderId="4" xfId="0" applyFont="1" applyFill="1" applyBorder="1" applyAlignment="1">
      <alignment vertical="top"/>
    </xf>
    <xf numFmtId="0" fontId="39" fillId="20" borderId="5" xfId="0" applyFont="1" applyFill="1" applyBorder="1" applyAlignment="1">
      <alignment vertical="top"/>
    </xf>
    <xf numFmtId="0" fontId="0" fillId="20" borderId="0" xfId="0" applyFill="1"/>
    <xf numFmtId="0" fontId="15" fillId="0" borderId="3" xfId="0" applyFont="1" applyFill="1" applyBorder="1" applyAlignment="1">
      <alignment horizontal="left" wrapText="1"/>
    </xf>
    <xf numFmtId="0" fontId="0" fillId="25" borderId="3" xfId="0" applyFont="1" applyFill="1" applyBorder="1" applyAlignment="1">
      <alignment vertical="top" wrapText="1"/>
    </xf>
    <xf numFmtId="0" fontId="0" fillId="0" borderId="0" xfId="0" applyFont="1"/>
    <xf numFmtId="0" fontId="5" fillId="0" borderId="3" xfId="0" applyFont="1" applyBorder="1" applyAlignment="1">
      <alignment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165" fontId="4" fillId="31" borderId="3" xfId="0" applyNumberFormat="1" applyFont="1" applyFill="1" applyBorder="1" applyAlignment="1">
      <alignment horizontal="center" vertical="top" wrapText="1"/>
    </xf>
    <xf numFmtId="0" fontId="5" fillId="0" borderId="10" xfId="0" applyFont="1" applyFill="1" applyBorder="1" applyAlignment="1">
      <alignment horizontal="center" vertical="top" wrapText="1"/>
    </xf>
    <xf numFmtId="0" fontId="5" fillId="0" borderId="3" xfId="0" applyFont="1" applyFill="1" applyBorder="1" applyAlignment="1">
      <alignment vertical="top" wrapText="1"/>
    </xf>
    <xf numFmtId="0" fontId="5" fillId="0" borderId="15" xfId="0" applyFont="1" applyBorder="1" applyAlignment="1">
      <alignment horizontal="center" vertical="top"/>
    </xf>
    <xf numFmtId="0" fontId="5" fillId="0" borderId="15" xfId="0" applyFont="1" applyBorder="1" applyAlignment="1">
      <alignment horizontal="left" vertical="top" wrapText="1"/>
    </xf>
    <xf numFmtId="0" fontId="5"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Fill="1" applyBorder="1" applyAlignment="1">
      <alignment horizontal="center" vertical="top" wrapText="1"/>
    </xf>
    <xf numFmtId="0" fontId="41" fillId="32" borderId="3" xfId="0" applyFont="1" applyFill="1" applyBorder="1"/>
    <xf numFmtId="0" fontId="32" fillId="0" borderId="3" xfId="0" quotePrefix="1" applyFont="1" applyFill="1" applyBorder="1" applyAlignment="1">
      <alignment wrapText="1"/>
    </xf>
    <xf numFmtId="0" fontId="32" fillId="33" borderId="0" xfId="0" applyFont="1" applyFill="1" applyBorder="1"/>
    <xf numFmtId="0" fontId="32" fillId="0" borderId="3" xfId="0" applyFont="1" applyFill="1" applyBorder="1" applyAlignment="1">
      <alignment wrapText="1"/>
    </xf>
    <xf numFmtId="0" fontId="41" fillId="32" borderId="3" xfId="0" applyFont="1" applyFill="1" applyBorder="1" applyAlignment="1">
      <alignment horizontal="center"/>
    </xf>
    <xf numFmtId="0" fontId="41" fillId="32" borderId="3" xfId="0" applyFont="1" applyFill="1" applyBorder="1" applyAlignment="1">
      <alignment horizontal="center" wrapText="1"/>
    </xf>
    <xf numFmtId="0" fontId="32" fillId="0" borderId="3" xfId="0" applyFont="1" applyFill="1" applyBorder="1" applyAlignment="1">
      <alignment horizontal="center"/>
    </xf>
    <xf numFmtId="0" fontId="32" fillId="33" borderId="3" xfId="0" applyFont="1" applyFill="1" applyBorder="1" applyAlignment="1">
      <alignment horizontal="center" wrapText="1"/>
    </xf>
    <xf numFmtId="0" fontId="32" fillId="0" borderId="3" xfId="0" applyFont="1" applyFill="1" applyBorder="1" applyAlignment="1">
      <alignment horizontal="center" wrapText="1"/>
    </xf>
    <xf numFmtId="0" fontId="32" fillId="0" borderId="3" xfId="0" applyFont="1" applyFill="1" applyBorder="1"/>
    <xf numFmtId="0" fontId="12" fillId="0" borderId="0" xfId="0" quotePrefix="1" applyFont="1" applyBorder="1" applyAlignment="1">
      <alignment horizontal="center"/>
    </xf>
    <xf numFmtId="0" fontId="12" fillId="0" borderId="0" xfId="0" applyFont="1" applyBorder="1" applyAlignment="1">
      <alignment wrapText="1"/>
    </xf>
    <xf numFmtId="0" fontId="20" fillId="0" borderId="0" xfId="0" applyFont="1" applyBorder="1" applyAlignment="1">
      <alignment horizontal="center" vertical="top" wrapText="1"/>
    </xf>
    <xf numFmtId="0" fontId="5" fillId="0" borderId="3" xfId="0" applyFont="1" applyBorder="1" applyAlignment="1">
      <alignment horizontal="center" vertical="top"/>
    </xf>
    <xf numFmtId="0" fontId="5" fillId="0" borderId="3" xfId="0" applyFont="1" applyBorder="1" applyAlignment="1">
      <alignmen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49" fontId="5" fillId="0" borderId="3" xfId="0" applyNumberFormat="1" applyFont="1" applyFill="1" applyBorder="1" applyAlignment="1">
      <alignment horizontal="center" vertical="top" wrapText="1"/>
    </xf>
    <xf numFmtId="0" fontId="5" fillId="0" borderId="15" xfId="0" applyFont="1" applyFill="1" applyBorder="1" applyAlignment="1">
      <alignment vertical="top" wrapText="1"/>
    </xf>
    <xf numFmtId="0" fontId="5" fillId="0" borderId="8" xfId="0" applyFont="1" applyFill="1" applyBorder="1" applyAlignment="1">
      <alignment vertical="top" wrapText="1"/>
    </xf>
    <xf numFmtId="0" fontId="5" fillId="0" borderId="3" xfId="0" applyFont="1" applyFill="1" applyBorder="1" applyAlignment="1">
      <alignment horizontal="center" vertical="top"/>
    </xf>
    <xf numFmtId="49" fontId="4" fillId="0" borderId="3" xfId="0" applyNumberFormat="1"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0" fontId="5" fillId="0" borderId="3" xfId="0" applyFont="1" applyFill="1" applyBorder="1" applyAlignment="1">
      <alignment vertical="top" wrapText="1"/>
    </xf>
    <xf numFmtId="0" fontId="5" fillId="0" borderId="7" xfId="0" quotePrefix="1" applyFont="1" applyFill="1" applyBorder="1" applyAlignment="1">
      <alignment horizontal="center" vertical="top" wrapText="1"/>
    </xf>
    <xf numFmtId="49" fontId="5" fillId="0" borderId="3" xfId="0" applyNumberFormat="1" applyFont="1" applyFill="1" applyBorder="1" applyAlignment="1">
      <alignment horizontal="center" vertical="top" wrapText="1"/>
    </xf>
    <xf numFmtId="49" fontId="5" fillId="0" borderId="15" xfId="0" applyNumberFormat="1" applyFont="1" applyFill="1" applyBorder="1" applyAlignment="1">
      <alignment horizontal="center" vertical="top" wrapText="1"/>
    </xf>
    <xf numFmtId="49" fontId="5" fillId="0" borderId="8" xfId="0" applyNumberFormat="1" applyFont="1" applyFill="1" applyBorder="1" applyAlignment="1">
      <alignment horizontal="center" vertical="top" wrapText="1"/>
    </xf>
    <xf numFmtId="0" fontId="39" fillId="0" borderId="7" xfId="0" applyFont="1" applyFill="1" applyBorder="1" applyAlignment="1">
      <alignment vertical="top"/>
    </xf>
    <xf numFmtId="0" fontId="39" fillId="0" borderId="15" xfId="0" applyFont="1" applyFill="1" applyBorder="1" applyAlignment="1">
      <alignment vertical="top"/>
    </xf>
    <xf numFmtId="0" fontId="26" fillId="0" borderId="8" xfId="0" applyFont="1" applyFill="1" applyBorder="1" applyAlignment="1">
      <alignment vertical="top" wrapText="1"/>
    </xf>
    <xf numFmtId="0" fontId="12" fillId="0" borderId="3" xfId="0" quotePrefix="1" applyFont="1" applyFill="1" applyBorder="1" applyAlignment="1">
      <alignment horizontal="left" wrapText="1"/>
    </xf>
    <xf numFmtId="0" fontId="5" fillId="0" borderId="3" xfId="0" applyFont="1" applyFill="1" applyBorder="1" applyAlignment="1">
      <alignment vertical="top" wrapText="1"/>
    </xf>
    <xf numFmtId="0" fontId="5" fillId="0" borderId="8" xfId="0" applyFont="1" applyFill="1" applyBorder="1" applyAlignment="1">
      <alignment vertical="top" wrapText="1"/>
    </xf>
    <xf numFmtId="0" fontId="5" fillId="0" borderId="8" xfId="0" applyFont="1" applyFill="1" applyBorder="1" applyAlignment="1">
      <alignment horizontal="center" vertical="top" wrapText="1"/>
    </xf>
    <xf numFmtId="0" fontId="5" fillId="0" borderId="3"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7" xfId="0" quotePrefix="1" applyFont="1" applyFill="1" applyBorder="1" applyAlignment="1">
      <alignment horizontal="center" vertical="top" wrapText="1"/>
    </xf>
    <xf numFmtId="0" fontId="5" fillId="0" borderId="3" xfId="0" applyFont="1" applyFill="1" applyBorder="1" applyAlignment="1">
      <alignment vertical="top" wrapText="1"/>
    </xf>
    <xf numFmtId="0" fontId="5" fillId="0" borderId="3" xfId="0" applyFont="1" applyFill="1" applyBorder="1" applyAlignment="1">
      <alignment horizontal="left" vertical="top" wrapText="1"/>
    </xf>
    <xf numFmtId="49" fontId="5" fillId="0" borderId="3" xfId="0" applyNumberFormat="1" applyFont="1" applyFill="1" applyBorder="1" applyAlignment="1">
      <alignment horizontal="center" vertical="top" wrapText="1"/>
    </xf>
    <xf numFmtId="49" fontId="5" fillId="0" borderId="8" xfId="0" applyNumberFormat="1" applyFont="1" applyFill="1" applyBorder="1" applyAlignment="1">
      <alignment horizontal="center" vertical="top" wrapText="1"/>
    </xf>
    <xf numFmtId="0" fontId="5" fillId="0" borderId="3" xfId="0" applyFont="1" applyBorder="1" applyAlignment="1">
      <alignment vertical="top" wrapText="1"/>
    </xf>
    <xf numFmtId="0" fontId="0" fillId="0" borderId="3" xfId="0" applyFill="1" applyBorder="1"/>
    <xf numFmtId="0" fontId="5" fillId="0" borderId="17" xfId="0" applyFont="1" applyFill="1" applyBorder="1" applyAlignment="1">
      <alignment vertical="top" wrapText="1"/>
    </xf>
    <xf numFmtId="0" fontId="0" fillId="0" borderId="5" xfId="0" applyFill="1" applyBorder="1"/>
    <xf numFmtId="49" fontId="5" fillId="0" borderId="21" xfId="0" applyNumberFormat="1" applyFont="1" applyFill="1" applyBorder="1" applyAlignment="1">
      <alignment horizontal="center" vertical="top" wrapText="1"/>
    </xf>
    <xf numFmtId="0" fontId="17" fillId="0" borderId="3" xfId="0" quotePrefix="1" applyFont="1" applyBorder="1" applyAlignment="1">
      <alignment horizontal="center" vertical="top" wrapText="1"/>
    </xf>
    <xf numFmtId="0" fontId="17" fillId="0" borderId="15" xfId="0" applyFont="1" applyFill="1" applyBorder="1" applyAlignment="1">
      <alignment vertical="top" wrapText="1"/>
    </xf>
    <xf numFmtId="0" fontId="17" fillId="0" borderId="15" xfId="0" applyFont="1" applyFill="1" applyBorder="1" applyAlignment="1">
      <alignment horizontal="center" vertical="top" wrapText="1"/>
    </xf>
    <xf numFmtId="0" fontId="5" fillId="0" borderId="3" xfId="0" applyFont="1" applyBorder="1" applyAlignment="1">
      <alignment horizontal="center" vertical="top"/>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4" fillId="0" borderId="3" xfId="0" applyFont="1" applyBorder="1" applyAlignment="1">
      <alignment vertical="top" wrapText="1"/>
    </xf>
    <xf numFmtId="49" fontId="5" fillId="0" borderId="3" xfId="0" applyNumberFormat="1" applyFont="1" applyBorder="1" applyAlignment="1">
      <alignment horizontal="center" vertical="top"/>
    </xf>
    <xf numFmtId="0" fontId="5" fillId="0" borderId="3" xfId="0" quotePrefix="1" applyFont="1" applyBorder="1" applyAlignment="1">
      <alignment horizontal="center" vertical="top" wrapText="1"/>
    </xf>
    <xf numFmtId="0" fontId="5" fillId="0" borderId="3" xfId="0" applyFont="1" applyBorder="1" applyAlignment="1">
      <alignment horizontal="left" vertical="top" wrapText="1"/>
    </xf>
    <xf numFmtId="0" fontId="5" fillId="0" borderId="3" xfId="0" applyFont="1" applyFill="1" applyBorder="1" applyAlignment="1">
      <alignment vertical="top" wrapText="1"/>
    </xf>
    <xf numFmtId="0" fontId="5" fillId="0" borderId="3" xfId="0" applyFont="1" applyFill="1" applyBorder="1" applyAlignment="1">
      <alignment horizontal="center" vertical="center"/>
    </xf>
    <xf numFmtId="49" fontId="5" fillId="13" borderId="3" xfId="0" applyNumberFormat="1" applyFont="1" applyFill="1" applyBorder="1" applyAlignment="1">
      <alignment horizontal="center" vertical="center"/>
    </xf>
    <xf numFmtId="0" fontId="5" fillId="13" borderId="3" xfId="0" applyFont="1" applyFill="1" applyBorder="1" applyAlignment="1">
      <alignment horizontal="left" vertical="center"/>
    </xf>
    <xf numFmtId="0" fontId="5" fillId="0" borderId="3" xfId="0" applyFont="1" applyFill="1" applyBorder="1" applyAlignment="1">
      <alignment horizontal="left" vertical="center" wrapText="1"/>
    </xf>
    <xf numFmtId="0" fontId="5" fillId="0" borderId="3" xfId="0" quotePrefix="1" applyFont="1" applyFill="1" applyBorder="1" applyAlignment="1">
      <alignment horizontal="center" vertical="center"/>
    </xf>
    <xf numFmtId="0" fontId="5" fillId="0" borderId="3" xfId="0" applyFont="1" applyBorder="1" applyAlignment="1">
      <alignment vertical="top" wrapText="1"/>
    </xf>
    <xf numFmtId="0" fontId="4" fillId="0" borderId="3" xfId="0" applyFont="1" applyBorder="1" applyAlignment="1">
      <alignment horizontal="center" vertical="top" wrapText="1"/>
    </xf>
    <xf numFmtId="49" fontId="5" fillId="0" borderId="3" xfId="0" applyNumberFormat="1" applyFont="1" applyBorder="1" applyAlignment="1">
      <alignment horizontal="center" vertical="top"/>
    </xf>
    <xf numFmtId="0" fontId="4" fillId="0" borderId="3" xfId="0" applyFont="1" applyBorder="1" applyAlignment="1">
      <alignment horizontal="center" vertical="top"/>
    </xf>
    <xf numFmtId="49" fontId="4" fillId="0" borderId="3" xfId="0" applyNumberFormat="1" applyFont="1" applyBorder="1" applyAlignment="1">
      <alignment horizontal="center" vertical="top"/>
    </xf>
    <xf numFmtId="49" fontId="4" fillId="0" borderId="3" xfId="0" applyNumberFormat="1"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165" fontId="4" fillId="4" borderId="3" xfId="0" applyNumberFormat="1" applyFont="1" applyFill="1" applyBorder="1" applyAlignment="1">
      <alignment horizontal="center" vertical="top" wrapText="1"/>
    </xf>
    <xf numFmtId="165" fontId="4" fillId="4" borderId="3" xfId="0" applyNumberFormat="1" applyFont="1" applyFill="1" applyBorder="1" applyAlignment="1">
      <alignment horizontal="center" vertical="top"/>
    </xf>
    <xf numFmtId="0" fontId="5" fillId="0" borderId="3" xfId="0" applyFont="1" applyBorder="1" applyAlignment="1">
      <alignment horizontal="center" vertical="top" wrapText="1"/>
    </xf>
    <xf numFmtId="0" fontId="5" fillId="0" borderId="8" xfId="0" applyFont="1" applyBorder="1" applyAlignment="1">
      <alignment horizontal="left" vertical="top" wrapText="1"/>
    </xf>
    <xf numFmtId="0" fontId="5" fillId="0" borderId="8" xfId="0" applyFont="1" applyBorder="1" applyAlignment="1">
      <alignment horizontal="center" vertical="top" wrapText="1"/>
    </xf>
    <xf numFmtId="0" fontId="5" fillId="0" borderId="3" xfId="0" applyFont="1" applyBorder="1" applyAlignment="1">
      <alignment horizontal="center" vertical="top" wrapText="1"/>
    </xf>
    <xf numFmtId="0" fontId="1" fillId="0" borderId="8" xfId="0" applyFont="1" applyBorder="1" applyAlignment="1">
      <alignment horizontal="center" vertical="top" wrapText="1"/>
    </xf>
    <xf numFmtId="0" fontId="1" fillId="0" borderId="15" xfId="0" applyFont="1" applyBorder="1" applyAlignment="1">
      <alignment horizontal="center" vertical="top" wrapText="1"/>
    </xf>
    <xf numFmtId="0" fontId="1" fillId="0" borderId="15" xfId="0" applyFont="1" applyFill="1" applyBorder="1" applyAlignment="1">
      <alignment horizontal="center" vertical="top"/>
    </xf>
    <xf numFmtId="0" fontId="5" fillId="0" borderId="3" xfId="0" applyFont="1" applyBorder="1" applyAlignment="1">
      <alignment vertical="top" wrapText="1"/>
    </xf>
    <xf numFmtId="0" fontId="5" fillId="0" borderId="3" xfId="0" applyFont="1" applyBorder="1" applyAlignment="1">
      <alignment horizontal="left"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5" fillId="0" borderId="7" xfId="0" applyFont="1" applyFill="1" applyBorder="1" applyAlignment="1">
      <alignment horizontal="left" vertical="top" wrapText="1"/>
    </xf>
    <xf numFmtId="0" fontId="5" fillId="0" borderId="8" xfId="0" applyFont="1" applyFill="1" applyBorder="1" applyAlignment="1">
      <alignment vertical="top" wrapText="1"/>
    </xf>
    <xf numFmtId="0" fontId="5" fillId="0" borderId="8" xfId="0" applyFont="1" applyFill="1" applyBorder="1" applyAlignment="1">
      <alignment horizontal="center" vertical="top" wrapText="1"/>
    </xf>
    <xf numFmtId="0" fontId="5" fillId="0" borderId="3"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0" fontId="5" fillId="0" borderId="3" xfId="0" applyFont="1" applyFill="1" applyBorder="1" applyAlignment="1">
      <alignment vertical="top" wrapText="1"/>
    </xf>
    <xf numFmtId="0" fontId="5" fillId="0" borderId="7" xfId="0" applyFont="1" applyFill="1" applyBorder="1" applyAlignment="1">
      <alignment horizontal="center" vertical="top"/>
    </xf>
    <xf numFmtId="0" fontId="5" fillId="0" borderId="7" xfId="0" quotePrefix="1" applyFont="1" applyFill="1" applyBorder="1" applyAlignment="1">
      <alignment horizontal="center" vertical="top" wrapText="1"/>
    </xf>
    <xf numFmtId="0" fontId="5" fillId="0" borderId="3" xfId="0" quotePrefix="1" applyFont="1" applyBorder="1" applyAlignment="1">
      <alignment horizontal="center" vertical="top" wrapText="1"/>
    </xf>
    <xf numFmtId="49" fontId="5" fillId="0" borderId="3" xfId="0" applyNumberFormat="1" applyFont="1" applyFill="1" applyBorder="1" applyAlignment="1">
      <alignment horizontal="center" vertical="top" wrapText="1"/>
    </xf>
    <xf numFmtId="49" fontId="5" fillId="0" borderId="7" xfId="0" applyNumberFormat="1" applyFont="1" applyFill="1" applyBorder="1" applyAlignment="1">
      <alignment horizontal="center" vertical="top" wrapText="1"/>
    </xf>
    <xf numFmtId="49" fontId="5" fillId="0" borderId="8" xfId="0" applyNumberFormat="1" applyFont="1" applyFill="1" applyBorder="1" applyAlignment="1">
      <alignment horizontal="center" vertical="top" wrapText="1"/>
    </xf>
    <xf numFmtId="49" fontId="5" fillId="4" borderId="3" xfId="0" applyNumberFormat="1" applyFont="1" applyFill="1" applyBorder="1" applyAlignment="1">
      <alignment horizontal="center" vertical="center"/>
    </xf>
    <xf numFmtId="0" fontId="5" fillId="0" borderId="3" xfId="0" applyFont="1" applyBorder="1" applyAlignment="1">
      <alignment horizontal="center" vertical="top"/>
    </xf>
    <xf numFmtId="0" fontId="5" fillId="0" borderId="3" xfId="0" applyFont="1" applyBorder="1" applyAlignment="1">
      <alignment horizontal="lef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5" fillId="0" borderId="7"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49" fontId="5" fillId="0" borderId="7" xfId="0" applyNumberFormat="1" applyFont="1" applyFill="1" applyBorder="1" applyAlignment="1">
      <alignment horizontal="center" vertical="top" wrapText="1"/>
    </xf>
    <xf numFmtId="0" fontId="5" fillId="0" borderId="3" xfId="0" quotePrefix="1" applyFont="1" applyBorder="1" applyAlignment="1">
      <alignment horizontal="center" vertical="top" wrapText="1"/>
    </xf>
    <xf numFmtId="49" fontId="5" fillId="4" borderId="3" xfId="0" applyNumberFormat="1" applyFont="1" applyFill="1" applyBorder="1" applyAlignment="1">
      <alignment horizontal="center" vertical="center"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Border="1" applyAlignment="1">
      <alignment horizontal="center" vertical="top" wrapText="1"/>
    </xf>
    <xf numFmtId="0" fontId="6" fillId="20" borderId="3" xfId="0" applyFont="1" applyFill="1" applyBorder="1" applyAlignment="1">
      <alignment horizontal="left" vertical="top"/>
    </xf>
    <xf numFmtId="0" fontId="5" fillId="0" borderId="3" xfId="0" quotePrefix="1" applyFont="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quotePrefix="1" applyFont="1" applyBorder="1" applyAlignment="1">
      <alignment horizontal="center" vertical="top" wrapText="1"/>
    </xf>
    <xf numFmtId="165" fontId="4" fillId="34" borderId="3" xfId="0" applyNumberFormat="1" applyFont="1" applyFill="1" applyBorder="1" applyAlignment="1">
      <alignment horizontal="center" vertical="top"/>
    </xf>
    <xf numFmtId="49" fontId="5" fillId="34" borderId="3" xfId="0" applyNumberFormat="1" applyFont="1" applyFill="1" applyBorder="1" applyAlignment="1">
      <alignment horizontal="center" vertical="center" wrapText="1"/>
    </xf>
    <xf numFmtId="0" fontId="5" fillId="34" borderId="3" xfId="0" applyFont="1" applyFill="1" applyBorder="1" applyAlignment="1">
      <alignment horizontal="left" vertical="center" wrapText="1"/>
    </xf>
    <xf numFmtId="0" fontId="5" fillId="34" borderId="3" xfId="0" applyFont="1" applyFill="1" applyBorder="1" applyAlignment="1">
      <alignment horizontal="left" vertical="center"/>
    </xf>
    <xf numFmtId="0" fontId="4" fillId="0" borderId="15" xfId="0" applyFont="1" applyFill="1" applyBorder="1" applyAlignment="1">
      <alignment vertical="top" wrapText="1"/>
    </xf>
    <xf numFmtId="165" fontId="4" fillId="34" borderId="3" xfId="0" applyNumberFormat="1" applyFont="1" applyFill="1" applyBorder="1" applyAlignment="1">
      <alignment horizontal="center" vertical="top" wrapText="1"/>
    </xf>
    <xf numFmtId="0" fontId="5"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7" xfId="0" applyFont="1" applyBorder="1" applyAlignment="1">
      <alignment horizontal="left" vertical="top" wrapText="1"/>
    </xf>
    <xf numFmtId="0" fontId="5" fillId="0" borderId="3" xfId="0" applyFont="1" applyBorder="1" applyAlignment="1">
      <alignment horizontal="left" vertical="top" wrapText="1"/>
    </xf>
    <xf numFmtId="0" fontId="5" fillId="0" borderId="3" xfId="0" applyFont="1" applyBorder="1" applyAlignment="1">
      <alignment vertical="top" wrapText="1"/>
    </xf>
    <xf numFmtId="0" fontId="5" fillId="0" borderId="3" xfId="0" applyFont="1" applyBorder="1" applyAlignment="1">
      <alignment horizontal="left" vertical="top"/>
    </xf>
    <xf numFmtId="0" fontId="5" fillId="0" borderId="7" xfId="0" applyFont="1" applyFill="1" applyBorder="1" applyAlignment="1">
      <alignment horizontal="left" vertical="top" wrapText="1"/>
    </xf>
    <xf numFmtId="0" fontId="5" fillId="0" borderId="8" xfId="0" quotePrefix="1" applyFont="1" applyBorder="1" applyAlignment="1">
      <alignment horizontal="left" vertical="top" wrapText="1"/>
    </xf>
    <xf numFmtId="0" fontId="8" fillId="4" borderId="3" xfId="0" applyFont="1" applyFill="1" applyBorder="1" applyAlignment="1">
      <alignment horizontal="center" vertical="top"/>
    </xf>
    <xf numFmtId="0" fontId="0" fillId="25" borderId="3" xfId="0" applyFont="1" applyFill="1" applyBorder="1" applyAlignment="1">
      <alignment vertical="top"/>
    </xf>
    <xf numFmtId="0" fontId="5" fillId="20" borderId="4" xfId="0" applyFont="1" applyFill="1" applyBorder="1" applyAlignment="1">
      <alignment vertical="top"/>
    </xf>
    <xf numFmtId="0" fontId="15" fillId="20" borderId="4" xfId="0" applyFont="1" applyFill="1" applyBorder="1" applyAlignment="1">
      <alignment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quotePrefix="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4" fillId="0" borderId="8"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Border="1" applyAlignment="1">
      <alignment horizontal="center" vertical="center"/>
    </xf>
    <xf numFmtId="0" fontId="5" fillId="4" borderId="3" xfId="0" applyFont="1" applyFill="1" applyBorder="1" applyAlignment="1">
      <alignment horizontal="center" vertical="center"/>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49" fontId="5" fillId="0" borderId="3" xfId="0" applyNumberFormat="1" applyFont="1" applyFill="1" applyBorder="1" applyAlignment="1">
      <alignment horizontal="center" vertical="top" wrapText="1"/>
    </xf>
    <xf numFmtId="165" fontId="4" fillId="26" borderId="3" xfId="0" applyNumberFormat="1" applyFont="1" applyFill="1" applyBorder="1" applyAlignment="1">
      <alignment horizontal="center" vertical="top" wrapText="1"/>
    </xf>
    <xf numFmtId="0" fontId="5" fillId="0" borderId="7"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49" fontId="5" fillId="0" borderId="3" xfId="0" applyNumberFormat="1" applyFont="1" applyBorder="1" applyAlignment="1">
      <alignment horizontal="center" vertical="top" wrapText="1"/>
    </xf>
    <xf numFmtId="0" fontId="5" fillId="0" borderId="0" xfId="0" applyFont="1" applyAlignment="1">
      <alignment vertical="top" wrapText="1"/>
    </xf>
    <xf numFmtId="0" fontId="16" fillId="0" borderId="3" xfId="0" applyFont="1" applyBorder="1" applyAlignment="1">
      <alignment horizontal="center" vertical="top" wrapText="1"/>
    </xf>
    <xf numFmtId="0" fontId="5" fillId="0" borderId="3" xfId="0" applyFont="1" applyBorder="1" applyAlignment="1">
      <alignment horizontal="center" vertical="top"/>
    </xf>
    <xf numFmtId="0" fontId="5" fillId="0" borderId="3"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49" fontId="5" fillId="0" borderId="3" xfId="0" applyNumberFormat="1" applyFont="1" applyFill="1" applyBorder="1" applyAlignment="1">
      <alignment horizontal="center" vertical="top" wrapText="1"/>
    </xf>
    <xf numFmtId="0" fontId="5" fillId="0" borderId="3" xfId="0" applyFont="1" applyFill="1" applyBorder="1" applyAlignment="1">
      <alignment vertical="top" wrapText="1"/>
    </xf>
    <xf numFmtId="0" fontId="5" fillId="27" borderId="3" xfId="0" applyFont="1" applyFill="1" applyBorder="1" applyAlignment="1">
      <alignment vertical="top" wrapText="1"/>
    </xf>
    <xf numFmtId="49" fontId="5" fillId="27" borderId="3" xfId="0" applyNumberFormat="1" applyFont="1" applyFill="1" applyBorder="1" applyAlignment="1">
      <alignment horizontal="center" vertical="top" wrapText="1"/>
    </xf>
    <xf numFmtId="165" fontId="4" fillId="31" borderId="3" xfId="0" applyNumberFormat="1" applyFont="1" applyFill="1" applyBorder="1" applyAlignment="1">
      <alignment horizontal="center" vertical="top"/>
    </xf>
    <xf numFmtId="0" fontId="5" fillId="0" borderId="3" xfId="0" applyFont="1" applyBorder="1" applyAlignment="1">
      <alignment horizontal="center" vertical="top" wrapText="1"/>
    </xf>
    <xf numFmtId="0" fontId="4" fillId="0" borderId="3" xfId="0" applyFont="1" applyBorder="1" applyAlignment="1">
      <alignment horizontal="center" vertical="top" wrapText="1"/>
    </xf>
    <xf numFmtId="0" fontId="5" fillId="0" borderId="7" xfId="0" applyFont="1" applyFill="1" applyBorder="1" applyAlignment="1">
      <alignment horizontal="left" vertical="top" wrapText="1"/>
    </xf>
    <xf numFmtId="0" fontId="5" fillId="0" borderId="7" xfId="0" applyFont="1" applyFill="1" applyBorder="1" applyAlignment="1">
      <alignment horizontal="center" vertical="top" wrapText="1"/>
    </xf>
    <xf numFmtId="0" fontId="5" fillId="0" borderId="3" xfId="0" applyFont="1" applyFill="1" applyBorder="1" applyAlignment="1">
      <alignment horizontal="center" vertical="top"/>
    </xf>
    <xf numFmtId="0" fontId="4" fillId="0" borderId="3" xfId="0" applyFont="1" applyBorder="1" applyAlignment="1">
      <alignment horizontal="center" vertical="top"/>
    </xf>
    <xf numFmtId="49" fontId="4" fillId="0" borderId="3" xfId="0" applyNumberFormat="1" applyFont="1" applyFill="1" applyBorder="1" applyAlignment="1">
      <alignment horizontal="center" vertical="top"/>
    </xf>
    <xf numFmtId="0" fontId="5" fillId="0" borderId="3" xfId="0" applyFont="1" applyFill="1" applyBorder="1" applyAlignment="1">
      <alignment horizontal="center" vertical="top" wrapText="1"/>
    </xf>
    <xf numFmtId="49" fontId="5" fillId="0" borderId="3" xfId="0" applyNumberFormat="1" applyFont="1" applyFill="1" applyBorder="1" applyAlignment="1">
      <alignment horizontal="center" vertical="top" wrapText="1"/>
    </xf>
    <xf numFmtId="0" fontId="5" fillId="0" borderId="7" xfId="0" applyFont="1" applyFill="1" applyBorder="1" applyAlignment="1">
      <alignment horizontal="center" vertical="top"/>
    </xf>
    <xf numFmtId="0" fontId="5" fillId="0" borderId="3" xfId="0" applyFont="1" applyFill="1" applyBorder="1" applyAlignment="1">
      <alignment vertical="top" wrapText="1"/>
    </xf>
    <xf numFmtId="0" fontId="5" fillId="0" borderId="3" xfId="0" applyFont="1" applyFill="1" applyBorder="1" applyAlignment="1">
      <alignment horizontal="center" vertical="top"/>
    </xf>
    <xf numFmtId="49" fontId="5" fillId="0" borderId="3" xfId="0" applyNumberFormat="1" applyFont="1" applyFill="1" applyBorder="1" applyAlignment="1">
      <alignment horizontal="center" vertical="top" wrapText="1"/>
    </xf>
    <xf numFmtId="0" fontId="5" fillId="0" borderId="3" xfId="0" applyFont="1" applyFill="1" applyBorder="1" applyAlignment="1">
      <alignment vertical="top" wrapText="1"/>
    </xf>
    <xf numFmtId="0" fontId="5" fillId="0" borderId="3" xfId="0" applyFont="1" applyFill="1" applyBorder="1" applyAlignment="1">
      <alignment horizontal="center" vertical="top"/>
    </xf>
    <xf numFmtId="0" fontId="5" fillId="0" borderId="3" xfId="0" applyFont="1" applyFill="1" applyBorder="1" applyAlignment="1">
      <alignment vertical="top" wrapText="1"/>
    </xf>
    <xf numFmtId="49" fontId="5" fillId="0" borderId="3" xfId="0" applyNumberFormat="1" applyFont="1" applyFill="1" applyBorder="1" applyAlignment="1">
      <alignment horizontal="center" vertical="top" wrapText="1"/>
    </xf>
    <xf numFmtId="0" fontId="5" fillId="0" borderId="3" xfId="0" applyFont="1" applyBorder="1" applyAlignment="1">
      <alignment horizontal="center" vertical="top"/>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49" fontId="5" fillId="31" borderId="3" xfId="0" applyNumberFormat="1" applyFont="1" applyFill="1" applyBorder="1" applyAlignment="1">
      <alignment horizontal="center" vertical="center"/>
    </xf>
    <xf numFmtId="0" fontId="5" fillId="31" borderId="3" xfId="0" applyFont="1" applyFill="1" applyBorder="1" applyAlignment="1">
      <alignment horizontal="left" vertical="center"/>
    </xf>
    <xf numFmtId="0" fontId="5" fillId="0" borderId="7" xfId="0" applyFont="1" applyBorder="1" applyAlignment="1">
      <alignment horizontal="center" vertical="top"/>
    </xf>
    <xf numFmtId="0" fontId="5" fillId="0" borderId="7" xfId="0" applyFont="1" applyBorder="1" applyAlignment="1">
      <alignment horizontal="left" vertical="top" wrapText="1"/>
    </xf>
    <xf numFmtId="0" fontId="5" fillId="0" borderId="3" xfId="0" applyFont="1" applyBorder="1" applyAlignment="1">
      <alignment horizontal="center" vertical="top"/>
    </xf>
    <xf numFmtId="0" fontId="5" fillId="0" borderId="3" xfId="0" applyFont="1" applyBorder="1" applyAlignment="1">
      <alignment horizontal="left" vertical="top" wrapText="1"/>
    </xf>
    <xf numFmtId="0" fontId="5" fillId="0" borderId="7"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Fill="1" applyBorder="1" applyAlignment="1">
      <alignment horizontal="center" vertical="top"/>
    </xf>
    <xf numFmtId="49" fontId="5" fillId="0" borderId="3" xfId="0" applyNumberFormat="1" applyFont="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49" fontId="5" fillId="0" borderId="3" xfId="0" applyNumberFormat="1" applyFont="1" applyFill="1" applyBorder="1" applyAlignment="1">
      <alignment horizontal="center" vertical="top" wrapText="1"/>
    </xf>
    <xf numFmtId="49" fontId="5" fillId="0" borderId="7" xfId="0" applyNumberFormat="1" applyFont="1" applyFill="1" applyBorder="1" applyAlignment="1">
      <alignment horizontal="center" vertical="top" wrapText="1"/>
    </xf>
    <xf numFmtId="49" fontId="5" fillId="0" borderId="8" xfId="0" applyNumberFormat="1" applyFont="1" applyFill="1" applyBorder="1" applyAlignment="1">
      <alignment horizontal="center" vertical="top" wrapText="1"/>
    </xf>
    <xf numFmtId="0" fontId="5" fillId="0" borderId="3" xfId="0" quotePrefix="1" applyFont="1" applyBorder="1" applyAlignment="1">
      <alignment horizontal="center" vertical="top" wrapText="1"/>
    </xf>
    <xf numFmtId="0" fontId="5" fillId="0" borderId="7" xfId="0" quotePrefix="1" applyFont="1" applyFill="1" applyBorder="1" applyAlignment="1">
      <alignment horizontal="center" vertical="top" wrapText="1"/>
    </xf>
    <xf numFmtId="0" fontId="5" fillId="0" borderId="3" xfId="0" applyFont="1" applyFill="1" applyBorder="1" applyAlignment="1">
      <alignment vertical="top" wrapText="1"/>
    </xf>
    <xf numFmtId="49" fontId="5" fillId="0" borderId="15" xfId="0" applyNumberFormat="1" applyFont="1" applyFill="1" applyBorder="1" applyAlignment="1">
      <alignment horizontal="center" vertical="top" wrapText="1"/>
    </xf>
    <xf numFmtId="0" fontId="5" fillId="0" borderId="7" xfId="0" applyFont="1" applyBorder="1" applyAlignment="1">
      <alignment horizontal="center" vertical="top"/>
    </xf>
    <xf numFmtId="0" fontId="5" fillId="0" borderId="7" xfId="0" applyFont="1" applyBorder="1" applyAlignment="1">
      <alignment horizontal="left" vertical="top" wrapText="1"/>
    </xf>
    <xf numFmtId="0" fontId="5" fillId="0" borderId="7"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wrapText="1"/>
    </xf>
    <xf numFmtId="0" fontId="5" fillId="0" borderId="7" xfId="0" applyFont="1" applyFill="1" applyBorder="1" applyAlignment="1">
      <alignment horizontal="center" vertical="top" wrapText="1"/>
    </xf>
    <xf numFmtId="0" fontId="5" fillId="0" borderId="3" xfId="0" applyFont="1" applyFill="1" applyBorder="1" applyAlignment="1">
      <alignment horizontal="center" vertical="top"/>
    </xf>
    <xf numFmtId="49" fontId="5" fillId="0" borderId="3" xfId="0" applyNumberFormat="1" applyFont="1" applyBorder="1" applyAlignment="1">
      <alignment horizontal="center" vertical="top"/>
    </xf>
    <xf numFmtId="0" fontId="5" fillId="0" borderId="7"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0" fontId="5" fillId="0" borderId="3" xfId="0" applyFont="1" applyFill="1" applyBorder="1" applyAlignment="1">
      <alignment vertical="top" wrapText="1"/>
    </xf>
    <xf numFmtId="49" fontId="5" fillId="0" borderId="3" xfId="0" applyNumberFormat="1" applyFont="1" applyFill="1" applyBorder="1" applyAlignment="1">
      <alignment horizontal="center" vertical="top" wrapText="1"/>
    </xf>
    <xf numFmtId="0" fontId="5" fillId="0" borderId="3" xfId="0" applyFont="1" applyFill="1" applyBorder="1" applyAlignment="1">
      <alignment horizontal="center" vertical="center"/>
    </xf>
    <xf numFmtId="0" fontId="5" fillId="0" borderId="3" xfId="0" applyFont="1" applyFill="1" applyBorder="1" applyAlignment="1">
      <alignment horizontal="center" vertical="center" wrapText="1"/>
    </xf>
    <xf numFmtId="0" fontId="4" fillId="31" borderId="3" xfId="0" applyFont="1" applyFill="1" applyBorder="1" applyAlignment="1">
      <alignment vertical="top" wrapText="1"/>
    </xf>
    <xf numFmtId="49" fontId="5" fillId="0" borderId="17" xfId="0" applyNumberFormat="1" applyFont="1" applyFill="1" applyBorder="1" applyAlignment="1">
      <alignment horizontal="left" vertical="top" wrapText="1"/>
    </xf>
    <xf numFmtId="49" fontId="5" fillId="0" borderId="18" xfId="0" applyNumberFormat="1" applyFont="1" applyFill="1" applyBorder="1" applyAlignment="1">
      <alignment horizontal="left" vertical="top" wrapText="1"/>
    </xf>
    <xf numFmtId="49" fontId="5" fillId="0" borderId="22" xfId="0" applyNumberFormat="1" applyFont="1" applyFill="1" applyBorder="1" applyAlignment="1">
      <alignment horizontal="left" vertical="top" wrapText="1"/>
    </xf>
    <xf numFmtId="0" fontId="5" fillId="0" borderId="6" xfId="0" applyFont="1" applyFill="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0" fontId="5" fillId="0" borderId="3" xfId="0" quotePrefix="1" applyFont="1" applyBorder="1" applyAlignment="1">
      <alignment horizontal="center" vertical="top" wrapText="1"/>
    </xf>
    <xf numFmtId="0" fontId="5" fillId="0" borderId="3" xfId="0" applyFont="1" applyFill="1" applyBorder="1" applyAlignment="1">
      <alignment vertical="top" wrapText="1"/>
    </xf>
    <xf numFmtId="0" fontId="5" fillId="0" borderId="3" xfId="0" quotePrefix="1" applyFont="1" applyBorder="1" applyAlignment="1">
      <alignment horizontal="center" vertical="top"/>
    </xf>
    <xf numFmtId="0" fontId="4" fillId="0" borderId="3" xfId="0" applyFont="1" applyBorder="1" applyAlignment="1">
      <alignment vertical="top" wrapText="1"/>
    </xf>
    <xf numFmtId="165" fontId="4" fillId="7" borderId="3" xfId="0" applyNumberFormat="1" applyFont="1" applyFill="1" applyBorder="1" applyAlignment="1">
      <alignment horizontal="center" vertical="top"/>
    </xf>
    <xf numFmtId="0" fontId="5" fillId="0" borderId="3" xfId="0" applyFont="1" applyBorder="1" applyAlignment="1">
      <alignment horizontal="center" vertical="top" wrapText="1"/>
    </xf>
    <xf numFmtId="0" fontId="5" fillId="0" borderId="3" xfId="0" applyFont="1" applyFill="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Fill="1" applyBorder="1" applyAlignment="1">
      <alignment vertical="top" wrapText="1"/>
    </xf>
    <xf numFmtId="0" fontId="5" fillId="0" borderId="8"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0" fontId="1" fillId="0" borderId="3" xfId="0" applyFont="1" applyBorder="1" applyAlignment="1">
      <alignment horizontal="center" vertical="top" wrapText="1"/>
    </xf>
    <xf numFmtId="49" fontId="5" fillId="0" borderId="3" xfId="0" applyNumberFormat="1" applyFont="1" applyBorder="1" applyAlignment="1">
      <alignment horizontal="center" vertical="top" wrapText="1"/>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0" fontId="5" fillId="0" borderId="3" xfId="0" applyFont="1" applyFill="1" applyBorder="1" applyAlignment="1">
      <alignment vertical="top" wrapText="1"/>
    </xf>
    <xf numFmtId="49" fontId="5" fillId="0" borderId="3" xfId="0" applyNumberFormat="1" applyFont="1" applyFill="1" applyBorder="1" applyAlignment="1">
      <alignment horizontal="center" vertical="top" wrapText="1"/>
    </xf>
    <xf numFmtId="165" fontId="4" fillId="27" borderId="3" xfId="0" applyNumberFormat="1" applyFont="1" applyFill="1" applyBorder="1" applyAlignment="1">
      <alignment horizontal="center" vertical="top"/>
    </xf>
    <xf numFmtId="165" fontId="4" fillId="27" borderId="3" xfId="0" applyNumberFormat="1" applyFont="1" applyFill="1" applyBorder="1" applyAlignment="1">
      <alignment horizontal="center" vertical="top" wrapText="1"/>
    </xf>
    <xf numFmtId="49" fontId="12" fillId="27" borderId="3" xfId="0" applyNumberFormat="1" applyFont="1" applyFill="1" applyBorder="1" applyAlignment="1">
      <alignment horizontal="center"/>
    </xf>
    <xf numFmtId="0" fontId="12" fillId="27" borderId="3" xfId="0" applyFont="1" applyFill="1" applyBorder="1" applyAlignment="1">
      <alignment horizontal="left" wrapText="1"/>
    </xf>
    <xf numFmtId="0" fontId="12" fillId="27" borderId="3" xfId="0" applyFont="1" applyFill="1" applyBorder="1" applyAlignment="1">
      <alignment horizontal="center"/>
    </xf>
    <xf numFmtId="0" fontId="33" fillId="27" borderId="3" xfId="0" applyFont="1" applyFill="1" applyBorder="1" applyAlignment="1">
      <alignment horizontal="center"/>
    </xf>
    <xf numFmtId="0" fontId="33" fillId="27" borderId="3" xfId="0" applyFont="1" applyFill="1" applyBorder="1" applyAlignment="1">
      <alignment wrapText="1"/>
    </xf>
    <xf numFmtId="49" fontId="5" fillId="27" borderId="3" xfId="0" applyNumberFormat="1" applyFont="1" applyFill="1" applyBorder="1" applyAlignment="1">
      <alignment horizontal="center" vertical="center" wrapText="1"/>
    </xf>
    <xf numFmtId="0" fontId="5" fillId="27" borderId="3" xfId="0" applyFont="1" applyFill="1" applyBorder="1" applyAlignment="1">
      <alignment horizontal="left" vertical="center" wrapText="1"/>
    </xf>
    <xf numFmtId="0" fontId="5" fillId="27" borderId="3" xfId="0" applyFont="1" applyFill="1" applyBorder="1" applyAlignment="1">
      <alignment horizontal="left" vertical="center"/>
    </xf>
    <xf numFmtId="0" fontId="5" fillId="0" borderId="3" xfId="0" applyFont="1" applyFill="1" applyBorder="1" applyAlignment="1">
      <alignment vertical="top" wrapText="1"/>
    </xf>
    <xf numFmtId="0" fontId="5" fillId="0" borderId="3" xfId="0" applyFont="1" applyBorder="1" applyAlignment="1">
      <alignment vertical="top" wrapText="1"/>
    </xf>
    <xf numFmtId="0" fontId="5" fillId="0" borderId="3" xfId="0" applyFont="1" applyBorder="1" applyAlignment="1">
      <alignment horizontal="center" vertical="top"/>
    </xf>
    <xf numFmtId="0" fontId="5" fillId="0" borderId="3" xfId="0" applyFont="1" applyBorder="1" applyAlignment="1">
      <alignment horizontal="left" vertical="top" wrapText="1"/>
    </xf>
    <xf numFmtId="0" fontId="5" fillId="0" borderId="8"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15" xfId="0" applyFont="1" applyBorder="1" applyAlignment="1">
      <alignment horizontal="center" vertical="top" wrapText="1"/>
    </xf>
    <xf numFmtId="0" fontId="5" fillId="0" borderId="7" xfId="0" applyFont="1" applyFill="1" applyBorder="1" applyAlignment="1">
      <alignment horizontal="center" vertical="top" wrapText="1"/>
    </xf>
    <xf numFmtId="0" fontId="5" fillId="0" borderId="15" xfId="0" applyFont="1" applyFill="1" applyBorder="1" applyAlignment="1">
      <alignment horizontal="center" vertical="top" wrapText="1"/>
    </xf>
    <xf numFmtId="0" fontId="5" fillId="0" borderId="15" xfId="0" applyFont="1" applyFill="1" applyBorder="1" applyAlignment="1">
      <alignment horizontal="left" vertical="top" wrapText="1"/>
    </xf>
    <xf numFmtId="0" fontId="5" fillId="0" borderId="3" xfId="0" applyFont="1" applyFill="1" applyBorder="1" applyAlignment="1">
      <alignment horizontal="center" vertical="top" wrapText="1"/>
    </xf>
    <xf numFmtId="0" fontId="5" fillId="0" borderId="15" xfId="0" applyFont="1" applyFill="1" applyBorder="1" applyAlignment="1">
      <alignment horizontal="center" vertical="top"/>
    </xf>
    <xf numFmtId="0" fontId="5" fillId="0" borderId="3" xfId="0" quotePrefix="1" applyFont="1" applyBorder="1" applyAlignment="1">
      <alignment horizontal="center" vertical="top" wrapText="1"/>
    </xf>
    <xf numFmtId="0" fontId="5" fillId="0" borderId="3" xfId="0" applyFont="1" applyFill="1" applyBorder="1" applyAlignment="1">
      <alignment vertical="top" wrapText="1"/>
    </xf>
    <xf numFmtId="0" fontId="5" fillId="0" borderId="8" xfId="0" applyFont="1" applyBorder="1" applyAlignment="1">
      <alignment horizontal="center" vertical="top"/>
    </xf>
    <xf numFmtId="0" fontId="5" fillId="0" borderId="8" xfId="0" applyFont="1" applyBorder="1" applyAlignment="1">
      <alignment horizontal="left" vertical="top" wrapText="1"/>
    </xf>
    <xf numFmtId="0" fontId="5" fillId="0" borderId="8" xfId="0" applyFont="1" applyBorder="1" applyAlignment="1">
      <alignment horizontal="center" vertical="top" wrapText="1"/>
    </xf>
    <xf numFmtId="0" fontId="5" fillId="0" borderId="15" xfId="0" applyFont="1" applyBorder="1" applyAlignment="1">
      <alignment horizontal="center" vertical="top" wrapText="1"/>
    </xf>
    <xf numFmtId="0" fontId="5" fillId="0" borderId="15" xfId="0" applyFont="1" applyBorder="1" applyAlignment="1">
      <alignment horizontal="left" vertical="top" wrapText="1"/>
    </xf>
    <xf numFmtId="0" fontId="5" fillId="0" borderId="15" xfId="0" applyFont="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xf>
    <xf numFmtId="0" fontId="5" fillId="0" borderId="8"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5" fillId="0" borderId="15" xfId="0" applyFont="1" applyBorder="1" applyAlignment="1">
      <alignment vertical="top" wrapText="1"/>
    </xf>
    <xf numFmtId="0" fontId="5" fillId="0" borderId="7" xfId="0" applyFont="1" applyFill="1" applyBorder="1" applyAlignment="1">
      <alignment horizontal="center" vertical="top" wrapText="1"/>
    </xf>
    <xf numFmtId="0" fontId="5" fillId="0" borderId="15" xfId="0" applyFont="1" applyFill="1" applyBorder="1" applyAlignment="1">
      <alignment horizontal="center" vertical="top" wrapText="1"/>
    </xf>
    <xf numFmtId="0" fontId="5" fillId="0" borderId="15" xfId="0" applyFont="1" applyFill="1" applyBorder="1" applyAlignment="1">
      <alignment horizontal="left" vertical="top" wrapText="1"/>
    </xf>
    <xf numFmtId="0" fontId="5" fillId="0" borderId="15"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0" fontId="5" fillId="0" borderId="3" xfId="0" quotePrefix="1" applyFont="1" applyBorder="1" applyAlignment="1">
      <alignment horizontal="center" vertical="top" wrapText="1"/>
    </xf>
    <xf numFmtId="0" fontId="5" fillId="0" borderId="8" xfId="0" applyFont="1" applyBorder="1" applyAlignment="1">
      <alignment horizontal="center" vertical="top"/>
    </xf>
    <xf numFmtId="0" fontId="5" fillId="0" borderId="8" xfId="0" applyFont="1" applyBorder="1" applyAlignment="1">
      <alignment horizontal="left" vertical="top" wrapText="1"/>
    </xf>
    <xf numFmtId="0" fontId="5" fillId="0" borderId="3" xfId="0" applyFont="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quotePrefix="1" applyFont="1" applyBorder="1" applyAlignment="1">
      <alignment vertical="top" wrapText="1"/>
    </xf>
    <xf numFmtId="0" fontId="5" fillId="0" borderId="3" xfId="0" quotePrefix="1" applyFont="1" applyBorder="1" applyAlignment="1">
      <alignment horizontal="center" vertical="top" wrapText="1"/>
    </xf>
    <xf numFmtId="0" fontId="5" fillId="0" borderId="3" xfId="0" applyFont="1" applyFill="1" applyBorder="1" applyAlignment="1">
      <alignment vertical="top" wrapText="1"/>
    </xf>
    <xf numFmtId="0" fontId="5" fillId="0" borderId="7"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5" fillId="0" borderId="3" xfId="0" applyFont="1" applyFill="1" applyBorder="1" applyAlignment="1">
      <alignment horizontal="center" vertical="top"/>
    </xf>
    <xf numFmtId="49" fontId="5" fillId="0" borderId="3" xfId="0" applyNumberFormat="1" applyFont="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0" fontId="5" fillId="0" borderId="3" xfId="0" quotePrefix="1" applyFont="1" applyBorder="1" applyAlignment="1">
      <alignment horizontal="center" vertical="top" wrapText="1"/>
    </xf>
    <xf numFmtId="49" fontId="5" fillId="0" borderId="3" xfId="0" applyNumberFormat="1" applyFont="1" applyFill="1" applyBorder="1" applyAlignment="1">
      <alignment horizontal="center" vertical="top" wrapText="1"/>
    </xf>
    <xf numFmtId="0" fontId="5" fillId="0" borderId="3" xfId="0" quotePrefix="1" applyFont="1" applyBorder="1" applyAlignment="1">
      <alignment horizontal="center" vertical="top"/>
    </xf>
    <xf numFmtId="0" fontId="5" fillId="0" borderId="3" xfId="0" applyFont="1" applyBorder="1" applyAlignment="1">
      <alignment vertical="top" wrapText="1"/>
    </xf>
    <xf numFmtId="0" fontId="5" fillId="0" borderId="3" xfId="0" applyFont="1" applyFill="1" applyBorder="1" applyAlignment="1">
      <alignmen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wrapText="1"/>
    </xf>
    <xf numFmtId="0" fontId="5" fillId="0" borderId="3" xfId="0" applyFont="1" applyFill="1" applyBorder="1" applyAlignment="1">
      <alignment horizontal="center" vertical="top"/>
    </xf>
    <xf numFmtId="49" fontId="5" fillId="0" borderId="3" xfId="0" applyNumberFormat="1" applyFont="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0" fontId="5" fillId="0" borderId="3" xfId="0" quotePrefix="1" applyFont="1" applyBorder="1" applyAlignment="1">
      <alignment horizontal="center" vertical="top" wrapText="1"/>
    </xf>
    <xf numFmtId="49" fontId="5" fillId="0" borderId="3" xfId="0" applyNumberFormat="1" applyFont="1" applyFill="1" applyBorder="1" applyAlignment="1">
      <alignment horizontal="center" vertical="top" wrapText="1"/>
    </xf>
    <xf numFmtId="0" fontId="4" fillId="0" borderId="3" xfId="0" applyFont="1" applyFill="1" applyBorder="1" applyAlignment="1">
      <alignment horizontal="center" vertical="top"/>
    </xf>
    <xf numFmtId="0" fontId="5" fillId="0" borderId="7" xfId="0" applyFont="1" applyBorder="1" applyAlignment="1">
      <alignment horizontal="center" vertical="top"/>
    </xf>
    <xf numFmtId="0" fontId="5" fillId="0" borderId="7" xfId="0" applyFont="1" applyBorder="1" applyAlignment="1">
      <alignment horizontal="left" vertical="top" wrapText="1"/>
    </xf>
    <xf numFmtId="0" fontId="5" fillId="0" borderId="3" xfId="0" applyFont="1" applyBorder="1" applyAlignment="1">
      <alignment horizontal="center" vertical="top"/>
    </xf>
    <xf numFmtId="0" fontId="5" fillId="0" borderId="7" xfId="0" applyFont="1" applyBorder="1" applyAlignment="1">
      <alignment horizontal="center" vertical="top" wrapText="1"/>
    </xf>
    <xf numFmtId="0" fontId="4" fillId="0" borderId="7" xfId="0" applyFont="1" applyBorder="1" applyAlignment="1">
      <alignment horizontal="center" vertical="top" wrapText="1"/>
    </xf>
    <xf numFmtId="0" fontId="4" fillId="0" borderId="7" xfId="0" applyFont="1" applyBorder="1" applyAlignment="1">
      <alignment horizontal="left" vertical="top" wrapText="1"/>
    </xf>
    <xf numFmtId="0" fontId="5" fillId="0" borderId="7" xfId="0" applyFont="1" applyFill="1" applyBorder="1" applyAlignment="1">
      <alignment vertical="top" wrapText="1"/>
    </xf>
    <xf numFmtId="0" fontId="5" fillId="0" borderId="3" xfId="0" applyFont="1" applyFill="1" applyBorder="1" applyAlignment="1">
      <alignment horizontal="center" vertical="top"/>
    </xf>
    <xf numFmtId="49" fontId="4" fillId="0" borderId="3" xfId="0" applyNumberFormat="1"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49" fontId="5" fillId="0" borderId="3" xfId="0" applyNumberFormat="1" applyFont="1" applyFill="1" applyBorder="1" applyAlignment="1">
      <alignment horizontal="center" vertical="top" wrapText="1"/>
    </xf>
    <xf numFmtId="49" fontId="5" fillId="0" borderId="8" xfId="0" applyNumberFormat="1" applyFont="1" applyFill="1" applyBorder="1" applyAlignment="1">
      <alignment horizontal="center" vertical="top" wrapText="1"/>
    </xf>
    <xf numFmtId="0" fontId="5" fillId="0" borderId="3" xfId="0" applyFont="1" applyFill="1" applyBorder="1" applyAlignment="1">
      <alignment vertical="top" wrapText="1"/>
    </xf>
    <xf numFmtId="0" fontId="4" fillId="0" borderId="3" xfId="0" applyFont="1" applyFill="1" applyBorder="1" applyAlignment="1">
      <alignment horizontal="center" vertical="top"/>
    </xf>
    <xf numFmtId="0" fontId="5" fillId="0" borderId="3" xfId="0" applyFont="1" applyBorder="1" applyAlignment="1">
      <alignment horizontal="center" vertical="top" wrapText="1"/>
    </xf>
    <xf numFmtId="0" fontId="5" fillId="0" borderId="7" xfId="0" applyFont="1" applyFill="1" applyBorder="1" applyAlignment="1">
      <alignment horizontal="left" vertical="top" wrapText="1"/>
    </xf>
    <xf numFmtId="0" fontId="5" fillId="0" borderId="7" xfId="0" applyFont="1" applyFill="1" applyBorder="1" applyAlignment="1">
      <alignment horizontal="center" vertical="top" wrapText="1"/>
    </xf>
    <xf numFmtId="0" fontId="5" fillId="0" borderId="7" xfId="0" applyFont="1" applyFill="1" applyBorder="1" applyAlignment="1">
      <alignment horizontal="center" vertical="top"/>
    </xf>
    <xf numFmtId="0" fontId="5" fillId="0" borderId="3" xfId="0" quotePrefix="1" applyFont="1" applyBorder="1" applyAlignment="1">
      <alignment horizontal="center" vertical="top" wrapText="1"/>
    </xf>
    <xf numFmtId="0" fontId="5" fillId="0" borderId="7" xfId="0" applyFont="1" applyFill="1" applyBorder="1" applyAlignment="1">
      <alignment horizontal="left" vertical="top"/>
    </xf>
    <xf numFmtId="0" fontId="5" fillId="0" borderId="9" xfId="0" applyFont="1" applyFill="1" applyBorder="1" applyAlignment="1">
      <alignment horizontal="left" vertical="top" wrapText="1"/>
    </xf>
    <xf numFmtId="0" fontId="26" fillId="0" borderId="7" xfId="0" applyFont="1" applyFill="1" applyBorder="1" applyAlignment="1">
      <alignment horizontal="left" vertical="top" wrapText="1"/>
    </xf>
    <xf numFmtId="0" fontId="26" fillId="0" borderId="3" xfId="0" quotePrefix="1" applyFont="1" applyFill="1" applyBorder="1" applyAlignment="1">
      <alignment horizontal="center" vertical="top" wrapText="1"/>
    </xf>
    <xf numFmtId="0" fontId="26" fillId="0" borderId="21" xfId="0" applyFont="1" applyFill="1" applyBorder="1" applyAlignment="1">
      <alignment horizontal="center" vertical="center"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Border="1" applyAlignment="1">
      <alignment vertical="top" wrapText="1"/>
    </xf>
    <xf numFmtId="0" fontId="5" fillId="0" borderId="3"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49" fontId="5" fillId="0" borderId="3" xfId="0" applyNumberFormat="1" applyFont="1" applyBorder="1" applyAlignment="1">
      <alignment horizontal="center" vertical="top" wrapText="1"/>
    </xf>
    <xf numFmtId="49" fontId="5" fillId="0" borderId="3" xfId="0" applyNumberFormat="1" applyFont="1" applyFill="1" applyBorder="1" applyAlignment="1">
      <alignment horizontal="center" vertical="top" wrapText="1"/>
    </xf>
    <xf numFmtId="0" fontId="12" fillId="27" borderId="3" xfId="0" quotePrefix="1" applyFont="1" applyFill="1" applyBorder="1" applyAlignment="1">
      <alignment horizontal="center"/>
    </xf>
    <xf numFmtId="0" fontId="12" fillId="27" borderId="3" xfId="0" applyFont="1" applyFill="1" applyBorder="1" applyAlignment="1">
      <alignment wrapText="1"/>
    </xf>
    <xf numFmtId="0" fontId="5" fillId="0" borderId="8" xfId="0" applyFont="1" applyFill="1" applyBorder="1" applyAlignment="1">
      <alignment vertical="top" wrapText="1"/>
    </xf>
    <xf numFmtId="0" fontId="5" fillId="0" borderId="8" xfId="0" applyFont="1" applyFill="1" applyBorder="1" applyAlignment="1">
      <alignment horizontal="center" vertical="top" wrapText="1"/>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49" fontId="5" fillId="0" borderId="8" xfId="0" applyNumberFormat="1" applyFont="1" applyFill="1" applyBorder="1" applyAlignment="1">
      <alignment horizontal="center" vertical="top" wrapText="1"/>
    </xf>
    <xf numFmtId="0" fontId="0" fillId="27" borderId="3" xfId="0" applyFill="1" applyBorder="1"/>
    <xf numFmtId="0" fontId="12" fillId="27" borderId="7" xfId="0" applyFont="1" applyFill="1" applyBorder="1" applyAlignment="1">
      <alignment horizontal="center" vertical="top"/>
    </xf>
    <xf numFmtId="0" fontId="12" fillId="27" borderId="15" xfId="0" applyFont="1" applyFill="1" applyBorder="1" applyAlignment="1">
      <alignment vertical="top"/>
    </xf>
    <xf numFmtId="0" fontId="12" fillId="27" borderId="8" xfId="0" applyFont="1" applyFill="1" applyBorder="1" applyAlignment="1">
      <alignment vertical="top"/>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8" xfId="0" applyFont="1" applyFill="1" applyBorder="1" applyAlignment="1">
      <alignment vertical="top" wrapText="1"/>
    </xf>
    <xf numFmtId="0" fontId="5" fillId="0" borderId="8" xfId="0" applyFont="1" applyFill="1" applyBorder="1" applyAlignment="1">
      <alignment horizontal="center" vertical="top" wrapText="1"/>
    </xf>
    <xf numFmtId="0" fontId="5" fillId="0" borderId="3"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49" fontId="5" fillId="0" borderId="3" xfId="0" applyNumberFormat="1" applyFont="1" applyFill="1" applyBorder="1" applyAlignment="1">
      <alignment horizontal="center" vertical="top" wrapText="1"/>
    </xf>
    <xf numFmtId="49" fontId="5" fillId="0" borderId="8" xfId="0" applyNumberFormat="1" applyFont="1" applyFill="1" applyBorder="1" applyAlignment="1">
      <alignment horizontal="center" vertical="top" wrapText="1"/>
    </xf>
    <xf numFmtId="0" fontId="5" fillId="0" borderId="3" xfId="0" applyFont="1" applyFill="1" applyBorder="1" applyAlignment="1">
      <alignment vertical="top" wrapText="1"/>
    </xf>
    <xf numFmtId="0" fontId="12" fillId="0" borderId="17" xfId="0" applyFont="1" applyFill="1" applyBorder="1" applyAlignment="1">
      <alignment horizontal="center" vertical="top"/>
    </xf>
    <xf numFmtId="0" fontId="12" fillId="0" borderId="18" xfId="0" applyFont="1" applyFill="1" applyBorder="1" applyAlignment="1">
      <alignment vertical="top"/>
    </xf>
    <xf numFmtId="0" fontId="12" fillId="0" borderId="22" xfId="0" applyFont="1" applyFill="1" applyBorder="1" applyAlignment="1">
      <alignment vertical="top"/>
    </xf>
    <xf numFmtId="0" fontId="12" fillId="27" borderId="3" xfId="0" applyFont="1" applyFill="1" applyBorder="1" applyAlignment="1">
      <alignment horizontal="left"/>
    </xf>
    <xf numFmtId="0" fontId="5" fillId="0" borderId="3" xfId="0" applyFont="1" applyBorder="1" applyAlignment="1">
      <alignment vertical="top" wrapText="1"/>
    </xf>
    <xf numFmtId="0" fontId="5" fillId="0" borderId="3" xfId="0" applyFont="1" applyBorder="1" applyAlignment="1">
      <alignment horizontal="center" vertical="top" wrapText="1"/>
    </xf>
    <xf numFmtId="0" fontId="5" fillId="0" borderId="3" xfId="0" applyFont="1" applyBorder="1" applyAlignment="1">
      <alignment horizontal="center" vertical="top"/>
    </xf>
    <xf numFmtId="0" fontId="5" fillId="0" borderId="3" xfId="0" quotePrefix="1" applyFont="1" applyBorder="1" applyAlignment="1">
      <alignment horizontal="center" vertical="top"/>
    </xf>
    <xf numFmtId="0" fontId="4" fillId="27" borderId="3" xfId="0" applyFont="1" applyFill="1" applyBorder="1" applyAlignment="1">
      <alignment vertical="top" wrapText="1"/>
    </xf>
    <xf numFmtId="0" fontId="4" fillId="0" borderId="3" xfId="0" quotePrefix="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5" fillId="0" borderId="3" xfId="0" applyFont="1" applyBorder="1" applyAlignment="1">
      <alignment vertical="top" wrapText="1"/>
    </xf>
    <xf numFmtId="0" fontId="4" fillId="0" borderId="3" xfId="0" quotePrefix="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Fill="1" applyBorder="1" applyAlignment="1">
      <alignment horizontal="center" vertical="top"/>
    </xf>
    <xf numFmtId="49" fontId="5" fillId="0" borderId="3" xfId="0" applyNumberFormat="1" applyFont="1" applyFill="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165" fontId="4" fillId="15" borderId="3" xfId="0" applyNumberFormat="1" applyFont="1" applyFill="1" applyBorder="1" applyAlignment="1">
      <alignment horizontal="center" vertical="top"/>
    </xf>
    <xf numFmtId="0" fontId="4" fillId="15" borderId="3" xfId="0" applyFont="1" applyFill="1" applyBorder="1" applyAlignment="1">
      <alignment vertical="top" wrapText="1"/>
    </xf>
    <xf numFmtId="165" fontId="4" fillId="15" borderId="3" xfId="0" applyNumberFormat="1" applyFont="1" applyFill="1" applyBorder="1" applyAlignment="1">
      <alignment horizontal="center" vertical="top" wrapText="1"/>
    </xf>
    <xf numFmtId="0" fontId="5" fillId="0" borderId="3" xfId="0" applyFont="1" applyBorder="1" applyAlignment="1">
      <alignment horizontal="left" vertical="center"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5" fillId="0" borderId="8" xfId="0" applyFont="1" applyFill="1" applyBorder="1" applyAlignment="1">
      <alignment horizontal="left" vertical="top" wrapText="1"/>
    </xf>
    <xf numFmtId="0" fontId="5"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15" xfId="0" applyFont="1" applyFill="1" applyBorder="1" applyAlignment="1">
      <alignment horizontal="left" vertical="top" wrapText="1"/>
    </xf>
    <xf numFmtId="0" fontId="5" fillId="0" borderId="3" xfId="0" applyFont="1" applyFill="1" applyBorder="1" applyAlignment="1">
      <alignment horizontal="center" vertical="top" wrapText="1"/>
    </xf>
    <xf numFmtId="0" fontId="5" fillId="0" borderId="15" xfId="0" applyFont="1" applyFill="1" applyBorder="1" applyAlignment="1">
      <alignment horizontal="center" vertical="top"/>
    </xf>
    <xf numFmtId="0" fontId="5" fillId="0" borderId="8" xfId="0" applyFont="1" applyFill="1" applyBorder="1" applyAlignment="1">
      <alignment horizontal="center" vertical="top"/>
    </xf>
    <xf numFmtId="0" fontId="4" fillId="0" borderId="3" xfId="0" applyFont="1" applyBorder="1" applyAlignment="1">
      <alignment vertical="top" wrapText="1"/>
    </xf>
    <xf numFmtId="165" fontId="4" fillId="28" borderId="3" xfId="0" applyNumberFormat="1" applyFont="1" applyFill="1" applyBorder="1" applyAlignment="1">
      <alignment horizontal="center" vertical="top"/>
    </xf>
    <xf numFmtId="0" fontId="4" fillId="28" borderId="3" xfId="0" applyFont="1" applyFill="1" applyBorder="1" applyAlignment="1">
      <alignment vertical="top" wrapText="1"/>
    </xf>
    <xf numFmtId="0" fontId="12" fillId="28" borderId="3" xfId="0" quotePrefix="1" applyFont="1" applyFill="1" applyBorder="1" applyAlignment="1">
      <alignment horizontal="center"/>
    </xf>
    <xf numFmtId="0" fontId="12" fillId="28" borderId="3" xfId="0" applyFont="1" applyFill="1" applyBorder="1" applyAlignment="1">
      <alignment wrapText="1"/>
    </xf>
    <xf numFmtId="49" fontId="5" fillId="28" borderId="3" xfId="0" applyNumberFormat="1" applyFont="1" applyFill="1" applyBorder="1" applyAlignment="1">
      <alignment horizontal="center" vertical="center" wrapText="1"/>
    </xf>
    <xf numFmtId="0" fontId="5" fillId="28" borderId="3" xfId="0" applyFont="1" applyFill="1" applyBorder="1" applyAlignment="1">
      <alignment horizontal="left" vertical="center"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5" fillId="0" borderId="3" xfId="0" applyFont="1" applyBorder="1" applyAlignment="1">
      <alignment vertical="top" wrapText="1"/>
    </xf>
    <xf numFmtId="0" fontId="5" fillId="0" borderId="7" xfId="0" applyFont="1" applyFill="1" applyBorder="1" applyAlignment="1">
      <alignment horizontal="left" vertical="top" wrapText="1"/>
    </xf>
    <xf numFmtId="0" fontId="5"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7" xfId="0" applyFont="1" applyFill="1" applyBorder="1" applyAlignment="1">
      <alignment vertical="top" wrapText="1"/>
    </xf>
    <xf numFmtId="0" fontId="5" fillId="0" borderId="7" xfId="0" applyFont="1" applyFill="1" applyBorder="1" applyAlignment="1">
      <alignment horizontal="center" vertical="top" wrapText="1"/>
    </xf>
    <xf numFmtId="0" fontId="5" fillId="0" borderId="8" xfId="0" applyFont="1" applyFill="1" applyBorder="1" applyAlignment="1">
      <alignment horizontal="center" vertical="top" wrapText="1"/>
    </xf>
    <xf numFmtId="0" fontId="5" fillId="0" borderId="3"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49" fontId="5" fillId="0" borderId="3" xfId="0" applyNumberFormat="1" applyFont="1" applyFill="1" applyBorder="1" applyAlignment="1">
      <alignment horizontal="center" vertical="top" wrapText="1"/>
    </xf>
    <xf numFmtId="0" fontId="5" fillId="0" borderId="7" xfId="0" applyFont="1" applyFill="1" applyBorder="1" applyAlignment="1">
      <alignment horizontal="center" vertical="top"/>
    </xf>
    <xf numFmtId="0" fontId="5" fillId="0" borderId="7" xfId="0" quotePrefix="1" applyFont="1" applyFill="1" applyBorder="1" applyAlignment="1">
      <alignment horizontal="center" vertical="top" wrapText="1"/>
    </xf>
    <xf numFmtId="0" fontId="5" fillId="0" borderId="7" xfId="0" quotePrefix="1" applyFont="1" applyFill="1" applyBorder="1" applyAlignment="1">
      <alignment horizontal="left" vertical="top" wrapText="1"/>
    </xf>
    <xf numFmtId="0" fontId="5" fillId="0" borderId="3" xfId="0" applyFont="1" applyFill="1" applyBorder="1" applyAlignment="1">
      <alignment vertical="top" wrapText="1"/>
    </xf>
    <xf numFmtId="165" fontId="4" fillId="35" borderId="3" xfId="0" applyNumberFormat="1" applyFont="1" applyFill="1" applyBorder="1" applyAlignment="1">
      <alignment horizontal="center" vertical="top"/>
    </xf>
    <xf numFmtId="0" fontId="5" fillId="35" borderId="3" xfId="0" applyFont="1" applyFill="1" applyBorder="1" applyAlignment="1">
      <alignment vertical="top" wrapText="1"/>
    </xf>
    <xf numFmtId="165" fontId="4" fillId="35" borderId="3" xfId="0" applyNumberFormat="1" applyFont="1" applyFill="1" applyBorder="1" applyAlignment="1">
      <alignment horizontal="center" vertical="top" wrapText="1"/>
    </xf>
    <xf numFmtId="0" fontId="4" fillId="35" borderId="3" xfId="0" applyFont="1" applyFill="1" applyBorder="1" applyAlignment="1">
      <alignment vertical="top" wrapText="1"/>
    </xf>
    <xf numFmtId="49" fontId="5" fillId="35" borderId="3" xfId="0" applyNumberFormat="1" applyFont="1" applyFill="1" applyBorder="1" applyAlignment="1">
      <alignment horizontal="center" vertical="top" wrapText="1"/>
    </xf>
    <xf numFmtId="0" fontId="16" fillId="35" borderId="3" xfId="0" applyFont="1" applyFill="1" applyBorder="1" applyAlignment="1">
      <alignment vertical="top" wrapText="1"/>
    </xf>
    <xf numFmtId="49" fontId="16" fillId="35" borderId="3" xfId="0" applyNumberFormat="1" applyFont="1" applyFill="1" applyBorder="1" applyAlignment="1">
      <alignment horizontal="center" vertical="top" wrapText="1"/>
    </xf>
    <xf numFmtId="0" fontId="5" fillId="35" borderId="3" xfId="0" applyFont="1" applyFill="1" applyBorder="1" applyAlignment="1">
      <alignment horizontal="left" vertical="top" wrapText="1"/>
    </xf>
    <xf numFmtId="49" fontId="5" fillId="35" borderId="3" xfId="0" applyNumberFormat="1" applyFont="1" applyFill="1" applyBorder="1" applyAlignment="1">
      <alignment horizontal="center" vertical="center" wrapText="1"/>
    </xf>
    <xf numFmtId="0" fontId="5" fillId="35" borderId="3" xfId="0" applyFont="1" applyFill="1" applyBorder="1" applyAlignment="1">
      <alignment horizontal="left" vertical="center" wrapText="1"/>
    </xf>
    <xf numFmtId="0" fontId="0" fillId="0" borderId="3" xfId="0" applyFont="1" applyBorder="1"/>
    <xf numFmtId="0" fontId="0" fillId="35" borderId="3" xfId="0" applyFill="1" applyBorder="1" applyAlignment="1">
      <alignment vertical="top"/>
    </xf>
    <xf numFmtId="0" fontId="0" fillId="35" borderId="3" xfId="0" applyFill="1" applyBorder="1" applyAlignment="1">
      <alignment horizontal="center" vertical="top"/>
    </xf>
    <xf numFmtId="0" fontId="25" fillId="35" borderId="3" xfId="0" applyFont="1" applyFill="1" applyBorder="1" applyAlignment="1">
      <alignment vertical="top" wrapText="1"/>
    </xf>
    <xf numFmtId="49" fontId="16" fillId="0" borderId="3" xfId="0" applyNumberFormat="1" applyFont="1" applyFill="1" applyBorder="1" applyAlignment="1">
      <alignment horizontal="center" vertical="top" wrapText="1"/>
    </xf>
    <xf numFmtId="0" fontId="5" fillId="0" borderId="0" xfId="0" applyFont="1" applyFill="1" applyAlignment="1">
      <alignment horizontal="center" vertical="top"/>
    </xf>
    <xf numFmtId="0" fontId="5" fillId="0" borderId="8" xfId="0" quotePrefix="1" applyFont="1" applyFill="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4" fillId="0" borderId="7" xfId="0" applyFont="1" applyBorder="1" applyAlignment="1">
      <alignment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wrapText="1"/>
    </xf>
    <xf numFmtId="49" fontId="5" fillId="35" borderId="3" xfId="0" applyNumberFormat="1" applyFont="1" applyFill="1" applyBorder="1" applyAlignment="1">
      <alignment horizontal="center" vertical="top"/>
    </xf>
    <xf numFmtId="0" fontId="4"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Fill="1" applyBorder="1" applyAlignment="1">
      <alignment vertical="top" wrapText="1"/>
    </xf>
    <xf numFmtId="0" fontId="5" fillId="15" borderId="3" xfId="0" applyFont="1" applyFill="1" applyBorder="1" applyAlignment="1">
      <alignment vertical="top" wrapText="1"/>
    </xf>
    <xf numFmtId="0" fontId="5" fillId="15" borderId="3" xfId="0" applyFont="1" applyFill="1" applyBorder="1" applyAlignment="1">
      <alignment horizontal="center" vertical="top"/>
    </xf>
    <xf numFmtId="49" fontId="5" fillId="15" borderId="3" xfId="0" applyNumberFormat="1" applyFont="1" applyFill="1" applyBorder="1" applyAlignment="1">
      <alignment horizontal="center" vertical="top" wrapText="1"/>
    </xf>
    <xf numFmtId="0" fontId="4" fillId="15" borderId="3" xfId="0" applyFont="1" applyFill="1" applyBorder="1" applyAlignment="1">
      <alignment horizontal="left" vertical="top" wrapText="1"/>
    </xf>
    <xf numFmtId="0" fontId="4" fillId="15" borderId="3" xfId="0" applyFont="1" applyFill="1" applyBorder="1" applyAlignment="1">
      <alignment horizontal="center" vertical="top" wrapText="1"/>
    </xf>
    <xf numFmtId="49" fontId="4" fillId="15" borderId="3" xfId="0" applyNumberFormat="1" applyFont="1" applyFill="1" applyBorder="1" applyAlignment="1">
      <alignment horizontal="center" vertical="top" wrapText="1"/>
    </xf>
    <xf numFmtId="0" fontId="10" fillId="0" borderId="7" xfId="0" applyFont="1" applyFill="1" applyBorder="1" applyAlignment="1">
      <alignment horizontal="center" vertical="top" wrapText="1"/>
    </xf>
    <xf numFmtId="0" fontId="10" fillId="0" borderId="3" xfId="0" applyFont="1" applyFill="1" applyBorder="1" applyAlignment="1">
      <alignment horizontal="center" vertical="top" wrapText="1"/>
    </xf>
    <xf numFmtId="0" fontId="5" fillId="15" borderId="3" xfId="0" quotePrefix="1" applyFont="1" applyFill="1" applyBorder="1" applyAlignment="1">
      <alignment horizontal="center" vertical="center"/>
    </xf>
    <xf numFmtId="0" fontId="5" fillId="15" borderId="3" xfId="0" applyFont="1" applyFill="1" applyBorder="1" applyAlignment="1">
      <alignment horizontal="left" vertical="center"/>
    </xf>
    <xf numFmtId="49" fontId="5" fillId="15" borderId="3" xfId="0" applyNumberFormat="1" applyFont="1" applyFill="1" applyBorder="1" applyAlignment="1">
      <alignment horizontal="center" vertical="center" wrapText="1"/>
    </xf>
    <xf numFmtId="0" fontId="5" fillId="36" borderId="3" xfId="0" applyFont="1" applyFill="1" applyBorder="1" applyAlignment="1">
      <alignment horizontal="left" vertical="center"/>
    </xf>
    <xf numFmtId="0" fontId="4" fillId="0" borderId="7" xfId="0" applyFont="1" applyBorder="1" applyAlignment="1">
      <alignment horizontal="center" vertical="top" wrapText="1"/>
    </xf>
    <xf numFmtId="0" fontId="5" fillId="0" borderId="7"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wrapText="1"/>
    </xf>
    <xf numFmtId="0" fontId="5" fillId="0" borderId="7"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Fill="1" applyBorder="1" applyAlignment="1">
      <alignment vertical="top" wrapText="1"/>
    </xf>
    <xf numFmtId="165" fontId="4" fillId="37" borderId="3" xfId="0" applyNumberFormat="1" applyFont="1" applyFill="1" applyBorder="1" applyAlignment="1">
      <alignment horizontal="center" vertical="top"/>
    </xf>
    <xf numFmtId="0" fontId="4" fillId="37" borderId="3" xfId="0" applyFont="1" applyFill="1" applyBorder="1" applyAlignment="1">
      <alignment vertical="top" wrapText="1"/>
    </xf>
    <xf numFmtId="14" fontId="4" fillId="37" borderId="3" xfId="0" quotePrefix="1" applyNumberFormat="1" applyFont="1" applyFill="1" applyBorder="1" applyAlignment="1">
      <alignment horizontal="center" vertical="top" wrapText="1"/>
    </xf>
    <xf numFmtId="0" fontId="5" fillId="37" borderId="3" xfId="0" applyFont="1" applyFill="1" applyBorder="1" applyAlignment="1">
      <alignment vertical="top" wrapText="1"/>
    </xf>
    <xf numFmtId="49" fontId="5" fillId="37" borderId="3" xfId="0" applyNumberFormat="1" applyFont="1" applyFill="1" applyBorder="1" applyAlignment="1">
      <alignment horizontal="center" vertical="top" wrapText="1"/>
    </xf>
    <xf numFmtId="49" fontId="5" fillId="37" borderId="3" xfId="0" applyNumberFormat="1" applyFont="1" applyFill="1" applyBorder="1" applyAlignment="1">
      <alignment horizontal="center" vertical="top"/>
    </xf>
    <xf numFmtId="0" fontId="5" fillId="37" borderId="3" xfId="0" quotePrefix="1" applyFont="1" applyFill="1" applyBorder="1" applyAlignment="1">
      <alignment horizontal="center" vertical="top"/>
    </xf>
    <xf numFmtId="49" fontId="5" fillId="37" borderId="3" xfId="0" quotePrefix="1" applyNumberFormat="1" applyFont="1" applyFill="1" applyBorder="1" applyAlignment="1">
      <alignment horizontal="center" vertical="top"/>
    </xf>
    <xf numFmtId="0" fontId="4" fillId="37" borderId="3" xfId="0" applyFont="1" applyFill="1" applyBorder="1" applyAlignment="1">
      <alignment horizontal="left" vertical="top" wrapText="1"/>
    </xf>
    <xf numFmtId="0" fontId="4" fillId="37" borderId="3" xfId="0" applyFont="1" applyFill="1" applyBorder="1" applyAlignment="1">
      <alignment horizontal="center" vertical="top" wrapText="1"/>
    </xf>
    <xf numFmtId="49" fontId="4" fillId="37" borderId="3" xfId="0" applyNumberFormat="1" applyFont="1" applyFill="1" applyBorder="1" applyAlignment="1">
      <alignment horizontal="center" vertical="top" wrapText="1"/>
    </xf>
    <xf numFmtId="49" fontId="5" fillId="37" borderId="3" xfId="0" applyNumberFormat="1" applyFont="1" applyFill="1" applyBorder="1" applyAlignment="1">
      <alignment horizontal="center" vertical="center" wrapText="1"/>
    </xf>
    <xf numFmtId="0" fontId="5" fillId="37" borderId="3" xfId="0" applyFont="1" applyFill="1" applyBorder="1" applyAlignment="1">
      <alignment horizontal="left" vertical="center"/>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Border="1" applyAlignment="1">
      <alignment horizontal="left" vertical="center" wrapText="1"/>
    </xf>
    <xf numFmtId="0" fontId="6" fillId="2" borderId="0" xfId="0" applyFont="1" applyFill="1" applyAlignment="1">
      <alignment horizontal="left" vertical="top"/>
    </xf>
    <xf numFmtId="0" fontId="5" fillId="0" borderId="13" xfId="0" applyFont="1" applyBorder="1" applyAlignment="1">
      <alignment vertical="top" wrapText="1"/>
    </xf>
    <xf numFmtId="0" fontId="5" fillId="0" borderId="14" xfId="0" applyFont="1" applyBorder="1" applyAlignment="1">
      <alignment vertical="top" wrapText="1"/>
    </xf>
    <xf numFmtId="0" fontId="5" fillId="0" borderId="9" xfId="0" applyFont="1" applyBorder="1" applyAlignment="1">
      <alignment vertical="top" wrapText="1"/>
    </xf>
    <xf numFmtId="0" fontId="5" fillId="0" borderId="9" xfId="0" applyFont="1" applyBorder="1" applyAlignment="1">
      <alignment horizontal="left" vertical="top" wrapText="1"/>
    </xf>
    <xf numFmtId="0" fontId="5" fillId="0" borderId="9" xfId="0" applyFont="1" applyBorder="1" applyAlignment="1">
      <alignment horizontal="center" vertical="top"/>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7" xfId="0" applyFont="1" applyBorder="1" applyAlignment="1">
      <alignment horizontal="center" vertical="top" wrapText="1"/>
    </xf>
    <xf numFmtId="0" fontId="4" fillId="0" borderId="8" xfId="0" applyFont="1" applyBorder="1" applyAlignment="1">
      <alignment horizontal="center" vertical="top" wrapText="1"/>
    </xf>
    <xf numFmtId="0" fontId="5" fillId="0" borderId="3" xfId="0" applyFont="1" applyBorder="1" applyAlignment="1">
      <alignment vertical="top" wrapText="1"/>
    </xf>
    <xf numFmtId="0" fontId="4" fillId="0" borderId="15" xfId="0" applyFont="1" applyBorder="1" applyAlignment="1">
      <alignment horizontal="center" vertical="top" wrapText="1"/>
    </xf>
    <xf numFmtId="0" fontId="5" fillId="0" borderId="7" xfId="0" applyFont="1" applyFill="1" applyBorder="1" applyAlignment="1">
      <alignment horizontal="left" vertical="top" wrapText="1"/>
    </xf>
    <xf numFmtId="0" fontId="5" fillId="0" borderId="8" xfId="0" applyFont="1" applyFill="1" applyBorder="1" applyAlignment="1">
      <alignment horizontal="left" vertical="top" wrapText="1"/>
    </xf>
    <xf numFmtId="0" fontId="4" fillId="0" borderId="7" xfId="0" applyFont="1" applyBorder="1" applyAlignment="1">
      <alignment horizontal="center" vertical="top"/>
    </xf>
    <xf numFmtId="0" fontId="4" fillId="0" borderId="8" xfId="0" applyFont="1" applyBorder="1" applyAlignment="1">
      <alignment horizontal="center" vertical="top"/>
    </xf>
    <xf numFmtId="0" fontId="5"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7" xfId="0" applyFont="1" applyBorder="1" applyAlignment="1">
      <alignment horizontal="center" vertical="top" wrapText="1"/>
    </xf>
    <xf numFmtId="0" fontId="5" fillId="0" borderId="8" xfId="0" applyFont="1" applyBorder="1" applyAlignment="1">
      <alignment horizontal="center" vertical="top" wrapText="1"/>
    </xf>
    <xf numFmtId="0" fontId="4" fillId="0" borderId="7" xfId="0" applyFont="1" applyBorder="1" applyAlignment="1">
      <alignment vertical="top" wrapText="1"/>
    </xf>
    <xf numFmtId="0" fontId="4" fillId="0" borderId="8" xfId="0" applyFont="1" applyBorder="1" applyAlignment="1">
      <alignment vertical="top" wrapText="1"/>
    </xf>
    <xf numFmtId="0" fontId="4" fillId="0" borderId="7" xfId="0" applyFont="1" applyFill="1" applyBorder="1" applyAlignment="1">
      <alignment horizontal="center" vertical="top" wrapText="1"/>
    </xf>
    <xf numFmtId="0" fontId="4" fillId="0" borderId="8" xfId="0" applyFont="1" applyFill="1" applyBorder="1" applyAlignment="1">
      <alignment horizontal="center" vertical="top" wrapText="1"/>
    </xf>
    <xf numFmtId="0" fontId="4" fillId="0" borderId="15" xfId="0" applyFont="1" applyBorder="1" applyAlignment="1">
      <alignment vertical="top" wrapText="1"/>
    </xf>
    <xf numFmtId="0" fontId="4" fillId="0" borderId="7" xfId="0" applyFont="1" applyBorder="1" applyAlignment="1">
      <alignment horizontal="left" vertical="top" wrapText="1"/>
    </xf>
    <xf numFmtId="0" fontId="4" fillId="0" borderId="15" xfId="0" applyFont="1" applyBorder="1" applyAlignment="1">
      <alignment horizontal="left" vertical="top" wrapText="1"/>
    </xf>
    <xf numFmtId="0" fontId="4" fillId="0" borderId="8" xfId="0" applyFont="1" applyBorder="1" applyAlignment="1">
      <alignment horizontal="left" vertical="top" wrapText="1"/>
    </xf>
    <xf numFmtId="0" fontId="5" fillId="0" borderId="7" xfId="0" applyFont="1" applyBorder="1" applyAlignment="1">
      <alignment vertical="top" wrapText="1"/>
    </xf>
    <xf numFmtId="0" fontId="5" fillId="0" borderId="8" xfId="0" applyFont="1" applyBorder="1" applyAlignment="1">
      <alignment vertical="top" wrapText="1"/>
    </xf>
    <xf numFmtId="0" fontId="5" fillId="0" borderId="7" xfId="0" applyFont="1" applyBorder="1" applyAlignment="1">
      <alignment horizontal="center" vertical="top"/>
    </xf>
    <xf numFmtId="0" fontId="5" fillId="0" borderId="15" xfId="0" applyFont="1" applyBorder="1" applyAlignment="1">
      <alignment horizontal="center" vertical="top"/>
    </xf>
    <xf numFmtId="0" fontId="5" fillId="0" borderId="8" xfId="0" applyFont="1" applyBorder="1" applyAlignment="1">
      <alignment horizontal="center" vertical="top"/>
    </xf>
    <xf numFmtId="0" fontId="5" fillId="0" borderId="15" xfId="0" applyFont="1" applyBorder="1" applyAlignment="1">
      <alignment vertical="top" wrapText="1"/>
    </xf>
    <xf numFmtId="0" fontId="5" fillId="0" borderId="7" xfId="0" quotePrefix="1" applyFont="1" applyBorder="1" applyAlignment="1">
      <alignment horizontal="center" vertical="top"/>
    </xf>
    <xf numFmtId="0" fontId="5" fillId="0" borderId="8" xfId="0" quotePrefix="1" applyFont="1" applyBorder="1" applyAlignment="1">
      <alignment horizontal="center" vertical="top"/>
    </xf>
    <xf numFmtId="0" fontId="5" fillId="0" borderId="15" xfId="0" applyFont="1" applyBorder="1" applyAlignment="1">
      <alignment horizontal="center" vertical="top" wrapText="1"/>
    </xf>
    <xf numFmtId="0" fontId="5" fillId="4" borderId="7" xfId="0" applyFont="1" applyFill="1" applyBorder="1" applyAlignment="1">
      <alignment horizontal="center" vertical="top" wrapText="1"/>
    </xf>
    <xf numFmtId="0" fontId="5" fillId="4" borderId="15" xfId="0" applyFont="1" applyFill="1" applyBorder="1" applyAlignment="1">
      <alignment horizontal="center" vertical="top" wrapText="1"/>
    </xf>
    <xf numFmtId="0" fontId="5" fillId="4" borderId="8" xfId="0" applyFont="1" applyFill="1" applyBorder="1" applyAlignment="1">
      <alignment horizontal="center" vertical="top" wrapText="1"/>
    </xf>
    <xf numFmtId="0" fontId="5" fillId="0" borderId="15" xfId="0" quotePrefix="1" applyFont="1" applyBorder="1" applyAlignment="1">
      <alignment horizontal="center" vertical="top"/>
    </xf>
    <xf numFmtId="0" fontId="5" fillId="0" borderId="3" xfId="0" applyFont="1" applyBorder="1" applyAlignment="1">
      <alignment horizontal="center" vertical="top"/>
    </xf>
    <xf numFmtId="0" fontId="5" fillId="0" borderId="15" xfId="0" quotePrefix="1" applyFont="1" applyBorder="1" applyAlignment="1">
      <alignment horizontal="center" vertical="top" wrapText="1"/>
    </xf>
    <xf numFmtId="0" fontId="5" fillId="0" borderId="8" xfId="0" quotePrefix="1" applyFont="1" applyBorder="1" applyAlignment="1">
      <alignment horizontal="center" vertical="top" wrapText="1"/>
    </xf>
    <xf numFmtId="0" fontId="5" fillId="0" borderId="7" xfId="0" quotePrefix="1" applyFont="1" applyBorder="1" applyAlignment="1">
      <alignment horizontal="center" vertical="top" wrapText="1"/>
    </xf>
    <xf numFmtId="0" fontId="5" fillId="0" borderId="7" xfId="0" applyFont="1" applyFill="1" applyBorder="1" applyAlignment="1">
      <alignment vertical="top" wrapText="1"/>
    </xf>
    <xf numFmtId="0" fontId="5" fillId="0" borderId="15" xfId="0" applyFont="1" applyFill="1" applyBorder="1" applyAlignment="1">
      <alignment vertical="top" wrapText="1"/>
    </xf>
    <xf numFmtId="0" fontId="5" fillId="0" borderId="8" xfId="0" applyFont="1" applyFill="1" applyBorder="1" applyAlignment="1">
      <alignment vertical="top" wrapText="1"/>
    </xf>
    <xf numFmtId="0" fontId="5" fillId="0" borderId="7" xfId="0" applyFont="1" applyBorder="1" applyAlignment="1">
      <alignment horizontal="left" vertical="top" wrapText="1"/>
    </xf>
    <xf numFmtId="0" fontId="5" fillId="0" borderId="8" xfId="0" applyFont="1" applyBorder="1" applyAlignment="1">
      <alignment horizontal="left" vertical="top" wrapText="1"/>
    </xf>
    <xf numFmtId="0" fontId="5" fillId="0" borderId="7" xfId="0" applyFont="1" applyBorder="1" applyAlignment="1">
      <alignment vertical="top"/>
    </xf>
    <xf numFmtId="0" fontId="5" fillId="0" borderId="15" xfId="0" applyFont="1" applyBorder="1" applyAlignment="1">
      <alignment vertical="top"/>
    </xf>
    <xf numFmtId="0" fontId="5" fillId="0" borderId="8" xfId="0" applyFont="1" applyBorder="1" applyAlignment="1">
      <alignment vertical="top"/>
    </xf>
    <xf numFmtId="0" fontId="5" fillId="0" borderId="15" xfId="0" applyFont="1" applyBorder="1" applyAlignment="1">
      <alignment horizontal="left" vertical="top" wrapText="1"/>
    </xf>
    <xf numFmtId="164" fontId="5" fillId="0" borderId="3" xfId="0" applyNumberFormat="1" applyFont="1" applyBorder="1" applyAlignment="1">
      <alignment horizontal="center" vertical="top"/>
    </xf>
    <xf numFmtId="164" fontId="5" fillId="0" borderId="7" xfId="0" applyNumberFormat="1" applyFont="1" applyBorder="1" applyAlignment="1">
      <alignment horizontal="center" vertical="top"/>
    </xf>
    <xf numFmtId="164" fontId="5" fillId="0" borderId="15" xfId="0" applyNumberFormat="1" applyFont="1" applyBorder="1" applyAlignment="1">
      <alignment horizontal="center" vertical="top"/>
    </xf>
    <xf numFmtId="164" fontId="5" fillId="0" borderId="8" xfId="0" applyNumberFormat="1" applyFont="1" applyBorder="1" applyAlignment="1">
      <alignment horizontal="center" vertical="top"/>
    </xf>
    <xf numFmtId="0" fontId="5" fillId="0" borderId="19" xfId="0" applyFont="1" applyBorder="1" applyAlignment="1">
      <alignment horizontal="left" vertical="top" wrapText="1"/>
    </xf>
    <xf numFmtId="0" fontId="5" fillId="0" borderId="21" xfId="0" applyFont="1" applyBorder="1" applyAlignment="1">
      <alignment horizontal="left" vertical="top" wrapText="1"/>
    </xf>
    <xf numFmtId="0" fontId="5" fillId="0" borderId="20" xfId="0" applyFont="1" applyBorder="1" applyAlignment="1">
      <alignment horizontal="left" vertical="top" wrapText="1"/>
    </xf>
    <xf numFmtId="0" fontId="5" fillId="2" borderId="7" xfId="0" applyFont="1" applyFill="1" applyBorder="1" applyAlignment="1">
      <alignment horizontal="left" vertical="top" wrapText="1"/>
    </xf>
    <xf numFmtId="0" fontId="5" fillId="2" borderId="15" xfId="0" applyFont="1" applyFill="1" applyBorder="1" applyAlignment="1">
      <alignment horizontal="left" vertical="top" wrapText="1"/>
    </xf>
    <xf numFmtId="0" fontId="5" fillId="2" borderId="8" xfId="0" applyFont="1" applyFill="1" applyBorder="1" applyAlignment="1">
      <alignment horizontal="left" vertical="top" wrapText="1"/>
    </xf>
    <xf numFmtId="0" fontId="5" fillId="0" borderId="3" xfId="0" applyFont="1" applyBorder="1" applyAlignment="1">
      <alignment horizontal="left" vertical="top" wrapText="1"/>
    </xf>
    <xf numFmtId="0" fontId="6" fillId="20" borderId="6" xfId="0" applyFont="1" applyFill="1" applyBorder="1" applyAlignment="1">
      <alignment horizontal="left" vertical="top"/>
    </xf>
    <xf numFmtId="0" fontId="6" fillId="20" borderId="4" xfId="0" applyFont="1" applyFill="1" applyBorder="1" applyAlignment="1">
      <alignment horizontal="left" vertical="top"/>
    </xf>
    <xf numFmtId="0" fontId="6" fillId="20" borderId="5" xfId="0" applyFont="1" applyFill="1" applyBorder="1" applyAlignment="1">
      <alignment horizontal="left" vertical="top"/>
    </xf>
    <xf numFmtId="0" fontId="5" fillId="0" borderId="7" xfId="0" applyFont="1" applyFill="1" applyBorder="1" applyAlignment="1">
      <alignment horizontal="center" vertical="top" wrapText="1"/>
    </xf>
    <xf numFmtId="0" fontId="5" fillId="0" borderId="15" xfId="0" applyFont="1" applyFill="1" applyBorder="1" applyAlignment="1">
      <alignment horizontal="center" vertical="top" wrapText="1"/>
    </xf>
    <xf numFmtId="0" fontId="5" fillId="0" borderId="8" xfId="0" applyFont="1" applyFill="1" applyBorder="1" applyAlignment="1">
      <alignment horizontal="center" vertical="top" wrapText="1"/>
    </xf>
    <xf numFmtId="0" fontId="5" fillId="0" borderId="15" xfId="0" applyFont="1" applyFill="1" applyBorder="1" applyAlignment="1">
      <alignment horizontal="left" vertical="top" wrapText="1"/>
    </xf>
    <xf numFmtId="0" fontId="5" fillId="0" borderId="3" xfId="0" applyFont="1" applyFill="1" applyBorder="1" applyAlignment="1">
      <alignment horizontal="center" vertical="top"/>
    </xf>
    <xf numFmtId="164" fontId="5" fillId="0" borderId="7" xfId="0" applyNumberFormat="1" applyFont="1" applyFill="1" applyBorder="1" applyAlignment="1">
      <alignment horizontal="center" vertical="top"/>
    </xf>
    <xf numFmtId="164" fontId="5" fillId="0" borderId="15" xfId="0" applyNumberFormat="1" applyFont="1" applyFill="1" applyBorder="1" applyAlignment="1">
      <alignment horizontal="center" vertical="top"/>
    </xf>
    <xf numFmtId="164" fontId="5" fillId="0" borderId="8" xfId="0" applyNumberFormat="1" applyFont="1" applyFill="1" applyBorder="1" applyAlignment="1">
      <alignment horizontal="center" vertical="top"/>
    </xf>
    <xf numFmtId="49" fontId="5" fillId="0" borderId="3" xfId="0" applyNumberFormat="1" applyFont="1" applyBorder="1" applyAlignment="1">
      <alignment horizontal="center" vertical="top"/>
    </xf>
    <xf numFmtId="49" fontId="5" fillId="0" borderId="7" xfId="0" applyNumberFormat="1" applyFont="1" applyBorder="1" applyAlignment="1">
      <alignment horizontal="center" vertical="top"/>
    </xf>
    <xf numFmtId="49" fontId="5" fillId="0" borderId="8" xfId="0" applyNumberFormat="1" applyFont="1" applyBorder="1" applyAlignment="1">
      <alignment horizontal="center" vertical="top"/>
    </xf>
    <xf numFmtId="49" fontId="5" fillId="0" borderId="15" xfId="0" applyNumberFormat="1" applyFont="1" applyBorder="1" applyAlignment="1">
      <alignment horizontal="center" vertical="top"/>
    </xf>
    <xf numFmtId="49" fontId="4" fillId="0" borderId="7" xfId="0" applyNumberFormat="1" applyFont="1" applyBorder="1" applyAlignment="1">
      <alignment horizontal="center" vertical="top"/>
    </xf>
    <xf numFmtId="49" fontId="4" fillId="0" borderId="15" xfId="0" applyNumberFormat="1" applyFont="1" applyBorder="1" applyAlignment="1">
      <alignment horizontal="center" vertical="top"/>
    </xf>
    <xf numFmtId="0" fontId="4" fillId="0" borderId="15" xfId="0" applyFont="1" applyBorder="1" applyAlignment="1">
      <alignment horizontal="center" vertical="top"/>
    </xf>
    <xf numFmtId="0" fontId="4" fillId="0" borderId="3" xfId="0" applyFont="1" applyBorder="1" applyAlignment="1">
      <alignment horizontal="center" vertical="top"/>
    </xf>
    <xf numFmtId="49" fontId="4" fillId="0" borderId="3" xfId="0" applyNumberFormat="1" applyFont="1" applyBorder="1" applyAlignment="1">
      <alignment horizontal="center" vertical="top"/>
    </xf>
    <xf numFmtId="49" fontId="4" fillId="0" borderId="3" xfId="0" applyNumberFormat="1" applyFont="1" applyFill="1" applyBorder="1" applyAlignment="1">
      <alignment horizontal="center" vertical="top"/>
    </xf>
    <xf numFmtId="49" fontId="4" fillId="0" borderId="8" xfId="0" applyNumberFormat="1" applyFont="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49" fontId="5" fillId="0" borderId="3" xfId="0" applyNumberFormat="1" applyFont="1" applyBorder="1" applyAlignment="1">
      <alignment horizontal="center" vertical="top" wrapText="1"/>
    </xf>
    <xf numFmtId="49" fontId="5" fillId="0" borderId="7" xfId="0" applyNumberFormat="1" applyFont="1" applyBorder="1" applyAlignment="1">
      <alignment horizontal="center" vertical="top" wrapText="1"/>
    </xf>
    <xf numFmtId="0" fontId="5" fillId="0" borderId="21" xfId="0" applyFont="1" applyBorder="1" applyAlignment="1">
      <alignment horizontal="center" vertical="top"/>
    </xf>
    <xf numFmtId="0" fontId="5" fillId="0" borderId="20" xfId="0" applyFont="1" applyBorder="1" applyAlignment="1">
      <alignment horizontal="center" vertical="top"/>
    </xf>
    <xf numFmtId="0" fontId="5" fillId="0" borderId="3" xfId="0" applyFont="1" applyFill="1" applyBorder="1" applyAlignment="1">
      <alignment horizontal="left" vertical="top" wrapText="1"/>
    </xf>
    <xf numFmtId="0" fontId="5" fillId="0" borderId="3" xfId="0" applyFont="1" applyFill="1" applyBorder="1" applyAlignment="1">
      <alignment horizontal="left" vertical="top"/>
    </xf>
    <xf numFmtId="0" fontId="5" fillId="0" borderId="6" xfId="0" applyFont="1" applyFill="1" applyBorder="1" applyAlignment="1">
      <alignment horizontal="center" vertical="top"/>
    </xf>
    <xf numFmtId="49" fontId="5" fillId="0" borderId="3" xfId="0" applyNumberFormat="1" applyFont="1" applyFill="1" applyBorder="1" applyAlignment="1">
      <alignment horizontal="center" vertical="top" wrapText="1"/>
    </xf>
    <xf numFmtId="49" fontId="5" fillId="0" borderId="7" xfId="0" applyNumberFormat="1" applyFont="1" applyFill="1" applyBorder="1" applyAlignment="1">
      <alignment horizontal="center" vertical="top" wrapText="1"/>
    </xf>
    <xf numFmtId="49" fontId="5" fillId="0" borderId="8" xfId="0" applyNumberFormat="1" applyFont="1" applyFill="1" applyBorder="1" applyAlignment="1">
      <alignment horizontal="center" vertical="top" wrapText="1"/>
    </xf>
    <xf numFmtId="0" fontId="5" fillId="0" borderId="7" xfId="0" applyFont="1" applyFill="1" applyBorder="1" applyAlignment="1">
      <alignment horizontal="center" vertical="top"/>
    </xf>
    <xf numFmtId="0" fontId="5" fillId="0" borderId="15" xfId="0" applyFont="1" applyFill="1" applyBorder="1" applyAlignment="1">
      <alignment horizontal="center" vertical="top"/>
    </xf>
    <xf numFmtId="0" fontId="5" fillId="0" borderId="8" xfId="0" applyFont="1" applyFill="1" applyBorder="1" applyAlignment="1">
      <alignment horizontal="center" vertical="top"/>
    </xf>
    <xf numFmtId="49" fontId="5" fillId="0" borderId="15" xfId="0" applyNumberFormat="1" applyFont="1" applyBorder="1" applyAlignment="1">
      <alignment horizontal="center" vertical="top" wrapText="1"/>
    </xf>
    <xf numFmtId="49" fontId="5" fillId="0" borderId="8" xfId="0" applyNumberFormat="1" applyFont="1" applyBorder="1" applyAlignment="1">
      <alignment horizontal="center" vertical="top" wrapText="1"/>
    </xf>
    <xf numFmtId="0" fontId="5" fillId="0" borderId="7"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0" fillId="0" borderId="15" xfId="0" applyBorder="1"/>
    <xf numFmtId="0" fontId="0" fillId="0" borderId="8" xfId="0" applyBorder="1"/>
    <xf numFmtId="0" fontId="6" fillId="0" borderId="7" xfId="0" quotePrefix="1" applyFont="1" applyBorder="1" applyAlignment="1">
      <alignment horizontal="center" vertical="top" wrapText="1"/>
    </xf>
    <xf numFmtId="0" fontId="6" fillId="0" borderId="8" xfId="0" quotePrefix="1" applyFont="1" applyBorder="1" applyAlignment="1">
      <alignment horizontal="center" vertical="top" wrapText="1"/>
    </xf>
    <xf numFmtId="0" fontId="6" fillId="0" borderId="3" xfId="0" quotePrefix="1" applyFont="1" applyBorder="1" applyAlignment="1">
      <alignment horizontal="center" vertical="top" wrapText="1"/>
    </xf>
    <xf numFmtId="0" fontId="5" fillId="0" borderId="3" xfId="0" quotePrefix="1" applyFont="1" applyBorder="1" applyAlignment="1">
      <alignment horizontal="center" vertical="top" wrapText="1"/>
    </xf>
    <xf numFmtId="49" fontId="5" fillId="0" borderId="3" xfId="0" applyNumberFormat="1" applyFont="1" applyBorder="1" applyAlignment="1">
      <alignment vertical="top" wrapText="1"/>
    </xf>
    <xf numFmtId="49" fontId="5" fillId="0" borderId="7" xfId="0" applyNumberFormat="1" applyFont="1" applyBorder="1" applyAlignment="1">
      <alignment horizontal="left" vertical="top" wrapText="1"/>
    </xf>
    <xf numFmtId="49" fontId="5" fillId="0" borderId="15" xfId="0" applyNumberFormat="1" applyFont="1" applyBorder="1" applyAlignment="1">
      <alignment horizontal="left" vertical="top" wrapText="1"/>
    </xf>
    <xf numFmtId="49" fontId="5" fillId="0" borderId="8" xfId="0" applyNumberFormat="1" applyFont="1" applyBorder="1" applyAlignment="1">
      <alignment horizontal="left" vertical="top" wrapText="1"/>
    </xf>
    <xf numFmtId="0" fontId="5" fillId="0" borderId="7" xfId="0" quotePrefix="1" applyFont="1" applyFill="1" applyBorder="1" applyAlignment="1">
      <alignment horizontal="center" vertical="top" wrapText="1"/>
    </xf>
    <xf numFmtId="0" fontId="5" fillId="0" borderId="8" xfId="0" quotePrefix="1" applyFont="1" applyFill="1" applyBorder="1" applyAlignment="1">
      <alignment horizontal="center" vertical="top" wrapText="1"/>
    </xf>
    <xf numFmtId="0" fontId="5" fillId="0" borderId="19" xfId="0" applyFont="1" applyBorder="1" applyAlignment="1">
      <alignment horizontal="center" vertical="top" wrapText="1"/>
    </xf>
    <xf numFmtId="0" fontId="5" fillId="0" borderId="21" xfId="0" applyFont="1" applyBorder="1" applyAlignment="1">
      <alignment horizontal="center" vertical="top" wrapText="1"/>
    </xf>
    <xf numFmtId="0" fontId="1" fillId="0" borderId="3" xfId="0" applyFont="1" applyBorder="1" applyAlignment="1">
      <alignment horizontal="center" vertical="top" wrapText="1"/>
    </xf>
    <xf numFmtId="0" fontId="1" fillId="0" borderId="3" xfId="0" applyFont="1" applyBorder="1" applyAlignment="1">
      <alignment horizontal="left" vertical="top" wrapText="1"/>
    </xf>
    <xf numFmtId="0" fontId="5" fillId="0" borderId="3" xfId="0" applyFont="1" applyBorder="1" applyAlignment="1">
      <alignment horizontal="left" vertical="top"/>
    </xf>
    <xf numFmtId="0" fontId="5" fillId="0" borderId="6" xfId="0" applyFont="1" applyBorder="1" applyAlignment="1">
      <alignment horizontal="center" vertical="top"/>
    </xf>
    <xf numFmtId="0" fontId="6" fillId="20" borderId="3" xfId="0" applyFont="1" applyFill="1" applyBorder="1" applyAlignment="1">
      <alignment horizontal="left" vertical="top"/>
    </xf>
    <xf numFmtId="0" fontId="5" fillId="0" borderId="7" xfId="0" quotePrefix="1" applyFont="1" applyFill="1" applyBorder="1" applyAlignment="1">
      <alignment horizontal="left" vertical="top" wrapText="1"/>
    </xf>
    <xf numFmtId="0" fontId="5" fillId="0" borderId="8" xfId="0" quotePrefix="1" applyFont="1" applyFill="1" applyBorder="1" applyAlignment="1">
      <alignment horizontal="left" vertical="top" wrapText="1"/>
    </xf>
    <xf numFmtId="49" fontId="5" fillId="0" borderId="15" xfId="0" applyNumberFormat="1" applyFont="1" applyFill="1" applyBorder="1" applyAlignment="1">
      <alignment horizontal="center" vertical="top" wrapText="1"/>
    </xf>
    <xf numFmtId="0" fontId="12" fillId="27" borderId="7" xfId="0" applyFont="1" applyFill="1" applyBorder="1" applyAlignment="1">
      <alignment horizontal="left" vertical="top" wrapText="1"/>
    </xf>
    <xf numFmtId="0" fontId="12" fillId="27" borderId="15" xfId="0" applyFont="1" applyFill="1" applyBorder="1" applyAlignment="1">
      <alignment horizontal="left" vertical="top" wrapText="1"/>
    </xf>
    <xf numFmtId="0" fontId="12" fillId="27" borderId="8" xfId="0" applyFont="1" applyFill="1" applyBorder="1" applyAlignment="1">
      <alignment horizontal="left" vertical="top" wrapText="1"/>
    </xf>
    <xf numFmtId="0" fontId="12" fillId="27" borderId="7" xfId="0" applyFont="1" applyFill="1" applyBorder="1" applyAlignment="1">
      <alignment horizontal="center" vertical="top"/>
    </xf>
    <xf numFmtId="0" fontId="12" fillId="27" borderId="15" xfId="0" applyFont="1" applyFill="1" applyBorder="1" applyAlignment="1">
      <alignment horizontal="center" vertical="top"/>
    </xf>
    <xf numFmtId="0" fontId="12" fillId="27" borderId="8" xfId="0" applyFont="1" applyFill="1" applyBorder="1" applyAlignment="1">
      <alignment horizontal="center" vertical="top"/>
    </xf>
    <xf numFmtId="0" fontId="12" fillId="0" borderId="7" xfId="0" applyFont="1" applyFill="1" applyBorder="1" applyAlignment="1">
      <alignment horizontal="center" vertical="top"/>
    </xf>
    <xf numFmtId="0" fontId="12" fillId="0" borderId="15" xfId="0" applyFont="1" applyFill="1" applyBorder="1" applyAlignment="1">
      <alignment horizontal="center" vertical="top"/>
    </xf>
    <xf numFmtId="0" fontId="12" fillId="0" borderId="8" xfId="0" applyFont="1" applyFill="1" applyBorder="1" applyAlignment="1">
      <alignment horizontal="center" vertical="top"/>
    </xf>
    <xf numFmtId="0" fontId="15" fillId="27" borderId="7" xfId="0" applyFont="1" applyFill="1" applyBorder="1" applyAlignment="1">
      <alignment horizontal="center" vertical="top"/>
    </xf>
    <xf numFmtId="0" fontId="15" fillId="27" borderId="15" xfId="0" applyFont="1" applyFill="1" applyBorder="1" applyAlignment="1">
      <alignment horizontal="center" vertical="top"/>
    </xf>
    <xf numFmtId="0" fontId="15" fillId="27" borderId="8" xfId="0" applyFont="1" applyFill="1" applyBorder="1" applyAlignment="1">
      <alignment horizontal="center" vertical="top"/>
    </xf>
    <xf numFmtId="0" fontId="15" fillId="27" borderId="7" xfId="0" applyFont="1" applyFill="1" applyBorder="1" applyAlignment="1">
      <alignment horizontal="center" vertical="top" wrapText="1"/>
    </xf>
    <xf numFmtId="0" fontId="5" fillId="0" borderId="3" xfId="0" applyFont="1" applyFill="1" applyBorder="1" applyAlignment="1">
      <alignment horizontal="justify" vertical="top" wrapText="1"/>
    </xf>
    <xf numFmtId="0" fontId="5" fillId="0" borderId="3" xfId="0" applyFont="1" applyFill="1" applyBorder="1" applyAlignment="1">
      <alignment horizontal="justify" vertical="top"/>
    </xf>
    <xf numFmtId="0" fontId="5" fillId="0" borderId="3" xfId="0" applyFont="1" applyFill="1" applyBorder="1" applyAlignment="1">
      <alignment horizontal="center" vertical="center"/>
    </xf>
    <xf numFmtId="0" fontId="5" fillId="0" borderId="3" xfId="0" applyFont="1" applyFill="1" applyBorder="1" applyAlignment="1">
      <alignment horizontal="center" vertical="center" wrapText="1"/>
    </xf>
    <xf numFmtId="0" fontId="39" fillId="0" borderId="7" xfId="0" applyFont="1" applyFill="1" applyBorder="1" applyAlignment="1">
      <alignment horizontal="center" vertical="top"/>
    </xf>
    <xf numFmtId="0" fontId="39" fillId="0" borderId="15" xfId="0" applyFont="1" applyFill="1" applyBorder="1" applyAlignment="1">
      <alignment horizontal="center" vertical="top"/>
    </xf>
    <xf numFmtId="0" fontId="15" fillId="0" borderId="3" xfId="0" applyFont="1" applyFill="1" applyBorder="1" applyAlignment="1">
      <alignment horizontal="center" vertical="top"/>
    </xf>
    <xf numFmtId="0" fontId="1" fillId="0" borderId="3" xfId="0" applyFont="1" applyBorder="1" applyAlignment="1">
      <alignment horizontal="center" vertical="top"/>
    </xf>
    <xf numFmtId="0" fontId="15" fillId="0" borderId="6" xfId="0" applyFont="1" applyFill="1" applyBorder="1" applyAlignment="1">
      <alignment horizontal="center" vertical="top"/>
    </xf>
    <xf numFmtId="0" fontId="5" fillId="0" borderId="19" xfId="0" applyFont="1" applyBorder="1" applyAlignment="1">
      <alignment horizontal="center" vertical="top"/>
    </xf>
    <xf numFmtId="0" fontId="1" fillId="0" borderId="3" xfId="0" applyFont="1" applyFill="1" applyBorder="1" applyAlignment="1">
      <alignment horizontal="center" vertical="top"/>
    </xf>
    <xf numFmtId="0" fontId="1" fillId="0" borderId="3" xfId="0" applyFont="1" applyBorder="1" applyAlignment="1">
      <alignment vertical="top" wrapText="1"/>
    </xf>
    <xf numFmtId="0" fontId="16" fillId="0" borderId="3" xfId="0" applyFont="1" applyBorder="1" applyAlignment="1">
      <alignment horizontal="center" vertical="top" wrapText="1"/>
    </xf>
    <xf numFmtId="0" fontId="5" fillId="0" borderId="19" xfId="0" applyFont="1" applyFill="1" applyBorder="1" applyAlignment="1">
      <alignment horizontal="center" vertical="top"/>
    </xf>
    <xf numFmtId="0" fontId="5" fillId="0" borderId="21" xfId="0" applyFont="1" applyFill="1" applyBorder="1" applyAlignment="1">
      <alignment horizontal="center" vertical="top"/>
    </xf>
    <xf numFmtId="0" fontId="5" fillId="0" borderId="24" xfId="0" applyFont="1" applyBorder="1" applyAlignment="1">
      <alignment horizontal="left" vertical="top" wrapText="1"/>
    </xf>
    <xf numFmtId="0" fontId="5" fillId="0" borderId="0" xfId="0" applyFont="1" applyBorder="1" applyAlignment="1">
      <alignment horizontal="left" vertical="top" wrapText="1"/>
    </xf>
    <xf numFmtId="0" fontId="5" fillId="0" borderId="16" xfId="0" applyFont="1" applyBorder="1" applyAlignment="1">
      <alignment horizontal="left" vertical="top" wrapText="1"/>
    </xf>
    <xf numFmtId="0" fontId="1" fillId="0" borderId="7" xfId="0" applyFont="1" applyBorder="1" applyAlignment="1">
      <alignment horizontal="center" vertical="top"/>
    </xf>
    <xf numFmtId="0" fontId="1" fillId="0" borderId="8" xfId="0" applyFont="1" applyBorder="1" applyAlignment="1">
      <alignment horizontal="center" vertical="top"/>
    </xf>
    <xf numFmtId="0" fontId="1" fillId="0" borderId="7" xfId="0" quotePrefix="1" applyFont="1" applyBorder="1" applyAlignment="1">
      <alignment horizontal="center" vertical="top" wrapText="1"/>
    </xf>
    <xf numFmtId="0" fontId="1" fillId="0" borderId="8" xfId="0" quotePrefix="1" applyFont="1" applyBorder="1" applyAlignment="1">
      <alignment horizontal="center"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5" fillId="0" borderId="20" xfId="0" applyFont="1" applyBorder="1" applyAlignment="1">
      <alignment horizontal="center" vertical="top" wrapText="1"/>
    </xf>
    <xf numFmtId="0" fontId="5" fillId="0" borderId="7" xfId="0" applyFont="1" applyBorder="1" applyAlignment="1">
      <alignment horizontal="left" vertical="top"/>
    </xf>
    <xf numFmtId="0" fontId="5" fillId="0" borderId="15" xfId="0" applyFont="1" applyBorder="1" applyAlignment="1">
      <alignment horizontal="left" vertical="top"/>
    </xf>
    <xf numFmtId="0" fontId="5" fillId="0" borderId="8" xfId="0" applyFont="1" applyBorder="1" applyAlignment="1">
      <alignment horizontal="left" vertical="top"/>
    </xf>
    <xf numFmtId="0" fontId="5" fillId="0" borderId="17" xfId="0" applyFont="1" applyBorder="1" applyAlignment="1">
      <alignment horizontal="center" vertical="top"/>
    </xf>
    <xf numFmtId="0" fontId="5" fillId="0" borderId="18" xfId="0" applyFont="1" applyBorder="1" applyAlignment="1">
      <alignment horizontal="center" vertical="top"/>
    </xf>
    <xf numFmtId="0" fontId="5" fillId="0" borderId="22" xfId="0" applyFont="1" applyBorder="1" applyAlignment="1">
      <alignment horizontal="center" vertical="top"/>
    </xf>
    <xf numFmtId="0" fontId="1" fillId="0" borderId="7" xfId="0" applyFont="1" applyFill="1" applyBorder="1" applyAlignment="1">
      <alignment horizontal="center" vertical="top"/>
    </xf>
    <xf numFmtId="0" fontId="1" fillId="0" borderId="15" xfId="0" applyFont="1" applyFill="1" applyBorder="1" applyAlignment="1">
      <alignment horizontal="center" vertical="top"/>
    </xf>
    <xf numFmtId="0" fontId="1" fillId="0" borderId="8" xfId="0" applyFont="1" applyFill="1" applyBorder="1" applyAlignment="1">
      <alignment horizontal="center" vertical="top"/>
    </xf>
    <xf numFmtId="0" fontId="1" fillId="0" borderId="7" xfId="0" applyFont="1" applyBorder="1" applyAlignment="1">
      <alignment horizontal="center" vertical="top" wrapText="1"/>
    </xf>
    <xf numFmtId="0" fontId="1" fillId="0" borderId="15" xfId="0" applyFont="1" applyBorder="1" applyAlignment="1">
      <alignment horizontal="center" vertical="top" wrapText="1"/>
    </xf>
    <xf numFmtId="0" fontId="1" fillId="0" borderId="8" xfId="0" applyFont="1" applyBorder="1" applyAlignment="1">
      <alignment horizontal="center" vertical="top" wrapText="1"/>
    </xf>
    <xf numFmtId="0" fontId="2" fillId="0" borderId="7" xfId="0" applyFont="1" applyBorder="1" applyAlignment="1">
      <alignment horizontal="center" vertical="top"/>
    </xf>
    <xf numFmtId="0" fontId="2" fillId="0" borderId="15" xfId="0" applyFont="1" applyBorder="1" applyAlignment="1">
      <alignment horizontal="center" vertical="top"/>
    </xf>
    <xf numFmtId="0" fontId="2" fillId="0" borderId="3" xfId="0" applyFont="1" applyBorder="1" applyAlignment="1">
      <alignment horizontal="center" vertical="top"/>
    </xf>
    <xf numFmtId="0" fontId="2" fillId="0" borderId="8" xfId="0" applyFont="1" applyBorder="1" applyAlignment="1">
      <alignment horizontal="center" vertical="top"/>
    </xf>
    <xf numFmtId="0" fontId="1" fillId="0" borderId="15" xfId="0" applyFont="1" applyBorder="1" applyAlignment="1">
      <alignment horizontal="center" vertical="top"/>
    </xf>
    <xf numFmtId="0" fontId="1" fillId="0" borderId="15" xfId="0" applyFont="1" applyBorder="1" applyAlignment="1">
      <alignment horizontal="left" vertical="top" wrapText="1"/>
    </xf>
    <xf numFmtId="0" fontId="5" fillId="0" borderId="3" xfId="0" quotePrefix="1" applyFont="1" applyBorder="1" applyAlignment="1">
      <alignment horizontal="center" vertical="top"/>
    </xf>
    <xf numFmtId="0" fontId="5" fillId="0" borderId="7" xfId="0" applyNumberFormat="1" applyFont="1" applyFill="1" applyBorder="1" applyAlignment="1">
      <alignment horizontal="center" vertical="top" wrapText="1"/>
    </xf>
    <xf numFmtId="0" fontId="5" fillId="0" borderId="15" xfId="0" applyNumberFormat="1" applyFont="1" applyFill="1" applyBorder="1" applyAlignment="1">
      <alignment horizontal="center" vertical="top" wrapText="1"/>
    </xf>
    <xf numFmtId="0" fontId="5" fillId="0" borderId="8" xfId="0" applyNumberFormat="1" applyFont="1" applyFill="1" applyBorder="1" applyAlignment="1">
      <alignment horizontal="center" vertical="top" wrapText="1"/>
    </xf>
    <xf numFmtId="0" fontId="4" fillId="0" borderId="15" xfId="0" applyFont="1" applyFill="1" applyBorder="1" applyAlignment="1">
      <alignment horizontal="center" vertical="top" wrapText="1"/>
    </xf>
    <xf numFmtId="0" fontId="4" fillId="0" borderId="3" xfId="0" applyFont="1" applyFill="1" applyBorder="1" applyAlignment="1">
      <alignment horizontal="center" vertical="top"/>
    </xf>
    <xf numFmtId="0" fontId="4" fillId="0" borderId="7" xfId="0" applyFont="1" applyFill="1" applyBorder="1" applyAlignment="1">
      <alignment horizontal="center" vertical="top"/>
    </xf>
    <xf numFmtId="0" fontId="4" fillId="0" borderId="15" xfId="0" applyFont="1" applyFill="1" applyBorder="1" applyAlignment="1">
      <alignment horizontal="center" vertical="top"/>
    </xf>
    <xf numFmtId="0" fontId="4" fillId="0" borderId="8" xfId="0" applyFont="1" applyFill="1" applyBorder="1" applyAlignment="1">
      <alignment horizontal="center" vertical="top"/>
    </xf>
    <xf numFmtId="0" fontId="4" fillId="0" borderId="21" xfId="0" applyFont="1" applyFill="1" applyBorder="1" applyAlignment="1">
      <alignment horizontal="center" vertical="top"/>
    </xf>
    <xf numFmtId="0" fontId="4" fillId="0" borderId="20" xfId="0" applyFont="1" applyFill="1" applyBorder="1" applyAlignment="1">
      <alignment horizontal="center" vertical="top"/>
    </xf>
    <xf numFmtId="0" fontId="5" fillId="0" borderId="15" xfId="0" applyFont="1" applyFill="1" applyBorder="1" applyAlignment="1">
      <alignment vertical="top"/>
    </xf>
    <xf numFmtId="0" fontId="5" fillId="0" borderId="3" xfId="0" applyFont="1" applyFill="1" applyBorder="1" applyAlignment="1">
      <alignment vertical="top"/>
    </xf>
    <xf numFmtId="0" fontId="5" fillId="2" borderId="7" xfId="0" applyFont="1" applyFill="1" applyBorder="1" applyAlignment="1">
      <alignment vertical="top" wrapText="1"/>
    </xf>
    <xf numFmtId="0" fontId="5" fillId="2" borderId="15" xfId="0" applyFont="1" applyFill="1" applyBorder="1" applyAlignment="1">
      <alignment vertical="top" wrapText="1"/>
    </xf>
    <xf numFmtId="0" fontId="5" fillId="2" borderId="8" xfId="0" applyFont="1" applyFill="1" applyBorder="1" applyAlignment="1">
      <alignment vertical="top" wrapText="1"/>
    </xf>
    <xf numFmtId="0" fontId="0" fillId="0" borderId="18" xfId="0" applyBorder="1" applyAlignment="1">
      <alignment horizontal="center"/>
    </xf>
    <xf numFmtId="0" fontId="6" fillId="3" borderId="6"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center" wrapText="1"/>
    </xf>
    <xf numFmtId="0" fontId="6" fillId="3" borderId="4" xfId="0" applyFont="1" applyFill="1" applyBorder="1" applyAlignment="1">
      <alignment horizontal="left" vertical="center" wrapText="1"/>
    </xf>
    <xf numFmtId="0" fontId="5" fillId="0" borderId="24" xfId="0" applyFont="1" applyBorder="1" applyAlignment="1">
      <alignment horizontal="center" vertical="top"/>
    </xf>
    <xf numFmtId="0" fontId="5" fillId="0" borderId="0" xfId="0" applyFont="1" applyAlignment="1">
      <alignment horizontal="center" vertical="top"/>
    </xf>
    <xf numFmtId="0" fontId="5" fillId="0" borderId="16" xfId="0" applyFont="1" applyBorder="1" applyAlignment="1">
      <alignment horizontal="center" vertical="top"/>
    </xf>
    <xf numFmtId="0" fontId="6" fillId="3" borderId="5" xfId="0" applyFont="1" applyFill="1" applyBorder="1" applyAlignment="1">
      <alignment horizontal="left" vertical="center" wrapText="1"/>
    </xf>
    <xf numFmtId="0" fontId="5" fillId="2" borderId="7" xfId="0" applyFont="1" applyFill="1" applyBorder="1" applyAlignment="1">
      <alignment horizontal="center" vertical="top" wrapText="1"/>
    </xf>
    <xf numFmtId="0" fontId="5" fillId="2" borderId="15" xfId="0" applyFont="1" applyFill="1" applyBorder="1" applyAlignment="1">
      <alignment horizontal="center" vertical="top" wrapText="1"/>
    </xf>
    <xf numFmtId="0" fontId="5" fillId="2" borderId="8" xfId="0" applyFont="1" applyFill="1" applyBorder="1" applyAlignment="1">
      <alignment horizontal="center" vertical="top" wrapText="1"/>
    </xf>
    <xf numFmtId="0" fontId="5" fillId="2" borderId="7" xfId="0" applyFont="1" applyFill="1" applyBorder="1" applyAlignment="1">
      <alignment horizontal="center" vertical="top"/>
    </xf>
    <xf numFmtId="0" fontId="5" fillId="2" borderId="8" xfId="0" applyFont="1" applyFill="1" applyBorder="1" applyAlignment="1">
      <alignment horizontal="center" vertical="top"/>
    </xf>
    <xf numFmtId="0" fontId="5" fillId="2" borderId="7" xfId="0" applyFont="1" applyFill="1" applyBorder="1" applyAlignment="1">
      <alignment horizontal="left" vertical="top"/>
    </xf>
    <xf numFmtId="0" fontId="5" fillId="2" borderId="8" xfId="0" applyFont="1" applyFill="1" applyBorder="1" applyAlignment="1">
      <alignment horizontal="left" vertical="top"/>
    </xf>
    <xf numFmtId="0" fontId="6" fillId="3" borderId="6" xfId="0" applyFont="1" applyFill="1" applyBorder="1" applyAlignment="1">
      <alignment horizontal="center" vertical="top" wrapText="1"/>
    </xf>
    <xf numFmtId="0" fontId="6" fillId="3" borderId="4" xfId="0" applyFont="1" applyFill="1" applyBorder="1" applyAlignment="1">
      <alignment horizontal="center" vertical="top" wrapText="1"/>
    </xf>
    <xf numFmtId="0" fontId="38" fillId="0" borderId="16" xfId="0" applyFont="1" applyBorder="1" applyAlignment="1">
      <alignment horizontal="left" vertical="top"/>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7" xfId="0" applyFont="1" applyBorder="1" applyAlignment="1">
      <alignment horizontal="left" vertical="center" wrapText="1"/>
    </xf>
    <xf numFmtId="0" fontId="5" fillId="0" borderId="8" xfId="0" applyFont="1" applyBorder="1" applyAlignment="1">
      <alignment horizontal="left" vertical="center" wrapText="1"/>
    </xf>
    <xf numFmtId="0" fontId="5" fillId="0" borderId="17" xfId="0" applyFont="1" applyBorder="1" applyAlignment="1">
      <alignment horizontal="left" vertical="top" wrapText="1"/>
    </xf>
    <xf numFmtId="0" fontId="5" fillId="0" borderId="18" xfId="0" applyFont="1" applyBorder="1" applyAlignment="1">
      <alignment horizontal="left" vertical="top" wrapText="1"/>
    </xf>
    <xf numFmtId="0" fontId="5" fillId="0" borderId="22" xfId="0" applyFont="1" applyBorder="1" applyAlignment="1">
      <alignment horizontal="left" vertical="top" wrapText="1"/>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6" fillId="3" borderId="20" xfId="0" applyFont="1" applyFill="1" applyBorder="1" applyAlignment="1">
      <alignment horizontal="left" vertical="top" wrapText="1"/>
    </xf>
    <xf numFmtId="0" fontId="6" fillId="3" borderId="16" xfId="0" applyFont="1" applyFill="1" applyBorder="1" applyAlignment="1">
      <alignment horizontal="left" vertical="top" wrapText="1"/>
    </xf>
    <xf numFmtId="0" fontId="6" fillId="3" borderId="22" xfId="0" applyFont="1" applyFill="1" applyBorder="1" applyAlignment="1">
      <alignment horizontal="left" vertical="top" wrapText="1"/>
    </xf>
    <xf numFmtId="0" fontId="5" fillId="0" borderId="3" xfId="0" applyFont="1" applyBorder="1" applyAlignment="1">
      <alignment horizontal="center" vertical="center" wrapText="1"/>
    </xf>
    <xf numFmtId="0" fontId="5" fillId="0" borderId="3" xfId="0" applyFont="1" applyBorder="1" applyAlignment="1">
      <alignment horizontal="left" vertical="center" wrapText="1"/>
    </xf>
    <xf numFmtId="0" fontId="5" fillId="2" borderId="7" xfId="0" applyFont="1" applyFill="1" applyBorder="1" applyAlignment="1">
      <alignment horizontal="center" vertical="center" wrapText="1"/>
    </xf>
    <xf numFmtId="0" fontId="5" fillId="2" borderId="15"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0" borderId="17" xfId="0" applyFont="1" applyBorder="1" applyAlignment="1">
      <alignment horizontal="center" vertical="top" wrapText="1"/>
    </xf>
    <xf numFmtId="0" fontId="5" fillId="0" borderId="22" xfId="0" applyFont="1" applyBorder="1" applyAlignment="1">
      <alignment horizontal="center" vertical="top" wrapText="1"/>
    </xf>
    <xf numFmtId="0" fontId="5" fillId="0" borderId="15" xfId="0" applyFont="1" applyBorder="1" applyAlignment="1">
      <alignment horizontal="left" vertical="center" wrapText="1"/>
    </xf>
    <xf numFmtId="0" fontId="5" fillId="0" borderId="15" xfId="0" applyFont="1" applyBorder="1" applyAlignment="1">
      <alignment horizontal="center" vertical="center" wrapText="1"/>
    </xf>
    <xf numFmtId="0" fontId="5" fillId="0" borderId="7" xfId="0" applyFont="1" applyBorder="1" applyAlignment="1">
      <alignment horizontal="left" vertical="center"/>
    </xf>
    <xf numFmtId="0" fontId="5" fillId="0" borderId="8" xfId="0" applyFont="1" applyBorder="1" applyAlignment="1">
      <alignment horizontal="left" vertical="center"/>
    </xf>
    <xf numFmtId="0" fontId="38" fillId="0" borderId="16" xfId="0" applyFont="1" applyBorder="1" applyAlignment="1">
      <alignment horizontal="left" vertical="center"/>
    </xf>
    <xf numFmtId="0" fontId="6" fillId="3" borderId="6" xfId="0" applyFont="1" applyFill="1" applyBorder="1" applyAlignment="1">
      <alignment horizontal="left"/>
    </xf>
    <xf numFmtId="0" fontId="6" fillId="3" borderId="4" xfId="0" applyFont="1" applyFill="1" applyBorder="1" applyAlignment="1">
      <alignment horizontal="left"/>
    </xf>
    <xf numFmtId="0" fontId="6" fillId="3" borderId="5" xfId="0" applyFont="1" applyFill="1" applyBorder="1" applyAlignment="1">
      <alignment horizontal="left"/>
    </xf>
    <xf numFmtId="0" fontId="4" fillId="2" borderId="7" xfId="0" applyFont="1" applyFill="1" applyBorder="1" applyAlignment="1">
      <alignment horizontal="center" vertical="top"/>
    </xf>
    <xf numFmtId="0" fontId="4" fillId="2" borderId="8" xfId="0" applyFont="1" applyFill="1" applyBorder="1" applyAlignment="1">
      <alignment horizontal="center" vertical="top"/>
    </xf>
    <xf numFmtId="0" fontId="4" fillId="2" borderId="7" xfId="0" applyFont="1" applyFill="1" applyBorder="1" applyAlignment="1">
      <alignment vertical="top"/>
    </xf>
    <xf numFmtId="0" fontId="4" fillId="2" borderId="8" xfId="0" applyFont="1" applyFill="1" applyBorder="1" applyAlignment="1">
      <alignment vertical="top"/>
    </xf>
    <xf numFmtId="0" fontId="4" fillId="2" borderId="7" xfId="0" applyFont="1" applyFill="1" applyBorder="1" applyAlignment="1">
      <alignment horizontal="left" vertical="top"/>
    </xf>
    <xf numFmtId="0" fontId="4" fillId="2" borderId="8" xfId="0" applyFont="1" applyFill="1" applyBorder="1" applyAlignment="1">
      <alignment horizontal="left" vertical="top"/>
    </xf>
    <xf numFmtId="0" fontId="26" fillId="0" borderId="7" xfId="0" applyFont="1" applyBorder="1" applyAlignment="1">
      <alignment horizontal="left" vertical="top" wrapText="1"/>
    </xf>
    <xf numFmtId="0" fontId="26" fillId="0" borderId="15" xfId="0" applyFont="1" applyBorder="1" applyAlignment="1">
      <alignment horizontal="left" vertical="top" wrapText="1"/>
    </xf>
    <xf numFmtId="0" fontId="26" fillId="0" borderId="7" xfId="0" applyFont="1" applyBorder="1" applyAlignment="1">
      <alignment horizontal="center" vertical="top" wrapText="1"/>
    </xf>
    <xf numFmtId="0" fontId="26" fillId="0" borderId="15" xfId="0" applyFont="1" applyBorder="1" applyAlignment="1">
      <alignment horizontal="center" vertical="top" wrapText="1"/>
    </xf>
    <xf numFmtId="0" fontId="26" fillId="0" borderId="7" xfId="0" applyFont="1" applyFill="1" applyBorder="1" applyAlignment="1">
      <alignment horizontal="center" vertical="top" wrapText="1"/>
    </xf>
    <xf numFmtId="0" fontId="26" fillId="0" borderId="15" xfId="0" applyFont="1" applyFill="1" applyBorder="1" applyAlignment="1">
      <alignment horizontal="center" vertical="top" wrapText="1"/>
    </xf>
    <xf numFmtId="0" fontId="26" fillId="0" borderId="8" xfId="0" applyFont="1" applyBorder="1" applyAlignment="1">
      <alignment horizontal="center" vertical="top" wrapText="1"/>
    </xf>
    <xf numFmtId="0" fontId="26" fillId="0" borderId="8" xfId="0" applyFont="1" applyBorder="1" applyAlignment="1">
      <alignment horizontal="left" vertical="top" wrapText="1"/>
    </xf>
    <xf numFmtId="0" fontId="26" fillId="0" borderId="3" xfId="0" applyFont="1" applyBorder="1" applyAlignment="1">
      <alignment horizontal="left" vertical="top" wrapText="1"/>
    </xf>
    <xf numFmtId="0" fontId="26" fillId="0" borderId="3" xfId="0" applyFont="1" applyBorder="1" applyAlignment="1">
      <alignment horizontal="center" vertical="top" wrapText="1"/>
    </xf>
    <xf numFmtId="0" fontId="26" fillId="0" borderId="7" xfId="0" quotePrefix="1" applyFont="1" applyBorder="1" applyAlignment="1">
      <alignment horizontal="center" vertical="top" wrapText="1"/>
    </xf>
    <xf numFmtId="0" fontId="26" fillId="0" borderId="8" xfId="0" quotePrefix="1" applyFont="1" applyBorder="1" applyAlignment="1">
      <alignment horizontal="center" vertical="top" wrapText="1"/>
    </xf>
    <xf numFmtId="0" fontId="26" fillId="0" borderId="7" xfId="0" applyFont="1" applyBorder="1" applyAlignment="1">
      <alignment horizontal="center" vertical="top"/>
    </xf>
    <xf numFmtId="0" fontId="26" fillId="0" borderId="15" xfId="0" applyFont="1" applyBorder="1" applyAlignment="1">
      <alignment horizontal="center" vertical="top"/>
    </xf>
    <xf numFmtId="0" fontId="26" fillId="0" borderId="8" xfId="0" applyFont="1" applyBorder="1" applyAlignment="1">
      <alignment horizontal="center" vertical="top"/>
    </xf>
    <xf numFmtId="0" fontId="26" fillId="0" borderId="3" xfId="0" applyFont="1" applyBorder="1" applyAlignment="1">
      <alignment horizontal="center" vertical="top"/>
    </xf>
    <xf numFmtId="0" fontId="26" fillId="0" borderId="15" xfId="0" quotePrefix="1" applyFont="1" applyBorder="1" applyAlignment="1">
      <alignment horizontal="center" vertical="top" wrapText="1"/>
    </xf>
    <xf numFmtId="0" fontId="26" fillId="0" borderId="7" xfId="0" quotePrefix="1" applyFont="1" applyBorder="1" applyAlignment="1">
      <alignment horizontal="left" vertical="top" wrapText="1"/>
    </xf>
    <xf numFmtId="0" fontId="26" fillId="0" borderId="8" xfId="0" quotePrefix="1" applyFont="1" applyBorder="1" applyAlignment="1">
      <alignment horizontal="left" vertical="top" wrapText="1"/>
    </xf>
    <xf numFmtId="0" fontId="0" fillId="0" borderId="7" xfId="0" applyBorder="1" applyAlignment="1">
      <alignment horizontal="center"/>
    </xf>
    <xf numFmtId="0" fontId="0" fillId="0" borderId="8" xfId="0" applyBorder="1" applyAlignment="1">
      <alignment horizontal="center"/>
    </xf>
    <xf numFmtId="0" fontId="14" fillId="0" borderId="3" xfId="2" applyBorder="1" applyAlignment="1" applyProtection="1">
      <alignment horizontal="center"/>
    </xf>
    <xf numFmtId="0" fontId="18" fillId="0" borderId="3" xfId="3" applyFont="1" applyBorder="1" applyAlignment="1" applyProtection="1">
      <alignment horizontal="center"/>
    </xf>
    <xf numFmtId="0" fontId="11" fillId="2" borderId="0" xfId="0" applyFont="1" applyFill="1" applyAlignment="1">
      <alignment horizontal="center"/>
    </xf>
    <xf numFmtId="0" fontId="13" fillId="0" borderId="3" xfId="0" applyFont="1" applyBorder="1" applyAlignment="1">
      <alignment horizontal="center"/>
    </xf>
    <xf numFmtId="0" fontId="13" fillId="0" borderId="3" xfId="0" applyFont="1" applyFill="1" applyBorder="1" applyAlignment="1">
      <alignment horizontal="center"/>
    </xf>
    <xf numFmtId="0" fontId="12" fillId="0" borderId="6" xfId="0" applyFont="1" applyFill="1" applyBorder="1"/>
    <xf numFmtId="0" fontId="12" fillId="0" borderId="5" xfId="0" applyFont="1" applyFill="1" applyBorder="1"/>
    <xf numFmtId="0" fontId="12" fillId="0" borderId="3" xfId="0" quotePrefix="1" applyFont="1" applyBorder="1" applyAlignment="1">
      <alignment horizontal="left" wrapText="1"/>
    </xf>
    <xf numFmtId="0" fontId="12" fillId="0" borderId="3" xfId="0" applyFont="1" applyBorder="1" applyAlignment="1">
      <alignment horizontal="left" wrapText="1"/>
    </xf>
    <xf numFmtId="0" fontId="14" fillId="0" borderId="3" xfId="2" applyBorder="1" applyAlignment="1" applyProtection="1">
      <alignment horizontal="left" wrapText="1"/>
    </xf>
    <xf numFmtId="0" fontId="18" fillId="0" borderId="3" xfId="3" applyFont="1" applyBorder="1" applyAlignment="1" applyProtection="1">
      <alignment horizontal="left" wrapText="1"/>
    </xf>
    <xf numFmtId="0" fontId="8" fillId="25" borderId="3" xfId="0" applyFont="1" applyFill="1" applyBorder="1" applyAlignment="1">
      <alignment horizontal="center" vertical="top"/>
    </xf>
    <xf numFmtId="0" fontId="0" fillId="17" borderId="6" xfId="0" applyFont="1" applyFill="1" applyBorder="1" applyAlignment="1">
      <alignment vertical="top"/>
    </xf>
    <xf numFmtId="0" fontId="0" fillId="17" borderId="4" xfId="0" applyFont="1" applyFill="1" applyBorder="1" applyAlignment="1">
      <alignment vertical="top"/>
    </xf>
    <xf numFmtId="0" fontId="0" fillId="17" borderId="5" xfId="0" applyFont="1" applyFill="1" applyBorder="1" applyAlignment="1">
      <alignment vertical="top"/>
    </xf>
    <xf numFmtId="0" fontId="0" fillId="8" borderId="6" xfId="0" applyFill="1" applyBorder="1" applyAlignment="1">
      <alignment vertical="top"/>
    </xf>
    <xf numFmtId="0" fontId="0" fillId="8" borderId="4" xfId="0" applyFill="1" applyBorder="1" applyAlignment="1">
      <alignment vertical="top"/>
    </xf>
    <xf numFmtId="0" fontId="0" fillId="8" borderId="5" xfId="0" applyFill="1" applyBorder="1" applyAlignment="1">
      <alignment vertical="top"/>
    </xf>
    <xf numFmtId="0" fontId="3" fillId="9" borderId="3" xfId="0" applyFont="1" applyFill="1" applyBorder="1" applyAlignment="1">
      <alignment horizontal="center" vertical="top"/>
    </xf>
    <xf numFmtId="0" fontId="0" fillId="6" borderId="6" xfId="0" applyFill="1" applyBorder="1" applyAlignment="1">
      <alignment vertical="top"/>
    </xf>
    <xf numFmtId="0" fontId="0" fillId="6" borderId="4" xfId="0" applyFill="1" applyBorder="1" applyAlignment="1">
      <alignment vertical="top"/>
    </xf>
    <xf numFmtId="0" fontId="0" fillId="6" borderId="5" xfId="0" applyFill="1" applyBorder="1" applyAlignment="1">
      <alignment vertical="top"/>
    </xf>
    <xf numFmtId="0" fontId="3" fillId="10" borderId="3" xfId="0" applyFont="1" applyFill="1" applyBorder="1" applyAlignment="1">
      <alignment horizontal="center" vertical="top"/>
    </xf>
    <xf numFmtId="0" fontId="0" fillId="3" borderId="6" xfId="0" applyFill="1" applyBorder="1" applyAlignment="1">
      <alignment vertical="top"/>
    </xf>
    <xf numFmtId="0" fontId="0" fillId="3" borderId="4" xfId="0" applyFill="1" applyBorder="1" applyAlignment="1">
      <alignment vertical="top"/>
    </xf>
    <xf numFmtId="0" fontId="0" fillId="3" borderId="5" xfId="0" applyFill="1" applyBorder="1" applyAlignment="1">
      <alignment vertical="top"/>
    </xf>
    <xf numFmtId="0" fontId="8" fillId="11" borderId="3" xfId="0" applyFont="1" applyFill="1" applyBorder="1" applyAlignment="1">
      <alignment horizontal="center" vertical="top"/>
    </xf>
    <xf numFmtId="0" fontId="8" fillId="15" borderId="3" xfId="0" applyFont="1" applyFill="1" applyBorder="1" applyAlignment="1">
      <alignment horizontal="center" vertical="top"/>
    </xf>
    <xf numFmtId="0" fontId="0" fillId="16" borderId="6" xfId="0" applyFill="1" applyBorder="1" applyAlignment="1">
      <alignment vertical="top"/>
    </xf>
    <xf numFmtId="0" fontId="0" fillId="16" borderId="4" xfId="0" applyFill="1" applyBorder="1" applyAlignment="1">
      <alignment vertical="top"/>
    </xf>
    <xf numFmtId="0" fontId="0" fillId="16" borderId="5" xfId="0" applyFill="1" applyBorder="1" applyAlignment="1">
      <alignment vertical="top"/>
    </xf>
    <xf numFmtId="0" fontId="8" fillId="7" borderId="3" xfId="0" applyFont="1" applyFill="1" applyBorder="1" applyAlignment="1">
      <alignment horizontal="center" vertical="top"/>
    </xf>
    <xf numFmtId="0" fontId="0" fillId="12" borderId="6" xfId="0" applyFill="1" applyBorder="1" applyAlignment="1">
      <alignment vertical="top"/>
    </xf>
    <xf numFmtId="0" fontId="0" fillId="12" borderId="4" xfId="0" applyFill="1" applyBorder="1" applyAlignment="1">
      <alignment vertical="top"/>
    </xf>
    <xf numFmtId="0" fontId="0" fillId="12" borderId="5" xfId="0" applyFill="1" applyBorder="1" applyAlignment="1">
      <alignment vertical="top"/>
    </xf>
    <xf numFmtId="0" fontId="8" fillId="4" borderId="3" xfId="0" applyFont="1" applyFill="1" applyBorder="1" applyAlignment="1">
      <alignment horizontal="center" vertical="top"/>
    </xf>
    <xf numFmtId="0" fontId="0" fillId="17" borderId="6" xfId="0" applyFill="1" applyBorder="1" applyAlignment="1">
      <alignment vertical="top"/>
    </xf>
    <xf numFmtId="0" fontId="0" fillId="17" borderId="4" xfId="0" applyFill="1" applyBorder="1" applyAlignment="1">
      <alignment vertical="top"/>
    </xf>
    <xf numFmtId="0" fontId="0" fillId="17" borderId="5" xfId="0" applyFill="1" applyBorder="1" applyAlignment="1">
      <alignment vertical="top"/>
    </xf>
    <xf numFmtId="0" fontId="3" fillId="13" borderId="3" xfId="0" applyFont="1" applyFill="1" applyBorder="1" applyAlignment="1">
      <alignment horizontal="center" vertical="top"/>
    </xf>
    <xf numFmtId="0" fontId="0" fillId="14" borderId="6" xfId="0" applyFill="1" applyBorder="1" applyAlignment="1">
      <alignment vertical="top"/>
    </xf>
    <xf numFmtId="0" fontId="0" fillId="14" borderId="4" xfId="0" applyFill="1" applyBorder="1" applyAlignment="1">
      <alignment vertical="top"/>
    </xf>
    <xf numFmtId="0" fontId="0" fillId="14" borderId="5" xfId="0" applyFill="1" applyBorder="1" applyAlignment="1">
      <alignment vertical="top"/>
    </xf>
    <xf numFmtId="0" fontId="3" fillId="7" borderId="3" xfId="0" applyFont="1" applyFill="1" applyBorder="1" applyAlignment="1">
      <alignment horizontal="center" vertical="center" wrapText="1"/>
    </xf>
    <xf numFmtId="0" fontId="3" fillId="7" borderId="3" xfId="0" applyFont="1" applyFill="1" applyBorder="1" applyAlignment="1">
      <alignment horizontal="center" vertical="top" wrapText="1"/>
    </xf>
  </cellXfs>
  <cellStyles count="5">
    <cellStyle name="Hipervínculo" xfId="2" builtinId="8"/>
    <cellStyle name="Hipervínculo 2" xfId="3" xr:uid="{00000000-0005-0000-0000-000001000000}"/>
    <cellStyle name="Hipervínculo 3" xfId="4" xr:uid="{00000000-0005-0000-0000-000002000000}"/>
    <cellStyle name="Normal" xfId="0" builtinId="0"/>
    <cellStyle name="Normal 2" xfId="1" xr:uid="{00000000-0005-0000-0000-000004000000}"/>
  </cellStyles>
  <dxfs count="0"/>
  <tableStyles count="0" defaultTableStyle="TableStyleMedium9" defaultPivotStyle="PivotStyleLight16"/>
  <colors>
    <mruColors>
      <color rgb="FFFFCCCC"/>
      <color rgb="FFFFCCFF"/>
      <color rgb="FFFF99FF"/>
      <color rgb="FFE86A73"/>
      <color rgb="FF00FF00"/>
      <color rgb="FF96E97F"/>
      <color rgb="FFF7F7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oneCellAnchor>
    <xdr:from>
      <xdr:col>3</xdr:col>
      <xdr:colOff>371929</xdr:colOff>
      <xdr:row>28</xdr:row>
      <xdr:rowOff>0</xdr:rowOff>
    </xdr:from>
    <xdr:ext cx="184731" cy="264560"/>
    <xdr:sp macro="" textlink="">
      <xdr:nvSpPr>
        <xdr:cNvPr id="2" name="1 CuadroTexto">
          <a:extLst>
            <a:ext uri="{FF2B5EF4-FFF2-40B4-BE49-F238E27FC236}">
              <a16:creationId xmlns:a16="http://schemas.microsoft.com/office/drawing/2014/main" id="{00000000-0008-0000-0100-000002000000}"/>
            </a:ext>
          </a:extLst>
        </xdr:cNvPr>
        <xdr:cNvSpPr txBox="1"/>
      </xdr:nvSpPr>
      <xdr:spPr>
        <a:xfrm>
          <a:off x="3719286" y="4399642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371929</xdr:colOff>
      <xdr:row>2</xdr:row>
      <xdr:rowOff>0</xdr:rowOff>
    </xdr:from>
    <xdr:ext cx="184731" cy="264560"/>
    <xdr:sp macro="" textlink="">
      <xdr:nvSpPr>
        <xdr:cNvPr id="2" name="1 CuadroTexto">
          <a:extLst>
            <a:ext uri="{FF2B5EF4-FFF2-40B4-BE49-F238E27FC236}">
              <a16:creationId xmlns:a16="http://schemas.microsoft.com/office/drawing/2014/main" id="{00000000-0008-0000-1000-000002000000}"/>
            </a:ext>
          </a:extLst>
        </xdr:cNvPr>
        <xdr:cNvSpPr txBox="1"/>
      </xdr:nvSpPr>
      <xdr:spPr>
        <a:xfrm>
          <a:off x="3137989" y="60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2</xdr:row>
      <xdr:rowOff>0</xdr:rowOff>
    </xdr:from>
    <xdr:ext cx="184731" cy="264560"/>
    <xdr:sp macro="" textlink="">
      <xdr:nvSpPr>
        <xdr:cNvPr id="3" name="2 CuadroTexto">
          <a:extLst>
            <a:ext uri="{FF2B5EF4-FFF2-40B4-BE49-F238E27FC236}">
              <a16:creationId xmlns:a16="http://schemas.microsoft.com/office/drawing/2014/main" id="{00000000-0008-0000-1000-000003000000}"/>
            </a:ext>
          </a:extLst>
        </xdr:cNvPr>
        <xdr:cNvSpPr txBox="1"/>
      </xdr:nvSpPr>
      <xdr:spPr>
        <a:xfrm>
          <a:off x="3137989" y="60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165</xdr:row>
      <xdr:rowOff>0</xdr:rowOff>
    </xdr:from>
    <xdr:ext cx="184731" cy="264560"/>
    <xdr:sp macro="" textlink="">
      <xdr:nvSpPr>
        <xdr:cNvPr id="4" name="3 CuadroTexto">
          <a:extLst>
            <a:ext uri="{FF2B5EF4-FFF2-40B4-BE49-F238E27FC236}">
              <a16:creationId xmlns:a16="http://schemas.microsoft.com/office/drawing/2014/main" id="{00000000-0008-0000-1000-000004000000}"/>
            </a:ext>
          </a:extLst>
        </xdr:cNvPr>
        <xdr:cNvSpPr txBox="1"/>
      </xdr:nvSpPr>
      <xdr:spPr>
        <a:xfrm>
          <a:off x="3137989" y="4865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371929</xdr:colOff>
      <xdr:row>2</xdr:row>
      <xdr:rowOff>0</xdr:rowOff>
    </xdr:from>
    <xdr:ext cx="184731" cy="264560"/>
    <xdr:sp macro="" textlink="">
      <xdr:nvSpPr>
        <xdr:cNvPr id="2" name="1 CuadroTexto">
          <a:extLst>
            <a:ext uri="{FF2B5EF4-FFF2-40B4-BE49-F238E27FC236}">
              <a16:creationId xmlns:a16="http://schemas.microsoft.com/office/drawing/2014/main" id="{09E8EEBF-8821-4E82-B47B-AC5947DA5D94}"/>
            </a:ext>
          </a:extLst>
        </xdr:cNvPr>
        <xdr:cNvSpPr txBox="1"/>
      </xdr:nvSpPr>
      <xdr:spPr>
        <a:xfrm>
          <a:off x="3375479" y="488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2</xdr:row>
      <xdr:rowOff>0</xdr:rowOff>
    </xdr:from>
    <xdr:ext cx="184731" cy="264560"/>
    <xdr:sp macro="" textlink="">
      <xdr:nvSpPr>
        <xdr:cNvPr id="3" name="2 CuadroTexto">
          <a:extLst>
            <a:ext uri="{FF2B5EF4-FFF2-40B4-BE49-F238E27FC236}">
              <a16:creationId xmlns:a16="http://schemas.microsoft.com/office/drawing/2014/main" id="{B0ADA71F-6DD8-4152-9985-F0095E4223FF}"/>
            </a:ext>
          </a:extLst>
        </xdr:cNvPr>
        <xdr:cNvSpPr txBox="1"/>
      </xdr:nvSpPr>
      <xdr:spPr>
        <a:xfrm>
          <a:off x="3375479" y="488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165</xdr:row>
      <xdr:rowOff>0</xdr:rowOff>
    </xdr:from>
    <xdr:ext cx="184731" cy="264560"/>
    <xdr:sp macro="" textlink="">
      <xdr:nvSpPr>
        <xdr:cNvPr id="4" name="3 CuadroTexto">
          <a:extLst>
            <a:ext uri="{FF2B5EF4-FFF2-40B4-BE49-F238E27FC236}">
              <a16:creationId xmlns:a16="http://schemas.microsoft.com/office/drawing/2014/main" id="{141540A7-DE55-4A31-B4A1-B77E931FE06F}"/>
            </a:ext>
          </a:extLst>
        </xdr:cNvPr>
        <xdr:cNvSpPr txBox="1"/>
      </xdr:nvSpPr>
      <xdr:spPr>
        <a:xfrm>
          <a:off x="3375479" y="6640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371929</xdr:colOff>
      <xdr:row>2</xdr:row>
      <xdr:rowOff>0</xdr:rowOff>
    </xdr:from>
    <xdr:ext cx="184731" cy="264560"/>
    <xdr:sp macro="" textlink="">
      <xdr:nvSpPr>
        <xdr:cNvPr id="2" name="1 CuadroTexto">
          <a:extLst>
            <a:ext uri="{FF2B5EF4-FFF2-40B4-BE49-F238E27FC236}">
              <a16:creationId xmlns:a16="http://schemas.microsoft.com/office/drawing/2014/main" id="{00000000-0008-0000-1400-000002000000}"/>
            </a:ext>
          </a:extLst>
        </xdr:cNvPr>
        <xdr:cNvSpPr txBox="1"/>
      </xdr:nvSpPr>
      <xdr:spPr>
        <a:xfrm>
          <a:off x="3419929" y="381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2</xdr:row>
      <xdr:rowOff>0</xdr:rowOff>
    </xdr:from>
    <xdr:ext cx="184731" cy="264560"/>
    <xdr:sp macro="" textlink="">
      <xdr:nvSpPr>
        <xdr:cNvPr id="3" name="2 CuadroTexto">
          <a:extLst>
            <a:ext uri="{FF2B5EF4-FFF2-40B4-BE49-F238E27FC236}">
              <a16:creationId xmlns:a16="http://schemas.microsoft.com/office/drawing/2014/main" id="{00000000-0008-0000-1400-000003000000}"/>
            </a:ext>
          </a:extLst>
        </xdr:cNvPr>
        <xdr:cNvSpPr txBox="1"/>
      </xdr:nvSpPr>
      <xdr:spPr>
        <a:xfrm>
          <a:off x="3419929" y="381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153</xdr:row>
      <xdr:rowOff>0</xdr:rowOff>
    </xdr:from>
    <xdr:ext cx="184731" cy="264560"/>
    <xdr:sp macro="" textlink="">
      <xdr:nvSpPr>
        <xdr:cNvPr id="4" name="3 CuadroTexto">
          <a:extLst>
            <a:ext uri="{FF2B5EF4-FFF2-40B4-BE49-F238E27FC236}">
              <a16:creationId xmlns:a16="http://schemas.microsoft.com/office/drawing/2014/main" id="{00000000-0008-0000-1400-000004000000}"/>
            </a:ext>
          </a:extLst>
        </xdr:cNvPr>
        <xdr:cNvSpPr txBox="1"/>
      </xdr:nvSpPr>
      <xdr:spPr>
        <a:xfrm>
          <a:off x="3419929" y="23431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4</xdr:col>
      <xdr:colOff>371929</xdr:colOff>
      <xdr:row>2</xdr:row>
      <xdr:rowOff>0</xdr:rowOff>
    </xdr:from>
    <xdr:ext cx="184731" cy="264560"/>
    <xdr:sp macro="" textlink="">
      <xdr:nvSpPr>
        <xdr:cNvPr id="5" name="4 CuadroTexto">
          <a:extLst>
            <a:ext uri="{FF2B5EF4-FFF2-40B4-BE49-F238E27FC236}">
              <a16:creationId xmlns:a16="http://schemas.microsoft.com/office/drawing/2014/main" id="{00000000-0008-0000-1300-000005000000}"/>
            </a:ext>
          </a:extLst>
        </xdr:cNvPr>
        <xdr:cNvSpPr txBox="1"/>
      </xdr:nvSpPr>
      <xdr:spPr>
        <a:xfrm>
          <a:off x="3419929" y="381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2</xdr:row>
      <xdr:rowOff>0</xdr:rowOff>
    </xdr:from>
    <xdr:ext cx="184731" cy="264560"/>
    <xdr:sp macro="" textlink="">
      <xdr:nvSpPr>
        <xdr:cNvPr id="6" name="5 CuadroTexto">
          <a:extLst>
            <a:ext uri="{FF2B5EF4-FFF2-40B4-BE49-F238E27FC236}">
              <a16:creationId xmlns:a16="http://schemas.microsoft.com/office/drawing/2014/main" id="{00000000-0008-0000-1300-000006000000}"/>
            </a:ext>
          </a:extLst>
        </xdr:cNvPr>
        <xdr:cNvSpPr txBox="1"/>
      </xdr:nvSpPr>
      <xdr:spPr>
        <a:xfrm>
          <a:off x="3419929" y="381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145</xdr:row>
      <xdr:rowOff>0</xdr:rowOff>
    </xdr:from>
    <xdr:ext cx="184731" cy="264560"/>
    <xdr:sp macro="" textlink="">
      <xdr:nvSpPr>
        <xdr:cNvPr id="7" name="6 CuadroTexto">
          <a:extLst>
            <a:ext uri="{FF2B5EF4-FFF2-40B4-BE49-F238E27FC236}">
              <a16:creationId xmlns:a16="http://schemas.microsoft.com/office/drawing/2014/main" id="{00000000-0008-0000-1300-000007000000}"/>
            </a:ext>
          </a:extLst>
        </xdr:cNvPr>
        <xdr:cNvSpPr txBox="1"/>
      </xdr:nvSpPr>
      <xdr:spPr>
        <a:xfrm>
          <a:off x="3419929" y="22860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3</xdr:col>
      <xdr:colOff>0</xdr:colOff>
      <xdr:row>51</xdr:row>
      <xdr:rowOff>0</xdr:rowOff>
    </xdr:from>
    <xdr:ext cx="184731" cy="264560"/>
    <xdr:sp macro="" textlink="">
      <xdr:nvSpPr>
        <xdr:cNvPr id="2" name="1 CuadroTexto">
          <a:extLst>
            <a:ext uri="{FF2B5EF4-FFF2-40B4-BE49-F238E27FC236}">
              <a16:creationId xmlns:a16="http://schemas.microsoft.com/office/drawing/2014/main" id="{9C17BEE4-C8CE-48B3-ADFB-4553DE35F29E}"/>
            </a:ext>
          </a:extLst>
        </xdr:cNvPr>
        <xdr:cNvSpPr txBox="1"/>
      </xdr:nvSpPr>
      <xdr:spPr>
        <a:xfrm>
          <a:off x="3105150" y="2000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51</xdr:row>
      <xdr:rowOff>0</xdr:rowOff>
    </xdr:from>
    <xdr:ext cx="184731" cy="264560"/>
    <xdr:sp macro="" textlink="">
      <xdr:nvSpPr>
        <xdr:cNvPr id="3" name="2 CuadroTexto">
          <a:extLst>
            <a:ext uri="{FF2B5EF4-FFF2-40B4-BE49-F238E27FC236}">
              <a16:creationId xmlns:a16="http://schemas.microsoft.com/office/drawing/2014/main" id="{3C0C5E71-4BFF-4AFE-B937-70AB379639F0}"/>
            </a:ext>
          </a:extLst>
        </xdr:cNvPr>
        <xdr:cNvSpPr txBox="1"/>
      </xdr:nvSpPr>
      <xdr:spPr>
        <a:xfrm>
          <a:off x="3105150" y="2000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51</xdr:row>
      <xdr:rowOff>0</xdr:rowOff>
    </xdr:from>
    <xdr:ext cx="184731" cy="264560"/>
    <xdr:sp macro="" textlink="">
      <xdr:nvSpPr>
        <xdr:cNvPr id="4" name="3 CuadroTexto">
          <a:extLst>
            <a:ext uri="{FF2B5EF4-FFF2-40B4-BE49-F238E27FC236}">
              <a16:creationId xmlns:a16="http://schemas.microsoft.com/office/drawing/2014/main" id="{0AD153C6-94D9-44F6-B7A1-F2915C4960FB}"/>
            </a:ext>
          </a:extLst>
        </xdr:cNvPr>
        <xdr:cNvSpPr txBox="1"/>
      </xdr:nvSpPr>
      <xdr:spPr>
        <a:xfrm>
          <a:off x="3105150" y="2000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5" name="4 CuadroTexto">
          <a:extLst>
            <a:ext uri="{FF2B5EF4-FFF2-40B4-BE49-F238E27FC236}">
              <a16:creationId xmlns:a16="http://schemas.microsoft.com/office/drawing/2014/main" id="{0C5A83C5-58DC-4938-B144-37F911DBB840}"/>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6" name="5 CuadroTexto">
          <a:extLst>
            <a:ext uri="{FF2B5EF4-FFF2-40B4-BE49-F238E27FC236}">
              <a16:creationId xmlns:a16="http://schemas.microsoft.com/office/drawing/2014/main" id="{6CB41BF5-4F37-4A7A-AED2-2464E2812389}"/>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7" name="6 CuadroTexto">
          <a:extLst>
            <a:ext uri="{FF2B5EF4-FFF2-40B4-BE49-F238E27FC236}">
              <a16:creationId xmlns:a16="http://schemas.microsoft.com/office/drawing/2014/main" id="{C41B15B9-0124-49DA-A833-3C2D9599AFF7}"/>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47</xdr:row>
      <xdr:rowOff>0</xdr:rowOff>
    </xdr:from>
    <xdr:ext cx="184731" cy="264560"/>
    <xdr:sp macro="" textlink="">
      <xdr:nvSpPr>
        <xdr:cNvPr id="8" name="7 CuadroTexto">
          <a:extLst>
            <a:ext uri="{FF2B5EF4-FFF2-40B4-BE49-F238E27FC236}">
              <a16:creationId xmlns:a16="http://schemas.microsoft.com/office/drawing/2014/main" id="{3989E303-3DD9-4AF3-8A8F-1FCEC2F5E7F2}"/>
            </a:ext>
          </a:extLst>
        </xdr:cNvPr>
        <xdr:cNvSpPr txBox="1"/>
      </xdr:nvSpPr>
      <xdr:spPr>
        <a:xfrm>
          <a:off x="3105150" y="18021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48</xdr:row>
      <xdr:rowOff>0</xdr:rowOff>
    </xdr:from>
    <xdr:ext cx="184731" cy="264560"/>
    <xdr:sp macro="" textlink="">
      <xdr:nvSpPr>
        <xdr:cNvPr id="9" name="8 CuadroTexto">
          <a:extLst>
            <a:ext uri="{FF2B5EF4-FFF2-40B4-BE49-F238E27FC236}">
              <a16:creationId xmlns:a16="http://schemas.microsoft.com/office/drawing/2014/main" id="{82603EB3-908B-45D3-A3EF-B343D9AEB836}"/>
            </a:ext>
          </a:extLst>
        </xdr:cNvPr>
        <xdr:cNvSpPr txBox="1"/>
      </xdr:nvSpPr>
      <xdr:spPr>
        <a:xfrm>
          <a:off x="3105150" y="1863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48</xdr:row>
      <xdr:rowOff>0</xdr:rowOff>
    </xdr:from>
    <xdr:ext cx="184731" cy="264560"/>
    <xdr:sp macro="" textlink="">
      <xdr:nvSpPr>
        <xdr:cNvPr id="10" name="9 CuadroTexto">
          <a:extLst>
            <a:ext uri="{FF2B5EF4-FFF2-40B4-BE49-F238E27FC236}">
              <a16:creationId xmlns:a16="http://schemas.microsoft.com/office/drawing/2014/main" id="{02614810-EB23-4FCF-9DD7-102F24D9076C}"/>
            </a:ext>
          </a:extLst>
        </xdr:cNvPr>
        <xdr:cNvSpPr txBox="1"/>
      </xdr:nvSpPr>
      <xdr:spPr>
        <a:xfrm>
          <a:off x="3105150" y="1863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11" name="10 CuadroTexto">
          <a:extLst>
            <a:ext uri="{FF2B5EF4-FFF2-40B4-BE49-F238E27FC236}">
              <a16:creationId xmlns:a16="http://schemas.microsoft.com/office/drawing/2014/main" id="{C2B6A739-4A27-4FE5-B7D3-0A5DA1EEFAAA}"/>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48</xdr:row>
      <xdr:rowOff>0</xdr:rowOff>
    </xdr:from>
    <xdr:ext cx="184731" cy="264560"/>
    <xdr:sp macro="" textlink="">
      <xdr:nvSpPr>
        <xdr:cNvPr id="12" name="11 CuadroTexto">
          <a:extLst>
            <a:ext uri="{FF2B5EF4-FFF2-40B4-BE49-F238E27FC236}">
              <a16:creationId xmlns:a16="http://schemas.microsoft.com/office/drawing/2014/main" id="{EDE24B3B-121C-4050-89D2-AB8CB3DCFA8E}"/>
            </a:ext>
          </a:extLst>
        </xdr:cNvPr>
        <xdr:cNvSpPr txBox="1"/>
      </xdr:nvSpPr>
      <xdr:spPr>
        <a:xfrm>
          <a:off x="3105150" y="1863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48</xdr:row>
      <xdr:rowOff>0</xdr:rowOff>
    </xdr:from>
    <xdr:ext cx="184731" cy="264560"/>
    <xdr:sp macro="" textlink="">
      <xdr:nvSpPr>
        <xdr:cNvPr id="13" name="12 CuadroTexto">
          <a:extLst>
            <a:ext uri="{FF2B5EF4-FFF2-40B4-BE49-F238E27FC236}">
              <a16:creationId xmlns:a16="http://schemas.microsoft.com/office/drawing/2014/main" id="{3294CF35-9776-41B4-B0C5-9BF775BB5673}"/>
            </a:ext>
          </a:extLst>
        </xdr:cNvPr>
        <xdr:cNvSpPr txBox="1"/>
      </xdr:nvSpPr>
      <xdr:spPr>
        <a:xfrm>
          <a:off x="3105150" y="1863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49</xdr:row>
      <xdr:rowOff>0</xdr:rowOff>
    </xdr:from>
    <xdr:ext cx="184731" cy="264560"/>
    <xdr:sp macro="" textlink="">
      <xdr:nvSpPr>
        <xdr:cNvPr id="14" name="13 CuadroTexto">
          <a:extLst>
            <a:ext uri="{FF2B5EF4-FFF2-40B4-BE49-F238E27FC236}">
              <a16:creationId xmlns:a16="http://schemas.microsoft.com/office/drawing/2014/main" id="{458674CB-84FC-4D8D-90CB-EBA33CD8190D}"/>
            </a:ext>
          </a:extLst>
        </xdr:cNvPr>
        <xdr:cNvSpPr txBox="1"/>
      </xdr:nvSpPr>
      <xdr:spPr>
        <a:xfrm>
          <a:off x="3105150" y="1908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49</xdr:row>
      <xdr:rowOff>0</xdr:rowOff>
    </xdr:from>
    <xdr:ext cx="184731" cy="264560"/>
    <xdr:sp macro="" textlink="">
      <xdr:nvSpPr>
        <xdr:cNvPr id="15" name="14 CuadroTexto">
          <a:extLst>
            <a:ext uri="{FF2B5EF4-FFF2-40B4-BE49-F238E27FC236}">
              <a16:creationId xmlns:a16="http://schemas.microsoft.com/office/drawing/2014/main" id="{FC33C2DD-C3A8-4314-961B-FCCFBDAC5BB7}"/>
            </a:ext>
          </a:extLst>
        </xdr:cNvPr>
        <xdr:cNvSpPr txBox="1"/>
      </xdr:nvSpPr>
      <xdr:spPr>
        <a:xfrm>
          <a:off x="3105150" y="1908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49</xdr:row>
      <xdr:rowOff>0</xdr:rowOff>
    </xdr:from>
    <xdr:ext cx="184731" cy="264560"/>
    <xdr:sp macro="" textlink="">
      <xdr:nvSpPr>
        <xdr:cNvPr id="16" name="15 CuadroTexto">
          <a:extLst>
            <a:ext uri="{FF2B5EF4-FFF2-40B4-BE49-F238E27FC236}">
              <a16:creationId xmlns:a16="http://schemas.microsoft.com/office/drawing/2014/main" id="{10F3982E-B589-4071-8076-425DBEE0528F}"/>
            </a:ext>
          </a:extLst>
        </xdr:cNvPr>
        <xdr:cNvSpPr txBox="1"/>
      </xdr:nvSpPr>
      <xdr:spPr>
        <a:xfrm>
          <a:off x="3105150" y="1908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51</xdr:row>
      <xdr:rowOff>0</xdr:rowOff>
    </xdr:from>
    <xdr:ext cx="184731" cy="264560"/>
    <xdr:sp macro="" textlink="">
      <xdr:nvSpPr>
        <xdr:cNvPr id="17" name="16 CuadroTexto">
          <a:extLst>
            <a:ext uri="{FF2B5EF4-FFF2-40B4-BE49-F238E27FC236}">
              <a16:creationId xmlns:a16="http://schemas.microsoft.com/office/drawing/2014/main" id="{80187131-B2BA-4595-9341-116833E00D65}"/>
            </a:ext>
          </a:extLst>
        </xdr:cNvPr>
        <xdr:cNvSpPr txBox="1"/>
      </xdr:nvSpPr>
      <xdr:spPr>
        <a:xfrm>
          <a:off x="3105150" y="2000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51</xdr:row>
      <xdr:rowOff>0</xdr:rowOff>
    </xdr:from>
    <xdr:ext cx="184731" cy="264560"/>
    <xdr:sp macro="" textlink="">
      <xdr:nvSpPr>
        <xdr:cNvPr id="18" name="17 CuadroTexto">
          <a:extLst>
            <a:ext uri="{FF2B5EF4-FFF2-40B4-BE49-F238E27FC236}">
              <a16:creationId xmlns:a16="http://schemas.microsoft.com/office/drawing/2014/main" id="{811C3B98-4CED-4C95-B5B3-5DDC11AE3F30}"/>
            </a:ext>
          </a:extLst>
        </xdr:cNvPr>
        <xdr:cNvSpPr txBox="1"/>
      </xdr:nvSpPr>
      <xdr:spPr>
        <a:xfrm>
          <a:off x="3105150" y="2000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51</xdr:row>
      <xdr:rowOff>0</xdr:rowOff>
    </xdr:from>
    <xdr:ext cx="184731" cy="264560"/>
    <xdr:sp macro="" textlink="">
      <xdr:nvSpPr>
        <xdr:cNvPr id="19" name="18 CuadroTexto">
          <a:extLst>
            <a:ext uri="{FF2B5EF4-FFF2-40B4-BE49-F238E27FC236}">
              <a16:creationId xmlns:a16="http://schemas.microsoft.com/office/drawing/2014/main" id="{491726C8-DF2A-4438-B357-0589A3D7A36B}"/>
            </a:ext>
          </a:extLst>
        </xdr:cNvPr>
        <xdr:cNvSpPr txBox="1"/>
      </xdr:nvSpPr>
      <xdr:spPr>
        <a:xfrm>
          <a:off x="3105150" y="2000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58</xdr:row>
      <xdr:rowOff>0</xdr:rowOff>
    </xdr:from>
    <xdr:ext cx="184731" cy="264560"/>
    <xdr:sp macro="" textlink="">
      <xdr:nvSpPr>
        <xdr:cNvPr id="20" name="19 CuadroTexto">
          <a:extLst>
            <a:ext uri="{FF2B5EF4-FFF2-40B4-BE49-F238E27FC236}">
              <a16:creationId xmlns:a16="http://schemas.microsoft.com/office/drawing/2014/main" id="{72FA62B6-580F-41EA-8E01-1905D111B3FA}"/>
            </a:ext>
          </a:extLst>
        </xdr:cNvPr>
        <xdr:cNvSpPr txBox="1"/>
      </xdr:nvSpPr>
      <xdr:spPr>
        <a:xfrm>
          <a:off x="3105150" y="2244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58</xdr:row>
      <xdr:rowOff>0</xdr:rowOff>
    </xdr:from>
    <xdr:ext cx="184731" cy="264560"/>
    <xdr:sp macro="" textlink="">
      <xdr:nvSpPr>
        <xdr:cNvPr id="21" name="20 CuadroTexto">
          <a:extLst>
            <a:ext uri="{FF2B5EF4-FFF2-40B4-BE49-F238E27FC236}">
              <a16:creationId xmlns:a16="http://schemas.microsoft.com/office/drawing/2014/main" id="{9A3C2D21-20BF-43C5-A558-1947206B6204}"/>
            </a:ext>
          </a:extLst>
        </xdr:cNvPr>
        <xdr:cNvSpPr txBox="1"/>
      </xdr:nvSpPr>
      <xdr:spPr>
        <a:xfrm>
          <a:off x="3105150" y="2244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58</xdr:row>
      <xdr:rowOff>0</xdr:rowOff>
    </xdr:from>
    <xdr:ext cx="184731" cy="264560"/>
    <xdr:sp macro="" textlink="">
      <xdr:nvSpPr>
        <xdr:cNvPr id="22" name="21 CuadroTexto">
          <a:extLst>
            <a:ext uri="{FF2B5EF4-FFF2-40B4-BE49-F238E27FC236}">
              <a16:creationId xmlns:a16="http://schemas.microsoft.com/office/drawing/2014/main" id="{4988C9E1-838B-4F32-BEDC-C709C5623D09}"/>
            </a:ext>
          </a:extLst>
        </xdr:cNvPr>
        <xdr:cNvSpPr txBox="1"/>
      </xdr:nvSpPr>
      <xdr:spPr>
        <a:xfrm>
          <a:off x="3105150" y="2244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58</xdr:row>
      <xdr:rowOff>0</xdr:rowOff>
    </xdr:from>
    <xdr:ext cx="184731" cy="264560"/>
    <xdr:sp macro="" textlink="">
      <xdr:nvSpPr>
        <xdr:cNvPr id="23" name="22 CuadroTexto">
          <a:extLst>
            <a:ext uri="{FF2B5EF4-FFF2-40B4-BE49-F238E27FC236}">
              <a16:creationId xmlns:a16="http://schemas.microsoft.com/office/drawing/2014/main" id="{200B50F1-5F85-49E8-A5C7-DDD3D6FD5C61}"/>
            </a:ext>
          </a:extLst>
        </xdr:cNvPr>
        <xdr:cNvSpPr txBox="1"/>
      </xdr:nvSpPr>
      <xdr:spPr>
        <a:xfrm>
          <a:off x="3105150" y="2244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58</xdr:row>
      <xdr:rowOff>0</xdr:rowOff>
    </xdr:from>
    <xdr:ext cx="184731" cy="264560"/>
    <xdr:sp macro="" textlink="">
      <xdr:nvSpPr>
        <xdr:cNvPr id="24" name="23 CuadroTexto">
          <a:extLst>
            <a:ext uri="{FF2B5EF4-FFF2-40B4-BE49-F238E27FC236}">
              <a16:creationId xmlns:a16="http://schemas.microsoft.com/office/drawing/2014/main" id="{3D1ECBDD-1687-4E74-A9C0-B1045F449C0A}"/>
            </a:ext>
          </a:extLst>
        </xdr:cNvPr>
        <xdr:cNvSpPr txBox="1"/>
      </xdr:nvSpPr>
      <xdr:spPr>
        <a:xfrm>
          <a:off x="3105150" y="2244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58</xdr:row>
      <xdr:rowOff>0</xdr:rowOff>
    </xdr:from>
    <xdr:ext cx="184731" cy="264560"/>
    <xdr:sp macro="" textlink="">
      <xdr:nvSpPr>
        <xdr:cNvPr id="25" name="24 CuadroTexto">
          <a:extLst>
            <a:ext uri="{FF2B5EF4-FFF2-40B4-BE49-F238E27FC236}">
              <a16:creationId xmlns:a16="http://schemas.microsoft.com/office/drawing/2014/main" id="{F86BAE61-A0AF-4321-9EFB-A3F626BF9F5C}"/>
            </a:ext>
          </a:extLst>
        </xdr:cNvPr>
        <xdr:cNvSpPr txBox="1"/>
      </xdr:nvSpPr>
      <xdr:spPr>
        <a:xfrm>
          <a:off x="3105150" y="2244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6" name="25 CuadroTexto">
          <a:extLst>
            <a:ext uri="{FF2B5EF4-FFF2-40B4-BE49-F238E27FC236}">
              <a16:creationId xmlns:a16="http://schemas.microsoft.com/office/drawing/2014/main" id="{14542135-D6F7-424E-82EC-1A2FCC67B203}"/>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7" name="26 CuadroTexto">
          <a:extLst>
            <a:ext uri="{FF2B5EF4-FFF2-40B4-BE49-F238E27FC236}">
              <a16:creationId xmlns:a16="http://schemas.microsoft.com/office/drawing/2014/main" id="{1E3AAA36-B6FF-4705-81BE-EEFAE718AEDA}"/>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8" name="27 CuadroTexto">
          <a:extLst>
            <a:ext uri="{FF2B5EF4-FFF2-40B4-BE49-F238E27FC236}">
              <a16:creationId xmlns:a16="http://schemas.microsoft.com/office/drawing/2014/main" id="{16161BBA-F760-47B7-A395-F272E090B077}"/>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9" name="28 CuadroTexto">
          <a:extLst>
            <a:ext uri="{FF2B5EF4-FFF2-40B4-BE49-F238E27FC236}">
              <a16:creationId xmlns:a16="http://schemas.microsoft.com/office/drawing/2014/main" id="{98058B5A-0E69-4077-BC1D-8A3A44759CFD}"/>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30" name="29 CuadroTexto">
          <a:extLst>
            <a:ext uri="{FF2B5EF4-FFF2-40B4-BE49-F238E27FC236}">
              <a16:creationId xmlns:a16="http://schemas.microsoft.com/office/drawing/2014/main" id="{D69FE6F4-8CC6-48B7-8691-F6FC308EBEE6}"/>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31" name="30 CuadroTexto">
          <a:extLst>
            <a:ext uri="{FF2B5EF4-FFF2-40B4-BE49-F238E27FC236}">
              <a16:creationId xmlns:a16="http://schemas.microsoft.com/office/drawing/2014/main" id="{ED8C87C4-E781-4C38-8EBF-0AF8DE2C8F5B}"/>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32" name="31 CuadroTexto">
          <a:extLst>
            <a:ext uri="{FF2B5EF4-FFF2-40B4-BE49-F238E27FC236}">
              <a16:creationId xmlns:a16="http://schemas.microsoft.com/office/drawing/2014/main" id="{89A7EFC4-7B93-4D10-8EE4-D116BE83BBCE}"/>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33" name="32 CuadroTexto">
          <a:extLst>
            <a:ext uri="{FF2B5EF4-FFF2-40B4-BE49-F238E27FC236}">
              <a16:creationId xmlns:a16="http://schemas.microsoft.com/office/drawing/2014/main" id="{7C7A8564-EC19-42D6-AFBD-10B5AEE3892F}"/>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34" name="33 CuadroTexto">
          <a:extLst>
            <a:ext uri="{FF2B5EF4-FFF2-40B4-BE49-F238E27FC236}">
              <a16:creationId xmlns:a16="http://schemas.microsoft.com/office/drawing/2014/main" id="{ADF06B00-C5D3-4A50-BC5E-378CD2129D4C}"/>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35" name="34 CuadroTexto">
          <a:extLst>
            <a:ext uri="{FF2B5EF4-FFF2-40B4-BE49-F238E27FC236}">
              <a16:creationId xmlns:a16="http://schemas.microsoft.com/office/drawing/2014/main" id="{06F9D5A2-831A-472A-AD7C-579566478EF0}"/>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36" name="35 CuadroTexto">
          <a:extLst>
            <a:ext uri="{FF2B5EF4-FFF2-40B4-BE49-F238E27FC236}">
              <a16:creationId xmlns:a16="http://schemas.microsoft.com/office/drawing/2014/main" id="{8B1FA56F-331E-47CD-A0E4-EF36A7954290}"/>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37" name="36 CuadroTexto">
          <a:extLst>
            <a:ext uri="{FF2B5EF4-FFF2-40B4-BE49-F238E27FC236}">
              <a16:creationId xmlns:a16="http://schemas.microsoft.com/office/drawing/2014/main" id="{1A80C461-FF0C-4A13-BD19-0AA2A9997CB1}"/>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38" name="37 CuadroTexto">
          <a:extLst>
            <a:ext uri="{FF2B5EF4-FFF2-40B4-BE49-F238E27FC236}">
              <a16:creationId xmlns:a16="http://schemas.microsoft.com/office/drawing/2014/main" id="{D398AC2F-E71C-4BA1-808D-A134349D5F98}"/>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39" name="38 CuadroTexto">
          <a:extLst>
            <a:ext uri="{FF2B5EF4-FFF2-40B4-BE49-F238E27FC236}">
              <a16:creationId xmlns:a16="http://schemas.microsoft.com/office/drawing/2014/main" id="{B977EEC5-70C3-4A06-B1E3-8F3E5A0CD6AA}"/>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40" name="39 CuadroTexto">
          <a:extLst>
            <a:ext uri="{FF2B5EF4-FFF2-40B4-BE49-F238E27FC236}">
              <a16:creationId xmlns:a16="http://schemas.microsoft.com/office/drawing/2014/main" id="{224D774E-C883-4E4B-AAE1-DD41AE66320B}"/>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41" name="40 CuadroTexto">
          <a:extLst>
            <a:ext uri="{FF2B5EF4-FFF2-40B4-BE49-F238E27FC236}">
              <a16:creationId xmlns:a16="http://schemas.microsoft.com/office/drawing/2014/main" id="{30C71871-861A-49D2-A114-A785992F2054}"/>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42" name="41 CuadroTexto">
          <a:extLst>
            <a:ext uri="{FF2B5EF4-FFF2-40B4-BE49-F238E27FC236}">
              <a16:creationId xmlns:a16="http://schemas.microsoft.com/office/drawing/2014/main" id="{4D97AA8D-80A8-4188-958F-53AC98297459}"/>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43" name="42 CuadroTexto">
          <a:extLst>
            <a:ext uri="{FF2B5EF4-FFF2-40B4-BE49-F238E27FC236}">
              <a16:creationId xmlns:a16="http://schemas.microsoft.com/office/drawing/2014/main" id="{35ED8B22-1ACE-4BE9-BAF7-11D721CD6532}"/>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44" name="43 CuadroTexto">
          <a:extLst>
            <a:ext uri="{FF2B5EF4-FFF2-40B4-BE49-F238E27FC236}">
              <a16:creationId xmlns:a16="http://schemas.microsoft.com/office/drawing/2014/main" id="{81990142-D50F-487D-8E84-3506B1F4EC69}"/>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45" name="44 CuadroTexto">
          <a:extLst>
            <a:ext uri="{FF2B5EF4-FFF2-40B4-BE49-F238E27FC236}">
              <a16:creationId xmlns:a16="http://schemas.microsoft.com/office/drawing/2014/main" id="{1130EE86-4FDB-42E9-A55F-058198642343}"/>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68</xdr:row>
      <xdr:rowOff>0</xdr:rowOff>
    </xdr:from>
    <xdr:ext cx="184731" cy="264560"/>
    <xdr:sp macro="" textlink="">
      <xdr:nvSpPr>
        <xdr:cNvPr id="46" name="45 CuadroTexto">
          <a:extLst>
            <a:ext uri="{FF2B5EF4-FFF2-40B4-BE49-F238E27FC236}">
              <a16:creationId xmlns:a16="http://schemas.microsoft.com/office/drawing/2014/main" id="{BCE7D273-D6DB-406C-877F-9D4794878215}"/>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68</xdr:row>
      <xdr:rowOff>0</xdr:rowOff>
    </xdr:from>
    <xdr:ext cx="184731" cy="264560"/>
    <xdr:sp macro="" textlink="">
      <xdr:nvSpPr>
        <xdr:cNvPr id="47" name="46 CuadroTexto">
          <a:extLst>
            <a:ext uri="{FF2B5EF4-FFF2-40B4-BE49-F238E27FC236}">
              <a16:creationId xmlns:a16="http://schemas.microsoft.com/office/drawing/2014/main" id="{CF26CD31-5B50-4B39-A98C-CDE71BC98727}"/>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68</xdr:row>
      <xdr:rowOff>0</xdr:rowOff>
    </xdr:from>
    <xdr:ext cx="184731" cy="264560"/>
    <xdr:sp macro="" textlink="">
      <xdr:nvSpPr>
        <xdr:cNvPr id="48" name="47 CuadroTexto">
          <a:extLst>
            <a:ext uri="{FF2B5EF4-FFF2-40B4-BE49-F238E27FC236}">
              <a16:creationId xmlns:a16="http://schemas.microsoft.com/office/drawing/2014/main" id="{6D399ECC-3E88-4A70-821D-D9E35D17A83A}"/>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68</xdr:row>
      <xdr:rowOff>0</xdr:rowOff>
    </xdr:from>
    <xdr:ext cx="184731" cy="264560"/>
    <xdr:sp macro="" textlink="">
      <xdr:nvSpPr>
        <xdr:cNvPr id="49" name="48 CuadroTexto">
          <a:extLst>
            <a:ext uri="{FF2B5EF4-FFF2-40B4-BE49-F238E27FC236}">
              <a16:creationId xmlns:a16="http://schemas.microsoft.com/office/drawing/2014/main" id="{21BEB2B7-1BAB-486F-9F60-D6A38477A6DB}"/>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68</xdr:row>
      <xdr:rowOff>0</xdr:rowOff>
    </xdr:from>
    <xdr:ext cx="184731" cy="264560"/>
    <xdr:sp macro="" textlink="">
      <xdr:nvSpPr>
        <xdr:cNvPr id="50" name="49 CuadroTexto">
          <a:extLst>
            <a:ext uri="{FF2B5EF4-FFF2-40B4-BE49-F238E27FC236}">
              <a16:creationId xmlns:a16="http://schemas.microsoft.com/office/drawing/2014/main" id="{1A956CD9-47AE-4D9C-91C1-716605AACF5C}"/>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68</xdr:row>
      <xdr:rowOff>0</xdr:rowOff>
    </xdr:from>
    <xdr:ext cx="184731" cy="264560"/>
    <xdr:sp macro="" textlink="">
      <xdr:nvSpPr>
        <xdr:cNvPr id="51" name="50 CuadroTexto">
          <a:extLst>
            <a:ext uri="{FF2B5EF4-FFF2-40B4-BE49-F238E27FC236}">
              <a16:creationId xmlns:a16="http://schemas.microsoft.com/office/drawing/2014/main" id="{37C0E4CB-7CFF-4239-981A-A9B1193E41D8}"/>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68</xdr:row>
      <xdr:rowOff>0</xdr:rowOff>
    </xdr:from>
    <xdr:ext cx="184731" cy="264560"/>
    <xdr:sp macro="" textlink="">
      <xdr:nvSpPr>
        <xdr:cNvPr id="52" name="51 CuadroTexto">
          <a:extLst>
            <a:ext uri="{FF2B5EF4-FFF2-40B4-BE49-F238E27FC236}">
              <a16:creationId xmlns:a16="http://schemas.microsoft.com/office/drawing/2014/main" id="{A05A1426-2458-4C89-9C0B-C90460F06487}"/>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3" name="52 CuadroTexto">
          <a:extLst>
            <a:ext uri="{FF2B5EF4-FFF2-40B4-BE49-F238E27FC236}">
              <a16:creationId xmlns:a16="http://schemas.microsoft.com/office/drawing/2014/main" id="{A29F3F03-BFFD-4F9F-8AE1-44A82309A350}"/>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4" name="53 CuadroTexto">
          <a:extLst>
            <a:ext uri="{FF2B5EF4-FFF2-40B4-BE49-F238E27FC236}">
              <a16:creationId xmlns:a16="http://schemas.microsoft.com/office/drawing/2014/main" id="{5FAAA455-7560-41FB-868C-0E83D9B247D4}"/>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5" name="54 CuadroTexto">
          <a:extLst>
            <a:ext uri="{FF2B5EF4-FFF2-40B4-BE49-F238E27FC236}">
              <a16:creationId xmlns:a16="http://schemas.microsoft.com/office/drawing/2014/main" id="{E4B91CAE-C412-4CE2-851D-2C9F2EEBC23D}"/>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6" name="55 CuadroTexto">
          <a:extLst>
            <a:ext uri="{FF2B5EF4-FFF2-40B4-BE49-F238E27FC236}">
              <a16:creationId xmlns:a16="http://schemas.microsoft.com/office/drawing/2014/main" id="{CC7329BF-49F6-442C-9BE9-44146D96C46E}"/>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7" name="56 CuadroTexto">
          <a:extLst>
            <a:ext uri="{FF2B5EF4-FFF2-40B4-BE49-F238E27FC236}">
              <a16:creationId xmlns:a16="http://schemas.microsoft.com/office/drawing/2014/main" id="{BEBBFE59-17AD-4B61-9FBE-954198A3470F}"/>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8" name="57 CuadroTexto">
          <a:extLst>
            <a:ext uri="{FF2B5EF4-FFF2-40B4-BE49-F238E27FC236}">
              <a16:creationId xmlns:a16="http://schemas.microsoft.com/office/drawing/2014/main" id="{CBFFAEDC-0ECE-4F0A-9A1E-A764C28A3521}"/>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9" name="58 CuadroTexto">
          <a:extLst>
            <a:ext uri="{FF2B5EF4-FFF2-40B4-BE49-F238E27FC236}">
              <a16:creationId xmlns:a16="http://schemas.microsoft.com/office/drawing/2014/main" id="{0EDD4757-88E2-4864-8815-6E2752183111}"/>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72</xdr:row>
      <xdr:rowOff>0</xdr:rowOff>
    </xdr:from>
    <xdr:ext cx="184731" cy="264560"/>
    <xdr:sp macro="" textlink="">
      <xdr:nvSpPr>
        <xdr:cNvPr id="60" name="59 CuadroTexto">
          <a:extLst>
            <a:ext uri="{FF2B5EF4-FFF2-40B4-BE49-F238E27FC236}">
              <a16:creationId xmlns:a16="http://schemas.microsoft.com/office/drawing/2014/main" id="{CE6E9CAB-D43A-4653-91D6-F4B2DBD80B30}"/>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72</xdr:row>
      <xdr:rowOff>0</xdr:rowOff>
    </xdr:from>
    <xdr:ext cx="184731" cy="264560"/>
    <xdr:sp macro="" textlink="">
      <xdr:nvSpPr>
        <xdr:cNvPr id="61" name="60 CuadroTexto">
          <a:extLst>
            <a:ext uri="{FF2B5EF4-FFF2-40B4-BE49-F238E27FC236}">
              <a16:creationId xmlns:a16="http://schemas.microsoft.com/office/drawing/2014/main" id="{C0EE2DB0-42AC-405F-8C23-572654504644}"/>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72</xdr:row>
      <xdr:rowOff>0</xdr:rowOff>
    </xdr:from>
    <xdr:ext cx="184731" cy="264560"/>
    <xdr:sp macro="" textlink="">
      <xdr:nvSpPr>
        <xdr:cNvPr id="62" name="61 CuadroTexto">
          <a:extLst>
            <a:ext uri="{FF2B5EF4-FFF2-40B4-BE49-F238E27FC236}">
              <a16:creationId xmlns:a16="http://schemas.microsoft.com/office/drawing/2014/main" id="{9E2E5424-FB65-4FA0-A2BB-79F17DE440BE}"/>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72</xdr:row>
      <xdr:rowOff>0</xdr:rowOff>
    </xdr:from>
    <xdr:ext cx="184731" cy="264560"/>
    <xdr:sp macro="" textlink="">
      <xdr:nvSpPr>
        <xdr:cNvPr id="63" name="62 CuadroTexto">
          <a:extLst>
            <a:ext uri="{FF2B5EF4-FFF2-40B4-BE49-F238E27FC236}">
              <a16:creationId xmlns:a16="http://schemas.microsoft.com/office/drawing/2014/main" id="{1A0EE5A1-A4F8-4929-998C-A20CC65A1122}"/>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72</xdr:row>
      <xdr:rowOff>0</xdr:rowOff>
    </xdr:from>
    <xdr:ext cx="184731" cy="264560"/>
    <xdr:sp macro="" textlink="">
      <xdr:nvSpPr>
        <xdr:cNvPr id="64" name="63 CuadroTexto">
          <a:extLst>
            <a:ext uri="{FF2B5EF4-FFF2-40B4-BE49-F238E27FC236}">
              <a16:creationId xmlns:a16="http://schemas.microsoft.com/office/drawing/2014/main" id="{58727954-F85D-4A9F-B7D6-7FB5BA32119A}"/>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72</xdr:row>
      <xdr:rowOff>0</xdr:rowOff>
    </xdr:from>
    <xdr:ext cx="184731" cy="264560"/>
    <xdr:sp macro="" textlink="">
      <xdr:nvSpPr>
        <xdr:cNvPr id="65" name="64 CuadroTexto">
          <a:extLst>
            <a:ext uri="{FF2B5EF4-FFF2-40B4-BE49-F238E27FC236}">
              <a16:creationId xmlns:a16="http://schemas.microsoft.com/office/drawing/2014/main" id="{949128AB-FB5F-4C3A-AB97-6C9D79C0B7E4}"/>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72</xdr:row>
      <xdr:rowOff>0</xdr:rowOff>
    </xdr:from>
    <xdr:ext cx="184731" cy="264560"/>
    <xdr:sp macro="" textlink="">
      <xdr:nvSpPr>
        <xdr:cNvPr id="66" name="65 CuadroTexto">
          <a:extLst>
            <a:ext uri="{FF2B5EF4-FFF2-40B4-BE49-F238E27FC236}">
              <a16:creationId xmlns:a16="http://schemas.microsoft.com/office/drawing/2014/main" id="{79B080F4-4052-4AA7-8B41-C6C95E8E8E50}"/>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67" name="66 CuadroTexto">
          <a:extLst>
            <a:ext uri="{FF2B5EF4-FFF2-40B4-BE49-F238E27FC236}">
              <a16:creationId xmlns:a16="http://schemas.microsoft.com/office/drawing/2014/main" id="{14B42D23-4370-413A-9BC9-CC932B8B361A}"/>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68" name="67 CuadroTexto">
          <a:extLst>
            <a:ext uri="{FF2B5EF4-FFF2-40B4-BE49-F238E27FC236}">
              <a16:creationId xmlns:a16="http://schemas.microsoft.com/office/drawing/2014/main" id="{59DAFB92-EA24-44C8-BC18-080C7DE651C8}"/>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69" name="68 CuadroTexto">
          <a:extLst>
            <a:ext uri="{FF2B5EF4-FFF2-40B4-BE49-F238E27FC236}">
              <a16:creationId xmlns:a16="http://schemas.microsoft.com/office/drawing/2014/main" id="{D801FDDC-AEDB-4268-88D2-9D653A8FD909}"/>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70" name="69 CuadroTexto">
          <a:extLst>
            <a:ext uri="{FF2B5EF4-FFF2-40B4-BE49-F238E27FC236}">
              <a16:creationId xmlns:a16="http://schemas.microsoft.com/office/drawing/2014/main" id="{9A6CEEBC-9C04-4DD0-9D97-22C708607543}"/>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71" name="70 CuadroTexto">
          <a:extLst>
            <a:ext uri="{FF2B5EF4-FFF2-40B4-BE49-F238E27FC236}">
              <a16:creationId xmlns:a16="http://schemas.microsoft.com/office/drawing/2014/main" id="{377E76AA-8F46-4A77-ADFF-78DE01CF369A}"/>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72" name="71 CuadroTexto">
          <a:extLst>
            <a:ext uri="{FF2B5EF4-FFF2-40B4-BE49-F238E27FC236}">
              <a16:creationId xmlns:a16="http://schemas.microsoft.com/office/drawing/2014/main" id="{2A51B1B6-EC16-4C65-A577-4A31A8E778B2}"/>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73" name="72 CuadroTexto">
          <a:extLst>
            <a:ext uri="{FF2B5EF4-FFF2-40B4-BE49-F238E27FC236}">
              <a16:creationId xmlns:a16="http://schemas.microsoft.com/office/drawing/2014/main" id="{02221930-ABC8-406B-8C90-14649AA07A16}"/>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74" name="73 CuadroTexto">
          <a:extLst>
            <a:ext uri="{FF2B5EF4-FFF2-40B4-BE49-F238E27FC236}">
              <a16:creationId xmlns:a16="http://schemas.microsoft.com/office/drawing/2014/main" id="{00A71178-82A2-42CA-8850-2F0DDAFC9B68}"/>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75" name="74 CuadroTexto">
          <a:extLst>
            <a:ext uri="{FF2B5EF4-FFF2-40B4-BE49-F238E27FC236}">
              <a16:creationId xmlns:a16="http://schemas.microsoft.com/office/drawing/2014/main" id="{6636E02A-CA09-41B7-9C1E-6E65F217ED73}"/>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76" name="75 CuadroTexto">
          <a:extLst>
            <a:ext uri="{FF2B5EF4-FFF2-40B4-BE49-F238E27FC236}">
              <a16:creationId xmlns:a16="http://schemas.microsoft.com/office/drawing/2014/main" id="{016EEF30-BE51-4CDF-9C7A-DCE35F5AD085}"/>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77" name="76 CuadroTexto">
          <a:extLst>
            <a:ext uri="{FF2B5EF4-FFF2-40B4-BE49-F238E27FC236}">
              <a16:creationId xmlns:a16="http://schemas.microsoft.com/office/drawing/2014/main" id="{58E45392-722A-45F7-9DB3-D5CF9B169C44}"/>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78" name="77 CuadroTexto">
          <a:extLst>
            <a:ext uri="{FF2B5EF4-FFF2-40B4-BE49-F238E27FC236}">
              <a16:creationId xmlns:a16="http://schemas.microsoft.com/office/drawing/2014/main" id="{E627CBB5-6E79-4062-8494-3387CA9BC779}"/>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79" name="78 CuadroTexto">
          <a:extLst>
            <a:ext uri="{FF2B5EF4-FFF2-40B4-BE49-F238E27FC236}">
              <a16:creationId xmlns:a16="http://schemas.microsoft.com/office/drawing/2014/main" id="{597C3898-E86C-434F-B963-8D72BB8AB94F}"/>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80" name="79 CuadroTexto">
          <a:extLst>
            <a:ext uri="{FF2B5EF4-FFF2-40B4-BE49-F238E27FC236}">
              <a16:creationId xmlns:a16="http://schemas.microsoft.com/office/drawing/2014/main" id="{78B0CAE3-7656-4264-A9F6-02D3BA549437}"/>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81" name="80 CuadroTexto">
          <a:extLst>
            <a:ext uri="{FF2B5EF4-FFF2-40B4-BE49-F238E27FC236}">
              <a16:creationId xmlns:a16="http://schemas.microsoft.com/office/drawing/2014/main" id="{3A2E9A9E-401B-4077-87E9-4A97D195E555}"/>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82" name="81 CuadroTexto">
          <a:extLst>
            <a:ext uri="{FF2B5EF4-FFF2-40B4-BE49-F238E27FC236}">
              <a16:creationId xmlns:a16="http://schemas.microsoft.com/office/drawing/2014/main" id="{01CE7FA3-F7BE-48F5-8FE7-592F7465DB5E}"/>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83" name="82 CuadroTexto">
          <a:extLst>
            <a:ext uri="{FF2B5EF4-FFF2-40B4-BE49-F238E27FC236}">
              <a16:creationId xmlns:a16="http://schemas.microsoft.com/office/drawing/2014/main" id="{27BBD6A1-E204-4A06-9755-E81657AAF618}"/>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84" name="83 CuadroTexto">
          <a:extLst>
            <a:ext uri="{FF2B5EF4-FFF2-40B4-BE49-F238E27FC236}">
              <a16:creationId xmlns:a16="http://schemas.microsoft.com/office/drawing/2014/main" id="{7096B1A0-1E9B-4A86-A86E-1F00238281C7}"/>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85" name="84 CuadroTexto">
          <a:extLst>
            <a:ext uri="{FF2B5EF4-FFF2-40B4-BE49-F238E27FC236}">
              <a16:creationId xmlns:a16="http://schemas.microsoft.com/office/drawing/2014/main" id="{9A2E7627-05A3-4D72-AB42-B99243927444}"/>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86" name="85 CuadroTexto">
          <a:extLst>
            <a:ext uri="{FF2B5EF4-FFF2-40B4-BE49-F238E27FC236}">
              <a16:creationId xmlns:a16="http://schemas.microsoft.com/office/drawing/2014/main" id="{1AA39B93-BCCC-4906-AC6E-8577111DD450}"/>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87" name="86 CuadroTexto">
          <a:extLst>
            <a:ext uri="{FF2B5EF4-FFF2-40B4-BE49-F238E27FC236}">
              <a16:creationId xmlns:a16="http://schemas.microsoft.com/office/drawing/2014/main" id="{895C04CF-B8C4-4C78-B8BE-E5F8DB0250CB}"/>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88" name="87 CuadroTexto">
          <a:extLst>
            <a:ext uri="{FF2B5EF4-FFF2-40B4-BE49-F238E27FC236}">
              <a16:creationId xmlns:a16="http://schemas.microsoft.com/office/drawing/2014/main" id="{8572FB93-5FC1-4040-8A2A-8E2F935C4D1A}"/>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89" name="88 CuadroTexto">
          <a:extLst>
            <a:ext uri="{FF2B5EF4-FFF2-40B4-BE49-F238E27FC236}">
              <a16:creationId xmlns:a16="http://schemas.microsoft.com/office/drawing/2014/main" id="{5BF1E81E-BA22-496A-8952-8724B28A9611}"/>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0" name="89 CuadroTexto">
          <a:extLst>
            <a:ext uri="{FF2B5EF4-FFF2-40B4-BE49-F238E27FC236}">
              <a16:creationId xmlns:a16="http://schemas.microsoft.com/office/drawing/2014/main" id="{3BB44BB3-51D7-41BB-A0D6-B2E52747E2E0}"/>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1" name="90 CuadroTexto">
          <a:extLst>
            <a:ext uri="{FF2B5EF4-FFF2-40B4-BE49-F238E27FC236}">
              <a16:creationId xmlns:a16="http://schemas.microsoft.com/office/drawing/2014/main" id="{17269B1D-A9BE-4167-877D-DA058B98087B}"/>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2" name="91 CuadroTexto">
          <a:extLst>
            <a:ext uri="{FF2B5EF4-FFF2-40B4-BE49-F238E27FC236}">
              <a16:creationId xmlns:a16="http://schemas.microsoft.com/office/drawing/2014/main" id="{1D93AD40-9F36-4F4D-955E-8B461C9AC4BD}"/>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3" name="92 CuadroTexto">
          <a:extLst>
            <a:ext uri="{FF2B5EF4-FFF2-40B4-BE49-F238E27FC236}">
              <a16:creationId xmlns:a16="http://schemas.microsoft.com/office/drawing/2014/main" id="{5963AA65-3EEA-4D60-A5CF-CA3A436411D7}"/>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4" name="93 CuadroTexto">
          <a:extLst>
            <a:ext uri="{FF2B5EF4-FFF2-40B4-BE49-F238E27FC236}">
              <a16:creationId xmlns:a16="http://schemas.microsoft.com/office/drawing/2014/main" id="{468F43CC-5591-471D-93B4-A0890BBD8BFA}"/>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5" name="94 CuadroTexto">
          <a:extLst>
            <a:ext uri="{FF2B5EF4-FFF2-40B4-BE49-F238E27FC236}">
              <a16:creationId xmlns:a16="http://schemas.microsoft.com/office/drawing/2014/main" id="{4D897C36-11F2-4D2B-8C94-6822201C1334}"/>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6" name="95 CuadroTexto">
          <a:extLst>
            <a:ext uri="{FF2B5EF4-FFF2-40B4-BE49-F238E27FC236}">
              <a16:creationId xmlns:a16="http://schemas.microsoft.com/office/drawing/2014/main" id="{2D4C0E65-C43B-40B4-9D6A-325D5762CDA4}"/>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7" name="96 CuadroTexto">
          <a:extLst>
            <a:ext uri="{FF2B5EF4-FFF2-40B4-BE49-F238E27FC236}">
              <a16:creationId xmlns:a16="http://schemas.microsoft.com/office/drawing/2014/main" id="{F3BB0571-9A39-4C44-BF4B-6866C972754C}"/>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8" name="97 CuadroTexto">
          <a:extLst>
            <a:ext uri="{FF2B5EF4-FFF2-40B4-BE49-F238E27FC236}">
              <a16:creationId xmlns:a16="http://schemas.microsoft.com/office/drawing/2014/main" id="{C48BB193-B6CF-4152-9A51-BF00F1BC0D7A}"/>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9" name="98 CuadroTexto">
          <a:extLst>
            <a:ext uri="{FF2B5EF4-FFF2-40B4-BE49-F238E27FC236}">
              <a16:creationId xmlns:a16="http://schemas.microsoft.com/office/drawing/2014/main" id="{4F1B90B3-5BE2-4C9A-8449-5C948EB3A75E}"/>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100" name="99 CuadroTexto">
          <a:extLst>
            <a:ext uri="{FF2B5EF4-FFF2-40B4-BE49-F238E27FC236}">
              <a16:creationId xmlns:a16="http://schemas.microsoft.com/office/drawing/2014/main" id="{1A7DF2A5-E498-4B16-8B60-96212780F9D9}"/>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101" name="100 CuadroTexto">
          <a:extLst>
            <a:ext uri="{FF2B5EF4-FFF2-40B4-BE49-F238E27FC236}">
              <a16:creationId xmlns:a16="http://schemas.microsoft.com/office/drawing/2014/main" id="{ABE276D4-B764-4148-94B3-FA6E606B83AF}"/>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102" name="101 CuadroTexto">
          <a:extLst>
            <a:ext uri="{FF2B5EF4-FFF2-40B4-BE49-F238E27FC236}">
              <a16:creationId xmlns:a16="http://schemas.microsoft.com/office/drawing/2014/main" id="{C311B779-2AF6-445D-AAC8-0BE74EE605FA}"/>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103" name="102 CuadroTexto">
          <a:extLst>
            <a:ext uri="{FF2B5EF4-FFF2-40B4-BE49-F238E27FC236}">
              <a16:creationId xmlns:a16="http://schemas.microsoft.com/office/drawing/2014/main" id="{EA97EA72-7A7C-4118-9E7B-07DD6960A9A0}"/>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04" name="103 CuadroTexto">
          <a:extLst>
            <a:ext uri="{FF2B5EF4-FFF2-40B4-BE49-F238E27FC236}">
              <a16:creationId xmlns:a16="http://schemas.microsoft.com/office/drawing/2014/main" id="{B0125168-3E83-402D-A734-75802E502281}"/>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05" name="104 CuadroTexto">
          <a:extLst>
            <a:ext uri="{FF2B5EF4-FFF2-40B4-BE49-F238E27FC236}">
              <a16:creationId xmlns:a16="http://schemas.microsoft.com/office/drawing/2014/main" id="{71CFF046-F54B-4BB3-AC76-08195FFBED0C}"/>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06" name="105 CuadroTexto">
          <a:extLst>
            <a:ext uri="{FF2B5EF4-FFF2-40B4-BE49-F238E27FC236}">
              <a16:creationId xmlns:a16="http://schemas.microsoft.com/office/drawing/2014/main" id="{A3DC5838-8FD0-4391-81C7-53212F444D3A}"/>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07" name="106 CuadroTexto">
          <a:extLst>
            <a:ext uri="{FF2B5EF4-FFF2-40B4-BE49-F238E27FC236}">
              <a16:creationId xmlns:a16="http://schemas.microsoft.com/office/drawing/2014/main" id="{A9E93BAF-DDFF-460F-941B-B66878125544}"/>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08" name="107 CuadroTexto">
          <a:extLst>
            <a:ext uri="{FF2B5EF4-FFF2-40B4-BE49-F238E27FC236}">
              <a16:creationId xmlns:a16="http://schemas.microsoft.com/office/drawing/2014/main" id="{96CC6D85-1A07-402E-9256-F893CCC800C6}"/>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09" name="108 CuadroTexto">
          <a:extLst>
            <a:ext uri="{FF2B5EF4-FFF2-40B4-BE49-F238E27FC236}">
              <a16:creationId xmlns:a16="http://schemas.microsoft.com/office/drawing/2014/main" id="{C4F03A3E-0989-4DA6-9E04-44CE0B58D142}"/>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0" name="109 CuadroTexto">
          <a:extLst>
            <a:ext uri="{FF2B5EF4-FFF2-40B4-BE49-F238E27FC236}">
              <a16:creationId xmlns:a16="http://schemas.microsoft.com/office/drawing/2014/main" id="{909BB954-34F6-4E80-B02E-E5FE9BE83683}"/>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1" name="110 CuadroTexto">
          <a:extLst>
            <a:ext uri="{FF2B5EF4-FFF2-40B4-BE49-F238E27FC236}">
              <a16:creationId xmlns:a16="http://schemas.microsoft.com/office/drawing/2014/main" id="{A42258B0-296B-44B3-8083-875644C4F025}"/>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2" name="111 CuadroTexto">
          <a:extLst>
            <a:ext uri="{FF2B5EF4-FFF2-40B4-BE49-F238E27FC236}">
              <a16:creationId xmlns:a16="http://schemas.microsoft.com/office/drawing/2014/main" id="{93D755F2-919E-43B8-B397-369FA606960F}"/>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3" name="112 CuadroTexto">
          <a:extLst>
            <a:ext uri="{FF2B5EF4-FFF2-40B4-BE49-F238E27FC236}">
              <a16:creationId xmlns:a16="http://schemas.microsoft.com/office/drawing/2014/main" id="{4B4EBB2F-FC5C-47BC-9DFE-F2D7C964D1C5}"/>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4" name="113 CuadroTexto">
          <a:extLst>
            <a:ext uri="{FF2B5EF4-FFF2-40B4-BE49-F238E27FC236}">
              <a16:creationId xmlns:a16="http://schemas.microsoft.com/office/drawing/2014/main" id="{831D3611-FA0A-4B0F-BFED-4B93989F1854}"/>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5" name="114 CuadroTexto">
          <a:extLst>
            <a:ext uri="{FF2B5EF4-FFF2-40B4-BE49-F238E27FC236}">
              <a16:creationId xmlns:a16="http://schemas.microsoft.com/office/drawing/2014/main" id="{8F198286-A4B3-46CF-AD75-C8C27311BA51}"/>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6" name="115 CuadroTexto">
          <a:extLst>
            <a:ext uri="{FF2B5EF4-FFF2-40B4-BE49-F238E27FC236}">
              <a16:creationId xmlns:a16="http://schemas.microsoft.com/office/drawing/2014/main" id="{24D4FD99-F305-4A05-BAE6-A6BBB542A20F}"/>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7" name="116 CuadroTexto">
          <a:extLst>
            <a:ext uri="{FF2B5EF4-FFF2-40B4-BE49-F238E27FC236}">
              <a16:creationId xmlns:a16="http://schemas.microsoft.com/office/drawing/2014/main" id="{1FAFC70F-F4E4-4415-8525-8B4791B8F4F2}"/>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8" name="117 CuadroTexto">
          <a:extLst>
            <a:ext uri="{FF2B5EF4-FFF2-40B4-BE49-F238E27FC236}">
              <a16:creationId xmlns:a16="http://schemas.microsoft.com/office/drawing/2014/main" id="{5DDB89FB-D05E-45F9-9742-10BF6DA32F62}"/>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9" name="118 CuadroTexto">
          <a:extLst>
            <a:ext uri="{FF2B5EF4-FFF2-40B4-BE49-F238E27FC236}">
              <a16:creationId xmlns:a16="http://schemas.microsoft.com/office/drawing/2014/main" id="{5FD0E6C8-B08F-4DC5-AAF9-DD38CEEDFC5D}"/>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0" name="119 CuadroTexto">
          <a:extLst>
            <a:ext uri="{FF2B5EF4-FFF2-40B4-BE49-F238E27FC236}">
              <a16:creationId xmlns:a16="http://schemas.microsoft.com/office/drawing/2014/main" id="{C4D0F8F4-A5C2-40C7-A27A-A07B2CA8D567}"/>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1" name="120 CuadroTexto">
          <a:extLst>
            <a:ext uri="{FF2B5EF4-FFF2-40B4-BE49-F238E27FC236}">
              <a16:creationId xmlns:a16="http://schemas.microsoft.com/office/drawing/2014/main" id="{3D4373AF-DE6C-4B63-9351-B452AF7BB841}"/>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2" name="121 CuadroTexto">
          <a:extLst>
            <a:ext uri="{FF2B5EF4-FFF2-40B4-BE49-F238E27FC236}">
              <a16:creationId xmlns:a16="http://schemas.microsoft.com/office/drawing/2014/main" id="{B38D1CE7-73C2-4C20-866A-1EAA17F0D026}"/>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3" name="122 CuadroTexto">
          <a:extLst>
            <a:ext uri="{FF2B5EF4-FFF2-40B4-BE49-F238E27FC236}">
              <a16:creationId xmlns:a16="http://schemas.microsoft.com/office/drawing/2014/main" id="{E7324E45-4B00-4A65-A689-7AC3BE6FD8C2}"/>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4" name="123 CuadroTexto">
          <a:extLst>
            <a:ext uri="{FF2B5EF4-FFF2-40B4-BE49-F238E27FC236}">
              <a16:creationId xmlns:a16="http://schemas.microsoft.com/office/drawing/2014/main" id="{D6C856F7-B792-4AF7-A2C9-FF85B49D95C1}"/>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5" name="124 CuadroTexto">
          <a:extLst>
            <a:ext uri="{FF2B5EF4-FFF2-40B4-BE49-F238E27FC236}">
              <a16:creationId xmlns:a16="http://schemas.microsoft.com/office/drawing/2014/main" id="{FB4FE64F-6643-42DE-99B1-15FE7BF464CC}"/>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6" name="125 CuadroTexto">
          <a:extLst>
            <a:ext uri="{FF2B5EF4-FFF2-40B4-BE49-F238E27FC236}">
              <a16:creationId xmlns:a16="http://schemas.microsoft.com/office/drawing/2014/main" id="{4B86BC8A-B29D-4CE6-8E55-76D8AE744DF6}"/>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7" name="126 CuadroTexto">
          <a:extLst>
            <a:ext uri="{FF2B5EF4-FFF2-40B4-BE49-F238E27FC236}">
              <a16:creationId xmlns:a16="http://schemas.microsoft.com/office/drawing/2014/main" id="{3E7A3F45-83BC-417F-886B-4A637AAAAD85}"/>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8" name="127 CuadroTexto">
          <a:extLst>
            <a:ext uri="{FF2B5EF4-FFF2-40B4-BE49-F238E27FC236}">
              <a16:creationId xmlns:a16="http://schemas.microsoft.com/office/drawing/2014/main" id="{15410E05-BA0A-4458-85B5-DC64B177F168}"/>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9" name="128 CuadroTexto">
          <a:extLst>
            <a:ext uri="{FF2B5EF4-FFF2-40B4-BE49-F238E27FC236}">
              <a16:creationId xmlns:a16="http://schemas.microsoft.com/office/drawing/2014/main" id="{ACDCFB1A-4C9F-4342-9339-926915873F1B}"/>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30" name="129 CuadroTexto">
          <a:extLst>
            <a:ext uri="{FF2B5EF4-FFF2-40B4-BE49-F238E27FC236}">
              <a16:creationId xmlns:a16="http://schemas.microsoft.com/office/drawing/2014/main" id="{F354096D-0ECD-48A3-B9D3-CA6F4DE12153}"/>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31" name="130 CuadroTexto">
          <a:extLst>
            <a:ext uri="{FF2B5EF4-FFF2-40B4-BE49-F238E27FC236}">
              <a16:creationId xmlns:a16="http://schemas.microsoft.com/office/drawing/2014/main" id="{D6409794-7102-4758-A078-34F467111745}"/>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32" name="131 CuadroTexto">
          <a:extLst>
            <a:ext uri="{FF2B5EF4-FFF2-40B4-BE49-F238E27FC236}">
              <a16:creationId xmlns:a16="http://schemas.microsoft.com/office/drawing/2014/main" id="{38EDAA8E-D21C-460A-B201-DCBBF2F99084}"/>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33" name="132 CuadroTexto">
          <a:extLst>
            <a:ext uri="{FF2B5EF4-FFF2-40B4-BE49-F238E27FC236}">
              <a16:creationId xmlns:a16="http://schemas.microsoft.com/office/drawing/2014/main" id="{C316D57A-C003-4D0E-9AF4-71BCD7E1CBA7}"/>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34" name="133 CuadroTexto">
          <a:extLst>
            <a:ext uri="{FF2B5EF4-FFF2-40B4-BE49-F238E27FC236}">
              <a16:creationId xmlns:a16="http://schemas.microsoft.com/office/drawing/2014/main" id="{AA2C53A9-C262-46F1-8C04-B8926032001D}"/>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35" name="134 CuadroTexto">
          <a:extLst>
            <a:ext uri="{FF2B5EF4-FFF2-40B4-BE49-F238E27FC236}">
              <a16:creationId xmlns:a16="http://schemas.microsoft.com/office/drawing/2014/main" id="{A3638156-DC65-460A-A823-1A4BD24EFAD2}"/>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36" name="135 CuadroTexto">
          <a:extLst>
            <a:ext uri="{FF2B5EF4-FFF2-40B4-BE49-F238E27FC236}">
              <a16:creationId xmlns:a16="http://schemas.microsoft.com/office/drawing/2014/main" id="{2E44460A-32E8-4573-89F1-BDB1BF8027D7}"/>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37" name="136 CuadroTexto">
          <a:extLst>
            <a:ext uri="{FF2B5EF4-FFF2-40B4-BE49-F238E27FC236}">
              <a16:creationId xmlns:a16="http://schemas.microsoft.com/office/drawing/2014/main" id="{E7ED8A88-8B7F-4499-954F-FC9EF0D051F1}"/>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38" name="137 CuadroTexto">
          <a:extLst>
            <a:ext uri="{FF2B5EF4-FFF2-40B4-BE49-F238E27FC236}">
              <a16:creationId xmlns:a16="http://schemas.microsoft.com/office/drawing/2014/main" id="{B22444DC-A337-4393-8E7D-F9C96193E472}"/>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39" name="138 CuadroTexto">
          <a:extLst>
            <a:ext uri="{FF2B5EF4-FFF2-40B4-BE49-F238E27FC236}">
              <a16:creationId xmlns:a16="http://schemas.microsoft.com/office/drawing/2014/main" id="{43DCF96B-FF71-4890-B785-BFA695FD2AEB}"/>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40" name="139 CuadroTexto">
          <a:extLst>
            <a:ext uri="{FF2B5EF4-FFF2-40B4-BE49-F238E27FC236}">
              <a16:creationId xmlns:a16="http://schemas.microsoft.com/office/drawing/2014/main" id="{A6B82CC0-3535-4C2F-8799-323500DFC7BA}"/>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41" name="140 CuadroTexto">
          <a:extLst>
            <a:ext uri="{FF2B5EF4-FFF2-40B4-BE49-F238E27FC236}">
              <a16:creationId xmlns:a16="http://schemas.microsoft.com/office/drawing/2014/main" id="{DA61E440-B754-4AB6-A380-84CEA8BE0F93}"/>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42" name="141 CuadroTexto">
          <a:extLst>
            <a:ext uri="{FF2B5EF4-FFF2-40B4-BE49-F238E27FC236}">
              <a16:creationId xmlns:a16="http://schemas.microsoft.com/office/drawing/2014/main" id="{612DC6B9-8F55-47E0-A08B-5C519FD8AF00}"/>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43" name="142 CuadroTexto">
          <a:extLst>
            <a:ext uri="{FF2B5EF4-FFF2-40B4-BE49-F238E27FC236}">
              <a16:creationId xmlns:a16="http://schemas.microsoft.com/office/drawing/2014/main" id="{2044BF79-7B79-47D3-8029-897343F99165}"/>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44" name="143 CuadroTexto">
          <a:extLst>
            <a:ext uri="{FF2B5EF4-FFF2-40B4-BE49-F238E27FC236}">
              <a16:creationId xmlns:a16="http://schemas.microsoft.com/office/drawing/2014/main" id="{C629D34B-E8BC-46DE-930A-7F4DF8621EAE}"/>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45" name="144 CuadroTexto">
          <a:extLst>
            <a:ext uri="{FF2B5EF4-FFF2-40B4-BE49-F238E27FC236}">
              <a16:creationId xmlns:a16="http://schemas.microsoft.com/office/drawing/2014/main" id="{622959FE-6E61-43FD-9CF8-DB2806928FE4}"/>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46" name="145 CuadroTexto">
          <a:extLst>
            <a:ext uri="{FF2B5EF4-FFF2-40B4-BE49-F238E27FC236}">
              <a16:creationId xmlns:a16="http://schemas.microsoft.com/office/drawing/2014/main" id="{EC4462FF-CB85-4C01-8A19-A5F4A65CB2F4}"/>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47" name="146 CuadroTexto">
          <a:extLst>
            <a:ext uri="{FF2B5EF4-FFF2-40B4-BE49-F238E27FC236}">
              <a16:creationId xmlns:a16="http://schemas.microsoft.com/office/drawing/2014/main" id="{A740670E-7355-4EF0-ACBC-257CC1BE0125}"/>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48" name="147 CuadroTexto">
          <a:extLst>
            <a:ext uri="{FF2B5EF4-FFF2-40B4-BE49-F238E27FC236}">
              <a16:creationId xmlns:a16="http://schemas.microsoft.com/office/drawing/2014/main" id="{716BFD0D-9CE6-4907-B042-2951CF19A0FD}"/>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49" name="148 CuadroTexto">
          <a:extLst>
            <a:ext uri="{FF2B5EF4-FFF2-40B4-BE49-F238E27FC236}">
              <a16:creationId xmlns:a16="http://schemas.microsoft.com/office/drawing/2014/main" id="{2CF8DD55-337C-4CFA-9414-91F4E2A5CE0E}"/>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50" name="149 CuadroTexto">
          <a:extLst>
            <a:ext uri="{FF2B5EF4-FFF2-40B4-BE49-F238E27FC236}">
              <a16:creationId xmlns:a16="http://schemas.microsoft.com/office/drawing/2014/main" id="{A3C50570-33DE-46AE-979F-20BD392EAD2B}"/>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51" name="150 CuadroTexto">
          <a:extLst>
            <a:ext uri="{FF2B5EF4-FFF2-40B4-BE49-F238E27FC236}">
              <a16:creationId xmlns:a16="http://schemas.microsoft.com/office/drawing/2014/main" id="{537F0E68-A43C-45CF-8548-A498779F682D}"/>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52" name="151 CuadroTexto">
          <a:extLst>
            <a:ext uri="{FF2B5EF4-FFF2-40B4-BE49-F238E27FC236}">
              <a16:creationId xmlns:a16="http://schemas.microsoft.com/office/drawing/2014/main" id="{29DE7EAA-6C67-4436-8968-4D373CB3B197}"/>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53" name="152 CuadroTexto">
          <a:extLst>
            <a:ext uri="{FF2B5EF4-FFF2-40B4-BE49-F238E27FC236}">
              <a16:creationId xmlns:a16="http://schemas.microsoft.com/office/drawing/2014/main" id="{393F17B4-2498-4313-883F-A2C63E2572D2}"/>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54" name="153 CuadroTexto">
          <a:extLst>
            <a:ext uri="{FF2B5EF4-FFF2-40B4-BE49-F238E27FC236}">
              <a16:creationId xmlns:a16="http://schemas.microsoft.com/office/drawing/2014/main" id="{D9C70077-D0D8-49B0-994B-0254B99548B9}"/>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55" name="154 CuadroTexto">
          <a:extLst>
            <a:ext uri="{FF2B5EF4-FFF2-40B4-BE49-F238E27FC236}">
              <a16:creationId xmlns:a16="http://schemas.microsoft.com/office/drawing/2014/main" id="{83C74E52-A2BA-43AE-9623-8CDF7867BC29}"/>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56" name="155 CuadroTexto">
          <a:extLst>
            <a:ext uri="{FF2B5EF4-FFF2-40B4-BE49-F238E27FC236}">
              <a16:creationId xmlns:a16="http://schemas.microsoft.com/office/drawing/2014/main" id="{7054B774-CFAC-4CF7-B18E-3D7B5C1A6D39}"/>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57" name="156 CuadroTexto">
          <a:extLst>
            <a:ext uri="{FF2B5EF4-FFF2-40B4-BE49-F238E27FC236}">
              <a16:creationId xmlns:a16="http://schemas.microsoft.com/office/drawing/2014/main" id="{D9DD88A7-2D3F-4826-9D17-4D75E0A16CDC}"/>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58" name="157 CuadroTexto">
          <a:extLst>
            <a:ext uri="{FF2B5EF4-FFF2-40B4-BE49-F238E27FC236}">
              <a16:creationId xmlns:a16="http://schemas.microsoft.com/office/drawing/2014/main" id="{EBDC2C8A-76EC-44FE-9FD5-D40E0EF988EA}"/>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59" name="158 CuadroTexto">
          <a:extLst>
            <a:ext uri="{FF2B5EF4-FFF2-40B4-BE49-F238E27FC236}">
              <a16:creationId xmlns:a16="http://schemas.microsoft.com/office/drawing/2014/main" id="{A7028CB4-BD85-4F5C-9D4C-3462D5D44FC6}"/>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60" name="159 CuadroTexto">
          <a:extLst>
            <a:ext uri="{FF2B5EF4-FFF2-40B4-BE49-F238E27FC236}">
              <a16:creationId xmlns:a16="http://schemas.microsoft.com/office/drawing/2014/main" id="{20AAFB63-81F1-4EF8-91B3-0EFC25FAEEE6}"/>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61" name="160 CuadroTexto">
          <a:extLst>
            <a:ext uri="{FF2B5EF4-FFF2-40B4-BE49-F238E27FC236}">
              <a16:creationId xmlns:a16="http://schemas.microsoft.com/office/drawing/2014/main" id="{EB8BFAD4-4944-4324-BB2E-FBE53C2309CE}"/>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62" name="161 CuadroTexto">
          <a:extLst>
            <a:ext uri="{FF2B5EF4-FFF2-40B4-BE49-F238E27FC236}">
              <a16:creationId xmlns:a16="http://schemas.microsoft.com/office/drawing/2014/main" id="{814EC116-E03E-4FBF-AC08-92765422CFEF}"/>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63" name="162 CuadroTexto">
          <a:extLst>
            <a:ext uri="{FF2B5EF4-FFF2-40B4-BE49-F238E27FC236}">
              <a16:creationId xmlns:a16="http://schemas.microsoft.com/office/drawing/2014/main" id="{C6222FAB-7326-4E76-8779-AB8485F5D619}"/>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64" name="163 CuadroTexto">
          <a:extLst>
            <a:ext uri="{FF2B5EF4-FFF2-40B4-BE49-F238E27FC236}">
              <a16:creationId xmlns:a16="http://schemas.microsoft.com/office/drawing/2014/main" id="{7312C0AB-E15E-4D56-84B3-44E2B3AB5AF5}"/>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65" name="164 CuadroTexto">
          <a:extLst>
            <a:ext uri="{FF2B5EF4-FFF2-40B4-BE49-F238E27FC236}">
              <a16:creationId xmlns:a16="http://schemas.microsoft.com/office/drawing/2014/main" id="{3E0D8207-0A6B-4526-91D6-D088E2C55B85}"/>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66" name="165 CuadroTexto">
          <a:extLst>
            <a:ext uri="{FF2B5EF4-FFF2-40B4-BE49-F238E27FC236}">
              <a16:creationId xmlns:a16="http://schemas.microsoft.com/office/drawing/2014/main" id="{3DB418F4-B2C5-46EC-9CBF-984E85682C28}"/>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67" name="166 CuadroTexto">
          <a:extLst>
            <a:ext uri="{FF2B5EF4-FFF2-40B4-BE49-F238E27FC236}">
              <a16:creationId xmlns:a16="http://schemas.microsoft.com/office/drawing/2014/main" id="{8650F646-9CF3-438E-97CD-33223FB31E78}"/>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68" name="167 CuadroTexto">
          <a:extLst>
            <a:ext uri="{FF2B5EF4-FFF2-40B4-BE49-F238E27FC236}">
              <a16:creationId xmlns:a16="http://schemas.microsoft.com/office/drawing/2014/main" id="{58EEB96E-35A4-4DE6-AF0C-78C94EA149DB}"/>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69" name="168 CuadroTexto">
          <a:extLst>
            <a:ext uri="{FF2B5EF4-FFF2-40B4-BE49-F238E27FC236}">
              <a16:creationId xmlns:a16="http://schemas.microsoft.com/office/drawing/2014/main" id="{668E3817-5DD1-4D6F-87CD-3EFF4FA26CDD}"/>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70" name="169 CuadroTexto">
          <a:extLst>
            <a:ext uri="{FF2B5EF4-FFF2-40B4-BE49-F238E27FC236}">
              <a16:creationId xmlns:a16="http://schemas.microsoft.com/office/drawing/2014/main" id="{FCCE0330-6FE8-4914-B339-578A04C079F3}"/>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71" name="170 CuadroTexto">
          <a:extLst>
            <a:ext uri="{FF2B5EF4-FFF2-40B4-BE49-F238E27FC236}">
              <a16:creationId xmlns:a16="http://schemas.microsoft.com/office/drawing/2014/main" id="{5AAFC061-EAC4-4E88-9573-67B3D88C6477}"/>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72" name="171 CuadroTexto">
          <a:extLst>
            <a:ext uri="{FF2B5EF4-FFF2-40B4-BE49-F238E27FC236}">
              <a16:creationId xmlns:a16="http://schemas.microsoft.com/office/drawing/2014/main" id="{18E01A9D-EDF0-44CD-BE6B-5D8447A360FC}"/>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73" name="172 CuadroTexto">
          <a:extLst>
            <a:ext uri="{FF2B5EF4-FFF2-40B4-BE49-F238E27FC236}">
              <a16:creationId xmlns:a16="http://schemas.microsoft.com/office/drawing/2014/main" id="{B2B79AEB-A0EF-43A8-AA1C-FFDD7626FBDF}"/>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74" name="173 CuadroTexto">
          <a:extLst>
            <a:ext uri="{FF2B5EF4-FFF2-40B4-BE49-F238E27FC236}">
              <a16:creationId xmlns:a16="http://schemas.microsoft.com/office/drawing/2014/main" id="{ADF6844E-8038-4862-B595-0B6C9024F52F}"/>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75" name="174 CuadroTexto">
          <a:extLst>
            <a:ext uri="{FF2B5EF4-FFF2-40B4-BE49-F238E27FC236}">
              <a16:creationId xmlns:a16="http://schemas.microsoft.com/office/drawing/2014/main" id="{3B29DC94-38EE-475E-928E-C78116369D87}"/>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76" name="175 CuadroTexto">
          <a:extLst>
            <a:ext uri="{FF2B5EF4-FFF2-40B4-BE49-F238E27FC236}">
              <a16:creationId xmlns:a16="http://schemas.microsoft.com/office/drawing/2014/main" id="{D6E5E31A-A18F-474E-96BF-FD45CD4C149C}"/>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77" name="176 CuadroTexto">
          <a:extLst>
            <a:ext uri="{FF2B5EF4-FFF2-40B4-BE49-F238E27FC236}">
              <a16:creationId xmlns:a16="http://schemas.microsoft.com/office/drawing/2014/main" id="{21441079-0C77-4284-B14E-CB4CB44F1DF0}"/>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78" name="177 CuadroTexto">
          <a:extLst>
            <a:ext uri="{FF2B5EF4-FFF2-40B4-BE49-F238E27FC236}">
              <a16:creationId xmlns:a16="http://schemas.microsoft.com/office/drawing/2014/main" id="{9F5ABF95-27B8-4544-A293-34E19F29FBAC}"/>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79" name="178 CuadroTexto">
          <a:extLst>
            <a:ext uri="{FF2B5EF4-FFF2-40B4-BE49-F238E27FC236}">
              <a16:creationId xmlns:a16="http://schemas.microsoft.com/office/drawing/2014/main" id="{7A4A3D19-E9C5-4D6D-84A7-5B5A78F3C343}"/>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0" name="179 CuadroTexto">
          <a:extLst>
            <a:ext uri="{FF2B5EF4-FFF2-40B4-BE49-F238E27FC236}">
              <a16:creationId xmlns:a16="http://schemas.microsoft.com/office/drawing/2014/main" id="{6A890C30-E93C-41F9-A979-C8E6697AD500}"/>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1" name="180 CuadroTexto">
          <a:extLst>
            <a:ext uri="{FF2B5EF4-FFF2-40B4-BE49-F238E27FC236}">
              <a16:creationId xmlns:a16="http://schemas.microsoft.com/office/drawing/2014/main" id="{5F991A1A-7BA5-4D59-BF20-308D3E84095D}"/>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2" name="181 CuadroTexto">
          <a:extLst>
            <a:ext uri="{FF2B5EF4-FFF2-40B4-BE49-F238E27FC236}">
              <a16:creationId xmlns:a16="http://schemas.microsoft.com/office/drawing/2014/main" id="{5E123752-7037-4E81-85F3-0274873EA8FE}"/>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3" name="182 CuadroTexto">
          <a:extLst>
            <a:ext uri="{FF2B5EF4-FFF2-40B4-BE49-F238E27FC236}">
              <a16:creationId xmlns:a16="http://schemas.microsoft.com/office/drawing/2014/main" id="{2451915B-C523-4FBA-BC34-15622D938655}"/>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4" name="183 CuadroTexto">
          <a:extLst>
            <a:ext uri="{FF2B5EF4-FFF2-40B4-BE49-F238E27FC236}">
              <a16:creationId xmlns:a16="http://schemas.microsoft.com/office/drawing/2014/main" id="{3C8B7622-2038-4A36-A9D6-05A76F7F5726}"/>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5" name="184 CuadroTexto">
          <a:extLst>
            <a:ext uri="{FF2B5EF4-FFF2-40B4-BE49-F238E27FC236}">
              <a16:creationId xmlns:a16="http://schemas.microsoft.com/office/drawing/2014/main" id="{87B6FDFC-8196-4040-9EFF-C8A55CA00502}"/>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6" name="185 CuadroTexto">
          <a:extLst>
            <a:ext uri="{FF2B5EF4-FFF2-40B4-BE49-F238E27FC236}">
              <a16:creationId xmlns:a16="http://schemas.microsoft.com/office/drawing/2014/main" id="{E48C3B32-F32E-4652-B5C2-ABABA8EE3EAB}"/>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7" name="186 CuadroTexto">
          <a:extLst>
            <a:ext uri="{FF2B5EF4-FFF2-40B4-BE49-F238E27FC236}">
              <a16:creationId xmlns:a16="http://schemas.microsoft.com/office/drawing/2014/main" id="{114630B1-2389-406B-9485-9850595D7AC9}"/>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8" name="187 CuadroTexto">
          <a:extLst>
            <a:ext uri="{FF2B5EF4-FFF2-40B4-BE49-F238E27FC236}">
              <a16:creationId xmlns:a16="http://schemas.microsoft.com/office/drawing/2014/main" id="{F4220D49-FC21-43FA-8915-71B90EEF7E6E}"/>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9" name="188 CuadroTexto">
          <a:extLst>
            <a:ext uri="{FF2B5EF4-FFF2-40B4-BE49-F238E27FC236}">
              <a16:creationId xmlns:a16="http://schemas.microsoft.com/office/drawing/2014/main" id="{9721B83B-A75A-4EBE-88EC-809B330FBFBC}"/>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90" name="189 CuadroTexto">
          <a:extLst>
            <a:ext uri="{FF2B5EF4-FFF2-40B4-BE49-F238E27FC236}">
              <a16:creationId xmlns:a16="http://schemas.microsoft.com/office/drawing/2014/main" id="{A9824973-5735-4242-A89C-02651FEDA904}"/>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91" name="190 CuadroTexto">
          <a:extLst>
            <a:ext uri="{FF2B5EF4-FFF2-40B4-BE49-F238E27FC236}">
              <a16:creationId xmlns:a16="http://schemas.microsoft.com/office/drawing/2014/main" id="{09A0DCFC-3036-42D7-AD1F-B103740A04BB}"/>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92" name="191 CuadroTexto">
          <a:extLst>
            <a:ext uri="{FF2B5EF4-FFF2-40B4-BE49-F238E27FC236}">
              <a16:creationId xmlns:a16="http://schemas.microsoft.com/office/drawing/2014/main" id="{F81C4EF3-6D6D-4427-AD31-171DFD884800}"/>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93" name="192 CuadroTexto">
          <a:extLst>
            <a:ext uri="{FF2B5EF4-FFF2-40B4-BE49-F238E27FC236}">
              <a16:creationId xmlns:a16="http://schemas.microsoft.com/office/drawing/2014/main" id="{0FD3DDA7-317E-4A58-95E2-5EC981AB9F35}"/>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194" name="193 CuadroTexto">
          <a:extLst>
            <a:ext uri="{FF2B5EF4-FFF2-40B4-BE49-F238E27FC236}">
              <a16:creationId xmlns:a16="http://schemas.microsoft.com/office/drawing/2014/main" id="{7F6BEB10-A329-46D4-8977-C3FB5951888D}"/>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195" name="194 CuadroTexto">
          <a:extLst>
            <a:ext uri="{FF2B5EF4-FFF2-40B4-BE49-F238E27FC236}">
              <a16:creationId xmlns:a16="http://schemas.microsoft.com/office/drawing/2014/main" id="{A63D44F6-18AE-4DF7-82FB-DFFA82615A40}"/>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196" name="195 CuadroTexto">
          <a:extLst>
            <a:ext uri="{FF2B5EF4-FFF2-40B4-BE49-F238E27FC236}">
              <a16:creationId xmlns:a16="http://schemas.microsoft.com/office/drawing/2014/main" id="{136DD4BE-E913-4771-A801-643D13657223}"/>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197" name="196 CuadroTexto">
          <a:extLst>
            <a:ext uri="{FF2B5EF4-FFF2-40B4-BE49-F238E27FC236}">
              <a16:creationId xmlns:a16="http://schemas.microsoft.com/office/drawing/2014/main" id="{F0B77624-0DF0-4B4C-BA13-1598C56EBD75}"/>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198" name="197 CuadroTexto">
          <a:extLst>
            <a:ext uri="{FF2B5EF4-FFF2-40B4-BE49-F238E27FC236}">
              <a16:creationId xmlns:a16="http://schemas.microsoft.com/office/drawing/2014/main" id="{F7BD9F26-DDF1-478C-A5B9-D6EF1FAE22FA}"/>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199" name="198 CuadroTexto">
          <a:extLst>
            <a:ext uri="{FF2B5EF4-FFF2-40B4-BE49-F238E27FC236}">
              <a16:creationId xmlns:a16="http://schemas.microsoft.com/office/drawing/2014/main" id="{9BF72293-E487-4E11-AD04-86D750CA29B6}"/>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00" name="199 CuadroTexto">
          <a:extLst>
            <a:ext uri="{FF2B5EF4-FFF2-40B4-BE49-F238E27FC236}">
              <a16:creationId xmlns:a16="http://schemas.microsoft.com/office/drawing/2014/main" id="{D10A8FBF-ED71-492D-91D8-D15D788FEB59}"/>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01" name="200 CuadroTexto">
          <a:extLst>
            <a:ext uri="{FF2B5EF4-FFF2-40B4-BE49-F238E27FC236}">
              <a16:creationId xmlns:a16="http://schemas.microsoft.com/office/drawing/2014/main" id="{B4504BD5-8EA0-46B9-AEB9-1BF582A14F3C}"/>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02" name="201 CuadroTexto">
          <a:extLst>
            <a:ext uri="{FF2B5EF4-FFF2-40B4-BE49-F238E27FC236}">
              <a16:creationId xmlns:a16="http://schemas.microsoft.com/office/drawing/2014/main" id="{D0736FBD-E860-4AB5-A8BB-D25E77ECCF3D}"/>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03" name="202 CuadroTexto">
          <a:extLst>
            <a:ext uri="{FF2B5EF4-FFF2-40B4-BE49-F238E27FC236}">
              <a16:creationId xmlns:a16="http://schemas.microsoft.com/office/drawing/2014/main" id="{D6BC5693-531A-4F54-80EA-5DD76C2B4A83}"/>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04" name="203 CuadroTexto">
          <a:extLst>
            <a:ext uri="{FF2B5EF4-FFF2-40B4-BE49-F238E27FC236}">
              <a16:creationId xmlns:a16="http://schemas.microsoft.com/office/drawing/2014/main" id="{02710AB6-4A97-46CF-B159-694A2A9B6059}"/>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05" name="204 CuadroTexto">
          <a:extLst>
            <a:ext uri="{FF2B5EF4-FFF2-40B4-BE49-F238E27FC236}">
              <a16:creationId xmlns:a16="http://schemas.microsoft.com/office/drawing/2014/main" id="{AD39004D-3A20-4E30-A786-7A290BC75A43}"/>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06" name="205 CuadroTexto">
          <a:extLst>
            <a:ext uri="{FF2B5EF4-FFF2-40B4-BE49-F238E27FC236}">
              <a16:creationId xmlns:a16="http://schemas.microsoft.com/office/drawing/2014/main" id="{B30F1F0F-F12B-46EF-8090-EA25EF7C96F4}"/>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07" name="206 CuadroTexto">
          <a:extLst>
            <a:ext uri="{FF2B5EF4-FFF2-40B4-BE49-F238E27FC236}">
              <a16:creationId xmlns:a16="http://schemas.microsoft.com/office/drawing/2014/main" id="{724AAD5E-ADCE-4E8F-968D-CBFA0E493CFF}"/>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08" name="207 CuadroTexto">
          <a:extLst>
            <a:ext uri="{FF2B5EF4-FFF2-40B4-BE49-F238E27FC236}">
              <a16:creationId xmlns:a16="http://schemas.microsoft.com/office/drawing/2014/main" id="{42BA4AD6-3E74-4F86-98FB-C44977B0290A}"/>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09" name="208 CuadroTexto">
          <a:extLst>
            <a:ext uri="{FF2B5EF4-FFF2-40B4-BE49-F238E27FC236}">
              <a16:creationId xmlns:a16="http://schemas.microsoft.com/office/drawing/2014/main" id="{6EFB320A-394C-4DE6-8FE2-D190AF34E397}"/>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0" name="209 CuadroTexto">
          <a:extLst>
            <a:ext uri="{FF2B5EF4-FFF2-40B4-BE49-F238E27FC236}">
              <a16:creationId xmlns:a16="http://schemas.microsoft.com/office/drawing/2014/main" id="{DA062129-7EAC-4E91-BB4F-355FAF60195F}"/>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1" name="210 CuadroTexto">
          <a:extLst>
            <a:ext uri="{FF2B5EF4-FFF2-40B4-BE49-F238E27FC236}">
              <a16:creationId xmlns:a16="http://schemas.microsoft.com/office/drawing/2014/main" id="{A3E53855-1774-4001-9569-297217356D96}"/>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2" name="211 CuadroTexto">
          <a:extLst>
            <a:ext uri="{FF2B5EF4-FFF2-40B4-BE49-F238E27FC236}">
              <a16:creationId xmlns:a16="http://schemas.microsoft.com/office/drawing/2014/main" id="{CAD0F1C2-F61F-478B-B914-5F1E6018C238}"/>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3" name="212 CuadroTexto">
          <a:extLst>
            <a:ext uri="{FF2B5EF4-FFF2-40B4-BE49-F238E27FC236}">
              <a16:creationId xmlns:a16="http://schemas.microsoft.com/office/drawing/2014/main" id="{48CFAEAC-5EFA-407F-BDB0-2FAC9823F30F}"/>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4" name="213 CuadroTexto">
          <a:extLst>
            <a:ext uri="{FF2B5EF4-FFF2-40B4-BE49-F238E27FC236}">
              <a16:creationId xmlns:a16="http://schemas.microsoft.com/office/drawing/2014/main" id="{4C484FFC-7CA8-4C46-A922-B287A8AB6620}"/>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5" name="214 CuadroTexto">
          <a:extLst>
            <a:ext uri="{FF2B5EF4-FFF2-40B4-BE49-F238E27FC236}">
              <a16:creationId xmlns:a16="http://schemas.microsoft.com/office/drawing/2014/main" id="{F135F7D1-FA9A-416B-BA87-14FC829DD7B1}"/>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6" name="215 CuadroTexto">
          <a:extLst>
            <a:ext uri="{FF2B5EF4-FFF2-40B4-BE49-F238E27FC236}">
              <a16:creationId xmlns:a16="http://schemas.microsoft.com/office/drawing/2014/main" id="{F535FE72-F270-4D86-AA6F-65111F6E8CE8}"/>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7" name="216 CuadroTexto">
          <a:extLst>
            <a:ext uri="{FF2B5EF4-FFF2-40B4-BE49-F238E27FC236}">
              <a16:creationId xmlns:a16="http://schemas.microsoft.com/office/drawing/2014/main" id="{BC713B28-B8DC-4ED0-BD3D-056A0EF0A306}"/>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8" name="217 CuadroTexto">
          <a:extLst>
            <a:ext uri="{FF2B5EF4-FFF2-40B4-BE49-F238E27FC236}">
              <a16:creationId xmlns:a16="http://schemas.microsoft.com/office/drawing/2014/main" id="{5CF40CEE-23EB-4A15-926D-37587DA210C2}"/>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9" name="218 CuadroTexto">
          <a:extLst>
            <a:ext uri="{FF2B5EF4-FFF2-40B4-BE49-F238E27FC236}">
              <a16:creationId xmlns:a16="http://schemas.microsoft.com/office/drawing/2014/main" id="{CBC7E45C-67B5-4C08-AED2-7CB8FFBDF8BD}"/>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0" name="219 CuadroTexto">
          <a:extLst>
            <a:ext uri="{FF2B5EF4-FFF2-40B4-BE49-F238E27FC236}">
              <a16:creationId xmlns:a16="http://schemas.microsoft.com/office/drawing/2014/main" id="{FB9B801C-E516-42CE-A978-B135FA514FB4}"/>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1" name="220 CuadroTexto">
          <a:extLst>
            <a:ext uri="{FF2B5EF4-FFF2-40B4-BE49-F238E27FC236}">
              <a16:creationId xmlns:a16="http://schemas.microsoft.com/office/drawing/2014/main" id="{C718B848-F182-47B6-8369-5E07C5933F0D}"/>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2" name="221 CuadroTexto">
          <a:extLst>
            <a:ext uri="{FF2B5EF4-FFF2-40B4-BE49-F238E27FC236}">
              <a16:creationId xmlns:a16="http://schemas.microsoft.com/office/drawing/2014/main" id="{DD82776E-287B-464C-9A71-3A89C2B8BFC2}"/>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3" name="222 CuadroTexto">
          <a:extLst>
            <a:ext uri="{FF2B5EF4-FFF2-40B4-BE49-F238E27FC236}">
              <a16:creationId xmlns:a16="http://schemas.microsoft.com/office/drawing/2014/main" id="{6A24EC65-3E05-4833-AE3F-0F334475460C}"/>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4" name="223 CuadroTexto">
          <a:extLst>
            <a:ext uri="{FF2B5EF4-FFF2-40B4-BE49-F238E27FC236}">
              <a16:creationId xmlns:a16="http://schemas.microsoft.com/office/drawing/2014/main" id="{001115D1-F1EA-4DC1-A54D-BAC114106761}"/>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5" name="224 CuadroTexto">
          <a:extLst>
            <a:ext uri="{FF2B5EF4-FFF2-40B4-BE49-F238E27FC236}">
              <a16:creationId xmlns:a16="http://schemas.microsoft.com/office/drawing/2014/main" id="{FB518E03-CD9F-4075-9308-B23C44BE3AB6}"/>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6" name="225 CuadroTexto">
          <a:extLst>
            <a:ext uri="{FF2B5EF4-FFF2-40B4-BE49-F238E27FC236}">
              <a16:creationId xmlns:a16="http://schemas.microsoft.com/office/drawing/2014/main" id="{4EBFDFDE-1A1E-45F8-9984-D75C79B46F95}"/>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7" name="226 CuadroTexto">
          <a:extLst>
            <a:ext uri="{FF2B5EF4-FFF2-40B4-BE49-F238E27FC236}">
              <a16:creationId xmlns:a16="http://schemas.microsoft.com/office/drawing/2014/main" id="{BBB52C67-8F0C-4C0D-BD4F-62754B964D1B}"/>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8" name="227 CuadroTexto">
          <a:extLst>
            <a:ext uri="{FF2B5EF4-FFF2-40B4-BE49-F238E27FC236}">
              <a16:creationId xmlns:a16="http://schemas.microsoft.com/office/drawing/2014/main" id="{072DA43B-7C1C-4D13-89A6-6785D542FA6A}"/>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9" name="228 CuadroTexto">
          <a:extLst>
            <a:ext uri="{FF2B5EF4-FFF2-40B4-BE49-F238E27FC236}">
              <a16:creationId xmlns:a16="http://schemas.microsoft.com/office/drawing/2014/main" id="{EBC94B2A-8326-4B11-8959-FA420BC2C53F}"/>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230" name="229 CuadroTexto">
          <a:extLst>
            <a:ext uri="{FF2B5EF4-FFF2-40B4-BE49-F238E27FC236}">
              <a16:creationId xmlns:a16="http://schemas.microsoft.com/office/drawing/2014/main" id="{C1ECDEE5-9287-4F42-912E-F1452FC96FF2}"/>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231" name="230 CuadroTexto">
          <a:extLst>
            <a:ext uri="{FF2B5EF4-FFF2-40B4-BE49-F238E27FC236}">
              <a16:creationId xmlns:a16="http://schemas.microsoft.com/office/drawing/2014/main" id="{195F645F-3CA5-4EAB-9E07-37E94ED3E343}"/>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232" name="231 CuadroTexto">
          <a:extLst>
            <a:ext uri="{FF2B5EF4-FFF2-40B4-BE49-F238E27FC236}">
              <a16:creationId xmlns:a16="http://schemas.microsoft.com/office/drawing/2014/main" id="{82E08325-0A33-4EF2-AF21-09418241226A}"/>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33" name="232 CuadroTexto">
          <a:extLst>
            <a:ext uri="{FF2B5EF4-FFF2-40B4-BE49-F238E27FC236}">
              <a16:creationId xmlns:a16="http://schemas.microsoft.com/office/drawing/2014/main" id="{7C71A549-D29D-4B11-9637-BA494F04C771}"/>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34" name="233 CuadroTexto">
          <a:extLst>
            <a:ext uri="{FF2B5EF4-FFF2-40B4-BE49-F238E27FC236}">
              <a16:creationId xmlns:a16="http://schemas.microsoft.com/office/drawing/2014/main" id="{39F93938-B5F2-4A1B-A53B-E329AD0C13A3}"/>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35" name="234 CuadroTexto">
          <a:extLst>
            <a:ext uri="{FF2B5EF4-FFF2-40B4-BE49-F238E27FC236}">
              <a16:creationId xmlns:a16="http://schemas.microsoft.com/office/drawing/2014/main" id="{3F98C1D4-6F97-43FD-BB4E-6611FA569470}"/>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60</xdr:row>
      <xdr:rowOff>0</xdr:rowOff>
    </xdr:from>
    <xdr:ext cx="184731" cy="264560"/>
    <xdr:sp macro="" textlink="">
      <xdr:nvSpPr>
        <xdr:cNvPr id="236" name="235 CuadroTexto">
          <a:extLst>
            <a:ext uri="{FF2B5EF4-FFF2-40B4-BE49-F238E27FC236}">
              <a16:creationId xmlns:a16="http://schemas.microsoft.com/office/drawing/2014/main" id="{A12D91DD-F482-486E-90F3-7BCF48053660}"/>
            </a:ext>
          </a:extLst>
        </xdr:cNvPr>
        <xdr:cNvSpPr txBox="1"/>
      </xdr:nvSpPr>
      <xdr:spPr>
        <a:xfrm>
          <a:off x="3105150" y="22745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37" name="236 CuadroTexto">
          <a:extLst>
            <a:ext uri="{FF2B5EF4-FFF2-40B4-BE49-F238E27FC236}">
              <a16:creationId xmlns:a16="http://schemas.microsoft.com/office/drawing/2014/main" id="{1F10696E-E225-45A5-B850-EAD0858C97E0}"/>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38" name="237 CuadroTexto">
          <a:extLst>
            <a:ext uri="{FF2B5EF4-FFF2-40B4-BE49-F238E27FC236}">
              <a16:creationId xmlns:a16="http://schemas.microsoft.com/office/drawing/2014/main" id="{F45F9200-0FC1-4F78-9153-7550075EB903}"/>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39" name="238 CuadroTexto">
          <a:extLst>
            <a:ext uri="{FF2B5EF4-FFF2-40B4-BE49-F238E27FC236}">
              <a16:creationId xmlns:a16="http://schemas.microsoft.com/office/drawing/2014/main" id="{3AEA7F5B-9D0C-47B5-847A-12B2F52A2B46}"/>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40" name="239 CuadroTexto">
          <a:extLst>
            <a:ext uri="{FF2B5EF4-FFF2-40B4-BE49-F238E27FC236}">
              <a16:creationId xmlns:a16="http://schemas.microsoft.com/office/drawing/2014/main" id="{3B6658B2-41FD-4BAD-8EC3-1F329CB0474C}"/>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41" name="240 CuadroTexto">
          <a:extLst>
            <a:ext uri="{FF2B5EF4-FFF2-40B4-BE49-F238E27FC236}">
              <a16:creationId xmlns:a16="http://schemas.microsoft.com/office/drawing/2014/main" id="{8914FD38-B52B-4491-929F-DC31CDC89210}"/>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242" name="241 CuadroTexto">
          <a:extLst>
            <a:ext uri="{FF2B5EF4-FFF2-40B4-BE49-F238E27FC236}">
              <a16:creationId xmlns:a16="http://schemas.microsoft.com/office/drawing/2014/main" id="{E3383ADE-5C6F-44E8-85D8-37AD30B6976E}"/>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243" name="242 CuadroTexto">
          <a:extLst>
            <a:ext uri="{FF2B5EF4-FFF2-40B4-BE49-F238E27FC236}">
              <a16:creationId xmlns:a16="http://schemas.microsoft.com/office/drawing/2014/main" id="{4615A947-8BF7-44D5-8597-E753F5081E84}"/>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244" name="243 CuadroTexto">
          <a:extLst>
            <a:ext uri="{FF2B5EF4-FFF2-40B4-BE49-F238E27FC236}">
              <a16:creationId xmlns:a16="http://schemas.microsoft.com/office/drawing/2014/main" id="{39FB1671-565A-43C5-8A4B-596C1447D8C8}"/>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245" name="244 CuadroTexto">
          <a:extLst>
            <a:ext uri="{FF2B5EF4-FFF2-40B4-BE49-F238E27FC236}">
              <a16:creationId xmlns:a16="http://schemas.microsoft.com/office/drawing/2014/main" id="{F9D8BE24-EFF0-48F3-B826-0B9264B08352}"/>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246" name="245 CuadroTexto">
          <a:extLst>
            <a:ext uri="{FF2B5EF4-FFF2-40B4-BE49-F238E27FC236}">
              <a16:creationId xmlns:a16="http://schemas.microsoft.com/office/drawing/2014/main" id="{2C6C4CB0-0F5E-406D-8C22-1FB1EF667FF7}"/>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247" name="246 CuadroTexto">
          <a:extLst>
            <a:ext uri="{FF2B5EF4-FFF2-40B4-BE49-F238E27FC236}">
              <a16:creationId xmlns:a16="http://schemas.microsoft.com/office/drawing/2014/main" id="{EF6FA120-F2EE-4ED9-9B15-3581A945AF2D}"/>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79</xdr:row>
      <xdr:rowOff>0</xdr:rowOff>
    </xdr:from>
    <xdr:ext cx="184731" cy="264560"/>
    <xdr:sp macro="" textlink="">
      <xdr:nvSpPr>
        <xdr:cNvPr id="248" name="247 CuadroTexto">
          <a:extLst>
            <a:ext uri="{FF2B5EF4-FFF2-40B4-BE49-F238E27FC236}">
              <a16:creationId xmlns:a16="http://schemas.microsoft.com/office/drawing/2014/main" id="{8AA05548-DF60-45DF-B386-3AACB4CB6FD9}"/>
            </a:ext>
          </a:extLst>
        </xdr:cNvPr>
        <xdr:cNvSpPr txBox="1"/>
      </xdr:nvSpPr>
      <xdr:spPr>
        <a:xfrm>
          <a:off x="3105150" y="3051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79</xdr:row>
      <xdr:rowOff>0</xdr:rowOff>
    </xdr:from>
    <xdr:ext cx="184731" cy="264560"/>
    <xdr:sp macro="" textlink="">
      <xdr:nvSpPr>
        <xdr:cNvPr id="249" name="248 CuadroTexto">
          <a:extLst>
            <a:ext uri="{FF2B5EF4-FFF2-40B4-BE49-F238E27FC236}">
              <a16:creationId xmlns:a16="http://schemas.microsoft.com/office/drawing/2014/main" id="{E2B2FE0E-66DA-4159-BAFE-CCC0846EE395}"/>
            </a:ext>
          </a:extLst>
        </xdr:cNvPr>
        <xdr:cNvSpPr txBox="1"/>
      </xdr:nvSpPr>
      <xdr:spPr>
        <a:xfrm>
          <a:off x="3105150" y="3051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79</xdr:row>
      <xdr:rowOff>0</xdr:rowOff>
    </xdr:from>
    <xdr:ext cx="184731" cy="264560"/>
    <xdr:sp macro="" textlink="">
      <xdr:nvSpPr>
        <xdr:cNvPr id="250" name="249 CuadroTexto">
          <a:extLst>
            <a:ext uri="{FF2B5EF4-FFF2-40B4-BE49-F238E27FC236}">
              <a16:creationId xmlns:a16="http://schemas.microsoft.com/office/drawing/2014/main" id="{B274AACD-040F-479B-BD60-EEB889AFC2E8}"/>
            </a:ext>
          </a:extLst>
        </xdr:cNvPr>
        <xdr:cNvSpPr txBox="1"/>
      </xdr:nvSpPr>
      <xdr:spPr>
        <a:xfrm>
          <a:off x="3105150" y="3051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79</xdr:row>
      <xdr:rowOff>0</xdr:rowOff>
    </xdr:from>
    <xdr:ext cx="184731" cy="264560"/>
    <xdr:sp macro="" textlink="">
      <xdr:nvSpPr>
        <xdr:cNvPr id="251" name="250 CuadroTexto">
          <a:extLst>
            <a:ext uri="{FF2B5EF4-FFF2-40B4-BE49-F238E27FC236}">
              <a16:creationId xmlns:a16="http://schemas.microsoft.com/office/drawing/2014/main" id="{960A9971-1449-43B6-86F9-D3DB18CECE3D}"/>
            </a:ext>
          </a:extLst>
        </xdr:cNvPr>
        <xdr:cNvSpPr txBox="1"/>
      </xdr:nvSpPr>
      <xdr:spPr>
        <a:xfrm>
          <a:off x="3105150" y="3051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79</xdr:row>
      <xdr:rowOff>0</xdr:rowOff>
    </xdr:from>
    <xdr:ext cx="184731" cy="264560"/>
    <xdr:sp macro="" textlink="">
      <xdr:nvSpPr>
        <xdr:cNvPr id="252" name="251 CuadroTexto">
          <a:extLst>
            <a:ext uri="{FF2B5EF4-FFF2-40B4-BE49-F238E27FC236}">
              <a16:creationId xmlns:a16="http://schemas.microsoft.com/office/drawing/2014/main" id="{48546780-F64B-4098-B173-71B941BAEB57}"/>
            </a:ext>
          </a:extLst>
        </xdr:cNvPr>
        <xdr:cNvSpPr txBox="1"/>
      </xdr:nvSpPr>
      <xdr:spPr>
        <a:xfrm>
          <a:off x="3105150" y="3051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79</xdr:row>
      <xdr:rowOff>0</xdr:rowOff>
    </xdr:from>
    <xdr:ext cx="184731" cy="264560"/>
    <xdr:sp macro="" textlink="">
      <xdr:nvSpPr>
        <xdr:cNvPr id="253" name="252 CuadroTexto">
          <a:extLst>
            <a:ext uri="{FF2B5EF4-FFF2-40B4-BE49-F238E27FC236}">
              <a16:creationId xmlns:a16="http://schemas.microsoft.com/office/drawing/2014/main" id="{C58593B9-BF29-4464-90D2-0C5535ED730D}"/>
            </a:ext>
          </a:extLst>
        </xdr:cNvPr>
        <xdr:cNvSpPr txBox="1"/>
      </xdr:nvSpPr>
      <xdr:spPr>
        <a:xfrm>
          <a:off x="3105150" y="3051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54" name="253 CuadroTexto">
          <a:extLst>
            <a:ext uri="{FF2B5EF4-FFF2-40B4-BE49-F238E27FC236}">
              <a16:creationId xmlns:a16="http://schemas.microsoft.com/office/drawing/2014/main" id="{BC96428D-AC20-486B-9678-B47B46B7CA91}"/>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55" name="254 CuadroTexto">
          <a:extLst>
            <a:ext uri="{FF2B5EF4-FFF2-40B4-BE49-F238E27FC236}">
              <a16:creationId xmlns:a16="http://schemas.microsoft.com/office/drawing/2014/main" id="{3BBA7A5D-CF78-433F-B0B7-9A2FAAE0B40A}"/>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56" name="255 CuadroTexto">
          <a:extLst>
            <a:ext uri="{FF2B5EF4-FFF2-40B4-BE49-F238E27FC236}">
              <a16:creationId xmlns:a16="http://schemas.microsoft.com/office/drawing/2014/main" id="{9006BC7F-05DF-4D41-8B16-A6854BB74F09}"/>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57" name="256 CuadroTexto">
          <a:extLst>
            <a:ext uri="{FF2B5EF4-FFF2-40B4-BE49-F238E27FC236}">
              <a16:creationId xmlns:a16="http://schemas.microsoft.com/office/drawing/2014/main" id="{D3EF99B6-3ED0-4907-A5CA-32A5784177F5}"/>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58" name="257 CuadroTexto">
          <a:extLst>
            <a:ext uri="{FF2B5EF4-FFF2-40B4-BE49-F238E27FC236}">
              <a16:creationId xmlns:a16="http://schemas.microsoft.com/office/drawing/2014/main" id="{B531F2D3-E689-4AD5-87C4-D05F5191092D}"/>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59" name="258 CuadroTexto">
          <a:extLst>
            <a:ext uri="{FF2B5EF4-FFF2-40B4-BE49-F238E27FC236}">
              <a16:creationId xmlns:a16="http://schemas.microsoft.com/office/drawing/2014/main" id="{C756035F-CF46-49C1-93EB-AA8B3882997D}"/>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87</xdr:row>
      <xdr:rowOff>0</xdr:rowOff>
    </xdr:from>
    <xdr:ext cx="184731" cy="264560"/>
    <xdr:sp macro="" textlink="">
      <xdr:nvSpPr>
        <xdr:cNvPr id="260" name="259 CuadroTexto">
          <a:extLst>
            <a:ext uri="{FF2B5EF4-FFF2-40B4-BE49-F238E27FC236}">
              <a16:creationId xmlns:a16="http://schemas.microsoft.com/office/drawing/2014/main" id="{38AD1D60-F4F7-4681-82CD-42AC0E17F884}"/>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87</xdr:row>
      <xdr:rowOff>0</xdr:rowOff>
    </xdr:from>
    <xdr:ext cx="184731" cy="264560"/>
    <xdr:sp macro="" textlink="">
      <xdr:nvSpPr>
        <xdr:cNvPr id="261" name="260 CuadroTexto">
          <a:extLst>
            <a:ext uri="{FF2B5EF4-FFF2-40B4-BE49-F238E27FC236}">
              <a16:creationId xmlns:a16="http://schemas.microsoft.com/office/drawing/2014/main" id="{95092469-0A4E-4D22-A8C7-D96DC77BB171}"/>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87</xdr:row>
      <xdr:rowOff>0</xdr:rowOff>
    </xdr:from>
    <xdr:ext cx="184731" cy="264560"/>
    <xdr:sp macro="" textlink="">
      <xdr:nvSpPr>
        <xdr:cNvPr id="262" name="261 CuadroTexto">
          <a:extLst>
            <a:ext uri="{FF2B5EF4-FFF2-40B4-BE49-F238E27FC236}">
              <a16:creationId xmlns:a16="http://schemas.microsoft.com/office/drawing/2014/main" id="{3E97C35A-A390-4E86-84CB-33E91C7F1B06}"/>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87</xdr:row>
      <xdr:rowOff>0</xdr:rowOff>
    </xdr:from>
    <xdr:ext cx="184731" cy="264560"/>
    <xdr:sp macro="" textlink="">
      <xdr:nvSpPr>
        <xdr:cNvPr id="263" name="262 CuadroTexto">
          <a:extLst>
            <a:ext uri="{FF2B5EF4-FFF2-40B4-BE49-F238E27FC236}">
              <a16:creationId xmlns:a16="http://schemas.microsoft.com/office/drawing/2014/main" id="{3EEB5844-A558-4AD0-9685-6A4CBEDC34A6}"/>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87</xdr:row>
      <xdr:rowOff>0</xdr:rowOff>
    </xdr:from>
    <xdr:ext cx="184731" cy="264560"/>
    <xdr:sp macro="" textlink="">
      <xdr:nvSpPr>
        <xdr:cNvPr id="264" name="263 CuadroTexto">
          <a:extLst>
            <a:ext uri="{FF2B5EF4-FFF2-40B4-BE49-F238E27FC236}">
              <a16:creationId xmlns:a16="http://schemas.microsoft.com/office/drawing/2014/main" id="{6ABBA33F-6DEC-42A0-AFDA-B2D95A94C5A7}"/>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87</xdr:row>
      <xdr:rowOff>0</xdr:rowOff>
    </xdr:from>
    <xdr:ext cx="184731" cy="264560"/>
    <xdr:sp macro="" textlink="">
      <xdr:nvSpPr>
        <xdr:cNvPr id="265" name="264 CuadroTexto">
          <a:extLst>
            <a:ext uri="{FF2B5EF4-FFF2-40B4-BE49-F238E27FC236}">
              <a16:creationId xmlns:a16="http://schemas.microsoft.com/office/drawing/2014/main" id="{1627519B-DC9F-4953-97BA-900C8E4C103A}"/>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87</xdr:row>
      <xdr:rowOff>0</xdr:rowOff>
    </xdr:from>
    <xdr:ext cx="184731" cy="264560"/>
    <xdr:sp macro="" textlink="">
      <xdr:nvSpPr>
        <xdr:cNvPr id="266" name="265 CuadroTexto">
          <a:extLst>
            <a:ext uri="{FF2B5EF4-FFF2-40B4-BE49-F238E27FC236}">
              <a16:creationId xmlns:a16="http://schemas.microsoft.com/office/drawing/2014/main" id="{394D1C2F-0A27-47B8-85C2-C5979D0A5BEA}"/>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89</xdr:row>
      <xdr:rowOff>0</xdr:rowOff>
    </xdr:from>
    <xdr:ext cx="184731" cy="264560"/>
    <xdr:sp macro="" textlink="">
      <xdr:nvSpPr>
        <xdr:cNvPr id="267" name="266 CuadroTexto">
          <a:extLst>
            <a:ext uri="{FF2B5EF4-FFF2-40B4-BE49-F238E27FC236}">
              <a16:creationId xmlns:a16="http://schemas.microsoft.com/office/drawing/2014/main" id="{0B816C8D-F5E6-4554-823B-8CA0ED2A363F}"/>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89</xdr:row>
      <xdr:rowOff>0</xdr:rowOff>
    </xdr:from>
    <xdr:ext cx="184731" cy="264560"/>
    <xdr:sp macro="" textlink="">
      <xdr:nvSpPr>
        <xdr:cNvPr id="268" name="267 CuadroTexto">
          <a:extLst>
            <a:ext uri="{FF2B5EF4-FFF2-40B4-BE49-F238E27FC236}">
              <a16:creationId xmlns:a16="http://schemas.microsoft.com/office/drawing/2014/main" id="{F1D44250-B2A9-49B6-AE85-D3A51FC088BF}"/>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89</xdr:row>
      <xdr:rowOff>0</xdr:rowOff>
    </xdr:from>
    <xdr:ext cx="184731" cy="264560"/>
    <xdr:sp macro="" textlink="">
      <xdr:nvSpPr>
        <xdr:cNvPr id="269" name="268 CuadroTexto">
          <a:extLst>
            <a:ext uri="{FF2B5EF4-FFF2-40B4-BE49-F238E27FC236}">
              <a16:creationId xmlns:a16="http://schemas.microsoft.com/office/drawing/2014/main" id="{538E4E5C-C901-4133-9AF0-3520695F7267}"/>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89</xdr:row>
      <xdr:rowOff>0</xdr:rowOff>
    </xdr:from>
    <xdr:ext cx="184731" cy="264560"/>
    <xdr:sp macro="" textlink="">
      <xdr:nvSpPr>
        <xdr:cNvPr id="270" name="269 CuadroTexto">
          <a:extLst>
            <a:ext uri="{FF2B5EF4-FFF2-40B4-BE49-F238E27FC236}">
              <a16:creationId xmlns:a16="http://schemas.microsoft.com/office/drawing/2014/main" id="{2AE478A7-E0B4-40E2-881F-19AFAD01262D}"/>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89</xdr:row>
      <xdr:rowOff>0</xdr:rowOff>
    </xdr:from>
    <xdr:ext cx="184731" cy="264560"/>
    <xdr:sp macro="" textlink="">
      <xdr:nvSpPr>
        <xdr:cNvPr id="271" name="270 CuadroTexto">
          <a:extLst>
            <a:ext uri="{FF2B5EF4-FFF2-40B4-BE49-F238E27FC236}">
              <a16:creationId xmlns:a16="http://schemas.microsoft.com/office/drawing/2014/main" id="{666DD35B-2AC0-4CE3-AA72-65B67DA89579}"/>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89</xdr:row>
      <xdr:rowOff>0</xdr:rowOff>
    </xdr:from>
    <xdr:ext cx="184731" cy="264560"/>
    <xdr:sp macro="" textlink="">
      <xdr:nvSpPr>
        <xdr:cNvPr id="272" name="271 CuadroTexto">
          <a:extLst>
            <a:ext uri="{FF2B5EF4-FFF2-40B4-BE49-F238E27FC236}">
              <a16:creationId xmlns:a16="http://schemas.microsoft.com/office/drawing/2014/main" id="{8A307D5B-72AC-4CD9-83AB-FE927D414B97}"/>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89</xdr:row>
      <xdr:rowOff>0</xdr:rowOff>
    </xdr:from>
    <xdr:ext cx="184731" cy="264560"/>
    <xdr:sp macro="" textlink="">
      <xdr:nvSpPr>
        <xdr:cNvPr id="273" name="272 CuadroTexto">
          <a:extLst>
            <a:ext uri="{FF2B5EF4-FFF2-40B4-BE49-F238E27FC236}">
              <a16:creationId xmlns:a16="http://schemas.microsoft.com/office/drawing/2014/main" id="{8B85EB5B-D253-40BE-A86F-DD04577A57BF}"/>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274" name="273 CuadroTexto">
          <a:extLst>
            <a:ext uri="{FF2B5EF4-FFF2-40B4-BE49-F238E27FC236}">
              <a16:creationId xmlns:a16="http://schemas.microsoft.com/office/drawing/2014/main" id="{5EB0A0EE-B3CF-46AA-B22D-65E07BD93F5A}"/>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275" name="274 CuadroTexto">
          <a:extLst>
            <a:ext uri="{FF2B5EF4-FFF2-40B4-BE49-F238E27FC236}">
              <a16:creationId xmlns:a16="http://schemas.microsoft.com/office/drawing/2014/main" id="{EE0EB640-41BD-4950-B2F2-19D1470DE9BF}"/>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276" name="275 CuadroTexto">
          <a:extLst>
            <a:ext uri="{FF2B5EF4-FFF2-40B4-BE49-F238E27FC236}">
              <a16:creationId xmlns:a16="http://schemas.microsoft.com/office/drawing/2014/main" id="{632D4BDF-F7E1-49C1-985A-510FCE2224D5}"/>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277" name="276 CuadroTexto">
          <a:extLst>
            <a:ext uri="{FF2B5EF4-FFF2-40B4-BE49-F238E27FC236}">
              <a16:creationId xmlns:a16="http://schemas.microsoft.com/office/drawing/2014/main" id="{B27DAA50-CAC9-4D4F-8229-92C65F7653B4}"/>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278" name="277 CuadroTexto">
          <a:extLst>
            <a:ext uri="{FF2B5EF4-FFF2-40B4-BE49-F238E27FC236}">
              <a16:creationId xmlns:a16="http://schemas.microsoft.com/office/drawing/2014/main" id="{7496B34B-508A-4FBB-9B9D-06AF275DFE4F}"/>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279" name="278 CuadroTexto">
          <a:extLst>
            <a:ext uri="{FF2B5EF4-FFF2-40B4-BE49-F238E27FC236}">
              <a16:creationId xmlns:a16="http://schemas.microsoft.com/office/drawing/2014/main" id="{1715C357-C028-40FD-8C2E-16B8769828EE}"/>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280" name="279 CuadroTexto">
          <a:extLst>
            <a:ext uri="{FF2B5EF4-FFF2-40B4-BE49-F238E27FC236}">
              <a16:creationId xmlns:a16="http://schemas.microsoft.com/office/drawing/2014/main" id="{212934A5-0BD0-4022-B378-90DA45C22144}"/>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281" name="280 CuadroTexto">
          <a:extLst>
            <a:ext uri="{FF2B5EF4-FFF2-40B4-BE49-F238E27FC236}">
              <a16:creationId xmlns:a16="http://schemas.microsoft.com/office/drawing/2014/main" id="{2C243ABB-9EAC-48F0-9E0F-8B5EF3447E37}"/>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282" name="281 CuadroTexto">
          <a:extLst>
            <a:ext uri="{FF2B5EF4-FFF2-40B4-BE49-F238E27FC236}">
              <a16:creationId xmlns:a16="http://schemas.microsoft.com/office/drawing/2014/main" id="{15FF362A-DC08-4A78-9DD4-43530FA1F403}"/>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283" name="282 CuadroTexto">
          <a:extLst>
            <a:ext uri="{FF2B5EF4-FFF2-40B4-BE49-F238E27FC236}">
              <a16:creationId xmlns:a16="http://schemas.microsoft.com/office/drawing/2014/main" id="{1AF2700F-885B-4399-83E1-313D6847D060}"/>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284" name="283 CuadroTexto">
          <a:extLst>
            <a:ext uri="{FF2B5EF4-FFF2-40B4-BE49-F238E27FC236}">
              <a16:creationId xmlns:a16="http://schemas.microsoft.com/office/drawing/2014/main" id="{1A293531-4237-40CE-90E5-8D557C2740E9}"/>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285" name="284 CuadroTexto">
          <a:extLst>
            <a:ext uri="{FF2B5EF4-FFF2-40B4-BE49-F238E27FC236}">
              <a16:creationId xmlns:a16="http://schemas.microsoft.com/office/drawing/2014/main" id="{A53D5078-27EA-41D0-8023-1D93C4AEEA0C}"/>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286" name="285 CuadroTexto">
          <a:extLst>
            <a:ext uri="{FF2B5EF4-FFF2-40B4-BE49-F238E27FC236}">
              <a16:creationId xmlns:a16="http://schemas.microsoft.com/office/drawing/2014/main" id="{4E3C140C-A373-49FA-ABB9-7C52B90FDA05}"/>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287" name="286 CuadroTexto">
          <a:extLst>
            <a:ext uri="{FF2B5EF4-FFF2-40B4-BE49-F238E27FC236}">
              <a16:creationId xmlns:a16="http://schemas.microsoft.com/office/drawing/2014/main" id="{CC3F57F8-DD4E-4DD9-A893-D85E6592FD6F}"/>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88" name="287 CuadroTexto">
          <a:extLst>
            <a:ext uri="{FF2B5EF4-FFF2-40B4-BE49-F238E27FC236}">
              <a16:creationId xmlns:a16="http://schemas.microsoft.com/office/drawing/2014/main" id="{ADC17A65-02B0-4A6F-8904-69E9017DB3D1}"/>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89" name="288 CuadroTexto">
          <a:extLst>
            <a:ext uri="{FF2B5EF4-FFF2-40B4-BE49-F238E27FC236}">
              <a16:creationId xmlns:a16="http://schemas.microsoft.com/office/drawing/2014/main" id="{67275D98-45D8-4335-BAC4-B79C47CCD532}"/>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90" name="289 CuadroTexto">
          <a:extLst>
            <a:ext uri="{FF2B5EF4-FFF2-40B4-BE49-F238E27FC236}">
              <a16:creationId xmlns:a16="http://schemas.microsoft.com/office/drawing/2014/main" id="{3B3EB4DD-F9CB-43C3-A7CC-5B0199221B03}"/>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91" name="290 CuadroTexto">
          <a:extLst>
            <a:ext uri="{FF2B5EF4-FFF2-40B4-BE49-F238E27FC236}">
              <a16:creationId xmlns:a16="http://schemas.microsoft.com/office/drawing/2014/main" id="{5365FD9E-4A64-4500-983E-48D570B7E4B9}"/>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92" name="291 CuadroTexto">
          <a:extLst>
            <a:ext uri="{FF2B5EF4-FFF2-40B4-BE49-F238E27FC236}">
              <a16:creationId xmlns:a16="http://schemas.microsoft.com/office/drawing/2014/main" id="{8D31DDE2-7BD9-423B-9D26-A77C7E6CD31B}"/>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93" name="292 CuadroTexto">
          <a:extLst>
            <a:ext uri="{FF2B5EF4-FFF2-40B4-BE49-F238E27FC236}">
              <a16:creationId xmlns:a16="http://schemas.microsoft.com/office/drawing/2014/main" id="{BFB1C04B-D18F-4150-A6DE-F4F718E5612F}"/>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94" name="293 CuadroTexto">
          <a:extLst>
            <a:ext uri="{FF2B5EF4-FFF2-40B4-BE49-F238E27FC236}">
              <a16:creationId xmlns:a16="http://schemas.microsoft.com/office/drawing/2014/main" id="{192E138E-51A4-436C-A620-3C2F832DF6F4}"/>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95" name="294 CuadroTexto">
          <a:extLst>
            <a:ext uri="{FF2B5EF4-FFF2-40B4-BE49-F238E27FC236}">
              <a16:creationId xmlns:a16="http://schemas.microsoft.com/office/drawing/2014/main" id="{387F0653-9C6D-4643-8DBC-6E35788E615B}"/>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96" name="295 CuadroTexto">
          <a:extLst>
            <a:ext uri="{FF2B5EF4-FFF2-40B4-BE49-F238E27FC236}">
              <a16:creationId xmlns:a16="http://schemas.microsoft.com/office/drawing/2014/main" id="{9AF36AAC-1DD6-417B-99E9-BA5BB0D6EDCE}"/>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97" name="296 CuadroTexto">
          <a:extLst>
            <a:ext uri="{FF2B5EF4-FFF2-40B4-BE49-F238E27FC236}">
              <a16:creationId xmlns:a16="http://schemas.microsoft.com/office/drawing/2014/main" id="{8E6E786B-E25C-48E4-A458-A4C4702B70E9}"/>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98" name="297 CuadroTexto">
          <a:extLst>
            <a:ext uri="{FF2B5EF4-FFF2-40B4-BE49-F238E27FC236}">
              <a16:creationId xmlns:a16="http://schemas.microsoft.com/office/drawing/2014/main" id="{465F9A33-798D-40AC-B311-6D99283E1E98}"/>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99" name="298 CuadroTexto">
          <a:extLst>
            <a:ext uri="{FF2B5EF4-FFF2-40B4-BE49-F238E27FC236}">
              <a16:creationId xmlns:a16="http://schemas.microsoft.com/office/drawing/2014/main" id="{E55029EB-6D25-452A-8553-3CF427D5EFCA}"/>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300" name="299 CuadroTexto">
          <a:extLst>
            <a:ext uri="{FF2B5EF4-FFF2-40B4-BE49-F238E27FC236}">
              <a16:creationId xmlns:a16="http://schemas.microsoft.com/office/drawing/2014/main" id="{D622CE7D-7C0C-428C-BB75-394BE8822EA6}"/>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301" name="300 CuadroTexto">
          <a:extLst>
            <a:ext uri="{FF2B5EF4-FFF2-40B4-BE49-F238E27FC236}">
              <a16:creationId xmlns:a16="http://schemas.microsoft.com/office/drawing/2014/main" id="{99E3FEAF-46AE-4054-8EC2-7D3BF940019D}"/>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2" name="301 CuadroTexto">
          <a:extLst>
            <a:ext uri="{FF2B5EF4-FFF2-40B4-BE49-F238E27FC236}">
              <a16:creationId xmlns:a16="http://schemas.microsoft.com/office/drawing/2014/main" id="{4CEC8675-A08F-4C3A-A26D-062E4370E672}"/>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3" name="302 CuadroTexto">
          <a:extLst>
            <a:ext uri="{FF2B5EF4-FFF2-40B4-BE49-F238E27FC236}">
              <a16:creationId xmlns:a16="http://schemas.microsoft.com/office/drawing/2014/main" id="{7F6EE3D2-9452-4927-8C72-55152B08A1F0}"/>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4" name="303 CuadroTexto">
          <a:extLst>
            <a:ext uri="{FF2B5EF4-FFF2-40B4-BE49-F238E27FC236}">
              <a16:creationId xmlns:a16="http://schemas.microsoft.com/office/drawing/2014/main" id="{89739432-B5E4-4FD2-A863-D2AC0D29336E}"/>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5" name="304 CuadroTexto">
          <a:extLst>
            <a:ext uri="{FF2B5EF4-FFF2-40B4-BE49-F238E27FC236}">
              <a16:creationId xmlns:a16="http://schemas.microsoft.com/office/drawing/2014/main" id="{A8220DD3-D542-4B43-AAF3-CA48EF581BBA}"/>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6" name="305 CuadroTexto">
          <a:extLst>
            <a:ext uri="{FF2B5EF4-FFF2-40B4-BE49-F238E27FC236}">
              <a16:creationId xmlns:a16="http://schemas.microsoft.com/office/drawing/2014/main" id="{5037495D-275C-4958-8118-44A4EAE7EFC0}"/>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7" name="306 CuadroTexto">
          <a:extLst>
            <a:ext uri="{FF2B5EF4-FFF2-40B4-BE49-F238E27FC236}">
              <a16:creationId xmlns:a16="http://schemas.microsoft.com/office/drawing/2014/main" id="{28AACB65-A485-4363-BFDE-D314357385F3}"/>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8" name="307 CuadroTexto">
          <a:extLst>
            <a:ext uri="{FF2B5EF4-FFF2-40B4-BE49-F238E27FC236}">
              <a16:creationId xmlns:a16="http://schemas.microsoft.com/office/drawing/2014/main" id="{0523A97E-7EBF-4CDA-90CD-F9B4C1A04DB6}"/>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9" name="308 CuadroTexto">
          <a:extLst>
            <a:ext uri="{FF2B5EF4-FFF2-40B4-BE49-F238E27FC236}">
              <a16:creationId xmlns:a16="http://schemas.microsoft.com/office/drawing/2014/main" id="{5194808D-EA38-4291-907D-F02C3BD7F661}"/>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10" name="309 CuadroTexto">
          <a:extLst>
            <a:ext uri="{FF2B5EF4-FFF2-40B4-BE49-F238E27FC236}">
              <a16:creationId xmlns:a16="http://schemas.microsoft.com/office/drawing/2014/main" id="{366788E4-3E63-4255-85FE-D5A20718749D}"/>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11" name="310 CuadroTexto">
          <a:extLst>
            <a:ext uri="{FF2B5EF4-FFF2-40B4-BE49-F238E27FC236}">
              <a16:creationId xmlns:a16="http://schemas.microsoft.com/office/drawing/2014/main" id="{04B8ECE6-1238-49D1-888D-596B7C3805E6}"/>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2" name="311 CuadroTexto">
          <a:extLst>
            <a:ext uri="{FF2B5EF4-FFF2-40B4-BE49-F238E27FC236}">
              <a16:creationId xmlns:a16="http://schemas.microsoft.com/office/drawing/2014/main" id="{0FB89218-DD14-49D1-8AAD-E4D5C03C92E8}"/>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3" name="312 CuadroTexto">
          <a:extLst>
            <a:ext uri="{FF2B5EF4-FFF2-40B4-BE49-F238E27FC236}">
              <a16:creationId xmlns:a16="http://schemas.microsoft.com/office/drawing/2014/main" id="{86420CF2-0FD9-4AD8-ADBE-9F12E102CB19}"/>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4" name="313 CuadroTexto">
          <a:extLst>
            <a:ext uri="{FF2B5EF4-FFF2-40B4-BE49-F238E27FC236}">
              <a16:creationId xmlns:a16="http://schemas.microsoft.com/office/drawing/2014/main" id="{59F5E17F-89EB-4650-8E67-37D01073BC7C}"/>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5" name="314 CuadroTexto">
          <a:extLst>
            <a:ext uri="{FF2B5EF4-FFF2-40B4-BE49-F238E27FC236}">
              <a16:creationId xmlns:a16="http://schemas.microsoft.com/office/drawing/2014/main" id="{E26E4E01-4667-42E9-A8EC-799A1A08FE70}"/>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6" name="315 CuadroTexto">
          <a:extLst>
            <a:ext uri="{FF2B5EF4-FFF2-40B4-BE49-F238E27FC236}">
              <a16:creationId xmlns:a16="http://schemas.microsoft.com/office/drawing/2014/main" id="{554B7D75-05A0-43AC-A019-961FF2735C21}"/>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7" name="316 CuadroTexto">
          <a:extLst>
            <a:ext uri="{FF2B5EF4-FFF2-40B4-BE49-F238E27FC236}">
              <a16:creationId xmlns:a16="http://schemas.microsoft.com/office/drawing/2014/main" id="{4B11539D-69AD-48C7-B0ED-6D85ADD522F8}"/>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8" name="317 CuadroTexto">
          <a:extLst>
            <a:ext uri="{FF2B5EF4-FFF2-40B4-BE49-F238E27FC236}">
              <a16:creationId xmlns:a16="http://schemas.microsoft.com/office/drawing/2014/main" id="{8F5E2C3B-AEFA-40D1-BA37-9CC6D43FF22A}"/>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9" name="318 CuadroTexto">
          <a:extLst>
            <a:ext uri="{FF2B5EF4-FFF2-40B4-BE49-F238E27FC236}">
              <a16:creationId xmlns:a16="http://schemas.microsoft.com/office/drawing/2014/main" id="{22CD3657-6AE3-49AB-8D58-D85EB4A4DCAB}"/>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0" name="319 CuadroTexto">
          <a:extLst>
            <a:ext uri="{FF2B5EF4-FFF2-40B4-BE49-F238E27FC236}">
              <a16:creationId xmlns:a16="http://schemas.microsoft.com/office/drawing/2014/main" id="{CD5C977D-7DB2-4F03-A463-0ED3B8D565D7}"/>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1" name="320 CuadroTexto">
          <a:extLst>
            <a:ext uri="{FF2B5EF4-FFF2-40B4-BE49-F238E27FC236}">
              <a16:creationId xmlns:a16="http://schemas.microsoft.com/office/drawing/2014/main" id="{99915F8E-A5BC-4339-A99F-C0B315A79C61}"/>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2" name="321 CuadroTexto">
          <a:extLst>
            <a:ext uri="{FF2B5EF4-FFF2-40B4-BE49-F238E27FC236}">
              <a16:creationId xmlns:a16="http://schemas.microsoft.com/office/drawing/2014/main" id="{9BAB953B-BA7F-425D-A1ED-B5F4AE9A5E47}"/>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3" name="322 CuadroTexto">
          <a:extLst>
            <a:ext uri="{FF2B5EF4-FFF2-40B4-BE49-F238E27FC236}">
              <a16:creationId xmlns:a16="http://schemas.microsoft.com/office/drawing/2014/main" id="{8E682872-3A09-450F-A656-4E774B17ADBA}"/>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4" name="323 CuadroTexto">
          <a:extLst>
            <a:ext uri="{FF2B5EF4-FFF2-40B4-BE49-F238E27FC236}">
              <a16:creationId xmlns:a16="http://schemas.microsoft.com/office/drawing/2014/main" id="{70322C57-8801-4DBB-A4CE-F1883B2D4981}"/>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5" name="324 CuadroTexto">
          <a:extLst>
            <a:ext uri="{FF2B5EF4-FFF2-40B4-BE49-F238E27FC236}">
              <a16:creationId xmlns:a16="http://schemas.microsoft.com/office/drawing/2014/main" id="{766A950A-1B85-417D-A3B8-9F750DA0CA37}"/>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6" name="325 CuadroTexto">
          <a:extLst>
            <a:ext uri="{FF2B5EF4-FFF2-40B4-BE49-F238E27FC236}">
              <a16:creationId xmlns:a16="http://schemas.microsoft.com/office/drawing/2014/main" id="{4F01D5DD-17D2-4D70-BEA0-EEE89B2BE4A3}"/>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7" name="326 CuadroTexto">
          <a:extLst>
            <a:ext uri="{FF2B5EF4-FFF2-40B4-BE49-F238E27FC236}">
              <a16:creationId xmlns:a16="http://schemas.microsoft.com/office/drawing/2014/main" id="{B6BF73A8-5198-4199-A7A6-F4D91FEDBB4E}"/>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8" name="327 CuadroTexto">
          <a:extLst>
            <a:ext uri="{FF2B5EF4-FFF2-40B4-BE49-F238E27FC236}">
              <a16:creationId xmlns:a16="http://schemas.microsoft.com/office/drawing/2014/main" id="{BCF7D546-B4BD-4C7A-BB5C-108FCADE4963}"/>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9" name="328 CuadroTexto">
          <a:extLst>
            <a:ext uri="{FF2B5EF4-FFF2-40B4-BE49-F238E27FC236}">
              <a16:creationId xmlns:a16="http://schemas.microsoft.com/office/drawing/2014/main" id="{E22ED093-9770-44EA-AADB-552CE74A48D3}"/>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30" name="329 CuadroTexto">
          <a:extLst>
            <a:ext uri="{FF2B5EF4-FFF2-40B4-BE49-F238E27FC236}">
              <a16:creationId xmlns:a16="http://schemas.microsoft.com/office/drawing/2014/main" id="{B2787B81-EDEF-4B41-B12E-B1FAD7BE8221}"/>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31" name="330 CuadroTexto">
          <a:extLst>
            <a:ext uri="{FF2B5EF4-FFF2-40B4-BE49-F238E27FC236}">
              <a16:creationId xmlns:a16="http://schemas.microsoft.com/office/drawing/2014/main" id="{0711BCF0-6C19-4CE7-AA8F-24605C24D8BA}"/>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2" name="331 CuadroTexto">
          <a:extLst>
            <a:ext uri="{FF2B5EF4-FFF2-40B4-BE49-F238E27FC236}">
              <a16:creationId xmlns:a16="http://schemas.microsoft.com/office/drawing/2014/main" id="{7291BBA8-4E09-4A29-B93D-5B5D6E36A7DA}"/>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3" name="332 CuadroTexto">
          <a:extLst>
            <a:ext uri="{FF2B5EF4-FFF2-40B4-BE49-F238E27FC236}">
              <a16:creationId xmlns:a16="http://schemas.microsoft.com/office/drawing/2014/main" id="{DC9F5DED-8749-40AE-A239-26DE8FD39D53}"/>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4" name="333 CuadroTexto">
          <a:extLst>
            <a:ext uri="{FF2B5EF4-FFF2-40B4-BE49-F238E27FC236}">
              <a16:creationId xmlns:a16="http://schemas.microsoft.com/office/drawing/2014/main" id="{CDFF17EF-EC61-437E-A995-16F0E25ADECF}"/>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5" name="334 CuadroTexto">
          <a:extLst>
            <a:ext uri="{FF2B5EF4-FFF2-40B4-BE49-F238E27FC236}">
              <a16:creationId xmlns:a16="http://schemas.microsoft.com/office/drawing/2014/main" id="{A04CEE7A-D45A-4F86-8FF5-C45498D221C9}"/>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6" name="335 CuadroTexto">
          <a:extLst>
            <a:ext uri="{FF2B5EF4-FFF2-40B4-BE49-F238E27FC236}">
              <a16:creationId xmlns:a16="http://schemas.microsoft.com/office/drawing/2014/main" id="{0732D0B2-CB30-449C-B713-831FCA9E8DDD}"/>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7" name="336 CuadroTexto">
          <a:extLst>
            <a:ext uri="{FF2B5EF4-FFF2-40B4-BE49-F238E27FC236}">
              <a16:creationId xmlns:a16="http://schemas.microsoft.com/office/drawing/2014/main" id="{0A6E6926-CF16-4870-837A-6DE63A0186A5}"/>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8" name="337 CuadroTexto">
          <a:extLst>
            <a:ext uri="{FF2B5EF4-FFF2-40B4-BE49-F238E27FC236}">
              <a16:creationId xmlns:a16="http://schemas.microsoft.com/office/drawing/2014/main" id="{1A4D90CB-E556-4E80-9294-907C7D7005CA}"/>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9" name="338 CuadroTexto">
          <a:extLst>
            <a:ext uri="{FF2B5EF4-FFF2-40B4-BE49-F238E27FC236}">
              <a16:creationId xmlns:a16="http://schemas.microsoft.com/office/drawing/2014/main" id="{233B22C9-95C4-4A69-A535-F46F24B65544}"/>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0" name="339 CuadroTexto">
          <a:extLst>
            <a:ext uri="{FF2B5EF4-FFF2-40B4-BE49-F238E27FC236}">
              <a16:creationId xmlns:a16="http://schemas.microsoft.com/office/drawing/2014/main" id="{CB448248-7079-485F-89A7-B1161BC6B04E}"/>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1" name="340 CuadroTexto">
          <a:extLst>
            <a:ext uri="{FF2B5EF4-FFF2-40B4-BE49-F238E27FC236}">
              <a16:creationId xmlns:a16="http://schemas.microsoft.com/office/drawing/2014/main" id="{B456ABDA-11FD-425F-A0C9-F59E5CFD6243}"/>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2" name="341 CuadroTexto">
          <a:extLst>
            <a:ext uri="{FF2B5EF4-FFF2-40B4-BE49-F238E27FC236}">
              <a16:creationId xmlns:a16="http://schemas.microsoft.com/office/drawing/2014/main" id="{FD5EDCAD-C78E-4524-A372-F938CE39FD6A}"/>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3" name="342 CuadroTexto">
          <a:extLst>
            <a:ext uri="{FF2B5EF4-FFF2-40B4-BE49-F238E27FC236}">
              <a16:creationId xmlns:a16="http://schemas.microsoft.com/office/drawing/2014/main" id="{891A08D2-CD76-4DF3-AB0B-711F352942B3}"/>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4" name="343 CuadroTexto">
          <a:extLst>
            <a:ext uri="{FF2B5EF4-FFF2-40B4-BE49-F238E27FC236}">
              <a16:creationId xmlns:a16="http://schemas.microsoft.com/office/drawing/2014/main" id="{95C6FA5A-473F-459B-B47C-5E17D57E28BC}"/>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5" name="344 CuadroTexto">
          <a:extLst>
            <a:ext uri="{FF2B5EF4-FFF2-40B4-BE49-F238E27FC236}">
              <a16:creationId xmlns:a16="http://schemas.microsoft.com/office/drawing/2014/main" id="{4B5BB539-FB86-4610-9083-388371413754}"/>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6" name="345 CuadroTexto">
          <a:extLst>
            <a:ext uri="{FF2B5EF4-FFF2-40B4-BE49-F238E27FC236}">
              <a16:creationId xmlns:a16="http://schemas.microsoft.com/office/drawing/2014/main" id="{0211CB81-8103-4A97-B724-BEB7ED732FDA}"/>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7" name="346 CuadroTexto">
          <a:extLst>
            <a:ext uri="{FF2B5EF4-FFF2-40B4-BE49-F238E27FC236}">
              <a16:creationId xmlns:a16="http://schemas.microsoft.com/office/drawing/2014/main" id="{EAE61FAA-965A-4FD7-82E6-C6717B9D4809}"/>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8" name="347 CuadroTexto">
          <a:extLst>
            <a:ext uri="{FF2B5EF4-FFF2-40B4-BE49-F238E27FC236}">
              <a16:creationId xmlns:a16="http://schemas.microsoft.com/office/drawing/2014/main" id="{490A25C1-2B79-4CB8-96D8-AF7E6EADECF2}"/>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9" name="348 CuadroTexto">
          <a:extLst>
            <a:ext uri="{FF2B5EF4-FFF2-40B4-BE49-F238E27FC236}">
              <a16:creationId xmlns:a16="http://schemas.microsoft.com/office/drawing/2014/main" id="{61BE4EA4-EABD-4873-BF18-96099FFB2249}"/>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0" name="349 CuadroTexto">
          <a:extLst>
            <a:ext uri="{FF2B5EF4-FFF2-40B4-BE49-F238E27FC236}">
              <a16:creationId xmlns:a16="http://schemas.microsoft.com/office/drawing/2014/main" id="{3C1025EE-F414-473E-A57A-2C60DF6DEF4B}"/>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1" name="350 CuadroTexto">
          <a:extLst>
            <a:ext uri="{FF2B5EF4-FFF2-40B4-BE49-F238E27FC236}">
              <a16:creationId xmlns:a16="http://schemas.microsoft.com/office/drawing/2014/main" id="{3C19F846-DC6E-411C-AAC5-5C07C5D2A2A9}"/>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2" name="351 CuadroTexto">
          <a:extLst>
            <a:ext uri="{FF2B5EF4-FFF2-40B4-BE49-F238E27FC236}">
              <a16:creationId xmlns:a16="http://schemas.microsoft.com/office/drawing/2014/main" id="{76D92D42-7EE3-4B10-B39B-43905A7E3492}"/>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3" name="352 CuadroTexto">
          <a:extLst>
            <a:ext uri="{FF2B5EF4-FFF2-40B4-BE49-F238E27FC236}">
              <a16:creationId xmlns:a16="http://schemas.microsoft.com/office/drawing/2014/main" id="{171CEBEB-6792-45EB-9C3E-D5DC82A9DFD9}"/>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4" name="353 CuadroTexto">
          <a:extLst>
            <a:ext uri="{FF2B5EF4-FFF2-40B4-BE49-F238E27FC236}">
              <a16:creationId xmlns:a16="http://schemas.microsoft.com/office/drawing/2014/main" id="{E2B9EF78-55AE-44BF-B138-E7CB0B6A4C78}"/>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5" name="354 CuadroTexto">
          <a:extLst>
            <a:ext uri="{FF2B5EF4-FFF2-40B4-BE49-F238E27FC236}">
              <a16:creationId xmlns:a16="http://schemas.microsoft.com/office/drawing/2014/main" id="{05042358-B6BF-40D3-B79F-A1356B8003BB}"/>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6" name="355 CuadroTexto">
          <a:extLst>
            <a:ext uri="{FF2B5EF4-FFF2-40B4-BE49-F238E27FC236}">
              <a16:creationId xmlns:a16="http://schemas.microsoft.com/office/drawing/2014/main" id="{3E06E939-D744-424D-8BF6-12EAA2B8D817}"/>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7" name="356 CuadroTexto">
          <a:extLst>
            <a:ext uri="{FF2B5EF4-FFF2-40B4-BE49-F238E27FC236}">
              <a16:creationId xmlns:a16="http://schemas.microsoft.com/office/drawing/2014/main" id="{F4A44091-696A-424A-BEBB-94D3DC0D2A45}"/>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8" name="357 CuadroTexto">
          <a:extLst>
            <a:ext uri="{FF2B5EF4-FFF2-40B4-BE49-F238E27FC236}">
              <a16:creationId xmlns:a16="http://schemas.microsoft.com/office/drawing/2014/main" id="{E817D139-6D47-424A-B97A-E2B08FBB6A74}"/>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9" name="358 CuadroTexto">
          <a:extLst>
            <a:ext uri="{FF2B5EF4-FFF2-40B4-BE49-F238E27FC236}">
              <a16:creationId xmlns:a16="http://schemas.microsoft.com/office/drawing/2014/main" id="{426CDD7C-5EA6-4003-8CE1-EF1D85CCE157}"/>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60" name="359 CuadroTexto">
          <a:extLst>
            <a:ext uri="{FF2B5EF4-FFF2-40B4-BE49-F238E27FC236}">
              <a16:creationId xmlns:a16="http://schemas.microsoft.com/office/drawing/2014/main" id="{2CB3C1E9-01B0-40C3-A3A6-74514F27D456}"/>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61" name="360 CuadroTexto">
          <a:extLst>
            <a:ext uri="{FF2B5EF4-FFF2-40B4-BE49-F238E27FC236}">
              <a16:creationId xmlns:a16="http://schemas.microsoft.com/office/drawing/2014/main" id="{06DB210E-9C9B-47AC-B235-1F0AA85C3AF0}"/>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2" name="361 CuadroTexto">
          <a:extLst>
            <a:ext uri="{FF2B5EF4-FFF2-40B4-BE49-F238E27FC236}">
              <a16:creationId xmlns:a16="http://schemas.microsoft.com/office/drawing/2014/main" id="{F912B8A0-B7F7-4C39-99B0-7706130001BF}"/>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3" name="362 CuadroTexto">
          <a:extLst>
            <a:ext uri="{FF2B5EF4-FFF2-40B4-BE49-F238E27FC236}">
              <a16:creationId xmlns:a16="http://schemas.microsoft.com/office/drawing/2014/main" id="{0C62CD3C-8D20-4561-BB2D-38999976AA6F}"/>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4" name="363 CuadroTexto">
          <a:extLst>
            <a:ext uri="{FF2B5EF4-FFF2-40B4-BE49-F238E27FC236}">
              <a16:creationId xmlns:a16="http://schemas.microsoft.com/office/drawing/2014/main" id="{C005C04F-BFF0-4300-90A1-B10D3C754F2E}"/>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5" name="364 CuadroTexto">
          <a:extLst>
            <a:ext uri="{FF2B5EF4-FFF2-40B4-BE49-F238E27FC236}">
              <a16:creationId xmlns:a16="http://schemas.microsoft.com/office/drawing/2014/main" id="{2E5A52FB-0000-4F12-818C-31130F5465DA}"/>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6" name="365 CuadroTexto">
          <a:extLst>
            <a:ext uri="{FF2B5EF4-FFF2-40B4-BE49-F238E27FC236}">
              <a16:creationId xmlns:a16="http://schemas.microsoft.com/office/drawing/2014/main" id="{835326FA-47F6-44FA-B4D1-7CCB97B334BD}"/>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7" name="366 CuadroTexto">
          <a:extLst>
            <a:ext uri="{FF2B5EF4-FFF2-40B4-BE49-F238E27FC236}">
              <a16:creationId xmlns:a16="http://schemas.microsoft.com/office/drawing/2014/main" id="{6F0E10C9-2F05-44AC-AF31-2BB4B8E35595}"/>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8" name="367 CuadroTexto">
          <a:extLst>
            <a:ext uri="{FF2B5EF4-FFF2-40B4-BE49-F238E27FC236}">
              <a16:creationId xmlns:a16="http://schemas.microsoft.com/office/drawing/2014/main" id="{720B009B-3870-485E-8942-09B8E02BF310}"/>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9" name="368 CuadroTexto">
          <a:extLst>
            <a:ext uri="{FF2B5EF4-FFF2-40B4-BE49-F238E27FC236}">
              <a16:creationId xmlns:a16="http://schemas.microsoft.com/office/drawing/2014/main" id="{0034FA5C-BB42-4C26-A204-2A0597922590}"/>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70" name="369 CuadroTexto">
          <a:extLst>
            <a:ext uri="{FF2B5EF4-FFF2-40B4-BE49-F238E27FC236}">
              <a16:creationId xmlns:a16="http://schemas.microsoft.com/office/drawing/2014/main" id="{E2482FFD-EB85-4439-B0E5-2CFC4CF77EDB}"/>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71" name="370 CuadroTexto">
          <a:extLst>
            <a:ext uri="{FF2B5EF4-FFF2-40B4-BE49-F238E27FC236}">
              <a16:creationId xmlns:a16="http://schemas.microsoft.com/office/drawing/2014/main" id="{09E70164-E2ED-4262-8386-E4626DF587B4}"/>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2" name="371 CuadroTexto">
          <a:extLst>
            <a:ext uri="{FF2B5EF4-FFF2-40B4-BE49-F238E27FC236}">
              <a16:creationId xmlns:a16="http://schemas.microsoft.com/office/drawing/2014/main" id="{2A344235-F403-4211-BD82-DF123242364F}"/>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3" name="372 CuadroTexto">
          <a:extLst>
            <a:ext uri="{FF2B5EF4-FFF2-40B4-BE49-F238E27FC236}">
              <a16:creationId xmlns:a16="http://schemas.microsoft.com/office/drawing/2014/main" id="{DB1F7BE3-F0A2-4C46-847A-74D68C5D29C5}"/>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4" name="373 CuadroTexto">
          <a:extLst>
            <a:ext uri="{FF2B5EF4-FFF2-40B4-BE49-F238E27FC236}">
              <a16:creationId xmlns:a16="http://schemas.microsoft.com/office/drawing/2014/main" id="{26D992F9-0B01-4B99-A95F-F6546C458B38}"/>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5" name="374 CuadroTexto">
          <a:extLst>
            <a:ext uri="{FF2B5EF4-FFF2-40B4-BE49-F238E27FC236}">
              <a16:creationId xmlns:a16="http://schemas.microsoft.com/office/drawing/2014/main" id="{06560529-D91B-436A-8281-031FCEA55FCA}"/>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6" name="375 CuadroTexto">
          <a:extLst>
            <a:ext uri="{FF2B5EF4-FFF2-40B4-BE49-F238E27FC236}">
              <a16:creationId xmlns:a16="http://schemas.microsoft.com/office/drawing/2014/main" id="{5831519D-6C86-4B12-A596-7D599D46A59D}"/>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7" name="376 CuadroTexto">
          <a:extLst>
            <a:ext uri="{FF2B5EF4-FFF2-40B4-BE49-F238E27FC236}">
              <a16:creationId xmlns:a16="http://schemas.microsoft.com/office/drawing/2014/main" id="{DB179306-EC7F-43E0-BA73-4DB86FEFD7BA}"/>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8" name="377 CuadroTexto">
          <a:extLst>
            <a:ext uri="{FF2B5EF4-FFF2-40B4-BE49-F238E27FC236}">
              <a16:creationId xmlns:a16="http://schemas.microsoft.com/office/drawing/2014/main" id="{78F27C02-8308-4E83-9594-627E6720C46E}"/>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9" name="378 CuadroTexto">
          <a:extLst>
            <a:ext uri="{FF2B5EF4-FFF2-40B4-BE49-F238E27FC236}">
              <a16:creationId xmlns:a16="http://schemas.microsoft.com/office/drawing/2014/main" id="{7DEB21E8-00A4-4783-8DD5-1B0D244404BF}"/>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80" name="379 CuadroTexto">
          <a:extLst>
            <a:ext uri="{FF2B5EF4-FFF2-40B4-BE49-F238E27FC236}">
              <a16:creationId xmlns:a16="http://schemas.microsoft.com/office/drawing/2014/main" id="{4C40AC01-B9CD-41D2-A5A3-CF1A9F80A2B8}"/>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81" name="380 CuadroTexto">
          <a:extLst>
            <a:ext uri="{FF2B5EF4-FFF2-40B4-BE49-F238E27FC236}">
              <a16:creationId xmlns:a16="http://schemas.microsoft.com/office/drawing/2014/main" id="{E86E7759-E796-4EE4-B504-5108F5E231B1}"/>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2" name="381 CuadroTexto">
          <a:extLst>
            <a:ext uri="{FF2B5EF4-FFF2-40B4-BE49-F238E27FC236}">
              <a16:creationId xmlns:a16="http://schemas.microsoft.com/office/drawing/2014/main" id="{49F05C3F-BCBB-4AA3-B193-BD7EEC277460}"/>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3" name="382 CuadroTexto">
          <a:extLst>
            <a:ext uri="{FF2B5EF4-FFF2-40B4-BE49-F238E27FC236}">
              <a16:creationId xmlns:a16="http://schemas.microsoft.com/office/drawing/2014/main" id="{2A5C10A4-A1BC-46CC-909E-5F9DFE7EF438}"/>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4" name="383 CuadroTexto">
          <a:extLst>
            <a:ext uri="{FF2B5EF4-FFF2-40B4-BE49-F238E27FC236}">
              <a16:creationId xmlns:a16="http://schemas.microsoft.com/office/drawing/2014/main" id="{BAE408B4-E285-404E-BAC4-9C0B3C5A32A2}"/>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5" name="384 CuadroTexto">
          <a:extLst>
            <a:ext uri="{FF2B5EF4-FFF2-40B4-BE49-F238E27FC236}">
              <a16:creationId xmlns:a16="http://schemas.microsoft.com/office/drawing/2014/main" id="{46208AE9-A252-43DA-853F-3BBB1218E705}"/>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6" name="385 CuadroTexto">
          <a:extLst>
            <a:ext uri="{FF2B5EF4-FFF2-40B4-BE49-F238E27FC236}">
              <a16:creationId xmlns:a16="http://schemas.microsoft.com/office/drawing/2014/main" id="{079D4E7A-BB5E-4C03-A64E-E4BCD462FE92}"/>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7" name="386 CuadroTexto">
          <a:extLst>
            <a:ext uri="{FF2B5EF4-FFF2-40B4-BE49-F238E27FC236}">
              <a16:creationId xmlns:a16="http://schemas.microsoft.com/office/drawing/2014/main" id="{70BEBB30-C52C-446D-9E10-316CF81FB17F}"/>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8" name="387 CuadroTexto">
          <a:extLst>
            <a:ext uri="{FF2B5EF4-FFF2-40B4-BE49-F238E27FC236}">
              <a16:creationId xmlns:a16="http://schemas.microsoft.com/office/drawing/2014/main" id="{0DC69683-1B0B-4BE1-9E9C-C01E4C1BA6A0}"/>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9" name="388 CuadroTexto">
          <a:extLst>
            <a:ext uri="{FF2B5EF4-FFF2-40B4-BE49-F238E27FC236}">
              <a16:creationId xmlns:a16="http://schemas.microsoft.com/office/drawing/2014/main" id="{A3D3D257-2CE9-41EC-BA20-AA1B8DBA14E3}"/>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90" name="389 CuadroTexto">
          <a:extLst>
            <a:ext uri="{FF2B5EF4-FFF2-40B4-BE49-F238E27FC236}">
              <a16:creationId xmlns:a16="http://schemas.microsoft.com/office/drawing/2014/main" id="{F7A5B6FC-03C4-4407-B829-035C64ABAFBE}"/>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91" name="390 CuadroTexto">
          <a:extLst>
            <a:ext uri="{FF2B5EF4-FFF2-40B4-BE49-F238E27FC236}">
              <a16:creationId xmlns:a16="http://schemas.microsoft.com/office/drawing/2014/main" id="{CF353C3F-17F8-4651-9613-1C5942DCC5F0}"/>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2" name="391 CuadroTexto">
          <a:extLst>
            <a:ext uri="{FF2B5EF4-FFF2-40B4-BE49-F238E27FC236}">
              <a16:creationId xmlns:a16="http://schemas.microsoft.com/office/drawing/2014/main" id="{B2E31B4B-A02B-4D30-A62D-579711FCF83C}"/>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3" name="392 CuadroTexto">
          <a:extLst>
            <a:ext uri="{FF2B5EF4-FFF2-40B4-BE49-F238E27FC236}">
              <a16:creationId xmlns:a16="http://schemas.microsoft.com/office/drawing/2014/main" id="{35130FA3-34E3-4C8B-A431-5957B55FEA0F}"/>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4" name="393 CuadroTexto">
          <a:extLst>
            <a:ext uri="{FF2B5EF4-FFF2-40B4-BE49-F238E27FC236}">
              <a16:creationId xmlns:a16="http://schemas.microsoft.com/office/drawing/2014/main" id="{1CECC11C-5821-44BD-A352-7C1C643072D7}"/>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5" name="394 CuadroTexto">
          <a:extLst>
            <a:ext uri="{FF2B5EF4-FFF2-40B4-BE49-F238E27FC236}">
              <a16:creationId xmlns:a16="http://schemas.microsoft.com/office/drawing/2014/main" id="{0FCB4926-3ECD-4458-AED3-383A31B765C9}"/>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6" name="395 CuadroTexto">
          <a:extLst>
            <a:ext uri="{FF2B5EF4-FFF2-40B4-BE49-F238E27FC236}">
              <a16:creationId xmlns:a16="http://schemas.microsoft.com/office/drawing/2014/main" id="{C02A48B0-09B3-4EE8-AA3D-ADF6454BB9E3}"/>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7" name="396 CuadroTexto">
          <a:extLst>
            <a:ext uri="{FF2B5EF4-FFF2-40B4-BE49-F238E27FC236}">
              <a16:creationId xmlns:a16="http://schemas.microsoft.com/office/drawing/2014/main" id="{08C8E723-8BD5-4053-B294-54F801EF4E46}"/>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8" name="397 CuadroTexto">
          <a:extLst>
            <a:ext uri="{FF2B5EF4-FFF2-40B4-BE49-F238E27FC236}">
              <a16:creationId xmlns:a16="http://schemas.microsoft.com/office/drawing/2014/main" id="{5A4B6E55-A9E4-47A1-A7FF-BBB17FA23B04}"/>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9" name="398 CuadroTexto">
          <a:extLst>
            <a:ext uri="{FF2B5EF4-FFF2-40B4-BE49-F238E27FC236}">
              <a16:creationId xmlns:a16="http://schemas.microsoft.com/office/drawing/2014/main" id="{55E25830-F92E-43DE-A6AE-EB048822B1E1}"/>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400" name="399 CuadroTexto">
          <a:extLst>
            <a:ext uri="{FF2B5EF4-FFF2-40B4-BE49-F238E27FC236}">
              <a16:creationId xmlns:a16="http://schemas.microsoft.com/office/drawing/2014/main" id="{C90A61EC-8D0E-4BE0-80FE-8CDCC913A19C}"/>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401" name="400 CuadroTexto">
          <a:extLst>
            <a:ext uri="{FF2B5EF4-FFF2-40B4-BE49-F238E27FC236}">
              <a16:creationId xmlns:a16="http://schemas.microsoft.com/office/drawing/2014/main" id="{16F82509-4B26-4BF4-876A-C653DE42DD1E}"/>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2" name="401 CuadroTexto">
          <a:extLst>
            <a:ext uri="{FF2B5EF4-FFF2-40B4-BE49-F238E27FC236}">
              <a16:creationId xmlns:a16="http://schemas.microsoft.com/office/drawing/2014/main" id="{A72C4033-A120-4EBD-AE82-73D97E4D1103}"/>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3" name="402 CuadroTexto">
          <a:extLst>
            <a:ext uri="{FF2B5EF4-FFF2-40B4-BE49-F238E27FC236}">
              <a16:creationId xmlns:a16="http://schemas.microsoft.com/office/drawing/2014/main" id="{9B833ACB-71C0-499C-A5FE-CC32C7A131DC}"/>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4" name="403 CuadroTexto">
          <a:extLst>
            <a:ext uri="{FF2B5EF4-FFF2-40B4-BE49-F238E27FC236}">
              <a16:creationId xmlns:a16="http://schemas.microsoft.com/office/drawing/2014/main" id="{2BD5F352-B386-4624-B4B8-A811BE91C86C}"/>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5" name="404 CuadroTexto">
          <a:extLst>
            <a:ext uri="{FF2B5EF4-FFF2-40B4-BE49-F238E27FC236}">
              <a16:creationId xmlns:a16="http://schemas.microsoft.com/office/drawing/2014/main" id="{38352511-2F45-4FA8-A99E-762663C1E61C}"/>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6" name="405 CuadroTexto">
          <a:extLst>
            <a:ext uri="{FF2B5EF4-FFF2-40B4-BE49-F238E27FC236}">
              <a16:creationId xmlns:a16="http://schemas.microsoft.com/office/drawing/2014/main" id="{9B54A79D-BDBB-4176-B97A-97687013EC95}"/>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7" name="406 CuadroTexto">
          <a:extLst>
            <a:ext uri="{FF2B5EF4-FFF2-40B4-BE49-F238E27FC236}">
              <a16:creationId xmlns:a16="http://schemas.microsoft.com/office/drawing/2014/main" id="{89150095-95C6-43F0-96AA-7C7F70382547}"/>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8" name="407 CuadroTexto">
          <a:extLst>
            <a:ext uri="{FF2B5EF4-FFF2-40B4-BE49-F238E27FC236}">
              <a16:creationId xmlns:a16="http://schemas.microsoft.com/office/drawing/2014/main" id="{792453D9-219C-41E4-98F6-A587A18BF197}"/>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9" name="408 CuadroTexto">
          <a:extLst>
            <a:ext uri="{FF2B5EF4-FFF2-40B4-BE49-F238E27FC236}">
              <a16:creationId xmlns:a16="http://schemas.microsoft.com/office/drawing/2014/main" id="{66E888CC-0D03-4EBE-A3E4-B88D32E09ACB}"/>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0" name="409 CuadroTexto">
          <a:extLst>
            <a:ext uri="{FF2B5EF4-FFF2-40B4-BE49-F238E27FC236}">
              <a16:creationId xmlns:a16="http://schemas.microsoft.com/office/drawing/2014/main" id="{48053147-43BA-42BD-8F84-B29DB2B0EF91}"/>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1" name="410 CuadroTexto">
          <a:extLst>
            <a:ext uri="{FF2B5EF4-FFF2-40B4-BE49-F238E27FC236}">
              <a16:creationId xmlns:a16="http://schemas.microsoft.com/office/drawing/2014/main" id="{06B3D01B-BC12-47CD-9E87-B47FBEBDEE32}"/>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2" name="411 CuadroTexto">
          <a:extLst>
            <a:ext uri="{FF2B5EF4-FFF2-40B4-BE49-F238E27FC236}">
              <a16:creationId xmlns:a16="http://schemas.microsoft.com/office/drawing/2014/main" id="{7950AC6E-2F1F-41BB-901C-5BF36A25EDD1}"/>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3" name="412 CuadroTexto">
          <a:extLst>
            <a:ext uri="{FF2B5EF4-FFF2-40B4-BE49-F238E27FC236}">
              <a16:creationId xmlns:a16="http://schemas.microsoft.com/office/drawing/2014/main" id="{886004F1-4DE7-482B-8FDA-0529C757E9FA}"/>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4" name="413 CuadroTexto">
          <a:extLst>
            <a:ext uri="{FF2B5EF4-FFF2-40B4-BE49-F238E27FC236}">
              <a16:creationId xmlns:a16="http://schemas.microsoft.com/office/drawing/2014/main" id="{226DD10F-D696-4389-B738-0775CB1EBFCE}"/>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5" name="414 CuadroTexto">
          <a:extLst>
            <a:ext uri="{FF2B5EF4-FFF2-40B4-BE49-F238E27FC236}">
              <a16:creationId xmlns:a16="http://schemas.microsoft.com/office/drawing/2014/main" id="{AEB1D101-EFFA-44C4-8E18-5CCEC738A95B}"/>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6" name="415 CuadroTexto">
          <a:extLst>
            <a:ext uri="{FF2B5EF4-FFF2-40B4-BE49-F238E27FC236}">
              <a16:creationId xmlns:a16="http://schemas.microsoft.com/office/drawing/2014/main" id="{0EE07AE9-80CF-48FC-AB7A-776C10D85214}"/>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7" name="416 CuadroTexto">
          <a:extLst>
            <a:ext uri="{FF2B5EF4-FFF2-40B4-BE49-F238E27FC236}">
              <a16:creationId xmlns:a16="http://schemas.microsoft.com/office/drawing/2014/main" id="{1856489E-98B3-4738-979F-11CD9949255C}"/>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8" name="417 CuadroTexto">
          <a:extLst>
            <a:ext uri="{FF2B5EF4-FFF2-40B4-BE49-F238E27FC236}">
              <a16:creationId xmlns:a16="http://schemas.microsoft.com/office/drawing/2014/main" id="{D9D7653E-9782-49D8-A95B-57D00A17F8FE}"/>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9" name="418 CuadroTexto">
          <a:extLst>
            <a:ext uri="{FF2B5EF4-FFF2-40B4-BE49-F238E27FC236}">
              <a16:creationId xmlns:a16="http://schemas.microsoft.com/office/drawing/2014/main" id="{172032B1-DF3A-4FFB-9CF1-1C4895BC0CDA}"/>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20" name="419 CuadroTexto">
          <a:extLst>
            <a:ext uri="{FF2B5EF4-FFF2-40B4-BE49-F238E27FC236}">
              <a16:creationId xmlns:a16="http://schemas.microsoft.com/office/drawing/2014/main" id="{F333E67A-DD23-460A-B3F9-E772D7BEEFB4}"/>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21" name="420 CuadroTexto">
          <a:extLst>
            <a:ext uri="{FF2B5EF4-FFF2-40B4-BE49-F238E27FC236}">
              <a16:creationId xmlns:a16="http://schemas.microsoft.com/office/drawing/2014/main" id="{EA9B9058-138B-4C61-94BC-C50CCC855909}"/>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2" name="421 CuadroTexto">
          <a:extLst>
            <a:ext uri="{FF2B5EF4-FFF2-40B4-BE49-F238E27FC236}">
              <a16:creationId xmlns:a16="http://schemas.microsoft.com/office/drawing/2014/main" id="{2705A04E-0798-4CA3-98A5-2CFEB5F01B59}"/>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3" name="422 CuadroTexto">
          <a:extLst>
            <a:ext uri="{FF2B5EF4-FFF2-40B4-BE49-F238E27FC236}">
              <a16:creationId xmlns:a16="http://schemas.microsoft.com/office/drawing/2014/main" id="{B07622DE-D88E-415B-8982-06E26614158C}"/>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4" name="423 CuadroTexto">
          <a:extLst>
            <a:ext uri="{FF2B5EF4-FFF2-40B4-BE49-F238E27FC236}">
              <a16:creationId xmlns:a16="http://schemas.microsoft.com/office/drawing/2014/main" id="{12253D4F-053A-474A-8658-2991925FF45E}"/>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5" name="424 CuadroTexto">
          <a:extLst>
            <a:ext uri="{FF2B5EF4-FFF2-40B4-BE49-F238E27FC236}">
              <a16:creationId xmlns:a16="http://schemas.microsoft.com/office/drawing/2014/main" id="{94C84280-823A-4924-AB11-7CA48A595751}"/>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6" name="425 CuadroTexto">
          <a:extLst>
            <a:ext uri="{FF2B5EF4-FFF2-40B4-BE49-F238E27FC236}">
              <a16:creationId xmlns:a16="http://schemas.microsoft.com/office/drawing/2014/main" id="{E40F6548-5A74-4343-9DF8-ED7E417D351C}"/>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7" name="426 CuadroTexto">
          <a:extLst>
            <a:ext uri="{FF2B5EF4-FFF2-40B4-BE49-F238E27FC236}">
              <a16:creationId xmlns:a16="http://schemas.microsoft.com/office/drawing/2014/main" id="{00EF6EB3-C8DF-4389-A1EE-07DDC75F43F7}"/>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8" name="427 CuadroTexto">
          <a:extLst>
            <a:ext uri="{FF2B5EF4-FFF2-40B4-BE49-F238E27FC236}">
              <a16:creationId xmlns:a16="http://schemas.microsoft.com/office/drawing/2014/main" id="{D546CF20-5721-430C-AA3C-15C1FA48631E}"/>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9" name="428 CuadroTexto">
          <a:extLst>
            <a:ext uri="{FF2B5EF4-FFF2-40B4-BE49-F238E27FC236}">
              <a16:creationId xmlns:a16="http://schemas.microsoft.com/office/drawing/2014/main" id="{AF539A98-EF3F-463A-9BB9-1F01DE5A00BC}"/>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30" name="429 CuadroTexto">
          <a:extLst>
            <a:ext uri="{FF2B5EF4-FFF2-40B4-BE49-F238E27FC236}">
              <a16:creationId xmlns:a16="http://schemas.microsoft.com/office/drawing/2014/main" id="{8EB5DEE4-1287-4EDB-8696-03315E112EFA}"/>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31" name="430 CuadroTexto">
          <a:extLst>
            <a:ext uri="{FF2B5EF4-FFF2-40B4-BE49-F238E27FC236}">
              <a16:creationId xmlns:a16="http://schemas.microsoft.com/office/drawing/2014/main" id="{EAD4EB34-FDE4-41D8-8DF3-E0041A079595}"/>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2" name="431 CuadroTexto">
          <a:extLst>
            <a:ext uri="{FF2B5EF4-FFF2-40B4-BE49-F238E27FC236}">
              <a16:creationId xmlns:a16="http://schemas.microsoft.com/office/drawing/2014/main" id="{FC8E4C5E-7BC5-4002-8765-37F91E19A5FF}"/>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3" name="432 CuadroTexto">
          <a:extLst>
            <a:ext uri="{FF2B5EF4-FFF2-40B4-BE49-F238E27FC236}">
              <a16:creationId xmlns:a16="http://schemas.microsoft.com/office/drawing/2014/main" id="{BA88B2F8-E9C4-4AA3-93EC-6D0C605AF1E2}"/>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4" name="433 CuadroTexto">
          <a:extLst>
            <a:ext uri="{FF2B5EF4-FFF2-40B4-BE49-F238E27FC236}">
              <a16:creationId xmlns:a16="http://schemas.microsoft.com/office/drawing/2014/main" id="{22E92B3C-4A28-4707-9D88-90559764D7EE}"/>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5" name="434 CuadroTexto">
          <a:extLst>
            <a:ext uri="{FF2B5EF4-FFF2-40B4-BE49-F238E27FC236}">
              <a16:creationId xmlns:a16="http://schemas.microsoft.com/office/drawing/2014/main" id="{7E01827E-0B56-4CC1-8A99-1BE1EE1A00A1}"/>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6" name="435 CuadroTexto">
          <a:extLst>
            <a:ext uri="{FF2B5EF4-FFF2-40B4-BE49-F238E27FC236}">
              <a16:creationId xmlns:a16="http://schemas.microsoft.com/office/drawing/2014/main" id="{11F98B7F-B7F1-4D5A-BC82-E6FC11280913}"/>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7" name="436 CuadroTexto">
          <a:extLst>
            <a:ext uri="{FF2B5EF4-FFF2-40B4-BE49-F238E27FC236}">
              <a16:creationId xmlns:a16="http://schemas.microsoft.com/office/drawing/2014/main" id="{4028CFA0-A630-48FC-9B7B-A10097703C06}"/>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8" name="437 CuadroTexto">
          <a:extLst>
            <a:ext uri="{FF2B5EF4-FFF2-40B4-BE49-F238E27FC236}">
              <a16:creationId xmlns:a16="http://schemas.microsoft.com/office/drawing/2014/main" id="{C10FF920-9B88-4618-A85B-714B882199F7}"/>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9" name="438 CuadroTexto">
          <a:extLst>
            <a:ext uri="{FF2B5EF4-FFF2-40B4-BE49-F238E27FC236}">
              <a16:creationId xmlns:a16="http://schemas.microsoft.com/office/drawing/2014/main" id="{D0045BB6-3F4F-493F-9F26-7E1FB0DB651F}"/>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0" name="439 CuadroTexto">
          <a:extLst>
            <a:ext uri="{FF2B5EF4-FFF2-40B4-BE49-F238E27FC236}">
              <a16:creationId xmlns:a16="http://schemas.microsoft.com/office/drawing/2014/main" id="{05AC36D2-F6D4-48AA-A389-0AD8C3B36D3C}"/>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1" name="440 CuadroTexto">
          <a:extLst>
            <a:ext uri="{FF2B5EF4-FFF2-40B4-BE49-F238E27FC236}">
              <a16:creationId xmlns:a16="http://schemas.microsoft.com/office/drawing/2014/main" id="{CCC61F9F-6B59-4421-9FD5-EAD7F420F37C}"/>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2" name="441 CuadroTexto">
          <a:extLst>
            <a:ext uri="{FF2B5EF4-FFF2-40B4-BE49-F238E27FC236}">
              <a16:creationId xmlns:a16="http://schemas.microsoft.com/office/drawing/2014/main" id="{9B3028C6-027C-41F9-A6F6-EE61BBD0FD57}"/>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3" name="442 CuadroTexto">
          <a:extLst>
            <a:ext uri="{FF2B5EF4-FFF2-40B4-BE49-F238E27FC236}">
              <a16:creationId xmlns:a16="http://schemas.microsoft.com/office/drawing/2014/main" id="{CE91EC9A-3D0E-44CA-B0FB-B19967A4D116}"/>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4" name="443 CuadroTexto">
          <a:extLst>
            <a:ext uri="{FF2B5EF4-FFF2-40B4-BE49-F238E27FC236}">
              <a16:creationId xmlns:a16="http://schemas.microsoft.com/office/drawing/2014/main" id="{F2D2597E-BDB5-46E5-A857-E6A345463DE6}"/>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5" name="444 CuadroTexto">
          <a:extLst>
            <a:ext uri="{FF2B5EF4-FFF2-40B4-BE49-F238E27FC236}">
              <a16:creationId xmlns:a16="http://schemas.microsoft.com/office/drawing/2014/main" id="{548FDBF7-7D0B-4124-87EC-326A6CE38E02}"/>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6" name="445 CuadroTexto">
          <a:extLst>
            <a:ext uri="{FF2B5EF4-FFF2-40B4-BE49-F238E27FC236}">
              <a16:creationId xmlns:a16="http://schemas.microsoft.com/office/drawing/2014/main" id="{E4D5CDD9-9136-493F-97D0-123646B0A130}"/>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7" name="446 CuadroTexto">
          <a:extLst>
            <a:ext uri="{FF2B5EF4-FFF2-40B4-BE49-F238E27FC236}">
              <a16:creationId xmlns:a16="http://schemas.microsoft.com/office/drawing/2014/main" id="{C1719A46-87D4-46C9-91A1-F889A0C1E304}"/>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8" name="447 CuadroTexto">
          <a:extLst>
            <a:ext uri="{FF2B5EF4-FFF2-40B4-BE49-F238E27FC236}">
              <a16:creationId xmlns:a16="http://schemas.microsoft.com/office/drawing/2014/main" id="{8EC56A0A-B631-4B5F-858F-29D39FDE0C92}"/>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9" name="448 CuadroTexto">
          <a:extLst>
            <a:ext uri="{FF2B5EF4-FFF2-40B4-BE49-F238E27FC236}">
              <a16:creationId xmlns:a16="http://schemas.microsoft.com/office/drawing/2014/main" id="{D773DDA6-43CD-4CB5-8316-AF2BD7C5DD3C}"/>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0" name="449 CuadroTexto">
          <a:extLst>
            <a:ext uri="{FF2B5EF4-FFF2-40B4-BE49-F238E27FC236}">
              <a16:creationId xmlns:a16="http://schemas.microsoft.com/office/drawing/2014/main" id="{513C58CF-0C23-4129-B9E0-439ED31B9C43}"/>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1" name="450 CuadroTexto">
          <a:extLst>
            <a:ext uri="{FF2B5EF4-FFF2-40B4-BE49-F238E27FC236}">
              <a16:creationId xmlns:a16="http://schemas.microsoft.com/office/drawing/2014/main" id="{1939F9B5-99D2-40BE-AA9E-474D8DE0719D}"/>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2" name="451 CuadroTexto">
          <a:extLst>
            <a:ext uri="{FF2B5EF4-FFF2-40B4-BE49-F238E27FC236}">
              <a16:creationId xmlns:a16="http://schemas.microsoft.com/office/drawing/2014/main" id="{C8288466-C27D-468D-AF07-7D01438AC337}"/>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3" name="452 CuadroTexto">
          <a:extLst>
            <a:ext uri="{FF2B5EF4-FFF2-40B4-BE49-F238E27FC236}">
              <a16:creationId xmlns:a16="http://schemas.microsoft.com/office/drawing/2014/main" id="{477B2196-2B94-4588-80E2-6F480862E181}"/>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4" name="453 CuadroTexto">
          <a:extLst>
            <a:ext uri="{FF2B5EF4-FFF2-40B4-BE49-F238E27FC236}">
              <a16:creationId xmlns:a16="http://schemas.microsoft.com/office/drawing/2014/main" id="{F6D5B820-7A39-4C93-8A24-0725C363F5FE}"/>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5" name="454 CuadroTexto">
          <a:extLst>
            <a:ext uri="{FF2B5EF4-FFF2-40B4-BE49-F238E27FC236}">
              <a16:creationId xmlns:a16="http://schemas.microsoft.com/office/drawing/2014/main" id="{59A1076C-B276-4F5A-97B3-57FD78E4F1C1}"/>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6" name="455 CuadroTexto">
          <a:extLst>
            <a:ext uri="{FF2B5EF4-FFF2-40B4-BE49-F238E27FC236}">
              <a16:creationId xmlns:a16="http://schemas.microsoft.com/office/drawing/2014/main" id="{92C307CC-9B9A-4CE1-BD2F-6CE66725BC42}"/>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7" name="456 CuadroTexto">
          <a:extLst>
            <a:ext uri="{FF2B5EF4-FFF2-40B4-BE49-F238E27FC236}">
              <a16:creationId xmlns:a16="http://schemas.microsoft.com/office/drawing/2014/main" id="{47A32529-78FF-480E-B412-897F7EA7F0AA}"/>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458" name="457 CuadroTexto">
          <a:extLst>
            <a:ext uri="{FF2B5EF4-FFF2-40B4-BE49-F238E27FC236}">
              <a16:creationId xmlns:a16="http://schemas.microsoft.com/office/drawing/2014/main" id="{478EEEEF-0729-4EB0-AF2C-495EA6BADF38}"/>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459" name="458 CuadroTexto">
          <a:extLst>
            <a:ext uri="{FF2B5EF4-FFF2-40B4-BE49-F238E27FC236}">
              <a16:creationId xmlns:a16="http://schemas.microsoft.com/office/drawing/2014/main" id="{AD6C9ECC-B189-441E-B11E-15C1FC144328}"/>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460" name="459 CuadroTexto">
          <a:extLst>
            <a:ext uri="{FF2B5EF4-FFF2-40B4-BE49-F238E27FC236}">
              <a16:creationId xmlns:a16="http://schemas.microsoft.com/office/drawing/2014/main" id="{BE29D1D7-99E4-4EEB-BC7E-E21B0A8458B1}"/>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461" name="460 CuadroTexto">
          <a:extLst>
            <a:ext uri="{FF2B5EF4-FFF2-40B4-BE49-F238E27FC236}">
              <a16:creationId xmlns:a16="http://schemas.microsoft.com/office/drawing/2014/main" id="{4A9CFA47-C3BD-4857-AB7B-ECE3BD840E5C}"/>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462" name="461 CuadroTexto">
          <a:extLst>
            <a:ext uri="{FF2B5EF4-FFF2-40B4-BE49-F238E27FC236}">
              <a16:creationId xmlns:a16="http://schemas.microsoft.com/office/drawing/2014/main" id="{54FF1670-5E44-4E9C-9D5A-DAB359F319DA}"/>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3</xdr:col>
      <xdr:colOff>0</xdr:colOff>
      <xdr:row>109</xdr:row>
      <xdr:rowOff>0</xdr:rowOff>
    </xdr:from>
    <xdr:ext cx="184731" cy="264560"/>
    <xdr:sp macro="" textlink="">
      <xdr:nvSpPr>
        <xdr:cNvPr id="2" name="1 CuadroTexto">
          <a:extLst>
            <a:ext uri="{FF2B5EF4-FFF2-40B4-BE49-F238E27FC236}">
              <a16:creationId xmlns:a16="http://schemas.microsoft.com/office/drawing/2014/main" id="{95178978-D6E5-408D-B61A-95318A7F284E}"/>
            </a:ext>
          </a:extLst>
        </xdr:cNvPr>
        <xdr:cNvSpPr txBox="1"/>
      </xdr:nvSpPr>
      <xdr:spPr>
        <a:xfrm>
          <a:off x="3067050" y="4434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173</xdr:row>
      <xdr:rowOff>0</xdr:rowOff>
    </xdr:from>
    <xdr:ext cx="184731" cy="264560"/>
    <xdr:sp macro="" textlink="">
      <xdr:nvSpPr>
        <xdr:cNvPr id="3" name="2 CuadroTexto">
          <a:extLst>
            <a:ext uri="{FF2B5EF4-FFF2-40B4-BE49-F238E27FC236}">
              <a16:creationId xmlns:a16="http://schemas.microsoft.com/office/drawing/2014/main" id="{5CDB95DC-7667-4987-AC56-AF144438E2EC}"/>
            </a:ext>
          </a:extLst>
        </xdr:cNvPr>
        <xdr:cNvSpPr txBox="1"/>
      </xdr:nvSpPr>
      <xdr:spPr>
        <a:xfrm>
          <a:off x="3067050" y="72628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4" name="3 CuadroTexto">
          <a:extLst>
            <a:ext uri="{FF2B5EF4-FFF2-40B4-BE49-F238E27FC236}">
              <a16:creationId xmlns:a16="http://schemas.microsoft.com/office/drawing/2014/main" id="{EAAA28C6-E197-4993-ABF3-5C2D5C496BFA}"/>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5" name="4 CuadroTexto">
          <a:extLst>
            <a:ext uri="{FF2B5EF4-FFF2-40B4-BE49-F238E27FC236}">
              <a16:creationId xmlns:a16="http://schemas.microsoft.com/office/drawing/2014/main" id="{F855BB6E-0490-4C33-BD5F-AB036CEBF246}"/>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6" name="5 CuadroTexto">
          <a:extLst>
            <a:ext uri="{FF2B5EF4-FFF2-40B4-BE49-F238E27FC236}">
              <a16:creationId xmlns:a16="http://schemas.microsoft.com/office/drawing/2014/main" id="{BDB05051-824E-4311-B305-494EC1E947F2}"/>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7" name="6 CuadroTexto">
          <a:extLst>
            <a:ext uri="{FF2B5EF4-FFF2-40B4-BE49-F238E27FC236}">
              <a16:creationId xmlns:a16="http://schemas.microsoft.com/office/drawing/2014/main" id="{3E849D14-3392-4E2A-9D89-B14234FDD0A9}"/>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8" name="7 CuadroTexto">
          <a:extLst>
            <a:ext uri="{FF2B5EF4-FFF2-40B4-BE49-F238E27FC236}">
              <a16:creationId xmlns:a16="http://schemas.microsoft.com/office/drawing/2014/main" id="{C09A2CB9-C211-4DE6-91C0-A906F6588414}"/>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9" name="8 CuadroTexto">
          <a:extLst>
            <a:ext uri="{FF2B5EF4-FFF2-40B4-BE49-F238E27FC236}">
              <a16:creationId xmlns:a16="http://schemas.microsoft.com/office/drawing/2014/main" id="{19066139-04C6-469B-AF16-0EAA232EB5FE}"/>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0" name="9 CuadroTexto">
          <a:extLst>
            <a:ext uri="{FF2B5EF4-FFF2-40B4-BE49-F238E27FC236}">
              <a16:creationId xmlns:a16="http://schemas.microsoft.com/office/drawing/2014/main" id="{A53F0FD1-65A5-4532-9D44-5F873768D61C}"/>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1" name="10 CuadroTexto">
          <a:extLst>
            <a:ext uri="{FF2B5EF4-FFF2-40B4-BE49-F238E27FC236}">
              <a16:creationId xmlns:a16="http://schemas.microsoft.com/office/drawing/2014/main" id="{80E49694-A3D2-453E-8E13-8192956BCFEE}"/>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2" name="11 CuadroTexto">
          <a:extLst>
            <a:ext uri="{FF2B5EF4-FFF2-40B4-BE49-F238E27FC236}">
              <a16:creationId xmlns:a16="http://schemas.microsoft.com/office/drawing/2014/main" id="{FA9E6C88-143C-4BF2-8F2D-0FC99D9AA075}"/>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3" name="12 CuadroTexto">
          <a:extLst>
            <a:ext uri="{FF2B5EF4-FFF2-40B4-BE49-F238E27FC236}">
              <a16:creationId xmlns:a16="http://schemas.microsoft.com/office/drawing/2014/main" id="{23D55392-9612-4820-8FD7-7F75B04B32CA}"/>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114</xdr:row>
      <xdr:rowOff>0</xdr:rowOff>
    </xdr:from>
    <xdr:ext cx="184731" cy="264560"/>
    <xdr:sp macro="" textlink="">
      <xdr:nvSpPr>
        <xdr:cNvPr id="14" name="13 CuadroTexto">
          <a:extLst>
            <a:ext uri="{FF2B5EF4-FFF2-40B4-BE49-F238E27FC236}">
              <a16:creationId xmlns:a16="http://schemas.microsoft.com/office/drawing/2014/main" id="{243A0BF2-69F2-4BA6-AE18-24BD80DE36AB}"/>
            </a:ext>
          </a:extLst>
        </xdr:cNvPr>
        <xdr:cNvSpPr txBox="1"/>
      </xdr:nvSpPr>
      <xdr:spPr>
        <a:xfrm>
          <a:off x="3067050" y="46786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181</xdr:row>
      <xdr:rowOff>0</xdr:rowOff>
    </xdr:from>
    <xdr:ext cx="184731" cy="264560"/>
    <xdr:sp macro="" textlink="">
      <xdr:nvSpPr>
        <xdr:cNvPr id="15" name="14 CuadroTexto">
          <a:extLst>
            <a:ext uri="{FF2B5EF4-FFF2-40B4-BE49-F238E27FC236}">
              <a16:creationId xmlns:a16="http://schemas.microsoft.com/office/drawing/2014/main" id="{15211EC6-4BE4-4F9B-8E66-B10F2C47C889}"/>
            </a:ext>
          </a:extLst>
        </xdr:cNvPr>
        <xdr:cNvSpPr txBox="1"/>
      </xdr:nvSpPr>
      <xdr:spPr>
        <a:xfrm>
          <a:off x="3067050" y="76133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6" name="15 CuadroTexto">
          <a:extLst>
            <a:ext uri="{FF2B5EF4-FFF2-40B4-BE49-F238E27FC236}">
              <a16:creationId xmlns:a16="http://schemas.microsoft.com/office/drawing/2014/main" id="{3ECAC495-842B-45C1-8867-61E7D7F94BB7}"/>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7" name="16 CuadroTexto">
          <a:extLst>
            <a:ext uri="{FF2B5EF4-FFF2-40B4-BE49-F238E27FC236}">
              <a16:creationId xmlns:a16="http://schemas.microsoft.com/office/drawing/2014/main" id="{61E83064-B14D-42CD-A570-50694D8F97BA}"/>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8" name="17 CuadroTexto">
          <a:extLst>
            <a:ext uri="{FF2B5EF4-FFF2-40B4-BE49-F238E27FC236}">
              <a16:creationId xmlns:a16="http://schemas.microsoft.com/office/drawing/2014/main" id="{7C9B406C-4FF8-46BF-B7E7-98FE9822DC2E}"/>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9" name="18 CuadroTexto">
          <a:extLst>
            <a:ext uri="{FF2B5EF4-FFF2-40B4-BE49-F238E27FC236}">
              <a16:creationId xmlns:a16="http://schemas.microsoft.com/office/drawing/2014/main" id="{AE700407-C7E3-492F-913E-813C41CE0C48}"/>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20" name="19 CuadroTexto">
          <a:extLst>
            <a:ext uri="{FF2B5EF4-FFF2-40B4-BE49-F238E27FC236}">
              <a16:creationId xmlns:a16="http://schemas.microsoft.com/office/drawing/2014/main" id="{84D6428F-A040-4E9B-85BF-373E764E27CE}"/>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21" name="20 CuadroTexto">
          <a:extLst>
            <a:ext uri="{FF2B5EF4-FFF2-40B4-BE49-F238E27FC236}">
              <a16:creationId xmlns:a16="http://schemas.microsoft.com/office/drawing/2014/main" id="{CCC3F361-34CE-4DAB-B476-1B40AA27AC31}"/>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22" name="21 CuadroTexto">
          <a:extLst>
            <a:ext uri="{FF2B5EF4-FFF2-40B4-BE49-F238E27FC236}">
              <a16:creationId xmlns:a16="http://schemas.microsoft.com/office/drawing/2014/main" id="{7B8CB7DF-82F8-4E04-883C-40B3A5943C9D}"/>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23" name="22 CuadroTexto">
          <a:extLst>
            <a:ext uri="{FF2B5EF4-FFF2-40B4-BE49-F238E27FC236}">
              <a16:creationId xmlns:a16="http://schemas.microsoft.com/office/drawing/2014/main" id="{AC2B5D99-48D6-474D-B9FF-CAC10F8F3AFB}"/>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24" name="23 CuadroTexto">
          <a:extLst>
            <a:ext uri="{FF2B5EF4-FFF2-40B4-BE49-F238E27FC236}">
              <a16:creationId xmlns:a16="http://schemas.microsoft.com/office/drawing/2014/main" id="{5DC041A7-A556-4F86-83EA-28C529E2C35D}"/>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25" name="24 CuadroTexto">
          <a:extLst>
            <a:ext uri="{FF2B5EF4-FFF2-40B4-BE49-F238E27FC236}">
              <a16:creationId xmlns:a16="http://schemas.microsoft.com/office/drawing/2014/main" id="{6C419377-19F8-470F-885F-9E32F7527B8D}"/>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6</xdr:col>
      <xdr:colOff>442686</xdr:colOff>
      <xdr:row>261</xdr:row>
      <xdr:rowOff>86179</xdr:rowOff>
    </xdr:from>
    <xdr:to>
      <xdr:col>6</xdr:col>
      <xdr:colOff>627417</xdr:colOff>
      <xdr:row>262</xdr:row>
      <xdr:rowOff>160239</xdr:rowOff>
    </xdr:to>
    <xdr:sp macro="" textlink="">
      <xdr:nvSpPr>
        <xdr:cNvPr id="2" name="1 CuadroTexto">
          <a:extLst>
            <a:ext uri="{FF2B5EF4-FFF2-40B4-BE49-F238E27FC236}">
              <a16:creationId xmlns:a16="http://schemas.microsoft.com/office/drawing/2014/main" id="{00000000-0008-0000-1600-000002000000}"/>
            </a:ext>
          </a:extLst>
        </xdr:cNvPr>
        <xdr:cNvSpPr txBox="1"/>
      </xdr:nvSpPr>
      <xdr:spPr>
        <a:xfrm>
          <a:off x="4549866" y="53174719"/>
          <a:ext cx="184731" cy="25694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endParaRPr lang="es-PE" sz="1100"/>
        </a:p>
      </xdr:txBody>
    </xdr:sp>
    <xdr:clientData/>
  </xdr:twoCellAnchor>
  <xdr:twoCellAnchor>
    <xdr:from>
      <xdr:col>4</xdr:col>
      <xdr:colOff>416983</xdr:colOff>
      <xdr:row>75</xdr:row>
      <xdr:rowOff>190500</xdr:rowOff>
    </xdr:from>
    <xdr:to>
      <xdr:col>4</xdr:col>
      <xdr:colOff>601714</xdr:colOff>
      <xdr:row>75</xdr:row>
      <xdr:rowOff>455060</xdr:rowOff>
    </xdr:to>
    <xdr:sp macro="" textlink="">
      <xdr:nvSpPr>
        <xdr:cNvPr id="3" name="2 CuadroTexto">
          <a:extLst>
            <a:ext uri="{FF2B5EF4-FFF2-40B4-BE49-F238E27FC236}">
              <a16:creationId xmlns:a16="http://schemas.microsoft.com/office/drawing/2014/main" id="{00000000-0008-0000-1600-000003000000}"/>
            </a:ext>
          </a:extLst>
        </xdr:cNvPr>
        <xdr:cNvSpPr txBox="1"/>
      </xdr:nvSpPr>
      <xdr:spPr>
        <a:xfrm>
          <a:off x="2969683" y="184175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endParaRPr lang="es-PE"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apsis23.sunat.peru/Usuarios/jpazosp/AppData/Local/Microsoft/Windows/Temporary%20Internet%20Files/Content.Outlook/B8TK26XA/Mapeo%20de%20Errores/Excel%20Maribel/Excel%20Mar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ged/Usuarios/jpazosp/Downloads/Mapeo%20de%20Errores/Excel%20Maribel/Excel%20Mar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iged/Users/johashi/AppData/Local/Microsoft/Windows/Temporary%20Internet%20Files/Content.Outlook/IL1ZP7D3/ValidacionesCPEv2017073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i04_89\ajorge\WINDOWS\TEMP\PPTTvelasc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Firma"/>
      <sheetName val="Factura"/>
      <sheetName val="Boleta"/>
      <sheetName val="Nota de Débito"/>
      <sheetName val="Nota de Crédito"/>
      <sheetName val="Servicios Públcios"/>
      <sheetName val="Resumen Diario"/>
      <sheetName val="Comunicación de Baja"/>
      <sheetName val="Resumen Reversiones"/>
      <sheetName val="Retenciones"/>
      <sheetName val="Percepciones"/>
      <sheetName val="Guía"/>
      <sheetName val="Listados"/>
      <sheetName val="Parámetros"/>
      <sheetName val="CódigosRetorno"/>
      <sheetName val="Catálog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Firma"/>
      <sheetName val="Factura"/>
      <sheetName val="Boleta"/>
      <sheetName val="Nota de Débito"/>
      <sheetName val="Nota de Crédito"/>
      <sheetName val="Servicios Públcios"/>
      <sheetName val="Resumen Diario"/>
      <sheetName val="Comunicación de Baja"/>
      <sheetName val="Resumen Reversiones"/>
      <sheetName val="Retenciones"/>
      <sheetName val="Percepciones"/>
      <sheetName val="Guía"/>
      <sheetName val="Listados"/>
      <sheetName val="Parámetros"/>
      <sheetName val="CódigosRetorno"/>
      <sheetName val="Catálog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Firma"/>
      <sheetName val="Factura"/>
      <sheetName val="Boleta"/>
      <sheetName val="Nota de Débito"/>
      <sheetName val="Nota de Crédito"/>
      <sheetName val="Servicios Públicos"/>
      <sheetName val="Resumen Diario"/>
      <sheetName val="Comunicación de Baja"/>
      <sheetName val="Resumen de reversiones"/>
      <sheetName val="Retenciones"/>
      <sheetName val="Percepciones"/>
      <sheetName val="Guía"/>
      <sheetName val="Listados"/>
      <sheetName val="Parámetros"/>
      <sheetName val="CódigosRetorno"/>
      <sheetName val="Catálog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ATULA"/>
      <sheetName val="INDICE"/>
      <sheetName val="5"/>
      <sheetName val="6.1"/>
      <sheetName val="Hoja19"/>
      <sheetName val="CRONOGRAMA"/>
      <sheetName val="6.2"/>
      <sheetName val="Gráfico1"/>
      <sheetName val="Gráfico2"/>
      <sheetName val="Hoja1"/>
      <sheetName val="7.1"/>
      <sheetName val="7.2"/>
      <sheetName val="7.3"/>
      <sheetName val="8"/>
      <sheetName val="9.1"/>
      <sheetName val="9.2"/>
      <sheetName val="10.1"/>
      <sheetName val="10.2"/>
      <sheetName val="10.3"/>
      <sheetName val="11"/>
      <sheetName val="13"/>
      <sheetName val="13.1"/>
      <sheetName val="13.2"/>
      <sheetName val="13.3"/>
      <sheetName val="13.4"/>
      <sheetName val="Datos"/>
      <sheetName val="INICIO"/>
      <sheetName val="Personal en Contrata"/>
      <sheetName val="Matriz"/>
      <sheetName val="US$98"/>
      <sheetName val="PPTTvelasco"/>
      <sheetName val="Total June Revenue Accrual"/>
      <sheetName val="6_1"/>
      <sheetName val="6_2"/>
      <sheetName val="7_1"/>
      <sheetName val="7_2"/>
      <sheetName val="7_3"/>
      <sheetName val="9_1"/>
      <sheetName val="9_2"/>
      <sheetName val="10_1"/>
      <sheetName val="10_2"/>
      <sheetName val="10_3"/>
      <sheetName val="13_1"/>
      <sheetName val="13_2"/>
      <sheetName val="13_3"/>
      <sheetName val="13_4"/>
      <sheetName val="Precios 31.12.06"/>
      <sheetName val="TC 2007"/>
      <sheetName val="Configurações Gerais"/>
      <sheetName val="Contractor Rates"/>
      <sheetName val="21310110"/>
      <sheetName val="C-P"/>
      <sheetName val="PAGE 1"/>
      <sheetName val="Parametros"/>
      <sheetName val="APPENDIX 2 EXHIBIT A"/>
      <sheetName val="GENERAL"/>
      <sheetName val="VALORIZACION"/>
      <sheetName val="PLANI"/>
      <sheetName val="Resumen"/>
      <sheetName val="TC Diario Sunat"/>
    </sheetNames>
    <sheetDataSet>
      <sheetData sheetId="0" refreshError="1"/>
      <sheetData sheetId="1" refreshError="1"/>
      <sheetData sheetId="2" refreshError="1"/>
      <sheetData sheetId="3" refreshError="1"/>
      <sheetData sheetId="4" refreshError="1"/>
      <sheetData sheetId="5" refreshError="1">
        <row r="83">
          <cell r="C83" t="str">
            <v>361300</v>
          </cell>
          <cell r="D83">
            <v>36180</v>
          </cell>
        </row>
        <row r="84">
          <cell r="C84" t="str">
            <v>361301</v>
          </cell>
          <cell r="D84">
            <v>36180</v>
          </cell>
        </row>
        <row r="85">
          <cell r="C85" t="str">
            <v>361302</v>
          </cell>
          <cell r="D85">
            <v>36181</v>
          </cell>
        </row>
        <row r="86">
          <cell r="C86" t="str">
            <v>361303</v>
          </cell>
          <cell r="D86">
            <v>36181</v>
          </cell>
        </row>
        <row r="87">
          <cell r="C87" t="str">
            <v>361304</v>
          </cell>
          <cell r="D87">
            <v>36182</v>
          </cell>
        </row>
        <row r="88">
          <cell r="C88" t="str">
            <v>361305</v>
          </cell>
          <cell r="D88">
            <v>36182</v>
          </cell>
        </row>
        <row r="89">
          <cell r="C89" t="str">
            <v>361306</v>
          </cell>
          <cell r="D89">
            <v>36178</v>
          </cell>
        </row>
        <row r="90">
          <cell r="C90" t="str">
            <v>361307</v>
          </cell>
          <cell r="D90">
            <v>36178</v>
          </cell>
        </row>
        <row r="91">
          <cell r="C91" t="str">
            <v>361308</v>
          </cell>
          <cell r="D91">
            <v>36179</v>
          </cell>
        </row>
        <row r="92">
          <cell r="C92" t="str">
            <v>361309</v>
          </cell>
          <cell r="D92">
            <v>36179</v>
          </cell>
        </row>
        <row r="93">
          <cell r="C93" t="str">
            <v>361610</v>
          </cell>
          <cell r="D93">
            <v>36209</v>
          </cell>
        </row>
        <row r="94">
          <cell r="C94" t="str">
            <v>361611</v>
          </cell>
          <cell r="D94">
            <v>36209</v>
          </cell>
        </row>
        <row r="95">
          <cell r="C95" t="str">
            <v>361612</v>
          </cell>
          <cell r="D95">
            <v>36210</v>
          </cell>
        </row>
        <row r="96">
          <cell r="C96" t="str">
            <v>361613</v>
          </cell>
          <cell r="D96">
            <v>36210</v>
          </cell>
        </row>
        <row r="97">
          <cell r="C97" t="str">
            <v>361614</v>
          </cell>
          <cell r="D97">
            <v>36203</v>
          </cell>
        </row>
        <row r="98">
          <cell r="C98" t="str">
            <v>361615</v>
          </cell>
          <cell r="D98">
            <v>36203</v>
          </cell>
        </row>
        <row r="99">
          <cell r="C99" t="str">
            <v>361616</v>
          </cell>
          <cell r="D99">
            <v>36207</v>
          </cell>
        </row>
        <row r="100">
          <cell r="C100" t="str">
            <v>361617</v>
          </cell>
          <cell r="D100">
            <v>36207</v>
          </cell>
        </row>
        <row r="101">
          <cell r="C101" t="str">
            <v>361618</v>
          </cell>
          <cell r="D101">
            <v>36208</v>
          </cell>
        </row>
        <row r="102">
          <cell r="C102" t="str">
            <v>361619</v>
          </cell>
          <cell r="D102">
            <v>36208</v>
          </cell>
        </row>
        <row r="103">
          <cell r="C103" t="str">
            <v>361920</v>
          </cell>
          <cell r="D103">
            <v>36238</v>
          </cell>
        </row>
        <row r="104">
          <cell r="C104" t="str">
            <v>361921</v>
          </cell>
          <cell r="D104">
            <v>36238</v>
          </cell>
        </row>
        <row r="105">
          <cell r="C105" t="str">
            <v>361922</v>
          </cell>
          <cell r="D105">
            <v>36231</v>
          </cell>
        </row>
        <row r="106">
          <cell r="C106" t="str">
            <v>361923</v>
          </cell>
          <cell r="D106">
            <v>36231</v>
          </cell>
        </row>
        <row r="107">
          <cell r="C107" t="str">
            <v>361924</v>
          </cell>
          <cell r="D107">
            <v>36235</v>
          </cell>
        </row>
        <row r="108">
          <cell r="C108" t="str">
            <v>361925</v>
          </cell>
          <cell r="D108">
            <v>36235</v>
          </cell>
        </row>
        <row r="109">
          <cell r="C109" t="str">
            <v>361926</v>
          </cell>
          <cell r="D109">
            <v>36236</v>
          </cell>
        </row>
        <row r="110">
          <cell r="C110" t="str">
            <v>361927</v>
          </cell>
          <cell r="D110">
            <v>36236</v>
          </cell>
        </row>
        <row r="111">
          <cell r="C111" t="str">
            <v>361928</v>
          </cell>
          <cell r="D111">
            <v>36237</v>
          </cell>
        </row>
        <row r="112">
          <cell r="C112" t="str">
            <v>361929</v>
          </cell>
          <cell r="D112">
            <v>36237</v>
          </cell>
        </row>
        <row r="113">
          <cell r="C113" t="str">
            <v>362200</v>
          </cell>
          <cell r="D113">
            <v>36266</v>
          </cell>
        </row>
        <row r="114">
          <cell r="C114" t="str">
            <v>362201</v>
          </cell>
          <cell r="D114">
            <v>36266</v>
          </cell>
        </row>
        <row r="115">
          <cell r="C115" t="str">
            <v>362202</v>
          </cell>
          <cell r="D115">
            <v>36269</v>
          </cell>
        </row>
        <row r="116">
          <cell r="C116" t="str">
            <v>362203</v>
          </cell>
          <cell r="D116">
            <v>36269</v>
          </cell>
        </row>
        <row r="117">
          <cell r="C117" t="str">
            <v>362204</v>
          </cell>
          <cell r="D117">
            <v>36270</v>
          </cell>
        </row>
        <row r="118">
          <cell r="C118" t="str">
            <v>362205</v>
          </cell>
          <cell r="D118">
            <v>36270</v>
          </cell>
        </row>
        <row r="119">
          <cell r="C119" t="str">
            <v>362206</v>
          </cell>
          <cell r="D119">
            <v>36271</v>
          </cell>
        </row>
        <row r="120">
          <cell r="C120" t="str">
            <v>362207</v>
          </cell>
          <cell r="D120">
            <v>36271</v>
          </cell>
        </row>
        <row r="121">
          <cell r="C121" t="str">
            <v>362208</v>
          </cell>
          <cell r="D121">
            <v>36272</v>
          </cell>
        </row>
        <row r="122">
          <cell r="C122" t="str">
            <v>362209</v>
          </cell>
          <cell r="D122">
            <v>36272</v>
          </cell>
        </row>
        <row r="123">
          <cell r="C123" t="str">
            <v>362510</v>
          </cell>
          <cell r="D123">
            <v>36298</v>
          </cell>
        </row>
        <row r="124">
          <cell r="C124" t="str">
            <v>362511</v>
          </cell>
          <cell r="D124">
            <v>36298</v>
          </cell>
        </row>
        <row r="125">
          <cell r="C125" t="str">
            <v>362512</v>
          </cell>
          <cell r="D125">
            <v>36299</v>
          </cell>
        </row>
        <row r="126">
          <cell r="C126" t="str">
            <v>362513</v>
          </cell>
          <cell r="D126">
            <v>36299</v>
          </cell>
        </row>
        <row r="127">
          <cell r="C127" t="str">
            <v>362514</v>
          </cell>
          <cell r="D127">
            <v>36300</v>
          </cell>
        </row>
        <row r="128">
          <cell r="C128" t="str">
            <v>362515</v>
          </cell>
          <cell r="D128">
            <v>36300</v>
          </cell>
        </row>
        <row r="129">
          <cell r="C129" t="str">
            <v>362516</v>
          </cell>
          <cell r="D129">
            <v>36301</v>
          </cell>
        </row>
        <row r="130">
          <cell r="C130" t="str">
            <v>362517</v>
          </cell>
          <cell r="D130">
            <v>36301</v>
          </cell>
        </row>
        <row r="131">
          <cell r="C131" t="str">
            <v>362518</v>
          </cell>
          <cell r="D131">
            <v>36297</v>
          </cell>
        </row>
        <row r="132">
          <cell r="C132" t="str">
            <v>362519</v>
          </cell>
          <cell r="D132">
            <v>36297</v>
          </cell>
        </row>
        <row r="133">
          <cell r="C133" t="str">
            <v>362810</v>
          </cell>
          <cell r="D133">
            <v>36328</v>
          </cell>
        </row>
        <row r="134">
          <cell r="C134" t="str">
            <v>362811</v>
          </cell>
          <cell r="D134">
            <v>36328</v>
          </cell>
        </row>
        <row r="135">
          <cell r="C135" t="str">
            <v>362812</v>
          </cell>
          <cell r="D135">
            <v>36329</v>
          </cell>
        </row>
        <row r="136">
          <cell r="C136" t="str">
            <v>362813</v>
          </cell>
          <cell r="D136">
            <v>36329</v>
          </cell>
        </row>
        <row r="137">
          <cell r="C137" t="str">
            <v>362814</v>
          </cell>
          <cell r="D137">
            <v>36332</v>
          </cell>
        </row>
        <row r="138">
          <cell r="C138" t="str">
            <v>362815</v>
          </cell>
          <cell r="D138">
            <v>36332</v>
          </cell>
        </row>
        <row r="139">
          <cell r="C139" t="str">
            <v>362816</v>
          </cell>
          <cell r="D139">
            <v>36325</v>
          </cell>
        </row>
        <row r="140">
          <cell r="C140" t="str">
            <v>362817</v>
          </cell>
          <cell r="D140">
            <v>36325</v>
          </cell>
        </row>
        <row r="141">
          <cell r="C141" t="str">
            <v>362818</v>
          </cell>
          <cell r="D141">
            <v>36327</v>
          </cell>
        </row>
        <row r="142">
          <cell r="C142" t="str">
            <v>362819</v>
          </cell>
          <cell r="D142">
            <v>36327</v>
          </cell>
        </row>
        <row r="143">
          <cell r="C143" t="str">
            <v>363120</v>
          </cell>
          <cell r="D143">
            <v>36361</v>
          </cell>
        </row>
        <row r="144">
          <cell r="C144" t="str">
            <v>363121</v>
          </cell>
          <cell r="D144">
            <v>36361</v>
          </cell>
        </row>
        <row r="145">
          <cell r="C145" t="str">
            <v>363122</v>
          </cell>
          <cell r="D145">
            <v>36362</v>
          </cell>
        </row>
        <row r="146">
          <cell r="C146" t="str">
            <v>363123</v>
          </cell>
          <cell r="D146">
            <v>36362</v>
          </cell>
        </row>
        <row r="147">
          <cell r="C147" t="str">
            <v>363124</v>
          </cell>
          <cell r="D147">
            <v>36355</v>
          </cell>
        </row>
        <row r="148">
          <cell r="C148" t="str">
            <v>363125</v>
          </cell>
          <cell r="D148">
            <v>36355</v>
          </cell>
        </row>
        <row r="149">
          <cell r="C149" t="str">
            <v>363126</v>
          </cell>
          <cell r="D149">
            <v>36357</v>
          </cell>
        </row>
        <row r="150">
          <cell r="C150" t="str">
            <v>363127</v>
          </cell>
          <cell r="D150">
            <v>36357</v>
          </cell>
        </row>
        <row r="151">
          <cell r="C151" t="str">
            <v>363128</v>
          </cell>
          <cell r="D151">
            <v>36360</v>
          </cell>
        </row>
        <row r="152">
          <cell r="C152" t="str">
            <v>363129</v>
          </cell>
          <cell r="D152">
            <v>36360</v>
          </cell>
        </row>
        <row r="153">
          <cell r="C153" t="str">
            <v>363420</v>
          </cell>
          <cell r="D153">
            <v>36392</v>
          </cell>
        </row>
        <row r="154">
          <cell r="C154" t="str">
            <v>363421</v>
          </cell>
          <cell r="D154">
            <v>36395</v>
          </cell>
        </row>
        <row r="155">
          <cell r="C155" t="str">
            <v>363422</v>
          </cell>
          <cell r="D155">
            <v>36382</v>
          </cell>
        </row>
        <row r="156">
          <cell r="C156" t="str">
            <v>363423</v>
          </cell>
          <cell r="D156">
            <v>36383</v>
          </cell>
        </row>
        <row r="157">
          <cell r="C157" t="str">
            <v>363424</v>
          </cell>
          <cell r="D157">
            <v>36384</v>
          </cell>
        </row>
        <row r="158">
          <cell r="C158" t="str">
            <v>363425</v>
          </cell>
          <cell r="D158">
            <v>36385</v>
          </cell>
        </row>
        <row r="159">
          <cell r="C159" t="str">
            <v>363426</v>
          </cell>
          <cell r="D159">
            <v>36388</v>
          </cell>
        </row>
        <row r="160">
          <cell r="C160" t="str">
            <v>363427</v>
          </cell>
          <cell r="D160">
            <v>36389</v>
          </cell>
        </row>
        <row r="161">
          <cell r="C161" t="str">
            <v>363428</v>
          </cell>
          <cell r="D161">
            <v>36390</v>
          </cell>
        </row>
        <row r="162">
          <cell r="C162" t="str">
            <v>363429</v>
          </cell>
          <cell r="D162">
            <v>36391</v>
          </cell>
        </row>
        <row r="163">
          <cell r="C163" t="str">
            <v>363730</v>
          </cell>
          <cell r="D163">
            <v>36425</v>
          </cell>
        </row>
        <row r="164">
          <cell r="C164" t="str">
            <v>363731</v>
          </cell>
          <cell r="D164">
            <v>36412</v>
          </cell>
        </row>
        <row r="165">
          <cell r="C165" t="str">
            <v>363732</v>
          </cell>
          <cell r="D165">
            <v>36413</v>
          </cell>
        </row>
        <row r="166">
          <cell r="C166" t="str">
            <v>363733</v>
          </cell>
          <cell r="D166">
            <v>36416</v>
          </cell>
        </row>
        <row r="167">
          <cell r="C167" t="str">
            <v>363734</v>
          </cell>
          <cell r="D167">
            <v>36417</v>
          </cell>
        </row>
        <row r="168">
          <cell r="C168" t="str">
            <v>363735</v>
          </cell>
          <cell r="D168">
            <v>36418</v>
          </cell>
        </row>
        <row r="169">
          <cell r="C169" t="str">
            <v>363736</v>
          </cell>
          <cell r="D169">
            <v>36419</v>
          </cell>
        </row>
        <row r="170">
          <cell r="C170" t="str">
            <v>363737</v>
          </cell>
          <cell r="D170">
            <v>36420</v>
          </cell>
        </row>
        <row r="171">
          <cell r="C171" t="str">
            <v>363738</v>
          </cell>
          <cell r="D171">
            <v>36423</v>
          </cell>
        </row>
        <row r="172">
          <cell r="C172" t="str">
            <v>363739</v>
          </cell>
          <cell r="D172">
            <v>36424</v>
          </cell>
        </row>
        <row r="173">
          <cell r="C173" t="str">
            <v>364040</v>
          </cell>
          <cell r="D173">
            <v>36445</v>
          </cell>
        </row>
        <row r="174">
          <cell r="C174" t="str">
            <v>364041</v>
          </cell>
          <cell r="D174">
            <v>36446</v>
          </cell>
        </row>
        <row r="175">
          <cell r="C175" t="str">
            <v>364042</v>
          </cell>
          <cell r="D175">
            <v>36447</v>
          </cell>
        </row>
        <row r="176">
          <cell r="C176" t="str">
            <v>364043</v>
          </cell>
          <cell r="D176">
            <v>36448</v>
          </cell>
        </row>
        <row r="177">
          <cell r="C177" t="str">
            <v>364044</v>
          </cell>
          <cell r="D177">
            <v>36451</v>
          </cell>
        </row>
        <row r="178">
          <cell r="C178" t="str">
            <v>364045</v>
          </cell>
          <cell r="D178">
            <v>36452</v>
          </cell>
        </row>
        <row r="179">
          <cell r="C179" t="str">
            <v>364046</v>
          </cell>
          <cell r="D179">
            <v>36453</v>
          </cell>
        </row>
        <row r="180">
          <cell r="C180" t="str">
            <v>364047</v>
          </cell>
          <cell r="D180">
            <v>36454</v>
          </cell>
        </row>
        <row r="181">
          <cell r="C181" t="str">
            <v>364048</v>
          </cell>
          <cell r="D181">
            <v>36455</v>
          </cell>
        </row>
        <row r="182">
          <cell r="C182" t="str">
            <v>364049</v>
          </cell>
          <cell r="D182">
            <v>36458</v>
          </cell>
        </row>
        <row r="183">
          <cell r="C183" t="str">
            <v>364340</v>
          </cell>
          <cell r="D183">
            <v>36475</v>
          </cell>
        </row>
        <row r="184">
          <cell r="C184" t="str">
            <v>364341</v>
          </cell>
          <cell r="D184">
            <v>36476</v>
          </cell>
        </row>
        <row r="185">
          <cell r="C185" t="str">
            <v>364342</v>
          </cell>
          <cell r="D185">
            <v>36479</v>
          </cell>
        </row>
        <row r="186">
          <cell r="C186" t="str">
            <v>364343</v>
          </cell>
          <cell r="D186">
            <v>36480</v>
          </cell>
        </row>
        <row r="187">
          <cell r="C187" t="str">
            <v>364344</v>
          </cell>
          <cell r="D187">
            <v>36481</v>
          </cell>
        </row>
        <row r="188">
          <cell r="C188" t="str">
            <v>364345</v>
          </cell>
          <cell r="D188">
            <v>36482</v>
          </cell>
        </row>
        <row r="189">
          <cell r="C189" t="str">
            <v>364346</v>
          </cell>
          <cell r="D189">
            <v>36483</v>
          </cell>
        </row>
        <row r="190">
          <cell r="C190" t="str">
            <v>364347</v>
          </cell>
          <cell r="D190">
            <v>36486</v>
          </cell>
        </row>
        <row r="191">
          <cell r="C191" t="str">
            <v>364348</v>
          </cell>
          <cell r="D191">
            <v>36487</v>
          </cell>
        </row>
        <row r="192">
          <cell r="C192" t="str">
            <v>364349</v>
          </cell>
          <cell r="D192">
            <v>36474</v>
          </cell>
        </row>
        <row r="193">
          <cell r="C193" t="str">
            <v>364650</v>
          </cell>
          <cell r="D193">
            <v>36508</v>
          </cell>
        </row>
        <row r="194">
          <cell r="C194" t="str">
            <v>364651</v>
          </cell>
          <cell r="D194">
            <v>36509</v>
          </cell>
        </row>
        <row r="195">
          <cell r="C195" t="str">
            <v>364652</v>
          </cell>
          <cell r="D195">
            <v>36510</v>
          </cell>
        </row>
        <row r="196">
          <cell r="C196" t="str">
            <v>364653</v>
          </cell>
          <cell r="D196">
            <v>36511</v>
          </cell>
        </row>
        <row r="197">
          <cell r="C197" t="str">
            <v>364654</v>
          </cell>
          <cell r="D197">
            <v>36514</v>
          </cell>
        </row>
        <row r="198">
          <cell r="C198" t="str">
            <v>364655</v>
          </cell>
          <cell r="D198">
            <v>36515</v>
          </cell>
        </row>
        <row r="199">
          <cell r="C199" t="str">
            <v>364656</v>
          </cell>
          <cell r="D199">
            <v>36516</v>
          </cell>
        </row>
        <row r="200">
          <cell r="C200" t="str">
            <v>364657</v>
          </cell>
          <cell r="D200">
            <v>36517</v>
          </cell>
        </row>
        <row r="201">
          <cell r="C201" t="str">
            <v>364658</v>
          </cell>
          <cell r="D201">
            <v>36504</v>
          </cell>
        </row>
        <row r="202">
          <cell r="C202" t="str">
            <v>364659</v>
          </cell>
          <cell r="D202">
            <v>36507</v>
          </cell>
        </row>
        <row r="203">
          <cell r="C203" t="str">
            <v>364950</v>
          </cell>
          <cell r="D203">
            <v>36539</v>
          </cell>
        </row>
        <row r="204">
          <cell r="C204" t="str">
            <v>364951</v>
          </cell>
          <cell r="D204">
            <v>36542</v>
          </cell>
        </row>
        <row r="205">
          <cell r="C205" t="str">
            <v>364952</v>
          </cell>
          <cell r="D205">
            <v>36543</v>
          </cell>
        </row>
        <row r="206">
          <cell r="C206" t="str">
            <v>364953</v>
          </cell>
          <cell r="D206">
            <v>36544</v>
          </cell>
        </row>
        <row r="207">
          <cell r="C207" t="str">
            <v>364954</v>
          </cell>
          <cell r="D207">
            <v>36545</v>
          </cell>
        </row>
        <row r="208">
          <cell r="C208" t="str">
            <v>364955</v>
          </cell>
          <cell r="D208">
            <v>36546</v>
          </cell>
        </row>
        <row r="209">
          <cell r="C209" t="str">
            <v>364956</v>
          </cell>
          <cell r="D209">
            <v>36549</v>
          </cell>
        </row>
        <row r="210">
          <cell r="C210" t="str">
            <v>364957</v>
          </cell>
          <cell r="D210">
            <v>36536</v>
          </cell>
        </row>
        <row r="211">
          <cell r="C211" t="str">
            <v>364958</v>
          </cell>
          <cell r="D211">
            <v>36537</v>
          </cell>
        </row>
        <row r="212">
          <cell r="C212" t="str">
            <v>364959</v>
          </cell>
          <cell r="D212">
            <v>36538</v>
          </cell>
        </row>
        <row r="213">
          <cell r="C213" t="str">
            <v>365260</v>
          </cell>
          <cell r="D213">
            <v>36571</v>
          </cell>
        </row>
        <row r="214">
          <cell r="C214" t="str">
            <v>365261</v>
          </cell>
          <cell r="D214">
            <v>36572</v>
          </cell>
        </row>
        <row r="215">
          <cell r="C215" t="str">
            <v>365262</v>
          </cell>
          <cell r="D215">
            <v>36573</v>
          </cell>
        </row>
        <row r="216">
          <cell r="C216" t="str">
            <v>365263</v>
          </cell>
          <cell r="D216">
            <v>36574</v>
          </cell>
        </row>
        <row r="217">
          <cell r="C217" t="str">
            <v>365264</v>
          </cell>
          <cell r="D217">
            <v>36577</v>
          </cell>
        </row>
        <row r="218">
          <cell r="C218" t="str">
            <v>365265</v>
          </cell>
          <cell r="D218">
            <v>36578</v>
          </cell>
        </row>
        <row r="219">
          <cell r="C219" t="str">
            <v>365266</v>
          </cell>
          <cell r="D219">
            <v>36565</v>
          </cell>
        </row>
        <row r="220">
          <cell r="C220" t="str">
            <v>365267</v>
          </cell>
          <cell r="D220">
            <v>36566</v>
          </cell>
        </row>
        <row r="221">
          <cell r="C221" t="str">
            <v>365268</v>
          </cell>
          <cell r="D221">
            <v>36567</v>
          </cell>
        </row>
        <row r="222">
          <cell r="C222" t="str">
            <v>365269</v>
          </cell>
          <cell r="D222">
            <v>36570</v>
          </cell>
        </row>
        <row r="223">
          <cell r="C223" t="str">
            <v>365570</v>
          </cell>
          <cell r="D223">
            <v>36601</v>
          </cell>
        </row>
        <row r="224">
          <cell r="C224" t="str">
            <v>365571</v>
          </cell>
          <cell r="D224">
            <v>36602</v>
          </cell>
        </row>
        <row r="225">
          <cell r="C225" t="str">
            <v>365572</v>
          </cell>
          <cell r="D225">
            <v>36605</v>
          </cell>
        </row>
        <row r="226">
          <cell r="C226" t="str">
            <v>365573</v>
          </cell>
          <cell r="D226">
            <v>36606</v>
          </cell>
        </row>
        <row r="227">
          <cell r="C227" t="str">
            <v>365574</v>
          </cell>
          <cell r="D227">
            <v>36607</v>
          </cell>
        </row>
        <row r="228">
          <cell r="C228" t="str">
            <v>365575</v>
          </cell>
          <cell r="D228">
            <v>36594</v>
          </cell>
        </row>
        <row r="229">
          <cell r="C229" t="str">
            <v>365576</v>
          </cell>
          <cell r="D229">
            <v>36595</v>
          </cell>
        </row>
        <row r="230">
          <cell r="C230" t="str">
            <v>365577</v>
          </cell>
          <cell r="D230">
            <v>36598</v>
          </cell>
        </row>
        <row r="231">
          <cell r="C231" t="str">
            <v>365578</v>
          </cell>
          <cell r="D231">
            <v>36599</v>
          </cell>
        </row>
        <row r="232">
          <cell r="C232" t="str">
            <v>365579</v>
          </cell>
          <cell r="D232">
            <v>36600</v>
          </cell>
        </row>
        <row r="233">
          <cell r="C233" t="str">
            <v>365860</v>
          </cell>
          <cell r="D233">
            <v>36635</v>
          </cell>
        </row>
        <row r="234">
          <cell r="C234" t="str">
            <v>365861</v>
          </cell>
          <cell r="D234">
            <v>36640</v>
          </cell>
        </row>
        <row r="235">
          <cell r="C235" t="str">
            <v>365862</v>
          </cell>
          <cell r="D235">
            <v>36641</v>
          </cell>
        </row>
        <row r="236">
          <cell r="C236" t="str">
            <v>365863</v>
          </cell>
          <cell r="D236">
            <v>36641</v>
          </cell>
        </row>
        <row r="237">
          <cell r="C237" t="str">
            <v>365864</v>
          </cell>
          <cell r="D237">
            <v>36627</v>
          </cell>
        </row>
        <row r="238">
          <cell r="C238" t="str">
            <v>365865</v>
          </cell>
          <cell r="D238">
            <v>36628</v>
          </cell>
        </row>
        <row r="239">
          <cell r="C239" t="str">
            <v>365866</v>
          </cell>
          <cell r="D239">
            <v>36629</v>
          </cell>
        </row>
        <row r="240">
          <cell r="C240" t="str">
            <v>365867</v>
          </cell>
          <cell r="D240">
            <v>36630</v>
          </cell>
        </row>
        <row r="241">
          <cell r="C241" t="str">
            <v>365868</v>
          </cell>
          <cell r="D241">
            <v>36633</v>
          </cell>
        </row>
        <row r="242">
          <cell r="C242" t="str">
            <v>365869</v>
          </cell>
          <cell r="D242">
            <v>36634</v>
          </cell>
        </row>
        <row r="243">
          <cell r="C243" t="str">
            <v>366170</v>
          </cell>
          <cell r="D243">
            <v>36665</v>
          </cell>
        </row>
        <row r="244">
          <cell r="C244" t="str">
            <v>366171</v>
          </cell>
          <cell r="D244">
            <v>36668</v>
          </cell>
        </row>
        <row r="245">
          <cell r="C245" t="str">
            <v>366172</v>
          </cell>
          <cell r="D245">
            <v>36669</v>
          </cell>
        </row>
        <row r="246">
          <cell r="C246" t="str">
            <v>366173</v>
          </cell>
          <cell r="D246">
            <v>36656</v>
          </cell>
        </row>
        <row r="247">
          <cell r="C247" t="str">
            <v>366174</v>
          </cell>
          <cell r="D247">
            <v>36657</v>
          </cell>
        </row>
        <row r="248">
          <cell r="C248" t="str">
            <v>366175</v>
          </cell>
          <cell r="D248">
            <v>36658</v>
          </cell>
        </row>
        <row r="249">
          <cell r="C249" t="str">
            <v>366176</v>
          </cell>
          <cell r="D249">
            <v>36661</v>
          </cell>
        </row>
        <row r="250">
          <cell r="C250" t="str">
            <v>366177</v>
          </cell>
          <cell r="D250">
            <v>36662</v>
          </cell>
        </row>
        <row r="251">
          <cell r="C251" t="str">
            <v>366178</v>
          </cell>
          <cell r="D251">
            <v>36663</v>
          </cell>
        </row>
        <row r="252">
          <cell r="C252" t="str">
            <v>366179</v>
          </cell>
          <cell r="D252">
            <v>36664</v>
          </cell>
        </row>
        <row r="253">
          <cell r="C253" t="str">
            <v>366470</v>
          </cell>
          <cell r="D253">
            <v>36698</v>
          </cell>
        </row>
        <row r="254">
          <cell r="C254" t="str">
            <v>366471</v>
          </cell>
          <cell r="D254">
            <v>36699</v>
          </cell>
        </row>
        <row r="255">
          <cell r="C255" t="str">
            <v>366472</v>
          </cell>
          <cell r="D255">
            <v>36686</v>
          </cell>
        </row>
        <row r="256">
          <cell r="C256" t="str">
            <v>366473</v>
          </cell>
          <cell r="D256">
            <v>36689</v>
          </cell>
        </row>
        <row r="257">
          <cell r="C257" t="str">
            <v>366474</v>
          </cell>
          <cell r="D257">
            <v>36690</v>
          </cell>
        </row>
        <row r="258">
          <cell r="C258" t="str">
            <v>366475</v>
          </cell>
          <cell r="D258">
            <v>36691</v>
          </cell>
        </row>
        <row r="259">
          <cell r="C259" t="str">
            <v>366476</v>
          </cell>
          <cell r="D259">
            <v>36692</v>
          </cell>
        </row>
        <row r="260">
          <cell r="C260" t="str">
            <v>366477</v>
          </cell>
          <cell r="D260">
            <v>36693</v>
          </cell>
        </row>
        <row r="261">
          <cell r="C261" t="str">
            <v>366478</v>
          </cell>
          <cell r="D261">
            <v>36696</v>
          </cell>
        </row>
        <row r="262">
          <cell r="C262" t="str">
            <v>366479</v>
          </cell>
          <cell r="D262">
            <v>36697</v>
          </cell>
        </row>
        <row r="263">
          <cell r="C263" t="str">
            <v>366780</v>
          </cell>
          <cell r="D263">
            <v>36731</v>
          </cell>
        </row>
        <row r="264">
          <cell r="C264" t="str">
            <v>366781</v>
          </cell>
          <cell r="D264">
            <v>36718</v>
          </cell>
        </row>
        <row r="265">
          <cell r="C265" t="str">
            <v>366782</v>
          </cell>
          <cell r="D265">
            <v>36719</v>
          </cell>
        </row>
        <row r="266">
          <cell r="C266" t="str">
            <v>366783</v>
          </cell>
          <cell r="D266">
            <v>36720</v>
          </cell>
        </row>
        <row r="267">
          <cell r="C267" t="str">
            <v>366784</v>
          </cell>
          <cell r="D267">
            <v>36721</v>
          </cell>
        </row>
        <row r="268">
          <cell r="C268" t="str">
            <v>366785</v>
          </cell>
          <cell r="D268">
            <v>36724</v>
          </cell>
        </row>
        <row r="269">
          <cell r="C269" t="str">
            <v>366786</v>
          </cell>
          <cell r="D269">
            <v>36725</v>
          </cell>
        </row>
        <row r="270">
          <cell r="C270" t="str">
            <v>366787</v>
          </cell>
          <cell r="D270">
            <v>36726</v>
          </cell>
        </row>
        <row r="271">
          <cell r="C271" t="str">
            <v>366788</v>
          </cell>
          <cell r="D271">
            <v>36727</v>
          </cell>
        </row>
        <row r="272">
          <cell r="C272" t="str">
            <v>366789</v>
          </cell>
          <cell r="D272">
            <v>36728</v>
          </cell>
        </row>
        <row r="273">
          <cell r="C273" t="str">
            <v>367080</v>
          </cell>
          <cell r="D273">
            <v>36747</v>
          </cell>
        </row>
        <row r="274">
          <cell r="C274" t="str">
            <v>367081</v>
          </cell>
          <cell r="D274">
            <v>36748</v>
          </cell>
        </row>
        <row r="275">
          <cell r="C275" t="str">
            <v>367082</v>
          </cell>
          <cell r="D275">
            <v>36749</v>
          </cell>
        </row>
        <row r="276">
          <cell r="C276" t="str">
            <v>367083</v>
          </cell>
          <cell r="D276">
            <v>36752</v>
          </cell>
        </row>
        <row r="277">
          <cell r="C277" t="str">
            <v>367084</v>
          </cell>
          <cell r="D277">
            <v>36753</v>
          </cell>
        </row>
        <row r="278">
          <cell r="C278" t="str">
            <v>367085</v>
          </cell>
          <cell r="D278">
            <v>36754</v>
          </cell>
        </row>
        <row r="279">
          <cell r="C279" t="str">
            <v>367086</v>
          </cell>
          <cell r="D279">
            <v>36755</v>
          </cell>
        </row>
        <row r="280">
          <cell r="C280" t="str">
            <v>367087</v>
          </cell>
          <cell r="D280">
            <v>36756</v>
          </cell>
        </row>
        <row r="281">
          <cell r="C281" t="str">
            <v>367088</v>
          </cell>
          <cell r="D281">
            <v>36759</v>
          </cell>
        </row>
        <row r="282">
          <cell r="C282" t="str">
            <v>367089</v>
          </cell>
          <cell r="D282">
            <v>36760</v>
          </cell>
        </row>
        <row r="283">
          <cell r="C283" t="str">
            <v>367390</v>
          </cell>
          <cell r="D283">
            <v>36781</v>
          </cell>
        </row>
        <row r="284">
          <cell r="C284" t="str">
            <v>367391</v>
          </cell>
          <cell r="D284">
            <v>36782</v>
          </cell>
        </row>
        <row r="285">
          <cell r="C285" t="str">
            <v>367392</v>
          </cell>
          <cell r="D285">
            <v>36783</v>
          </cell>
        </row>
        <row r="286">
          <cell r="C286" t="str">
            <v>367393</v>
          </cell>
          <cell r="D286">
            <v>36784</v>
          </cell>
        </row>
        <row r="287">
          <cell r="C287" t="str">
            <v>367394</v>
          </cell>
          <cell r="D287">
            <v>36787</v>
          </cell>
        </row>
        <row r="288">
          <cell r="C288" t="str">
            <v>367395</v>
          </cell>
          <cell r="D288">
            <v>36788</v>
          </cell>
        </row>
        <row r="289">
          <cell r="C289" t="str">
            <v>367396</v>
          </cell>
          <cell r="D289">
            <v>36789</v>
          </cell>
        </row>
        <row r="290">
          <cell r="C290" t="str">
            <v>367397</v>
          </cell>
          <cell r="D290">
            <v>36790</v>
          </cell>
        </row>
        <row r="291">
          <cell r="C291" t="str">
            <v>367398</v>
          </cell>
          <cell r="D291">
            <v>36791</v>
          </cell>
        </row>
        <row r="292">
          <cell r="C292" t="str">
            <v>367399</v>
          </cell>
          <cell r="D292">
            <v>36780</v>
          </cell>
        </row>
        <row r="293">
          <cell r="C293" t="str">
            <v>367700</v>
          </cell>
          <cell r="D293">
            <v>36811</v>
          </cell>
        </row>
        <row r="294">
          <cell r="C294" t="str">
            <v>367701</v>
          </cell>
          <cell r="D294">
            <v>36812</v>
          </cell>
        </row>
        <row r="295">
          <cell r="C295" t="str">
            <v>367702</v>
          </cell>
          <cell r="D295">
            <v>36815</v>
          </cell>
        </row>
        <row r="296">
          <cell r="C296" t="str">
            <v>367703</v>
          </cell>
          <cell r="D296">
            <v>36816</v>
          </cell>
        </row>
        <row r="297">
          <cell r="C297" t="str">
            <v>367704</v>
          </cell>
          <cell r="D297">
            <v>36817</v>
          </cell>
        </row>
        <row r="298">
          <cell r="C298" t="str">
            <v>367705</v>
          </cell>
          <cell r="D298">
            <v>36575</v>
          </cell>
        </row>
        <row r="299">
          <cell r="C299" t="str">
            <v>367706</v>
          </cell>
          <cell r="D299">
            <v>36819</v>
          </cell>
        </row>
        <row r="300">
          <cell r="C300" t="str">
            <v>367707</v>
          </cell>
          <cell r="D300">
            <v>36822</v>
          </cell>
        </row>
        <row r="301">
          <cell r="C301" t="str">
            <v>367708</v>
          </cell>
          <cell r="D301">
            <v>36809</v>
          </cell>
        </row>
        <row r="302">
          <cell r="C302" t="str">
            <v>367709</v>
          </cell>
          <cell r="D302">
            <v>36810</v>
          </cell>
        </row>
        <row r="303">
          <cell r="C303" t="str">
            <v>368000</v>
          </cell>
          <cell r="D303">
            <v>36845</v>
          </cell>
        </row>
        <row r="304">
          <cell r="C304" t="str">
            <v>368001</v>
          </cell>
          <cell r="D304">
            <v>36846</v>
          </cell>
        </row>
        <row r="305">
          <cell r="C305" t="str">
            <v>368002</v>
          </cell>
          <cell r="D305">
            <v>36847</v>
          </cell>
        </row>
        <row r="306">
          <cell r="C306" t="str">
            <v>368003</v>
          </cell>
          <cell r="D306">
            <v>36850</v>
          </cell>
        </row>
        <row r="307">
          <cell r="C307" t="str">
            <v>368004</v>
          </cell>
          <cell r="D307">
            <v>36851</v>
          </cell>
        </row>
        <row r="308">
          <cell r="C308" t="str">
            <v>368005</v>
          </cell>
          <cell r="D308">
            <v>36852</v>
          </cell>
        </row>
        <row r="309">
          <cell r="C309" t="str">
            <v>368006</v>
          </cell>
          <cell r="D309">
            <v>36853</v>
          </cell>
        </row>
        <row r="310">
          <cell r="C310" t="str">
            <v>368007</v>
          </cell>
          <cell r="D310">
            <v>36840</v>
          </cell>
        </row>
        <row r="311">
          <cell r="C311" t="str">
            <v>368008</v>
          </cell>
          <cell r="D311">
            <v>36843</v>
          </cell>
        </row>
        <row r="312">
          <cell r="C312" t="str">
            <v>368009</v>
          </cell>
          <cell r="D312">
            <v>36844</v>
          </cell>
        </row>
        <row r="313">
          <cell r="C313" t="str">
            <v>368310</v>
          </cell>
          <cell r="D313">
            <v>36878</v>
          </cell>
        </row>
        <row r="314">
          <cell r="C314" t="str">
            <v>368311</v>
          </cell>
          <cell r="D314">
            <v>36879</v>
          </cell>
        </row>
        <row r="315">
          <cell r="C315" t="str">
            <v>368312</v>
          </cell>
          <cell r="D315">
            <v>36880</v>
          </cell>
        </row>
        <row r="316">
          <cell r="C316" t="str">
            <v>368313</v>
          </cell>
          <cell r="D316">
            <v>36881</v>
          </cell>
        </row>
        <row r="317">
          <cell r="C317" t="str">
            <v>368314</v>
          </cell>
          <cell r="D317">
            <v>36882</v>
          </cell>
        </row>
        <row r="318">
          <cell r="C318" t="str">
            <v>368315</v>
          </cell>
          <cell r="D318">
            <v>36886</v>
          </cell>
        </row>
        <row r="319">
          <cell r="C319" t="str">
            <v>368316</v>
          </cell>
          <cell r="D319">
            <v>36872</v>
          </cell>
        </row>
        <row r="320">
          <cell r="C320" t="str">
            <v>368317</v>
          </cell>
          <cell r="D320">
            <v>36873</v>
          </cell>
        </row>
        <row r="321">
          <cell r="C321" t="str">
            <v>368318</v>
          </cell>
          <cell r="D321">
            <v>36874</v>
          </cell>
        </row>
        <row r="322">
          <cell r="C322" t="str">
            <v>368319</v>
          </cell>
          <cell r="D322">
            <v>36875</v>
          </cell>
        </row>
        <row r="323">
          <cell r="C323" t="str">
            <v>368610</v>
          </cell>
          <cell r="D323">
            <v>36908</v>
          </cell>
        </row>
        <row r="324">
          <cell r="C324" t="str">
            <v>368611</v>
          </cell>
          <cell r="D324">
            <v>36909</v>
          </cell>
        </row>
        <row r="325">
          <cell r="C325" t="str">
            <v>368612</v>
          </cell>
          <cell r="D325">
            <v>36910</v>
          </cell>
        </row>
        <row r="326">
          <cell r="C326" t="str">
            <v>368613</v>
          </cell>
          <cell r="D326">
            <v>36913</v>
          </cell>
        </row>
        <row r="327">
          <cell r="C327" t="str">
            <v>368614</v>
          </cell>
          <cell r="D327">
            <v>36914</v>
          </cell>
        </row>
        <row r="328">
          <cell r="C328" t="str">
            <v>368615</v>
          </cell>
          <cell r="D328">
            <v>36901</v>
          </cell>
        </row>
        <row r="329">
          <cell r="C329" t="str">
            <v>368616</v>
          </cell>
          <cell r="D329">
            <v>36902</v>
          </cell>
        </row>
        <row r="330">
          <cell r="C330" t="str">
            <v>368617</v>
          </cell>
          <cell r="D330">
            <v>36903</v>
          </cell>
        </row>
        <row r="331">
          <cell r="C331" t="str">
            <v>368618</v>
          </cell>
          <cell r="D331">
            <v>36906</v>
          </cell>
        </row>
        <row r="332">
          <cell r="C332" t="str">
            <v>368619</v>
          </cell>
          <cell r="D332">
            <v>36907</v>
          </cell>
        </row>
        <row r="333">
          <cell r="C333" t="str">
            <v>368920</v>
          </cell>
          <cell r="D333">
            <v>36941</v>
          </cell>
        </row>
        <row r="334">
          <cell r="C334" t="str">
            <v>368921</v>
          </cell>
          <cell r="D334">
            <v>36942</v>
          </cell>
        </row>
        <row r="335">
          <cell r="C335" t="str">
            <v>368922</v>
          </cell>
          <cell r="D335">
            <v>36943</v>
          </cell>
        </row>
        <row r="336">
          <cell r="C336" t="str">
            <v>368923</v>
          </cell>
          <cell r="D336">
            <v>36972</v>
          </cell>
        </row>
        <row r="337">
          <cell r="C337" t="str">
            <v>368924</v>
          </cell>
          <cell r="D337">
            <v>36931</v>
          </cell>
        </row>
        <row r="338">
          <cell r="C338" t="str">
            <v>368925</v>
          </cell>
          <cell r="D338">
            <v>36934</v>
          </cell>
        </row>
        <row r="339">
          <cell r="C339" t="str">
            <v>368926</v>
          </cell>
          <cell r="D339">
            <v>36935</v>
          </cell>
        </row>
        <row r="340">
          <cell r="C340" t="str">
            <v>368927</v>
          </cell>
          <cell r="D340">
            <v>36936</v>
          </cell>
        </row>
        <row r="341">
          <cell r="C341" t="str">
            <v>368928</v>
          </cell>
          <cell r="D341">
            <v>36937</v>
          </cell>
        </row>
        <row r="342">
          <cell r="C342" t="str">
            <v>368929</v>
          </cell>
          <cell r="D342">
            <v>36938</v>
          </cell>
        </row>
        <row r="343">
          <cell r="C343" t="str">
            <v>369230</v>
          </cell>
          <cell r="D343">
            <v>36970</v>
          </cell>
        </row>
        <row r="344">
          <cell r="C344" t="str">
            <v>369231</v>
          </cell>
          <cell r="D344">
            <v>36971</v>
          </cell>
        </row>
        <row r="345">
          <cell r="C345" t="str">
            <v>369232</v>
          </cell>
          <cell r="D345">
            <v>36972</v>
          </cell>
        </row>
        <row r="346">
          <cell r="C346" t="str">
            <v>369233</v>
          </cell>
          <cell r="D346">
            <v>36959</v>
          </cell>
        </row>
        <row r="347">
          <cell r="C347" t="str">
            <v>369234</v>
          </cell>
          <cell r="D347">
            <v>36962</v>
          </cell>
        </row>
        <row r="348">
          <cell r="C348" t="str">
            <v>369235</v>
          </cell>
          <cell r="D348">
            <v>36963</v>
          </cell>
        </row>
        <row r="349">
          <cell r="C349" t="str">
            <v>369236</v>
          </cell>
          <cell r="D349">
            <v>36964</v>
          </cell>
        </row>
        <row r="350">
          <cell r="C350" t="str">
            <v>369237</v>
          </cell>
          <cell r="D350">
            <v>36965</v>
          </cell>
        </row>
        <row r="351">
          <cell r="C351" t="str">
            <v>369238</v>
          </cell>
          <cell r="D351">
            <v>36966</v>
          </cell>
        </row>
        <row r="352">
          <cell r="C352" t="str">
            <v>369239</v>
          </cell>
          <cell r="D352">
            <v>36969</v>
          </cell>
        </row>
        <row r="353">
          <cell r="C353" t="str">
            <v>369510</v>
          </cell>
          <cell r="D353">
            <v>37005</v>
          </cell>
        </row>
        <row r="354">
          <cell r="C354" t="str">
            <v>369511</v>
          </cell>
          <cell r="D354">
            <v>37006</v>
          </cell>
        </row>
        <row r="355">
          <cell r="C355" t="str">
            <v>369512</v>
          </cell>
          <cell r="D355">
            <v>36991</v>
          </cell>
        </row>
        <row r="356">
          <cell r="C356" t="str">
            <v>369513</v>
          </cell>
          <cell r="D356">
            <v>36992</v>
          </cell>
        </row>
        <row r="357">
          <cell r="C357" t="str">
            <v>369514</v>
          </cell>
          <cell r="D357">
            <v>36997</v>
          </cell>
        </row>
        <row r="358">
          <cell r="C358" t="str">
            <v>369515</v>
          </cell>
          <cell r="D358">
            <v>36998</v>
          </cell>
        </row>
        <row r="359">
          <cell r="C359" t="str">
            <v>369516</v>
          </cell>
          <cell r="D359">
            <v>36999</v>
          </cell>
        </row>
        <row r="360">
          <cell r="C360" t="str">
            <v>369517</v>
          </cell>
          <cell r="D360">
            <v>37000</v>
          </cell>
        </row>
        <row r="361">
          <cell r="C361" t="str">
            <v>369518</v>
          </cell>
          <cell r="D361">
            <v>37001</v>
          </cell>
        </row>
        <row r="362">
          <cell r="C362" t="str">
            <v>369519</v>
          </cell>
          <cell r="D362">
            <v>37004</v>
          </cell>
        </row>
        <row r="363">
          <cell r="C363" t="str">
            <v>369820</v>
          </cell>
          <cell r="D363">
            <v>37034</v>
          </cell>
        </row>
        <row r="364">
          <cell r="C364" t="str">
            <v>369821</v>
          </cell>
          <cell r="D364">
            <v>37021</v>
          </cell>
        </row>
        <row r="365">
          <cell r="C365" t="str">
            <v>369822</v>
          </cell>
          <cell r="D365">
            <v>37022</v>
          </cell>
        </row>
        <row r="366">
          <cell r="C366" t="str">
            <v>369823</v>
          </cell>
          <cell r="D366">
            <v>37025</v>
          </cell>
        </row>
        <row r="367">
          <cell r="C367" t="str">
            <v>369824</v>
          </cell>
          <cell r="D367">
            <v>37026</v>
          </cell>
        </row>
        <row r="368">
          <cell r="C368" t="str">
            <v>369825</v>
          </cell>
          <cell r="D368">
            <v>37027</v>
          </cell>
        </row>
        <row r="369">
          <cell r="C369" t="str">
            <v>369826</v>
          </cell>
          <cell r="D369">
            <v>37028</v>
          </cell>
        </row>
        <row r="370">
          <cell r="C370" t="str">
            <v>369827</v>
          </cell>
          <cell r="D370">
            <v>37029</v>
          </cell>
        </row>
        <row r="371">
          <cell r="C371" t="str">
            <v>369828</v>
          </cell>
          <cell r="D371">
            <v>37032</v>
          </cell>
        </row>
        <row r="372">
          <cell r="C372" t="str">
            <v>369829</v>
          </cell>
          <cell r="D372">
            <v>37033</v>
          </cell>
        </row>
        <row r="373">
          <cell r="C373" t="str">
            <v>370120</v>
          </cell>
          <cell r="D373">
            <v>37053</v>
          </cell>
        </row>
        <row r="374">
          <cell r="C374" t="str">
            <v>370121</v>
          </cell>
          <cell r="D374">
            <v>37054</v>
          </cell>
        </row>
        <row r="375">
          <cell r="C375" t="str">
            <v>370122</v>
          </cell>
          <cell r="D375">
            <v>37055</v>
          </cell>
        </row>
        <row r="376">
          <cell r="C376" t="str">
            <v>370123</v>
          </cell>
          <cell r="D376">
            <v>37056</v>
          </cell>
        </row>
        <row r="377">
          <cell r="C377" t="str">
            <v>370124</v>
          </cell>
          <cell r="D377">
            <v>37057</v>
          </cell>
        </row>
        <row r="378">
          <cell r="C378" t="str">
            <v>370125</v>
          </cell>
          <cell r="D378">
            <v>37060</v>
          </cell>
        </row>
        <row r="379">
          <cell r="C379" t="str">
            <v>370126</v>
          </cell>
          <cell r="D379">
            <v>37061</v>
          </cell>
        </row>
        <row r="380">
          <cell r="C380" t="str">
            <v>370127</v>
          </cell>
          <cell r="D380">
            <v>37062</v>
          </cell>
        </row>
        <row r="381">
          <cell r="C381" t="str">
            <v>370128</v>
          </cell>
          <cell r="D381">
            <v>37063</v>
          </cell>
        </row>
        <row r="382">
          <cell r="C382" t="str">
            <v>370129</v>
          </cell>
          <cell r="D382">
            <v>37064</v>
          </cell>
        </row>
        <row r="383">
          <cell r="C383" t="str">
            <v>370430</v>
          </cell>
          <cell r="D383">
            <v>37083</v>
          </cell>
        </row>
        <row r="384">
          <cell r="C384" t="str">
            <v>370431</v>
          </cell>
          <cell r="D384">
            <v>37084</v>
          </cell>
        </row>
        <row r="385">
          <cell r="C385" t="str">
            <v>370432</v>
          </cell>
          <cell r="D385">
            <v>37085</v>
          </cell>
        </row>
        <row r="386">
          <cell r="C386" t="str">
            <v>370433</v>
          </cell>
          <cell r="D386">
            <v>37088</v>
          </cell>
        </row>
        <row r="387">
          <cell r="C387" t="str">
            <v>370434</v>
          </cell>
          <cell r="D387">
            <v>37089</v>
          </cell>
        </row>
        <row r="388">
          <cell r="C388" t="str">
            <v>370435</v>
          </cell>
          <cell r="D388">
            <v>37090</v>
          </cell>
        </row>
        <row r="389">
          <cell r="C389" t="str">
            <v>370436</v>
          </cell>
          <cell r="D389">
            <v>37091</v>
          </cell>
        </row>
        <row r="390">
          <cell r="C390" t="str">
            <v>370437</v>
          </cell>
          <cell r="D390">
            <v>37092</v>
          </cell>
        </row>
        <row r="391">
          <cell r="C391" t="str">
            <v>370438</v>
          </cell>
          <cell r="D391">
            <v>37095</v>
          </cell>
        </row>
        <row r="392">
          <cell r="C392" t="str">
            <v>370439</v>
          </cell>
          <cell r="D392">
            <v>37082</v>
          </cell>
        </row>
        <row r="393">
          <cell r="C393" t="str">
            <v>370730</v>
          </cell>
          <cell r="D393">
            <v>37116</v>
          </cell>
        </row>
        <row r="394">
          <cell r="C394" t="str">
            <v>370731</v>
          </cell>
          <cell r="D394">
            <v>37117</v>
          </cell>
        </row>
        <row r="395">
          <cell r="C395" t="str">
            <v>370732</v>
          </cell>
          <cell r="D395">
            <v>37118</v>
          </cell>
        </row>
        <row r="396">
          <cell r="C396" t="str">
            <v>370733</v>
          </cell>
          <cell r="D396">
            <v>37119</v>
          </cell>
        </row>
        <row r="397">
          <cell r="C397" t="str">
            <v>370734</v>
          </cell>
          <cell r="D397">
            <v>37120</v>
          </cell>
        </row>
        <row r="398">
          <cell r="C398" t="str">
            <v>370735</v>
          </cell>
          <cell r="D398">
            <v>37123</v>
          </cell>
        </row>
        <row r="399">
          <cell r="C399" t="str">
            <v>370736</v>
          </cell>
          <cell r="D399">
            <v>37124</v>
          </cell>
        </row>
        <row r="400">
          <cell r="C400" t="str">
            <v>370737</v>
          </cell>
          <cell r="D400">
            <v>37125</v>
          </cell>
        </row>
        <row r="401">
          <cell r="C401" t="str">
            <v>370738</v>
          </cell>
          <cell r="D401">
            <v>37112</v>
          </cell>
        </row>
        <row r="402">
          <cell r="C402" t="str">
            <v>370739</v>
          </cell>
          <cell r="D402">
            <v>37113</v>
          </cell>
        </row>
        <row r="403">
          <cell r="C403" t="str">
            <v>371040</v>
          </cell>
          <cell r="D403">
            <v>37148</v>
          </cell>
        </row>
        <row r="404">
          <cell r="C404" t="str">
            <v>371041</v>
          </cell>
          <cell r="D404">
            <v>37151</v>
          </cell>
        </row>
        <row r="405">
          <cell r="C405" t="str">
            <v>371042</v>
          </cell>
          <cell r="D405">
            <v>37152</v>
          </cell>
        </row>
        <row r="406">
          <cell r="C406" t="str">
            <v>371043</v>
          </cell>
          <cell r="D406">
            <v>37153</v>
          </cell>
        </row>
        <row r="407">
          <cell r="C407" t="str">
            <v>371044</v>
          </cell>
          <cell r="D407">
            <v>37154</v>
          </cell>
        </row>
        <row r="408">
          <cell r="C408" t="str">
            <v>371045</v>
          </cell>
          <cell r="D408">
            <v>37155</v>
          </cell>
        </row>
        <row r="409">
          <cell r="C409" t="str">
            <v>371046</v>
          </cell>
          <cell r="D409">
            <v>37158</v>
          </cell>
        </row>
        <row r="410">
          <cell r="C410" t="str">
            <v>371047</v>
          </cell>
          <cell r="D410">
            <v>37145</v>
          </cell>
        </row>
        <row r="411">
          <cell r="C411" t="str">
            <v>371048</v>
          </cell>
          <cell r="D411">
            <v>37146</v>
          </cell>
        </row>
        <row r="412">
          <cell r="C412" t="str">
            <v>371049</v>
          </cell>
          <cell r="D412">
            <v>37147</v>
          </cell>
        </row>
        <row r="413">
          <cell r="C413" t="str">
            <v>371350</v>
          </cell>
          <cell r="D413">
            <v>37180</v>
          </cell>
        </row>
        <row r="414">
          <cell r="C414" t="str">
            <v>371351</v>
          </cell>
          <cell r="D414">
            <v>37181</v>
          </cell>
        </row>
        <row r="415">
          <cell r="C415" t="str">
            <v>371352</v>
          </cell>
          <cell r="D415">
            <v>37182</v>
          </cell>
        </row>
        <row r="416">
          <cell r="C416" t="str">
            <v>371353</v>
          </cell>
          <cell r="D416">
            <v>37183</v>
          </cell>
        </row>
        <row r="417">
          <cell r="C417" t="str">
            <v>371354</v>
          </cell>
          <cell r="D417">
            <v>37186</v>
          </cell>
        </row>
        <row r="418">
          <cell r="C418" t="str">
            <v>371355</v>
          </cell>
          <cell r="D418">
            <v>37187</v>
          </cell>
        </row>
        <row r="419">
          <cell r="C419" t="str">
            <v>371356</v>
          </cell>
          <cell r="D419">
            <v>37174</v>
          </cell>
        </row>
        <row r="420">
          <cell r="C420" t="str">
            <v>371357</v>
          </cell>
          <cell r="D420">
            <v>37175</v>
          </cell>
        </row>
        <row r="421">
          <cell r="C421" t="str">
            <v>371358</v>
          </cell>
          <cell r="D421">
            <v>37176</v>
          </cell>
        </row>
        <row r="422">
          <cell r="C422" t="str">
            <v>371359</v>
          </cell>
          <cell r="D422">
            <v>37179</v>
          </cell>
        </row>
        <row r="423">
          <cell r="C423" t="str">
            <v>371650</v>
          </cell>
          <cell r="D423">
            <v>37214</v>
          </cell>
        </row>
        <row r="424">
          <cell r="C424" t="str">
            <v>371651</v>
          </cell>
          <cell r="D424">
            <v>37215</v>
          </cell>
        </row>
        <row r="425">
          <cell r="C425" t="str">
            <v>371652</v>
          </cell>
          <cell r="D425">
            <v>37216</v>
          </cell>
        </row>
        <row r="426">
          <cell r="C426" t="str">
            <v>371653</v>
          </cell>
          <cell r="D426">
            <v>37217</v>
          </cell>
        </row>
        <row r="427">
          <cell r="C427" t="str">
            <v>371654</v>
          </cell>
          <cell r="D427">
            <v>37218</v>
          </cell>
        </row>
        <row r="428">
          <cell r="C428" t="str">
            <v>371655</v>
          </cell>
          <cell r="D428">
            <v>37207</v>
          </cell>
        </row>
        <row r="429">
          <cell r="C429" t="str">
            <v>371656</v>
          </cell>
          <cell r="D429">
            <v>37208</v>
          </cell>
        </row>
        <row r="430">
          <cell r="C430" t="str">
            <v>371657</v>
          </cell>
          <cell r="D430">
            <v>37209</v>
          </cell>
        </row>
        <row r="431">
          <cell r="C431" t="str">
            <v>371658</v>
          </cell>
          <cell r="D431">
            <v>37210</v>
          </cell>
        </row>
        <row r="432">
          <cell r="C432" t="str">
            <v>371659</v>
          </cell>
          <cell r="D432">
            <v>37211</v>
          </cell>
        </row>
        <row r="433">
          <cell r="C433" t="str">
            <v>371960</v>
          </cell>
          <cell r="D433">
            <v>37244</v>
          </cell>
        </row>
        <row r="434">
          <cell r="C434" t="str">
            <v>371961</v>
          </cell>
          <cell r="D434">
            <v>37245</v>
          </cell>
        </row>
        <row r="435">
          <cell r="C435" t="str">
            <v>371962</v>
          </cell>
          <cell r="D435">
            <v>37246</v>
          </cell>
        </row>
        <row r="436">
          <cell r="C436" t="str">
            <v>371963</v>
          </cell>
          <cell r="D436">
            <v>37249</v>
          </cell>
        </row>
        <row r="437">
          <cell r="C437" t="str">
            <v>371964</v>
          </cell>
          <cell r="D437">
            <v>37236</v>
          </cell>
        </row>
        <row r="438">
          <cell r="C438" t="str">
            <v>371965</v>
          </cell>
          <cell r="D438">
            <v>37237</v>
          </cell>
        </row>
        <row r="439">
          <cell r="C439" t="str">
            <v>371966</v>
          </cell>
          <cell r="D439">
            <v>37238</v>
          </cell>
        </row>
        <row r="440">
          <cell r="C440" t="str">
            <v>371967</v>
          </cell>
          <cell r="D440">
            <v>37239</v>
          </cell>
        </row>
        <row r="441">
          <cell r="C441" t="str">
            <v>371968</v>
          </cell>
          <cell r="D441">
            <v>37242</v>
          </cell>
        </row>
        <row r="442">
          <cell r="C442" t="str">
            <v>371969</v>
          </cell>
          <cell r="D442">
            <v>37243</v>
          </cell>
        </row>
        <row r="443">
          <cell r="C443" t="str">
            <v>372260</v>
          </cell>
          <cell r="D443">
            <v>37277</v>
          </cell>
        </row>
        <row r="444">
          <cell r="C444" t="str">
            <v>372261</v>
          </cell>
          <cell r="D444">
            <v>37278</v>
          </cell>
        </row>
        <row r="445">
          <cell r="C445" t="str">
            <v>372262</v>
          </cell>
          <cell r="D445">
            <v>37279</v>
          </cell>
        </row>
        <row r="446">
          <cell r="C446" t="str">
            <v>372263</v>
          </cell>
          <cell r="D446">
            <v>37266</v>
          </cell>
        </row>
        <row r="447">
          <cell r="C447" t="str">
            <v>372264</v>
          </cell>
          <cell r="D447">
            <v>37267</v>
          </cell>
        </row>
        <row r="448">
          <cell r="C448" t="str">
            <v>372265</v>
          </cell>
          <cell r="D448">
            <v>37270</v>
          </cell>
        </row>
        <row r="449">
          <cell r="C449" t="str">
            <v>372266</v>
          </cell>
          <cell r="D449">
            <v>37271</v>
          </cell>
        </row>
        <row r="450">
          <cell r="C450" t="str">
            <v>372267</v>
          </cell>
          <cell r="D450">
            <v>37272</v>
          </cell>
        </row>
        <row r="451">
          <cell r="C451" t="str">
            <v>372268</v>
          </cell>
          <cell r="D451">
            <v>37273</v>
          </cell>
        </row>
        <row r="452">
          <cell r="C452" t="str">
            <v>372269</v>
          </cell>
          <cell r="D452">
            <v>37274</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3" Type="http://schemas.openxmlformats.org/officeDocument/2006/relationships/hyperlink" Target="http://www.chemie.fu-berlin.de/diverse/doc/ISO_3166.html" TargetMode="External"/><Relationship Id="rId2" Type="http://schemas.openxmlformats.org/officeDocument/2006/relationships/hyperlink" Target="https://www.datosabiertos.gob.pe/dataset/c%C3%B3digo-de-ubicaci%C3%B3n-geogr%C3%A1fica-en-el-per%C3%BA-instituto-nacional-de-estad%C3%ADstica-e-inform%C3%A1tica" TargetMode="External"/><Relationship Id="rId1" Type="http://schemas.openxmlformats.org/officeDocument/2006/relationships/hyperlink" Target="http://www.iso.org/iso/home/standards/currency_codes.htm" TargetMode="External"/><Relationship Id="rId5" Type="http://schemas.openxmlformats.org/officeDocument/2006/relationships/printerSettings" Target="../printerSettings/printerSettings17.bin"/><Relationship Id="rId4" Type="http://schemas.openxmlformats.org/officeDocument/2006/relationships/hyperlink" Target="https://www.unspsc.org/codeset-downloads/productid/28/createdbyuser/3?txtsearch="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G22"/>
  <sheetViews>
    <sheetView zoomScaleNormal="100" workbookViewId="0">
      <pane xSplit="3" ySplit="2" topLeftCell="D3" activePane="bottomRight" state="frozen"/>
      <selection activeCell="L6" sqref="L6"/>
      <selection pane="topRight" activeCell="L6" sqref="L6"/>
      <selection pane="bottomLeft" activeCell="L6" sqref="L6"/>
      <selection pane="bottomRight" activeCell="E7" sqref="E7"/>
    </sheetView>
  </sheetViews>
  <sheetFormatPr baseColWidth="10" defaultColWidth="0" defaultRowHeight="23.25" customHeight="1" zeroHeight="1" x14ac:dyDescent="0.25"/>
  <cols>
    <col min="1" max="1" width="2.5703125" customWidth="1"/>
    <col min="2" max="2" width="50.140625" customWidth="1"/>
    <col min="3" max="3" width="8.140625" bestFit="1" customWidth="1"/>
    <col min="4" max="4" width="8.5703125" bestFit="1" customWidth="1"/>
    <col min="5" max="5" width="46.140625" customWidth="1"/>
    <col min="6" max="6" width="17.140625" customWidth="1"/>
    <col min="7" max="7" width="2.5703125" customWidth="1"/>
    <col min="8" max="16384" width="11.42578125" hidden="1"/>
  </cols>
  <sheetData>
    <row r="1" spans="1:7" ht="23.25" customHeight="1" x14ac:dyDescent="0.25">
      <c r="A1" s="275"/>
      <c r="B1" s="275"/>
      <c r="C1" s="275"/>
      <c r="D1" s="275"/>
      <c r="E1" s="275"/>
      <c r="F1" s="275"/>
      <c r="G1" s="275"/>
    </row>
    <row r="2" spans="1:7" ht="23.25" customHeight="1" x14ac:dyDescent="0.25">
      <c r="A2" s="275"/>
      <c r="B2" s="51" t="s">
        <v>2484</v>
      </c>
      <c r="C2" s="50" t="s">
        <v>2483</v>
      </c>
      <c r="D2" s="50" t="s">
        <v>2482</v>
      </c>
      <c r="E2" s="51" t="s">
        <v>2787</v>
      </c>
      <c r="F2" s="53" t="s">
        <v>2736</v>
      </c>
      <c r="G2" s="275"/>
    </row>
    <row r="3" spans="1:7" ht="23.25" customHeight="1" x14ac:dyDescent="0.25">
      <c r="A3" s="275"/>
      <c r="B3" s="70" t="s">
        <v>2485</v>
      </c>
      <c r="C3" s="48" t="s">
        <v>177</v>
      </c>
      <c r="D3" s="47" t="s">
        <v>1045</v>
      </c>
      <c r="E3" s="70" t="str">
        <f>VLOOKUP(D3,CódigosRetorno!A:B,2,FALSE)</f>
        <v>El sistema no puede responder su solicitud. Intente nuevamente o comuníquese con su Administrador</v>
      </c>
      <c r="F3" s="49" t="s">
        <v>169</v>
      </c>
      <c r="G3" s="275"/>
    </row>
    <row r="4" spans="1:7" ht="23.25" customHeight="1" x14ac:dyDescent="0.25">
      <c r="A4" s="275"/>
      <c r="B4" s="70" t="s">
        <v>2752</v>
      </c>
      <c r="C4" s="48" t="s">
        <v>177</v>
      </c>
      <c r="D4" s="52" t="s">
        <v>1026</v>
      </c>
      <c r="E4" s="70" t="s">
        <v>1027</v>
      </c>
      <c r="F4" s="49" t="s">
        <v>169</v>
      </c>
      <c r="G4" s="275"/>
    </row>
    <row r="5" spans="1:7" ht="23.25" customHeight="1" x14ac:dyDescent="0.25">
      <c r="A5" s="275"/>
      <c r="B5" s="70" t="s">
        <v>2751</v>
      </c>
      <c r="C5" s="48" t="s">
        <v>177</v>
      </c>
      <c r="D5" s="52" t="s">
        <v>1024</v>
      </c>
      <c r="E5" s="70" t="s">
        <v>1025</v>
      </c>
      <c r="F5" s="49" t="s">
        <v>2487</v>
      </c>
      <c r="G5" s="275"/>
    </row>
    <row r="6" spans="1:7" ht="239.25" customHeight="1" x14ac:dyDescent="0.25">
      <c r="A6" s="275"/>
      <c r="B6" s="840" t="s">
        <v>7450</v>
      </c>
      <c r="C6" s="48" t="s">
        <v>177</v>
      </c>
      <c r="D6" s="47" t="s">
        <v>1033</v>
      </c>
      <c r="E6" s="70" t="s">
        <v>1034</v>
      </c>
      <c r="F6" s="49" t="s">
        <v>169</v>
      </c>
      <c r="G6" s="275"/>
    </row>
    <row r="7" spans="1:7" ht="72.75" customHeight="1" x14ac:dyDescent="0.25">
      <c r="A7" s="275"/>
      <c r="B7" s="840" t="s">
        <v>6896</v>
      </c>
      <c r="C7" s="48" t="s">
        <v>177</v>
      </c>
      <c r="D7" s="47" t="s">
        <v>1033</v>
      </c>
      <c r="E7" s="496" t="s">
        <v>1034</v>
      </c>
      <c r="F7" s="49" t="s">
        <v>169</v>
      </c>
      <c r="G7" s="275"/>
    </row>
    <row r="8" spans="1:7" ht="105.75" customHeight="1" x14ac:dyDescent="0.25">
      <c r="A8" s="275"/>
      <c r="B8" s="1343" t="s">
        <v>8332</v>
      </c>
      <c r="C8" s="841" t="s">
        <v>177</v>
      </c>
      <c r="D8" s="842" t="s">
        <v>1002</v>
      </c>
      <c r="E8" s="840" t="s">
        <v>1003</v>
      </c>
      <c r="F8" s="921" t="s">
        <v>2487</v>
      </c>
      <c r="G8" s="275"/>
    </row>
    <row r="9" spans="1:7" ht="23.25" customHeight="1" x14ac:dyDescent="0.25">
      <c r="A9" s="275"/>
      <c r="B9" s="71" t="s">
        <v>5083</v>
      </c>
      <c r="C9" s="48" t="s">
        <v>177</v>
      </c>
      <c r="D9" s="47" t="s">
        <v>1047</v>
      </c>
      <c r="E9" s="70" t="s">
        <v>1048</v>
      </c>
      <c r="F9" s="49" t="s">
        <v>169</v>
      </c>
      <c r="G9" s="275"/>
    </row>
    <row r="10" spans="1:7" ht="23.25" customHeight="1" x14ac:dyDescent="0.25">
      <c r="A10" s="275"/>
      <c r="B10" s="71" t="s">
        <v>1049</v>
      </c>
      <c r="C10" s="48" t="s">
        <v>177</v>
      </c>
      <c r="D10" s="47" t="s">
        <v>1050</v>
      </c>
      <c r="E10" s="70" t="s">
        <v>1049</v>
      </c>
      <c r="F10" s="49" t="s">
        <v>169</v>
      </c>
      <c r="G10" s="275"/>
    </row>
    <row r="11" spans="1:7" ht="23.25" customHeight="1" x14ac:dyDescent="0.25">
      <c r="A11" s="275"/>
      <c r="B11" s="71" t="s">
        <v>2754</v>
      </c>
      <c r="C11" s="48" t="s">
        <v>177</v>
      </c>
      <c r="D11" s="47" t="s">
        <v>1051</v>
      </c>
      <c r="E11" s="70" t="s">
        <v>1052</v>
      </c>
      <c r="F11" s="49" t="s">
        <v>169</v>
      </c>
      <c r="G11" s="275"/>
    </row>
    <row r="12" spans="1:7" ht="23.25" customHeight="1" x14ac:dyDescent="0.25">
      <c r="A12" s="275"/>
      <c r="B12" s="70" t="s">
        <v>2753</v>
      </c>
      <c r="C12" s="48" t="s">
        <v>177</v>
      </c>
      <c r="D12" s="47" t="s">
        <v>1036</v>
      </c>
      <c r="E12" s="70" t="s">
        <v>1038</v>
      </c>
      <c r="F12" s="49" t="s">
        <v>169</v>
      </c>
      <c r="G12" s="275"/>
    </row>
    <row r="13" spans="1:7" ht="60.75" customHeight="1" x14ac:dyDescent="0.25">
      <c r="A13" s="275"/>
      <c r="B13" s="70" t="s">
        <v>2755</v>
      </c>
      <c r="C13" s="48" t="s">
        <v>177</v>
      </c>
      <c r="D13" s="52" t="s">
        <v>1035</v>
      </c>
      <c r="E13" s="70" t="s">
        <v>1037</v>
      </c>
      <c r="F13" s="49" t="s">
        <v>169</v>
      </c>
      <c r="G13" s="275"/>
    </row>
    <row r="14" spans="1:7" ht="23.25" customHeight="1" x14ac:dyDescent="0.25">
      <c r="A14" s="275"/>
      <c r="B14" s="70" t="s">
        <v>5084</v>
      </c>
      <c r="C14" s="48" t="s">
        <v>177</v>
      </c>
      <c r="D14" s="47" t="s">
        <v>1055</v>
      </c>
      <c r="E14" s="70" t="s">
        <v>1056</v>
      </c>
      <c r="F14" s="49" t="s">
        <v>169</v>
      </c>
      <c r="G14" s="275"/>
    </row>
    <row r="15" spans="1:7" ht="23.25" customHeight="1" x14ac:dyDescent="0.25">
      <c r="A15" s="275"/>
      <c r="B15" s="70" t="s">
        <v>1054</v>
      </c>
      <c r="C15" s="48" t="s">
        <v>177</v>
      </c>
      <c r="D15" s="47" t="s">
        <v>1053</v>
      </c>
      <c r="E15" s="70" t="s">
        <v>1054</v>
      </c>
      <c r="F15" s="49" t="s">
        <v>169</v>
      </c>
      <c r="G15" s="275"/>
    </row>
    <row r="16" spans="1:7" ht="23.25" customHeight="1" x14ac:dyDescent="0.25">
      <c r="A16" s="275"/>
      <c r="B16" s="70" t="s">
        <v>4904</v>
      </c>
      <c r="C16" s="48" t="s">
        <v>177</v>
      </c>
      <c r="D16" s="47" t="s">
        <v>338</v>
      </c>
      <c r="E16" s="70" t="s">
        <v>647</v>
      </c>
      <c r="F16" s="49" t="s">
        <v>169</v>
      </c>
      <c r="G16" s="275"/>
    </row>
    <row r="17" spans="1:7" ht="41.25" customHeight="1" x14ac:dyDescent="0.25">
      <c r="A17" s="275"/>
      <c r="B17" s="840" t="s">
        <v>6548</v>
      </c>
      <c r="C17" s="841" t="s">
        <v>177</v>
      </c>
      <c r="D17" s="842" t="s">
        <v>1015</v>
      </c>
      <c r="E17" s="70" t="s">
        <v>1014</v>
      </c>
      <c r="F17" s="49" t="s">
        <v>2486</v>
      </c>
      <c r="G17" s="275"/>
    </row>
    <row r="18" spans="1:7" ht="36" x14ac:dyDescent="0.25">
      <c r="A18" s="275"/>
      <c r="B18" s="840" t="s">
        <v>2756</v>
      </c>
      <c r="C18" s="841" t="s">
        <v>177</v>
      </c>
      <c r="D18" s="842" t="s">
        <v>1007</v>
      </c>
      <c r="E18" s="70" t="s">
        <v>1010</v>
      </c>
      <c r="F18" s="49" t="s">
        <v>2486</v>
      </c>
      <c r="G18" s="275"/>
    </row>
    <row r="19" spans="1:7" ht="39" customHeight="1" x14ac:dyDescent="0.25">
      <c r="A19" s="342"/>
      <c r="B19" s="840" t="s">
        <v>6833</v>
      </c>
      <c r="C19" s="841" t="s">
        <v>177</v>
      </c>
      <c r="D19" s="842" t="s">
        <v>5085</v>
      </c>
      <c r="E19" s="70" t="s">
        <v>5125</v>
      </c>
      <c r="F19" s="49" t="s">
        <v>169</v>
      </c>
      <c r="G19" s="275"/>
    </row>
    <row r="20" spans="1:7" ht="23.25" customHeight="1" x14ac:dyDescent="0.25">
      <c r="A20" s="342"/>
      <c r="B20" s="518" t="s">
        <v>2757</v>
      </c>
      <c r="C20" s="48" t="s">
        <v>177</v>
      </c>
      <c r="D20" s="47" t="s">
        <v>1040</v>
      </c>
      <c r="E20" s="518" t="s">
        <v>1041</v>
      </c>
      <c r="F20" s="49" t="s">
        <v>169</v>
      </c>
      <c r="G20" s="275"/>
    </row>
    <row r="21" spans="1:7" ht="23.25" customHeight="1" x14ac:dyDescent="0.25">
      <c r="A21" s="275"/>
      <c r="B21" s="275"/>
      <c r="C21" s="275"/>
      <c r="D21" s="275"/>
      <c r="E21" s="275"/>
      <c r="F21" s="275"/>
      <c r="G21" s="275"/>
    </row>
    <row r="22" spans="1:7" ht="23.25" hidden="1" customHeight="1" x14ac:dyDescent="0.25"/>
  </sheetData>
  <pageMargins left="0.7" right="0.7" top="0.75" bottom="0.75" header="0.3" footer="0.3"/>
  <pageSetup orientation="portrait" r:id="rId1"/>
  <ignoredErrors>
    <ignoredError sqref="D3:D6 D9:D18 D8 D19"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3CEB3-211D-4038-B3C9-DAC76CCD341F}">
  <dimension ref="A1:O818"/>
  <sheetViews>
    <sheetView topLeftCell="H448" zoomScaleNormal="100" workbookViewId="0">
      <selection activeCell="L449" sqref="L449"/>
    </sheetView>
  </sheetViews>
  <sheetFormatPr baseColWidth="10" defaultColWidth="0" defaultRowHeight="15" zeroHeight="1" x14ac:dyDescent="0.25"/>
  <cols>
    <col min="1" max="1" width="2.5703125" customWidth="1"/>
    <col min="2" max="2" width="10.85546875" customWidth="1"/>
    <col min="3" max="3" width="28.5703125" customWidth="1"/>
    <col min="4" max="4" width="7.42578125" customWidth="1"/>
    <col min="5" max="5" width="11.42578125" customWidth="1"/>
    <col min="6" max="6" width="10" customWidth="1"/>
    <col min="7" max="7" width="14.42578125" customWidth="1"/>
    <col min="8" max="8" width="35.85546875" customWidth="1"/>
    <col min="9" max="9" width="7.42578125" hidden="1" customWidth="1"/>
    <col min="10" max="10" width="41.42578125" customWidth="1"/>
    <col min="11" max="12" width="10" customWidth="1"/>
    <col min="13" max="13" width="41.42578125" customWidth="1"/>
    <col min="14" max="14" width="12.5703125" customWidth="1"/>
    <col min="15" max="15" width="10.85546875" customWidth="1"/>
    <col min="16" max="16384" width="10.85546875" hidden="1"/>
  </cols>
  <sheetData>
    <row r="1" spans="1:14" x14ac:dyDescent="0.25">
      <c r="A1" s="288"/>
      <c r="B1" s="294"/>
      <c r="C1" s="288"/>
      <c r="D1" s="295"/>
      <c r="E1" s="295"/>
      <c r="F1" s="295"/>
      <c r="G1" s="295"/>
      <c r="H1" s="296"/>
      <c r="I1" s="331"/>
      <c r="J1" s="289"/>
      <c r="K1" s="290"/>
      <c r="L1" s="293"/>
      <c r="M1" s="289"/>
      <c r="N1" s="297"/>
    </row>
    <row r="2" spans="1:14" ht="48" x14ac:dyDescent="0.25">
      <c r="A2" s="298"/>
      <c r="B2" s="75" t="s">
        <v>0</v>
      </c>
      <c r="C2" s="75" t="s">
        <v>56</v>
      </c>
      <c r="D2" s="75" t="s">
        <v>1</v>
      </c>
      <c r="E2" s="75" t="s">
        <v>3927</v>
      </c>
      <c r="F2" s="75" t="s">
        <v>2799</v>
      </c>
      <c r="G2" s="75" t="s">
        <v>3928</v>
      </c>
      <c r="H2" s="75" t="s">
        <v>26</v>
      </c>
      <c r="I2" s="75" t="s">
        <v>3929</v>
      </c>
      <c r="J2" s="75" t="s">
        <v>2484</v>
      </c>
      <c r="K2" s="75" t="s">
        <v>2483</v>
      </c>
      <c r="L2" s="75" t="s">
        <v>2482</v>
      </c>
      <c r="M2" s="75" t="s">
        <v>2797</v>
      </c>
      <c r="N2" s="75" t="s">
        <v>2736</v>
      </c>
    </row>
    <row r="3" spans="1:14" x14ac:dyDescent="0.25">
      <c r="A3" s="289"/>
      <c r="B3" s="85" t="s">
        <v>169</v>
      </c>
      <c r="C3" s="74" t="s">
        <v>169</v>
      </c>
      <c r="D3" s="85"/>
      <c r="E3" s="85" t="s">
        <v>169</v>
      </c>
      <c r="F3" s="85" t="s">
        <v>169</v>
      </c>
      <c r="G3" s="85" t="s">
        <v>169</v>
      </c>
      <c r="H3" s="91" t="s">
        <v>169</v>
      </c>
      <c r="I3" s="85"/>
      <c r="J3" s="542" t="s">
        <v>3036</v>
      </c>
      <c r="K3" s="86" t="s">
        <v>169</v>
      </c>
      <c r="L3" s="86" t="s">
        <v>169</v>
      </c>
      <c r="M3" s="542" t="str">
        <f>VLOOKUP(L3,CódigosRetorno!A:B,2,FALSE)</f>
        <v>-</v>
      </c>
      <c r="N3" s="85" t="s">
        <v>169</v>
      </c>
    </row>
    <row r="4" spans="1:14" x14ac:dyDescent="0.25">
      <c r="A4" s="288"/>
      <c r="B4" s="180" t="s">
        <v>4100</v>
      </c>
      <c r="C4" s="172"/>
      <c r="D4" s="174"/>
      <c r="E4" s="174" t="s">
        <v>169</v>
      </c>
      <c r="F4" s="175" t="s">
        <v>169</v>
      </c>
      <c r="G4" s="175" t="s">
        <v>169</v>
      </c>
      <c r="H4" s="176" t="s">
        <v>169</v>
      </c>
      <c r="I4" s="175"/>
      <c r="J4" s="172" t="s">
        <v>169</v>
      </c>
      <c r="K4" s="177" t="s">
        <v>169</v>
      </c>
      <c r="L4" s="178" t="s">
        <v>169</v>
      </c>
      <c r="M4" s="172" t="str">
        <f>VLOOKUP(L4,CódigosRetorno!A:B,2,FALSE)</f>
        <v>-</v>
      </c>
      <c r="N4" s="179" t="s">
        <v>169</v>
      </c>
    </row>
    <row r="5" spans="1:14" ht="24" x14ac:dyDescent="0.25">
      <c r="A5" s="288"/>
      <c r="B5" s="1524">
        <v>1</v>
      </c>
      <c r="C5" s="1572" t="s">
        <v>30</v>
      </c>
      <c r="D5" s="1549" t="s">
        <v>3</v>
      </c>
      <c r="E5" s="1549" t="s">
        <v>4</v>
      </c>
      <c r="F5" s="1524" t="s">
        <v>13</v>
      </c>
      <c r="G5" s="1549" t="s">
        <v>3859</v>
      </c>
      <c r="H5" s="1518" t="s">
        <v>40</v>
      </c>
      <c r="I5" s="1524">
        <v>1</v>
      </c>
      <c r="J5" s="542" t="s">
        <v>2837</v>
      </c>
      <c r="K5" s="1314" t="s">
        <v>177</v>
      </c>
      <c r="L5" s="77" t="s">
        <v>2253</v>
      </c>
      <c r="M5" s="542" t="str">
        <f>VLOOKUP(L5,CódigosRetorno!$A$2:$B$1795,2,FALSE)</f>
        <v>El XML no contiene el tag o no existe informacion de UBLVersionID</v>
      </c>
      <c r="N5" s="541" t="s">
        <v>169</v>
      </c>
    </row>
    <row r="6" spans="1:14" x14ac:dyDescent="0.25">
      <c r="A6" s="288"/>
      <c r="B6" s="1524"/>
      <c r="C6" s="1572"/>
      <c r="D6" s="1549"/>
      <c r="E6" s="1549"/>
      <c r="F6" s="1524"/>
      <c r="G6" s="1549"/>
      <c r="H6" s="1518"/>
      <c r="I6" s="1524"/>
      <c r="J6" s="542" t="s">
        <v>3235</v>
      </c>
      <c r="K6" s="1314" t="s">
        <v>177</v>
      </c>
      <c r="L6" s="77" t="s">
        <v>2254</v>
      </c>
      <c r="M6" s="542" t="str">
        <f>VLOOKUP(L6,CódigosRetorno!$A$2:$B$1795,2,FALSE)</f>
        <v>UBLVersionID - La versión del UBL no es correcta</v>
      </c>
      <c r="N6" s="541" t="s">
        <v>169</v>
      </c>
    </row>
    <row r="7" spans="1:14" x14ac:dyDescent="0.25">
      <c r="A7" s="288"/>
      <c r="B7" s="1524">
        <f>B5+1</f>
        <v>2</v>
      </c>
      <c r="C7" s="1518" t="s">
        <v>31</v>
      </c>
      <c r="D7" s="1549" t="s">
        <v>3</v>
      </c>
      <c r="E7" s="1549" t="s">
        <v>4</v>
      </c>
      <c r="F7" s="1524" t="s">
        <v>13</v>
      </c>
      <c r="G7" s="1584" t="s">
        <v>3860</v>
      </c>
      <c r="H7" s="1518" t="s">
        <v>41</v>
      </c>
      <c r="I7" s="1524">
        <v>1</v>
      </c>
      <c r="J7" s="542" t="s">
        <v>2837</v>
      </c>
      <c r="K7" s="1314" t="s">
        <v>177</v>
      </c>
      <c r="L7" s="77" t="s">
        <v>2255</v>
      </c>
      <c r="M7" s="542" t="str">
        <f>VLOOKUP(L7,CódigosRetorno!$A$2:$B$1795,2,FALSE)</f>
        <v>El XML no existe informacion de CustomizationID</v>
      </c>
      <c r="N7" s="541" t="s">
        <v>169</v>
      </c>
    </row>
    <row r="8" spans="1:14" ht="24" x14ac:dyDescent="0.25">
      <c r="A8" s="288"/>
      <c r="B8" s="1524"/>
      <c r="C8" s="1518"/>
      <c r="D8" s="1549"/>
      <c r="E8" s="1549"/>
      <c r="F8" s="1524"/>
      <c r="G8" s="1584"/>
      <c r="H8" s="1518"/>
      <c r="I8" s="1524"/>
      <c r="J8" s="542" t="s">
        <v>2490</v>
      </c>
      <c r="K8" s="1314" t="s">
        <v>177</v>
      </c>
      <c r="L8" s="77" t="s">
        <v>2256</v>
      </c>
      <c r="M8" s="542" t="str">
        <f>VLOOKUP(L8,CódigosRetorno!$A$2:$B$1795,2,FALSE)</f>
        <v>CustomizationID - La versión del documento no es la correcta</v>
      </c>
      <c r="N8" s="541" t="s">
        <v>169</v>
      </c>
    </row>
    <row r="9" spans="1:14" ht="24" x14ac:dyDescent="0.25">
      <c r="A9" s="288"/>
      <c r="B9" s="1524"/>
      <c r="C9" s="1518"/>
      <c r="D9" s="1549"/>
      <c r="E9" s="544" t="s">
        <v>9</v>
      </c>
      <c r="F9" s="541"/>
      <c r="G9" s="554" t="s">
        <v>3861</v>
      </c>
      <c r="H9" s="560" t="s">
        <v>3878</v>
      </c>
      <c r="I9" s="541" t="s">
        <v>3863</v>
      </c>
      <c r="J9" s="542" t="s">
        <v>4199</v>
      </c>
      <c r="K9" s="1313" t="s">
        <v>1071</v>
      </c>
      <c r="L9" s="1314" t="s">
        <v>4193</v>
      </c>
      <c r="M9" s="542" t="str">
        <f>VLOOKUP(L9,CódigosRetorno!$A$2:$B$1795,2,FALSE)</f>
        <v>El dato ingresado como atributo @schemeAgencyName es incorrecto.</v>
      </c>
      <c r="N9" s="541" t="s">
        <v>169</v>
      </c>
    </row>
    <row r="10" spans="1:14" ht="36" x14ac:dyDescent="0.25">
      <c r="A10" s="288"/>
      <c r="B10" s="1524">
        <f>B7+1</f>
        <v>3</v>
      </c>
      <c r="C10" s="1572" t="s">
        <v>27</v>
      </c>
      <c r="D10" s="1549" t="s">
        <v>3</v>
      </c>
      <c r="E10" s="1549" t="s">
        <v>4</v>
      </c>
      <c r="F10" s="1524" t="s">
        <v>44</v>
      </c>
      <c r="G10" s="1549" t="s">
        <v>55</v>
      </c>
      <c r="H10" s="1518" t="s">
        <v>35</v>
      </c>
      <c r="I10" s="1524">
        <v>1</v>
      </c>
      <c r="J10" s="543" t="s">
        <v>2794</v>
      </c>
      <c r="K10" s="1314" t="s">
        <v>177</v>
      </c>
      <c r="L10" s="1314" t="s">
        <v>2374</v>
      </c>
      <c r="M10" s="542" t="str">
        <f>VLOOKUP(L10,CódigosRetorno!$A$2:$B$1795,2,FALSE)</f>
        <v>Numero de Serie del nombre del archivo no coincide con el consignado en el contenido del archivo XML</v>
      </c>
      <c r="N10" s="541" t="s">
        <v>169</v>
      </c>
    </row>
    <row r="11" spans="1:14" ht="36" x14ac:dyDescent="0.25">
      <c r="A11" s="288"/>
      <c r="B11" s="1524"/>
      <c r="C11" s="1572"/>
      <c r="D11" s="1549"/>
      <c r="E11" s="1549"/>
      <c r="F11" s="1524"/>
      <c r="G11" s="1549"/>
      <c r="H11" s="1518"/>
      <c r="I11" s="1524"/>
      <c r="J11" s="543" t="s">
        <v>2795</v>
      </c>
      <c r="K11" s="1314" t="s">
        <v>177</v>
      </c>
      <c r="L11" s="1314" t="s">
        <v>2373</v>
      </c>
      <c r="M11" s="542" t="str">
        <f>VLOOKUP(L11,CódigosRetorno!$A$2:$B$1795,2,FALSE)</f>
        <v>Número de documento en el nombre del archivo no coincide con el consignado en el contenido del XML</v>
      </c>
      <c r="N11" s="541" t="s">
        <v>169</v>
      </c>
    </row>
    <row r="12" spans="1:14" ht="36" x14ac:dyDescent="0.25">
      <c r="A12" s="288"/>
      <c r="B12" s="1524"/>
      <c r="C12" s="1572"/>
      <c r="D12" s="1549"/>
      <c r="E12" s="1549"/>
      <c r="F12" s="1524"/>
      <c r="G12" s="1549"/>
      <c r="H12" s="1518"/>
      <c r="I12" s="1524"/>
      <c r="J12" s="543" t="s">
        <v>4865</v>
      </c>
      <c r="K12" s="1314" t="s">
        <v>177</v>
      </c>
      <c r="L12" s="1314" t="s">
        <v>2413</v>
      </c>
      <c r="M12" s="542" t="str">
        <f>VLOOKUP(L12,CódigosRetorno!$A$2:$B$1795,2,FALSE)</f>
        <v>ID - El dato SERIE-CORRELATIVO no cumple con el formato de acuerdo al tipo de comprobante</v>
      </c>
      <c r="N12" s="541" t="s">
        <v>169</v>
      </c>
    </row>
    <row r="13" spans="1:14" ht="36" x14ac:dyDescent="0.25">
      <c r="A13" s="288"/>
      <c r="B13" s="1524"/>
      <c r="C13" s="1572"/>
      <c r="D13" s="1549"/>
      <c r="E13" s="1549"/>
      <c r="F13" s="1524"/>
      <c r="G13" s="1549"/>
      <c r="H13" s="1518"/>
      <c r="I13" s="1524"/>
      <c r="J13" s="811" t="s">
        <v>5415</v>
      </c>
      <c r="K13" s="1320" t="s">
        <v>177</v>
      </c>
      <c r="L13" s="1320" t="s">
        <v>2376</v>
      </c>
      <c r="M13" s="810" t="str">
        <f>VLOOKUP(L13,CódigosRetorno!$A$2:$B$1795,2,FALSE)</f>
        <v>El comprobante fue registrado previamente con otros datos</v>
      </c>
      <c r="N13" s="541" t="s">
        <v>2488</v>
      </c>
    </row>
    <row r="14" spans="1:14" ht="84" x14ac:dyDescent="0.25">
      <c r="A14" s="288"/>
      <c r="B14" s="1524"/>
      <c r="C14" s="1572"/>
      <c r="D14" s="1549"/>
      <c r="E14" s="1549"/>
      <c r="F14" s="1524"/>
      <c r="G14" s="1549"/>
      <c r="H14" s="1518"/>
      <c r="I14" s="1524"/>
      <c r="J14" s="811" t="s">
        <v>5412</v>
      </c>
      <c r="K14" s="1320" t="s">
        <v>177</v>
      </c>
      <c r="L14" s="1320" t="s">
        <v>2377</v>
      </c>
      <c r="M14" s="810" t="str">
        <f>VLOOKUP(L14,CódigosRetorno!$A$2:$B$1795,2,FALSE)</f>
        <v>El comprobante ya esta informado y se encuentra con estado anulado o rechazado</v>
      </c>
      <c r="N14" s="541" t="s">
        <v>2488</v>
      </c>
    </row>
    <row r="15" spans="1:14" s="909" customFormat="1" ht="54.95" customHeight="1" x14ac:dyDescent="0.25">
      <c r="A15" s="288"/>
      <c r="B15" s="1524"/>
      <c r="C15" s="1572"/>
      <c r="D15" s="1549"/>
      <c r="E15" s="1549"/>
      <c r="F15" s="1524"/>
      <c r="G15" s="1549"/>
      <c r="H15" s="1518"/>
      <c r="I15" s="1524"/>
      <c r="J15" s="1446" t="s">
        <v>8465</v>
      </c>
      <c r="K15" s="1443" t="s">
        <v>177</v>
      </c>
      <c r="L15" s="1443" t="s">
        <v>8466</v>
      </c>
      <c r="M15" s="1438" t="str">
        <f>VLOOKUP(L15,CódigosRetorno!$A$2:$B$1795,2,FALSE)</f>
        <v>Comprobante de contingencia ya fue informado por su resumen, si desea modificarse debe realizarse por su primer canal de presentación</v>
      </c>
      <c r="N15" s="1459" t="s">
        <v>2488</v>
      </c>
    </row>
    <row r="16" spans="1:14" ht="48" x14ac:dyDescent="0.25">
      <c r="A16" s="288"/>
      <c r="B16" s="1524"/>
      <c r="C16" s="1572"/>
      <c r="D16" s="1549"/>
      <c r="E16" s="1549"/>
      <c r="F16" s="1524"/>
      <c r="G16" s="1549"/>
      <c r="H16" s="1518"/>
      <c r="I16" s="1524"/>
      <c r="J16" s="1332" t="s">
        <v>4630</v>
      </c>
      <c r="K16" s="1333" t="s">
        <v>1071</v>
      </c>
      <c r="L16" s="1333" t="s">
        <v>8008</v>
      </c>
      <c r="M16" s="542" t="str">
        <f>VLOOKUP(L16,CódigosRetorno!$A$2:$B$1795,2,FALSE)</f>
        <v>Comprobante físico no se encuentra autorizado como comprobante de contingencia</v>
      </c>
      <c r="N16" s="541" t="s">
        <v>4627</v>
      </c>
    </row>
    <row r="17" spans="1:14" ht="48" x14ac:dyDescent="0.25">
      <c r="A17" s="288"/>
      <c r="B17" s="1524"/>
      <c r="C17" s="1572"/>
      <c r="D17" s="1549"/>
      <c r="E17" s="1549"/>
      <c r="F17" s="1524"/>
      <c r="G17" s="1549"/>
      <c r="H17" s="1518"/>
      <c r="I17" s="1524"/>
      <c r="J17" s="543" t="s">
        <v>4630</v>
      </c>
      <c r="K17" s="1314" t="s">
        <v>177</v>
      </c>
      <c r="L17" s="1314" t="s">
        <v>4628</v>
      </c>
      <c r="M17" s="542" t="str">
        <f>VLOOKUP(L17,CódigosRetorno!$A$2:$B$1795,2,FALSE)</f>
        <v xml:space="preserve">Comprobante físico no se encuentra autorizado </v>
      </c>
      <c r="N17" s="541" t="s">
        <v>2832</v>
      </c>
    </row>
    <row r="18" spans="1:14" ht="48" x14ac:dyDescent="0.25">
      <c r="A18" s="288"/>
      <c r="B18" s="1524">
        <f>B10+1</f>
        <v>4</v>
      </c>
      <c r="C18" s="1518" t="s">
        <v>22</v>
      </c>
      <c r="D18" s="1549" t="s">
        <v>3</v>
      </c>
      <c r="E18" s="1549" t="s">
        <v>4</v>
      </c>
      <c r="F18" s="1524" t="s">
        <v>141</v>
      </c>
      <c r="G18" s="1549" t="s">
        <v>24</v>
      </c>
      <c r="H18" s="1518" t="s">
        <v>32</v>
      </c>
      <c r="I18" s="1524">
        <v>1</v>
      </c>
      <c r="J18" s="1332" t="s">
        <v>8333</v>
      </c>
      <c r="K18" s="1320" t="s">
        <v>177</v>
      </c>
      <c r="L18" s="1320" t="s">
        <v>6159</v>
      </c>
      <c r="M18" s="956" t="str">
        <f>VLOOKUP(L18,CódigosRetorno!$A$2:$B$1795,2,FALSE)</f>
        <v>Solo puede enviar el comprobante en un resumen diario</v>
      </c>
      <c r="N18" s="541" t="s">
        <v>6836</v>
      </c>
    </row>
    <row r="19" spans="1:14" ht="24" x14ac:dyDescent="0.25">
      <c r="A19" s="288"/>
      <c r="B19" s="1524"/>
      <c r="C19" s="1518"/>
      <c r="D19" s="1549"/>
      <c r="E19" s="1549"/>
      <c r="F19" s="1524"/>
      <c r="G19" s="1549"/>
      <c r="H19" s="1518"/>
      <c r="I19" s="1524"/>
      <c r="J19" s="543" t="s">
        <v>3054</v>
      </c>
      <c r="K19" s="1314" t="s">
        <v>177</v>
      </c>
      <c r="L19" s="78" t="s">
        <v>1989</v>
      </c>
      <c r="M19" s="542" t="str">
        <f>VLOOKUP(L19,CódigosRetorno!$A$2:$B$1795,2,FALSE)</f>
        <v>La fecha de emision se encuentra fuera del limite permitido</v>
      </c>
      <c r="N19" s="541" t="s">
        <v>169</v>
      </c>
    </row>
    <row r="20" spans="1:14" x14ac:dyDescent="0.25">
      <c r="A20" s="288"/>
      <c r="B20" s="541">
        <f>B18+1</f>
        <v>5</v>
      </c>
      <c r="C20" s="543" t="s">
        <v>1070</v>
      </c>
      <c r="D20" s="544" t="s">
        <v>3</v>
      </c>
      <c r="E20" s="544" t="s">
        <v>9</v>
      </c>
      <c r="F20" s="72" t="s">
        <v>166</v>
      </c>
      <c r="G20" s="550" t="s">
        <v>2759</v>
      </c>
      <c r="H20" s="128" t="s">
        <v>2758</v>
      </c>
      <c r="I20" s="545">
        <v>1</v>
      </c>
      <c r="J20" s="542" t="s">
        <v>2502</v>
      </c>
      <c r="K20" s="1313" t="s">
        <v>169</v>
      </c>
      <c r="L20" s="1314" t="s">
        <v>169</v>
      </c>
      <c r="M20" s="542" t="str">
        <f>VLOOKUP(L20,CódigosRetorno!$A$2:$B$1795,2,FALSE)</f>
        <v>-</v>
      </c>
      <c r="N20" s="541" t="s">
        <v>169</v>
      </c>
    </row>
    <row r="21" spans="1:14" ht="24" x14ac:dyDescent="0.25">
      <c r="A21" s="288"/>
      <c r="B21" s="1524">
        <f>+B20+1</f>
        <v>6</v>
      </c>
      <c r="C21" s="1572" t="s">
        <v>99</v>
      </c>
      <c r="D21" s="1549" t="s">
        <v>3</v>
      </c>
      <c r="E21" s="1549" t="s">
        <v>4</v>
      </c>
      <c r="F21" s="1524" t="s">
        <v>10</v>
      </c>
      <c r="G21" s="1549" t="s">
        <v>5581</v>
      </c>
      <c r="H21" s="1518" t="s">
        <v>2496</v>
      </c>
      <c r="I21" s="1524">
        <v>1</v>
      </c>
      <c r="J21" s="171" t="s">
        <v>2837</v>
      </c>
      <c r="K21" s="1314" t="s">
        <v>177</v>
      </c>
      <c r="L21" s="1316" t="s">
        <v>2410</v>
      </c>
      <c r="M21" s="542" t="str">
        <f>VLOOKUP(L21,CódigosRetorno!$A$2:$B$1795,2,FALSE)</f>
        <v>El XML no contiene el tag o no existe informacion de InvoiceTypeCode</v>
      </c>
      <c r="N21" s="541" t="s">
        <v>169</v>
      </c>
    </row>
    <row r="22" spans="1:14" ht="36" x14ac:dyDescent="0.25">
      <c r="A22" s="288"/>
      <c r="B22" s="1524"/>
      <c r="C22" s="1572"/>
      <c r="D22" s="1549"/>
      <c r="E22" s="1549"/>
      <c r="F22" s="1524"/>
      <c r="G22" s="1549"/>
      <c r="H22" s="1518"/>
      <c r="I22" s="1524"/>
      <c r="J22" s="543" t="s">
        <v>2796</v>
      </c>
      <c r="K22" s="1314" t="s">
        <v>177</v>
      </c>
      <c r="L22" s="1316" t="s">
        <v>2411</v>
      </c>
      <c r="M22" s="542" t="str">
        <f>VLOOKUP(L22,CódigosRetorno!$A$2:$B$1795,2,FALSE)</f>
        <v>InvoiceTypeCode - El valor del tipo de documento es invalido o no coincide con el nombre del archivo</v>
      </c>
      <c r="N22" s="541" t="s">
        <v>169</v>
      </c>
    </row>
    <row r="23" spans="1:14" ht="24" x14ac:dyDescent="0.25">
      <c r="A23" s="288"/>
      <c r="B23" s="1524"/>
      <c r="C23" s="1572"/>
      <c r="D23" s="1549"/>
      <c r="E23" s="1549" t="s">
        <v>9</v>
      </c>
      <c r="F23" s="1526"/>
      <c r="G23" s="557" t="s">
        <v>3861</v>
      </c>
      <c r="H23" s="560" t="s">
        <v>3862</v>
      </c>
      <c r="I23" s="541" t="s">
        <v>3863</v>
      </c>
      <c r="J23" s="542" t="s">
        <v>4199</v>
      </c>
      <c r="K23" s="1313" t="s">
        <v>1071</v>
      </c>
      <c r="L23" s="1314" t="s">
        <v>4187</v>
      </c>
      <c r="M23" s="542" t="str">
        <f>VLOOKUP(L23,CódigosRetorno!$A$2:$B$1795,2,FALSE)</f>
        <v>El dato ingresado como atributo @listAgencyName es incorrecto.</v>
      </c>
      <c r="N23" s="541" t="s">
        <v>169</v>
      </c>
    </row>
    <row r="24" spans="1:14" ht="24" x14ac:dyDescent="0.25">
      <c r="A24" s="288"/>
      <c r="B24" s="1524"/>
      <c r="C24" s="1572"/>
      <c r="D24" s="1549"/>
      <c r="E24" s="1549"/>
      <c r="F24" s="1544"/>
      <c r="G24" s="557" t="s">
        <v>3864</v>
      </c>
      <c r="H24" s="560" t="s">
        <v>3865</v>
      </c>
      <c r="I24" s="541" t="s">
        <v>3863</v>
      </c>
      <c r="J24" s="542" t="s">
        <v>4200</v>
      </c>
      <c r="K24" s="1313" t="s">
        <v>1071</v>
      </c>
      <c r="L24" s="1314" t="s">
        <v>4188</v>
      </c>
      <c r="M24" s="542" t="str">
        <f>VLOOKUP(L24,CódigosRetorno!$A$2:$B$1795,2,FALSE)</f>
        <v>El dato ingresado como atributo @listName es incorrecto.</v>
      </c>
      <c r="N24" s="557" t="s">
        <v>169</v>
      </c>
    </row>
    <row r="25" spans="1:14" ht="48" x14ac:dyDescent="0.25">
      <c r="A25" s="288"/>
      <c r="B25" s="1524"/>
      <c r="C25" s="1572"/>
      <c r="D25" s="1549"/>
      <c r="E25" s="1549"/>
      <c r="F25" s="1527"/>
      <c r="G25" s="557" t="s">
        <v>3866</v>
      </c>
      <c r="H25" s="560" t="s">
        <v>3867</v>
      </c>
      <c r="I25" s="541" t="s">
        <v>3863</v>
      </c>
      <c r="J25" s="542" t="s">
        <v>4201</v>
      </c>
      <c r="K25" s="1314" t="s">
        <v>1071</v>
      </c>
      <c r="L25" s="1316" t="s">
        <v>4189</v>
      </c>
      <c r="M25" s="542" t="str">
        <f>VLOOKUP(L25,CódigosRetorno!$A$2:$B$1795,2,FALSE)</f>
        <v>El dato ingresado como atributo @listURI es incorrecto.</v>
      </c>
      <c r="N25" s="557" t="s">
        <v>169</v>
      </c>
    </row>
    <row r="26" spans="1:14" ht="24" x14ac:dyDescent="0.25">
      <c r="A26" s="288"/>
      <c r="B26" s="1524">
        <f>B21+1</f>
        <v>7</v>
      </c>
      <c r="C26" s="1572" t="s">
        <v>5816</v>
      </c>
      <c r="D26" s="1549" t="s">
        <v>3</v>
      </c>
      <c r="E26" s="1549" t="s">
        <v>4</v>
      </c>
      <c r="F26" s="1524" t="s">
        <v>13</v>
      </c>
      <c r="G26" s="1549" t="s">
        <v>5577</v>
      </c>
      <c r="H26" s="1518" t="s">
        <v>2497</v>
      </c>
      <c r="I26" s="1524">
        <v>1</v>
      </c>
      <c r="J26" s="542" t="s">
        <v>2837</v>
      </c>
      <c r="K26" s="1314" t="s">
        <v>177</v>
      </c>
      <c r="L26" s="1316" t="s">
        <v>693</v>
      </c>
      <c r="M26" s="542" t="str">
        <f>VLOOKUP(L26,CódigosRetorno!$A$2:$B$1795,2,FALSE)</f>
        <v>El XML no contiene el tag o no existe informacion de DocumentCurrencyCode</v>
      </c>
      <c r="N26" s="541" t="s">
        <v>169</v>
      </c>
    </row>
    <row r="27" spans="1:14" ht="24" x14ac:dyDescent="0.25">
      <c r="A27" s="288"/>
      <c r="B27" s="1524"/>
      <c r="C27" s="1572"/>
      <c r="D27" s="1549"/>
      <c r="E27" s="1549"/>
      <c r="F27" s="1524"/>
      <c r="G27" s="1549"/>
      <c r="H27" s="1518"/>
      <c r="I27" s="1524"/>
      <c r="J27" s="543" t="s">
        <v>3868</v>
      </c>
      <c r="K27" s="1314" t="s">
        <v>177</v>
      </c>
      <c r="L27" s="1316" t="s">
        <v>3807</v>
      </c>
      <c r="M27" s="542" t="str">
        <f>VLOOKUP(L27,CódigosRetorno!$A$2:$B$1795,2,FALSE)</f>
        <v>El valor ingresado como moneda del comprobante no es valido (catalogo nro 02).</v>
      </c>
      <c r="N27" s="1073" t="s">
        <v>4491</v>
      </c>
    </row>
    <row r="28" spans="1:14" ht="48" x14ac:dyDescent="0.25">
      <c r="A28" s="288"/>
      <c r="B28" s="1524"/>
      <c r="C28" s="1572"/>
      <c r="D28" s="1549"/>
      <c r="E28" s="1549"/>
      <c r="F28" s="1524"/>
      <c r="G28" s="1549"/>
      <c r="H28" s="1518"/>
      <c r="I28" s="1524"/>
      <c r="J28" s="543" t="s">
        <v>3930</v>
      </c>
      <c r="K28" s="1314" t="s">
        <v>177</v>
      </c>
      <c r="L28" s="1316" t="s">
        <v>694</v>
      </c>
      <c r="M28" s="542" t="str">
        <f>VLOOKUP(L28,CódigosRetorno!$A$2:$B$1795,2,FALSE)</f>
        <v>La moneda debe ser la misma en todo el documento. Salvo las percepciones que sólo son en moneda nacional</v>
      </c>
      <c r="N28" s="919" t="s">
        <v>4491</v>
      </c>
    </row>
    <row r="29" spans="1:14" ht="24" x14ac:dyDescent="0.25">
      <c r="A29" s="288"/>
      <c r="B29" s="1524"/>
      <c r="C29" s="1572"/>
      <c r="D29" s="1549"/>
      <c r="E29" s="1549" t="s">
        <v>9</v>
      </c>
      <c r="F29" s="1524"/>
      <c r="G29" s="557" t="s">
        <v>3869</v>
      </c>
      <c r="H29" s="560" t="s">
        <v>3870</v>
      </c>
      <c r="I29" s="541" t="s">
        <v>3863</v>
      </c>
      <c r="J29" s="542" t="s">
        <v>6119</v>
      </c>
      <c r="K29" s="1313" t="s">
        <v>1071</v>
      </c>
      <c r="L29" s="1314" t="s">
        <v>4191</v>
      </c>
      <c r="M29" s="542" t="str">
        <f>VLOOKUP(L29,CódigosRetorno!$A$2:$B$1795,2,FALSE)</f>
        <v>El dato ingresado como atributo @listID es incorrecto.</v>
      </c>
      <c r="N29" s="557" t="s">
        <v>169</v>
      </c>
    </row>
    <row r="30" spans="1:14" ht="24" x14ac:dyDescent="0.25">
      <c r="A30" s="288"/>
      <c r="B30" s="1524"/>
      <c r="C30" s="1572"/>
      <c r="D30" s="1549"/>
      <c r="E30" s="1549"/>
      <c r="F30" s="1524"/>
      <c r="G30" s="541" t="s">
        <v>3871</v>
      </c>
      <c r="H30" s="560" t="s">
        <v>3865</v>
      </c>
      <c r="I30" s="541" t="s">
        <v>3863</v>
      </c>
      <c r="J30" s="542" t="s">
        <v>6120</v>
      </c>
      <c r="K30" s="1313" t="s">
        <v>1071</v>
      </c>
      <c r="L30" s="1314" t="s">
        <v>4188</v>
      </c>
      <c r="M30" s="542" t="str">
        <f>VLOOKUP(L30,CódigosRetorno!$A$2:$B$1795,2,FALSE)</f>
        <v>El dato ingresado como atributo @listName es incorrecto.</v>
      </c>
      <c r="N30" s="557" t="s">
        <v>169</v>
      </c>
    </row>
    <row r="31" spans="1:14" ht="48" x14ac:dyDescent="0.25">
      <c r="A31" s="288"/>
      <c r="B31" s="1524"/>
      <c r="C31" s="1572"/>
      <c r="D31" s="1549"/>
      <c r="E31" s="1549"/>
      <c r="F31" s="1524"/>
      <c r="G31" s="557" t="s">
        <v>3872</v>
      </c>
      <c r="H31" s="560" t="s">
        <v>3862</v>
      </c>
      <c r="I31" s="541" t="s">
        <v>3863</v>
      </c>
      <c r="J31" s="542" t="s">
        <v>6121</v>
      </c>
      <c r="K31" s="1314" t="s">
        <v>1071</v>
      </c>
      <c r="L31" s="1316" t="s">
        <v>4187</v>
      </c>
      <c r="M31" s="542" t="str">
        <f>VLOOKUP(L31,CódigosRetorno!$A$2:$B$1795,2,FALSE)</f>
        <v>El dato ingresado como atributo @listAgencyName es incorrecto.</v>
      </c>
      <c r="N31" s="557" t="s">
        <v>169</v>
      </c>
    </row>
    <row r="32" spans="1:14" x14ac:dyDescent="0.25">
      <c r="A32" s="288"/>
      <c r="B32" s="180" t="s">
        <v>5557</v>
      </c>
      <c r="C32" s="172"/>
      <c r="D32" s="174"/>
      <c r="E32" s="174"/>
      <c r="F32" s="175"/>
      <c r="G32" s="175"/>
      <c r="H32" s="176"/>
      <c r="I32" s="175"/>
      <c r="J32" s="172"/>
      <c r="K32" s="205" t="s">
        <v>169</v>
      </c>
      <c r="L32" s="255" t="s">
        <v>169</v>
      </c>
      <c r="M32" s="172" t="str">
        <f>VLOOKUP(L32,CódigosRetorno!$A$2:$B$1795,2,FALSE)</f>
        <v>-</v>
      </c>
      <c r="N32" s="179"/>
    </row>
    <row r="33" spans="1:14" x14ac:dyDescent="0.25">
      <c r="A33" s="288"/>
      <c r="B33" s="541">
        <f>B26+1</f>
        <v>8</v>
      </c>
      <c r="C33" s="542" t="s">
        <v>5567</v>
      </c>
      <c r="D33" s="544" t="s">
        <v>3</v>
      </c>
      <c r="E33" s="544" t="s">
        <v>4</v>
      </c>
      <c r="F33" s="541" t="s">
        <v>25</v>
      </c>
      <c r="G33" s="544" t="s">
        <v>169</v>
      </c>
      <c r="H33" s="542" t="s">
        <v>169</v>
      </c>
      <c r="I33" s="541">
        <v>1</v>
      </c>
      <c r="J33" s="542" t="s">
        <v>3037</v>
      </c>
      <c r="K33" s="1313" t="s">
        <v>169</v>
      </c>
      <c r="L33" s="1314" t="s">
        <v>169</v>
      </c>
      <c r="M33" s="542" t="str">
        <f>VLOOKUP(L33,CódigosRetorno!$A$2:$B$1795,2,FALSE)</f>
        <v>-</v>
      </c>
      <c r="N33" s="541" t="s">
        <v>169</v>
      </c>
    </row>
    <row r="34" spans="1:14" x14ac:dyDescent="0.25">
      <c r="A34" s="288"/>
      <c r="B34" s="180" t="s">
        <v>5558</v>
      </c>
      <c r="C34" s="181"/>
      <c r="D34" s="174"/>
      <c r="E34" s="174"/>
      <c r="F34" s="175"/>
      <c r="G34" s="175"/>
      <c r="H34" s="176"/>
      <c r="I34" s="175"/>
      <c r="J34" s="172"/>
      <c r="K34" s="205" t="s">
        <v>169</v>
      </c>
      <c r="L34" s="255" t="s">
        <v>169</v>
      </c>
      <c r="M34" s="172" t="str">
        <f>VLOOKUP(L34,CódigosRetorno!$A$2:$B$1795,2,FALSE)</f>
        <v>-</v>
      </c>
      <c r="N34" s="179"/>
    </row>
    <row r="35" spans="1:14" ht="36" x14ac:dyDescent="0.25">
      <c r="A35" s="288"/>
      <c r="B35" s="1524">
        <f>B33+1</f>
        <v>9</v>
      </c>
      <c r="C35" s="1572" t="s">
        <v>6</v>
      </c>
      <c r="D35" s="1549" t="s">
        <v>3</v>
      </c>
      <c r="E35" s="1549" t="s">
        <v>4</v>
      </c>
      <c r="F35" s="1524" t="s">
        <v>7</v>
      </c>
      <c r="G35" s="1549" t="s">
        <v>66</v>
      </c>
      <c r="H35" s="1518" t="s">
        <v>3873</v>
      </c>
      <c r="I35" s="1524">
        <v>1</v>
      </c>
      <c r="J35" s="542" t="s">
        <v>3931</v>
      </c>
      <c r="K35" s="1314" t="s">
        <v>177</v>
      </c>
      <c r="L35" s="1316" t="s">
        <v>3809</v>
      </c>
      <c r="M35" s="542" t="str">
        <f>VLOOKUP(L35,CódigosRetorno!$A$2:$B$1795,2,FALSE)</f>
        <v>El XML contiene mas de un tag como elemento de numero de documento del emisor</v>
      </c>
      <c r="N35" s="541" t="s">
        <v>169</v>
      </c>
    </row>
    <row r="36" spans="1:14" ht="36" x14ac:dyDescent="0.25">
      <c r="A36" s="288"/>
      <c r="B36" s="1524"/>
      <c r="C36" s="1572"/>
      <c r="D36" s="1549"/>
      <c r="E36" s="1549"/>
      <c r="F36" s="1524"/>
      <c r="G36" s="1549"/>
      <c r="H36" s="1518"/>
      <c r="I36" s="1524"/>
      <c r="J36" s="542" t="s">
        <v>3055</v>
      </c>
      <c r="K36" s="549" t="s">
        <v>177</v>
      </c>
      <c r="L36" s="1316" t="s">
        <v>2375</v>
      </c>
      <c r="M36" s="542" t="str">
        <f>VLOOKUP(L36,CódigosRetorno!$A$2:$B$1795,2,FALSE)</f>
        <v>Número de RUC del nombre del archivo no coincide con el consignado en el contenido del archivo XML</v>
      </c>
      <c r="N36" s="541" t="s">
        <v>169</v>
      </c>
    </row>
    <row r="37" spans="1:14" ht="24" x14ac:dyDescent="0.25">
      <c r="A37" s="288"/>
      <c r="B37" s="1524"/>
      <c r="C37" s="1572"/>
      <c r="D37" s="1549"/>
      <c r="E37" s="1549"/>
      <c r="F37" s="1524"/>
      <c r="G37" s="1549"/>
      <c r="H37" s="1518"/>
      <c r="I37" s="1524"/>
      <c r="J37" s="542" t="s">
        <v>3061</v>
      </c>
      <c r="K37" s="1299" t="s">
        <v>177</v>
      </c>
      <c r="L37" s="1316" t="s">
        <v>2311</v>
      </c>
      <c r="M37" s="542" t="str">
        <f>VLOOKUP(L37,CódigosRetorno!$A$2:$B$1795,2,FALSE)</f>
        <v>El contribuyente no esta activo</v>
      </c>
      <c r="N37" s="541" t="s">
        <v>2500</v>
      </c>
    </row>
    <row r="38" spans="1:14" ht="24" x14ac:dyDescent="0.25">
      <c r="A38" s="288"/>
      <c r="B38" s="1524"/>
      <c r="C38" s="1572"/>
      <c r="D38" s="1549"/>
      <c r="E38" s="1549"/>
      <c r="F38" s="1524"/>
      <c r="G38" s="1549"/>
      <c r="H38" s="1518"/>
      <c r="I38" s="1524"/>
      <c r="J38" s="810" t="s">
        <v>5653</v>
      </c>
      <c r="K38" s="1320" t="s">
        <v>177</v>
      </c>
      <c r="L38" s="442" t="s">
        <v>2310</v>
      </c>
      <c r="M38" s="542" t="str">
        <f>VLOOKUP(L38,CódigosRetorno!$A$2:$B$1795,2,FALSE)</f>
        <v>El contribuyente no esta habido</v>
      </c>
      <c r="N38" s="541" t="s">
        <v>2500</v>
      </c>
    </row>
    <row r="39" spans="1:14" ht="48" x14ac:dyDescent="0.25">
      <c r="A39" s="288"/>
      <c r="B39" s="1524"/>
      <c r="C39" s="1572"/>
      <c r="D39" s="1549"/>
      <c r="E39" s="1549"/>
      <c r="F39" s="1524"/>
      <c r="G39" s="1549"/>
      <c r="H39" s="1518"/>
      <c r="I39" s="1524"/>
      <c r="J39" s="543" t="s">
        <v>4650</v>
      </c>
      <c r="K39" s="1311" t="s">
        <v>177</v>
      </c>
      <c r="L39" s="1314" t="s">
        <v>4210</v>
      </c>
      <c r="M39" s="542" t="str">
        <f>VLOOKUP(L39,CódigosRetorno!$A$2:$B$1795,2,FALSE)</f>
        <v>El emisor a la fecha no se encuentra registrado ó habilitado en el Registro de exportadores de servicios SUNAT</v>
      </c>
      <c r="N39" s="541" t="s">
        <v>2500</v>
      </c>
    </row>
    <row r="40" spans="1:14" ht="36" x14ac:dyDescent="0.25">
      <c r="A40" s="288"/>
      <c r="B40" s="1524"/>
      <c r="C40" s="1572"/>
      <c r="D40" s="1549"/>
      <c r="E40" s="1549"/>
      <c r="F40" s="1524"/>
      <c r="G40" s="1549"/>
      <c r="H40" s="1518"/>
      <c r="I40" s="1524"/>
      <c r="J40" s="811" t="s">
        <v>6484</v>
      </c>
      <c r="K40" s="1317" t="s">
        <v>177</v>
      </c>
      <c r="L40" s="1320" t="s">
        <v>5085</v>
      </c>
      <c r="M40" s="810" t="str">
        <f>VLOOKUP(L40,CódigosRetorno!$A$2:$B$1795,2,FALSE)</f>
        <v>El emisor no se encuentra autorizado a emitir en el SEE-Desde los sistemas del contribuyente</v>
      </c>
      <c r="N40" s="541" t="s">
        <v>2500</v>
      </c>
    </row>
    <row r="41" spans="1:14" ht="24" x14ac:dyDescent="0.25">
      <c r="A41" s="288"/>
      <c r="B41" s="1524"/>
      <c r="C41" s="1572"/>
      <c r="D41" s="1549"/>
      <c r="E41" s="1549"/>
      <c r="F41" s="1524" t="s">
        <v>3932</v>
      </c>
      <c r="G41" s="1549" t="s">
        <v>3874</v>
      </c>
      <c r="H41" s="1518" t="s">
        <v>3875</v>
      </c>
      <c r="I41" s="1524">
        <v>1</v>
      </c>
      <c r="J41" s="542" t="s">
        <v>6125</v>
      </c>
      <c r="K41" s="549" t="s">
        <v>177</v>
      </c>
      <c r="L41" s="1316" t="s">
        <v>2406</v>
      </c>
      <c r="M41" s="542" t="str">
        <f>VLOOKUP(L41,CódigosRetorno!$A$2:$B$1795,2,FALSE)</f>
        <v>El XML no contiene el tag o no existe informacion en tipo de documento del emisor.</v>
      </c>
      <c r="N41" s="541" t="s">
        <v>169</v>
      </c>
    </row>
    <row r="42" spans="1:14" x14ac:dyDescent="0.25">
      <c r="A42" s="288"/>
      <c r="B42" s="1524"/>
      <c r="C42" s="1572"/>
      <c r="D42" s="1549"/>
      <c r="E42" s="1549"/>
      <c r="F42" s="1524"/>
      <c r="G42" s="1549"/>
      <c r="H42" s="1518"/>
      <c r="I42" s="1524"/>
      <c r="J42" s="542" t="s">
        <v>2922</v>
      </c>
      <c r="K42" s="549" t="s">
        <v>177</v>
      </c>
      <c r="L42" s="1316" t="s">
        <v>2407</v>
      </c>
      <c r="M42" s="542" t="str">
        <f>VLOOKUP(L42,CódigosRetorno!$A$2:$B$1795,2,FALSE)</f>
        <v>El dato ingresado no cumple con el estandar</v>
      </c>
      <c r="N42" s="541" t="s">
        <v>169</v>
      </c>
    </row>
    <row r="43" spans="1:14" ht="24" x14ac:dyDescent="0.25">
      <c r="A43" s="288"/>
      <c r="B43" s="1524"/>
      <c r="C43" s="1572"/>
      <c r="D43" s="1549"/>
      <c r="E43" s="1549" t="s">
        <v>9</v>
      </c>
      <c r="F43" s="1524"/>
      <c r="G43" s="557" t="s">
        <v>3876</v>
      </c>
      <c r="H43" s="92" t="s">
        <v>3877</v>
      </c>
      <c r="I43" s="541" t="s">
        <v>3863</v>
      </c>
      <c r="J43" s="542" t="s">
        <v>6122</v>
      </c>
      <c r="K43" s="1313" t="s">
        <v>1071</v>
      </c>
      <c r="L43" s="1299" t="s">
        <v>4192</v>
      </c>
      <c r="M43" s="542" t="str">
        <f>VLOOKUP(L43,CódigosRetorno!$A$2:$B$1795,2,FALSE)</f>
        <v>El dato ingresado como atributo @schemeName es incorrecto.</v>
      </c>
      <c r="N43" s="557" t="s">
        <v>169</v>
      </c>
    </row>
    <row r="44" spans="1:14" ht="24" x14ac:dyDescent="0.25">
      <c r="A44" s="288"/>
      <c r="B44" s="1524"/>
      <c r="C44" s="1572"/>
      <c r="D44" s="1549"/>
      <c r="E44" s="1549"/>
      <c r="F44" s="1524"/>
      <c r="G44" s="557" t="s">
        <v>3861</v>
      </c>
      <c r="H44" s="92" t="s">
        <v>3878</v>
      </c>
      <c r="I44" s="541" t="s">
        <v>3863</v>
      </c>
      <c r="J44" s="542" t="s">
        <v>4199</v>
      </c>
      <c r="K44" s="1313" t="s">
        <v>1071</v>
      </c>
      <c r="L44" s="1314" t="s">
        <v>4193</v>
      </c>
      <c r="M44" s="542" t="str">
        <f>VLOOKUP(L44,CódigosRetorno!$A$2:$B$1795,2,FALSE)</f>
        <v>El dato ingresado como atributo @schemeAgencyName es incorrecto.</v>
      </c>
      <c r="N44" s="557" t="s">
        <v>169</v>
      </c>
    </row>
    <row r="45" spans="1:14" ht="48" x14ac:dyDescent="0.25">
      <c r="A45" s="288"/>
      <c r="B45" s="1524"/>
      <c r="C45" s="1572"/>
      <c r="D45" s="1549"/>
      <c r="E45" s="1549"/>
      <c r="F45" s="1524"/>
      <c r="G45" s="557" t="s">
        <v>3879</v>
      </c>
      <c r="H45" s="92" t="s">
        <v>3880</v>
      </c>
      <c r="I45" s="541" t="s">
        <v>3863</v>
      </c>
      <c r="J45" s="542" t="s">
        <v>6123</v>
      </c>
      <c r="K45" s="1314" t="s">
        <v>1071</v>
      </c>
      <c r="L45" s="1316" t="s">
        <v>4194</v>
      </c>
      <c r="M45" s="542" t="str">
        <f>VLOOKUP(L45,CódigosRetorno!$A$2:$B$1795,2,FALSE)</f>
        <v>El dato ingresado como atributo @schemeURI es incorrecto.</v>
      </c>
      <c r="N45" s="557" t="s">
        <v>169</v>
      </c>
    </row>
    <row r="46" spans="1:14" ht="60" x14ac:dyDescent="0.25">
      <c r="A46" s="288"/>
      <c r="B46" s="541">
        <f>B35+1</f>
        <v>10</v>
      </c>
      <c r="C46" s="542" t="s">
        <v>5559</v>
      </c>
      <c r="D46" s="544" t="s">
        <v>3</v>
      </c>
      <c r="E46" s="544" t="s">
        <v>9</v>
      </c>
      <c r="F46" s="541" t="s">
        <v>3881</v>
      </c>
      <c r="G46" s="544"/>
      <c r="H46" s="542" t="s">
        <v>34</v>
      </c>
      <c r="I46" s="541">
        <v>1</v>
      </c>
      <c r="J46" s="810" t="s">
        <v>6136</v>
      </c>
      <c r="K46" s="1320" t="s">
        <v>1071</v>
      </c>
      <c r="L46" s="442" t="s">
        <v>1184</v>
      </c>
      <c r="M46" s="810" t="str">
        <f>VLOOKUP(L46,CódigosRetorno!$A$2:$B$1795,2,FALSE)</f>
        <v>El nombre comercial del emisor no cumple con el formato establecido</v>
      </c>
      <c r="N46" s="541" t="s">
        <v>169</v>
      </c>
    </row>
    <row r="47" spans="1:14" ht="24" x14ac:dyDescent="0.25">
      <c r="A47" s="288"/>
      <c r="B47" s="1524">
        <f>B46+1</f>
        <v>11</v>
      </c>
      <c r="C47" s="1518" t="s">
        <v>51</v>
      </c>
      <c r="D47" s="1549" t="s">
        <v>3</v>
      </c>
      <c r="E47" s="1549" t="s">
        <v>4</v>
      </c>
      <c r="F47" s="1524" t="s">
        <v>3881</v>
      </c>
      <c r="G47" s="1549"/>
      <c r="H47" s="1518" t="s">
        <v>33</v>
      </c>
      <c r="I47" s="1524">
        <v>1</v>
      </c>
      <c r="J47" s="542" t="s">
        <v>2837</v>
      </c>
      <c r="K47" s="1314" t="s">
        <v>177</v>
      </c>
      <c r="L47" s="1316" t="s">
        <v>2372</v>
      </c>
      <c r="M47" s="542" t="str">
        <f>VLOOKUP(L47,CódigosRetorno!$A$2:$B$1795,2,FALSE)</f>
        <v>El XML no contiene el tag o no existe informacion de RegistrationName del emisor del documento</v>
      </c>
      <c r="N47" s="541" t="s">
        <v>169</v>
      </c>
    </row>
    <row r="48" spans="1:14" ht="60" x14ac:dyDescent="0.25">
      <c r="A48" s="288"/>
      <c r="B48" s="1524"/>
      <c r="C48" s="1518"/>
      <c r="D48" s="1549"/>
      <c r="E48" s="1549"/>
      <c r="F48" s="1524"/>
      <c r="G48" s="1549"/>
      <c r="H48" s="1518"/>
      <c r="I48" s="1524"/>
      <c r="J48" s="810" t="s">
        <v>6137</v>
      </c>
      <c r="K48" s="1307" t="s">
        <v>1071</v>
      </c>
      <c r="L48" s="442" t="s">
        <v>6544</v>
      </c>
      <c r="M48" s="810" t="str">
        <f>VLOOKUP(L48,CódigosRetorno!$A$2:$B$1795,2,FALSE)</f>
        <v>RegistrationName - El nombre o razon social del emisor no cumple con el estandar</v>
      </c>
      <c r="N48" s="541" t="s">
        <v>169</v>
      </c>
    </row>
    <row r="49" spans="1:14" ht="60" x14ac:dyDescent="0.25">
      <c r="A49" s="288"/>
      <c r="B49" s="1549">
        <f>B47+1</f>
        <v>12</v>
      </c>
      <c r="C49" s="1631" t="s">
        <v>5560</v>
      </c>
      <c r="D49" s="1549" t="s">
        <v>3</v>
      </c>
      <c r="E49" s="1549" t="s">
        <v>9</v>
      </c>
      <c r="F49" s="541" t="s">
        <v>3882</v>
      </c>
      <c r="G49" s="544"/>
      <c r="H49" s="542" t="s">
        <v>3883</v>
      </c>
      <c r="I49" s="541">
        <v>1</v>
      </c>
      <c r="J49" s="810" t="s">
        <v>6273</v>
      </c>
      <c r="K49" s="1315" t="s">
        <v>1071</v>
      </c>
      <c r="L49" s="1320" t="s">
        <v>1182</v>
      </c>
      <c r="M49" s="810" t="str">
        <f>VLOOKUP(L49,CódigosRetorno!$A$2:$B$1795,2,FALSE)</f>
        <v>La dirección completa y detallada del domicilio fiscal del emisor no cumple con el formato establecido</v>
      </c>
      <c r="N49" s="557" t="s">
        <v>169</v>
      </c>
    </row>
    <row r="50" spans="1:14" ht="60" x14ac:dyDescent="0.25">
      <c r="A50" s="288"/>
      <c r="B50" s="1549"/>
      <c r="C50" s="1631"/>
      <c r="D50" s="1549"/>
      <c r="E50" s="1549"/>
      <c r="F50" s="541" t="s">
        <v>48</v>
      </c>
      <c r="G50" s="544"/>
      <c r="H50" s="542" t="s">
        <v>3884</v>
      </c>
      <c r="I50" s="541" t="s">
        <v>3863</v>
      </c>
      <c r="J50" s="810" t="s">
        <v>6296</v>
      </c>
      <c r="K50" s="1315" t="s">
        <v>1071</v>
      </c>
      <c r="L50" s="1320" t="s">
        <v>1181</v>
      </c>
      <c r="M50" s="810" t="str">
        <f>VLOOKUP(L50,CódigosRetorno!$A$2:$B$1795,2,FALSE)</f>
        <v>La urbanización del domicilio fiscal del emisor no cumple con el formato establecido</v>
      </c>
      <c r="N50" s="557" t="s">
        <v>169</v>
      </c>
    </row>
    <row r="51" spans="1:14" ht="60" x14ac:dyDescent="0.25">
      <c r="A51" s="288"/>
      <c r="B51" s="1549"/>
      <c r="C51" s="1631"/>
      <c r="D51" s="1549"/>
      <c r="E51" s="1549"/>
      <c r="F51" s="541" t="s">
        <v>18</v>
      </c>
      <c r="G51" s="544"/>
      <c r="H51" s="542" t="s">
        <v>3885</v>
      </c>
      <c r="I51" s="541" t="s">
        <v>3863</v>
      </c>
      <c r="J51" s="810" t="s">
        <v>6297</v>
      </c>
      <c r="K51" s="1315" t="s">
        <v>1071</v>
      </c>
      <c r="L51" s="1320" t="s">
        <v>1180</v>
      </c>
      <c r="M51" s="810" t="str">
        <f>VLOOKUP(L51,CódigosRetorno!$A$2:$B$1795,2,FALSE)</f>
        <v>La provincia del domicilio fiscal del emisor no cumple con el formato establecido</v>
      </c>
      <c r="N51" s="557" t="s">
        <v>169</v>
      </c>
    </row>
    <row r="52" spans="1:14" ht="36" x14ac:dyDescent="0.25">
      <c r="A52" s="288"/>
      <c r="B52" s="1549"/>
      <c r="C52" s="1631"/>
      <c r="D52" s="1549"/>
      <c r="E52" s="1549"/>
      <c r="F52" s="541" t="s">
        <v>47</v>
      </c>
      <c r="G52" s="544" t="s">
        <v>5579</v>
      </c>
      <c r="H52" s="542" t="s">
        <v>3886</v>
      </c>
      <c r="I52" s="541">
        <v>1</v>
      </c>
      <c r="J52" s="810" t="s">
        <v>2929</v>
      </c>
      <c r="K52" s="1315" t="s">
        <v>1071</v>
      </c>
      <c r="L52" s="1320" t="s">
        <v>1183</v>
      </c>
      <c r="M52" s="810" t="str">
        <f>VLOOKUP(L52,CódigosRetorno!$A$2:$B$1795,2,FALSE)</f>
        <v>El codigo de ubigeo del domicilio fiscal del emisor no es válido</v>
      </c>
      <c r="N52" s="541" t="s">
        <v>4599</v>
      </c>
    </row>
    <row r="53" spans="1:14" ht="24" x14ac:dyDescent="0.25">
      <c r="A53" s="288"/>
      <c r="B53" s="1549"/>
      <c r="C53" s="1631"/>
      <c r="D53" s="1549"/>
      <c r="E53" s="1549"/>
      <c r="F53" s="1524"/>
      <c r="G53" s="541" t="s">
        <v>3887</v>
      </c>
      <c r="H53" s="560" t="s">
        <v>3878</v>
      </c>
      <c r="I53" s="541" t="s">
        <v>3863</v>
      </c>
      <c r="J53" s="542" t="s">
        <v>4204</v>
      </c>
      <c r="K53" s="1298" t="s">
        <v>1071</v>
      </c>
      <c r="L53" s="1299" t="s">
        <v>4193</v>
      </c>
      <c r="M53" s="542" t="str">
        <f>VLOOKUP(L53,CódigosRetorno!$A$2:$B$1795,2,FALSE)</f>
        <v>El dato ingresado como atributo @schemeAgencyName es incorrecto.</v>
      </c>
      <c r="N53" s="541" t="s">
        <v>169</v>
      </c>
    </row>
    <row r="54" spans="1:14" ht="24" x14ac:dyDescent="0.25">
      <c r="A54" s="288"/>
      <c r="B54" s="1549"/>
      <c r="C54" s="1631"/>
      <c r="D54" s="1549"/>
      <c r="E54" s="1549"/>
      <c r="F54" s="1524"/>
      <c r="G54" s="541" t="s">
        <v>3888</v>
      </c>
      <c r="H54" s="560" t="s">
        <v>3877</v>
      </c>
      <c r="I54" s="541" t="s">
        <v>3863</v>
      </c>
      <c r="J54" s="542" t="s">
        <v>4205</v>
      </c>
      <c r="K54" s="1298" t="s">
        <v>1071</v>
      </c>
      <c r="L54" s="1299" t="s">
        <v>4192</v>
      </c>
      <c r="M54" s="542" t="str">
        <f>VLOOKUP(L54,CódigosRetorno!$A$2:$B$1795,2,FALSE)</f>
        <v>El dato ingresado como atributo @schemeName es incorrecto.</v>
      </c>
      <c r="N54" s="557" t="s">
        <v>169</v>
      </c>
    </row>
    <row r="55" spans="1:14" ht="60" x14ac:dyDescent="0.25">
      <c r="A55" s="288"/>
      <c r="B55" s="1549"/>
      <c r="C55" s="1631"/>
      <c r="D55" s="1549"/>
      <c r="E55" s="1549"/>
      <c r="F55" s="541" t="s">
        <v>18</v>
      </c>
      <c r="G55" s="544"/>
      <c r="H55" s="542" t="s">
        <v>3889</v>
      </c>
      <c r="I55" s="541" t="s">
        <v>3863</v>
      </c>
      <c r="J55" s="810" t="s">
        <v>6297</v>
      </c>
      <c r="K55" s="1315" t="s">
        <v>1071</v>
      </c>
      <c r="L55" s="1320" t="s">
        <v>1179</v>
      </c>
      <c r="M55" s="810" t="str">
        <f>VLOOKUP(L55,CódigosRetorno!$A$2:$B$1795,2,FALSE)</f>
        <v>El departamento del domicilio fiscal del emisor no cumple con el formato establecido</v>
      </c>
      <c r="N55" s="557" t="s">
        <v>169</v>
      </c>
    </row>
    <row r="56" spans="1:14" ht="60" x14ac:dyDescent="0.25">
      <c r="A56" s="288"/>
      <c r="B56" s="1549"/>
      <c r="C56" s="1631"/>
      <c r="D56" s="1549"/>
      <c r="E56" s="1549"/>
      <c r="F56" s="541" t="s">
        <v>18</v>
      </c>
      <c r="G56" s="544"/>
      <c r="H56" s="542" t="s">
        <v>3890</v>
      </c>
      <c r="I56" s="541" t="s">
        <v>3863</v>
      </c>
      <c r="J56" s="810" t="s">
        <v>6297</v>
      </c>
      <c r="K56" s="1315" t="s">
        <v>1071</v>
      </c>
      <c r="L56" s="1320" t="s">
        <v>1178</v>
      </c>
      <c r="M56" s="810" t="str">
        <f>VLOOKUP(L56,CódigosRetorno!$A$2:$B$1795,2,FALSE)</f>
        <v>El distrito del domicilio fiscal del emisor no cumple con el formato establecido</v>
      </c>
      <c r="N56" s="557" t="s">
        <v>169</v>
      </c>
    </row>
    <row r="57" spans="1:14" ht="48" x14ac:dyDescent="0.25">
      <c r="A57" s="288"/>
      <c r="B57" s="1549"/>
      <c r="C57" s="1631"/>
      <c r="D57" s="1549"/>
      <c r="E57" s="1549"/>
      <c r="F57" s="541" t="s">
        <v>10</v>
      </c>
      <c r="G57" s="544" t="s">
        <v>5580</v>
      </c>
      <c r="H57" s="542" t="s">
        <v>3891</v>
      </c>
      <c r="I57" s="541">
        <v>1</v>
      </c>
      <c r="J57" s="542" t="s">
        <v>3063</v>
      </c>
      <c r="K57" s="1313" t="s">
        <v>1071</v>
      </c>
      <c r="L57" s="1314" t="s">
        <v>1277</v>
      </c>
      <c r="M57" s="542" t="str">
        <f>VLOOKUP(L57,CódigosRetorno!$A$2:$B$1795,2,FALSE)</f>
        <v>El codigo de pais debe ser PE</v>
      </c>
      <c r="N57" s="557" t="s">
        <v>169</v>
      </c>
    </row>
    <row r="58" spans="1:14" ht="24" x14ac:dyDescent="0.25">
      <c r="A58" s="288"/>
      <c r="B58" s="1549"/>
      <c r="C58" s="1631"/>
      <c r="D58" s="1549"/>
      <c r="E58" s="1549"/>
      <c r="F58" s="1524"/>
      <c r="G58" s="557" t="s">
        <v>3892</v>
      </c>
      <c r="H58" s="542" t="s">
        <v>3870</v>
      </c>
      <c r="I58" s="541" t="s">
        <v>3863</v>
      </c>
      <c r="J58" s="542" t="s">
        <v>6124</v>
      </c>
      <c r="K58" s="1313" t="s">
        <v>1071</v>
      </c>
      <c r="L58" s="1314" t="s">
        <v>4191</v>
      </c>
      <c r="M58" s="542" t="str">
        <f>VLOOKUP(L58,CódigosRetorno!$A$2:$B$1795,2,FALSE)</f>
        <v>El dato ingresado como atributo @listID es incorrecto.</v>
      </c>
      <c r="N58" s="541" t="s">
        <v>169</v>
      </c>
    </row>
    <row r="59" spans="1:14" ht="48" x14ac:dyDescent="0.25">
      <c r="A59" s="288"/>
      <c r="B59" s="1549"/>
      <c r="C59" s="1631"/>
      <c r="D59" s="1549"/>
      <c r="E59" s="1549"/>
      <c r="F59" s="1524"/>
      <c r="G59" s="557" t="s">
        <v>3872</v>
      </c>
      <c r="H59" s="542" t="s">
        <v>3862</v>
      </c>
      <c r="I59" s="541" t="s">
        <v>3863</v>
      </c>
      <c r="J59" s="542" t="s">
        <v>6121</v>
      </c>
      <c r="K59" s="544" t="s">
        <v>1071</v>
      </c>
      <c r="L59" s="549" t="s">
        <v>4187</v>
      </c>
      <c r="M59" s="542" t="str">
        <f>VLOOKUP(L59,CódigosRetorno!$A$2:$B$1795,2,FALSE)</f>
        <v>El dato ingresado como atributo @listAgencyName es incorrecto.</v>
      </c>
      <c r="N59" s="557" t="s">
        <v>169</v>
      </c>
    </row>
    <row r="60" spans="1:14" ht="24" x14ac:dyDescent="0.25">
      <c r="A60" s="288"/>
      <c r="B60" s="1549"/>
      <c r="C60" s="1631"/>
      <c r="D60" s="1549"/>
      <c r="E60" s="1549"/>
      <c r="F60" s="1524"/>
      <c r="G60" s="541" t="s">
        <v>3894</v>
      </c>
      <c r="H60" s="542" t="s">
        <v>3865</v>
      </c>
      <c r="I60" s="541" t="s">
        <v>3863</v>
      </c>
      <c r="J60" s="542" t="s">
        <v>6238</v>
      </c>
      <c r="K60" s="1314" t="s">
        <v>1071</v>
      </c>
      <c r="L60" s="1316" t="s">
        <v>4188</v>
      </c>
      <c r="M60" s="542" t="str">
        <f>VLOOKUP(L60,CódigosRetorno!$A$2:$B$1795,2,FALSE)</f>
        <v>El dato ingresado como atributo @listName es incorrecto.</v>
      </c>
      <c r="N60" s="557" t="s">
        <v>169</v>
      </c>
    </row>
    <row r="61" spans="1:14" ht="60" x14ac:dyDescent="0.25">
      <c r="A61" s="288"/>
      <c r="B61" s="1549">
        <f>B49+1</f>
        <v>13</v>
      </c>
      <c r="C61" s="1572" t="s">
        <v>4535</v>
      </c>
      <c r="D61" s="1549" t="s">
        <v>3</v>
      </c>
      <c r="E61" s="1549" t="s">
        <v>9</v>
      </c>
      <c r="F61" s="541" t="s">
        <v>3882</v>
      </c>
      <c r="G61" s="544"/>
      <c r="H61" s="542" t="s">
        <v>3933</v>
      </c>
      <c r="I61" s="541">
        <v>1</v>
      </c>
      <c r="J61" s="810" t="s">
        <v>6273</v>
      </c>
      <c r="K61" s="1315" t="s">
        <v>1071</v>
      </c>
      <c r="L61" s="692" t="s">
        <v>3832</v>
      </c>
      <c r="M61" s="810" t="str">
        <f>VLOOKUP(L61,CódigosRetorno!$A$2:$B$1795,2,FALSE)</f>
        <v>El dato ingresado como direccion completa y detallada no cumple con el formato establecido.</v>
      </c>
      <c r="N61" s="541" t="s">
        <v>169</v>
      </c>
    </row>
    <row r="62" spans="1:14" ht="60" x14ac:dyDescent="0.25">
      <c r="A62" s="288"/>
      <c r="B62" s="1549"/>
      <c r="C62" s="1572"/>
      <c r="D62" s="1549"/>
      <c r="E62" s="1549"/>
      <c r="F62" s="541" t="s">
        <v>48</v>
      </c>
      <c r="G62" s="544"/>
      <c r="H62" s="542" t="s">
        <v>3934</v>
      </c>
      <c r="I62" s="541" t="s">
        <v>3863</v>
      </c>
      <c r="J62" s="810" t="s">
        <v>6296</v>
      </c>
      <c r="K62" s="1315" t="s">
        <v>1071</v>
      </c>
      <c r="L62" s="1320" t="s">
        <v>3836</v>
      </c>
      <c r="M62" s="810" t="str">
        <f>VLOOKUP(L62,CódigosRetorno!$A$2:$B$1795,2,FALSE)</f>
        <v>El dato ingresado como urbanización no cumple con el formato establecido</v>
      </c>
      <c r="N62" s="541" t="s">
        <v>169</v>
      </c>
    </row>
    <row r="63" spans="1:14" ht="60" x14ac:dyDescent="0.25">
      <c r="A63" s="288"/>
      <c r="B63" s="1549"/>
      <c r="C63" s="1572"/>
      <c r="D63" s="1549"/>
      <c r="E63" s="1549"/>
      <c r="F63" s="541" t="s">
        <v>18</v>
      </c>
      <c r="G63" s="544"/>
      <c r="H63" s="542" t="s">
        <v>3935</v>
      </c>
      <c r="I63" s="541" t="s">
        <v>3863</v>
      </c>
      <c r="J63" s="810" t="s">
        <v>6297</v>
      </c>
      <c r="K63" s="1315" t="s">
        <v>1071</v>
      </c>
      <c r="L63" s="1320" t="s">
        <v>3838</v>
      </c>
      <c r="M63" s="810" t="str">
        <f>VLOOKUP(L63,CódigosRetorno!$A$2:$B$1795,2,FALSE)</f>
        <v>El dato ingresado como provincia no cumple con el formato establecido</v>
      </c>
      <c r="N63" s="541" t="s">
        <v>169</v>
      </c>
    </row>
    <row r="64" spans="1:14" ht="24" x14ac:dyDescent="0.25">
      <c r="A64" s="288"/>
      <c r="B64" s="1549"/>
      <c r="C64" s="1572"/>
      <c r="D64" s="1549"/>
      <c r="E64" s="1549"/>
      <c r="F64" s="541" t="s">
        <v>47</v>
      </c>
      <c r="G64" s="544" t="s">
        <v>5579</v>
      </c>
      <c r="H64" s="542" t="s">
        <v>3936</v>
      </c>
      <c r="I64" s="541" t="s">
        <v>3863</v>
      </c>
      <c r="J64" s="810" t="s">
        <v>2929</v>
      </c>
      <c r="K64" s="1315" t="s">
        <v>1071</v>
      </c>
      <c r="L64" s="1320" t="s">
        <v>3237</v>
      </c>
      <c r="M64" s="810" t="str">
        <f>VLOOKUP(L64,CódigosRetorno!$A$2:$B$1795,2,FALSE)</f>
        <v>El código de Ubigeo no existe en el listado.</v>
      </c>
      <c r="N64" s="541" t="s">
        <v>4599</v>
      </c>
    </row>
    <row r="65" spans="1:14" ht="24" x14ac:dyDescent="0.25">
      <c r="A65" s="288"/>
      <c r="B65" s="1549"/>
      <c r="C65" s="1572"/>
      <c r="D65" s="1549"/>
      <c r="E65" s="1549"/>
      <c r="F65" s="1524"/>
      <c r="G65" s="541" t="s">
        <v>3887</v>
      </c>
      <c r="H65" s="560" t="s">
        <v>3878</v>
      </c>
      <c r="I65" s="541" t="s">
        <v>3863</v>
      </c>
      <c r="J65" s="542" t="s">
        <v>4204</v>
      </c>
      <c r="K65" s="1313" t="s">
        <v>1071</v>
      </c>
      <c r="L65" s="1314" t="s">
        <v>4193</v>
      </c>
      <c r="M65" s="542" t="str">
        <f>VLOOKUP(L65,CódigosRetorno!$A$2:$B$1795,2,FALSE)</f>
        <v>El dato ingresado como atributo @schemeAgencyName es incorrecto.</v>
      </c>
      <c r="N65" s="541" t="s">
        <v>169</v>
      </c>
    </row>
    <row r="66" spans="1:14" ht="24" x14ac:dyDescent="0.25">
      <c r="A66" s="288"/>
      <c r="B66" s="1549"/>
      <c r="C66" s="1572"/>
      <c r="D66" s="1549"/>
      <c r="E66" s="1549"/>
      <c r="F66" s="1524"/>
      <c r="G66" s="541" t="s">
        <v>3888</v>
      </c>
      <c r="H66" s="560" t="s">
        <v>3877</v>
      </c>
      <c r="I66" s="541" t="s">
        <v>3863</v>
      </c>
      <c r="J66" s="542" t="s">
        <v>4205</v>
      </c>
      <c r="K66" s="1313" t="s">
        <v>1071</v>
      </c>
      <c r="L66" s="1314" t="s">
        <v>4192</v>
      </c>
      <c r="M66" s="542" t="str">
        <f>VLOOKUP(L66,CódigosRetorno!$A$2:$B$1795,2,FALSE)</f>
        <v>El dato ingresado como atributo @schemeName es incorrecto.</v>
      </c>
      <c r="N66" s="557" t="s">
        <v>169</v>
      </c>
    </row>
    <row r="67" spans="1:14" ht="60" x14ac:dyDescent="0.25">
      <c r="A67" s="288"/>
      <c r="B67" s="1549"/>
      <c r="C67" s="1572"/>
      <c r="D67" s="1549"/>
      <c r="E67" s="1549"/>
      <c r="F67" s="541" t="s">
        <v>18</v>
      </c>
      <c r="G67" s="544"/>
      <c r="H67" s="542" t="s">
        <v>3937</v>
      </c>
      <c r="I67" s="541" t="s">
        <v>3863</v>
      </c>
      <c r="J67" s="810" t="s">
        <v>6297</v>
      </c>
      <c r="K67" s="1315" t="s">
        <v>1071</v>
      </c>
      <c r="L67" s="1320" t="s">
        <v>3840</v>
      </c>
      <c r="M67" s="810" t="str">
        <f>VLOOKUP(L67,CódigosRetorno!$A$2:$B$1795,2,FALSE)</f>
        <v>El dato ingresado como departamento no cumple con el formato establecido</v>
      </c>
      <c r="N67" s="541" t="s">
        <v>169</v>
      </c>
    </row>
    <row r="68" spans="1:14" ht="60" x14ac:dyDescent="0.25">
      <c r="A68" s="288"/>
      <c r="B68" s="1549"/>
      <c r="C68" s="1572"/>
      <c r="D68" s="1549"/>
      <c r="E68" s="1549"/>
      <c r="F68" s="541" t="s">
        <v>18</v>
      </c>
      <c r="G68" s="544"/>
      <c r="H68" s="542" t="s">
        <v>3938</v>
      </c>
      <c r="I68" s="541">
        <v>1</v>
      </c>
      <c r="J68" s="810" t="s">
        <v>6297</v>
      </c>
      <c r="K68" s="1315" t="s">
        <v>1071</v>
      </c>
      <c r="L68" s="1320" t="s">
        <v>3842</v>
      </c>
      <c r="M68" s="810" t="str">
        <f>VLOOKUP(L68,CódigosRetorno!$A$2:$B$1795,2,FALSE)</f>
        <v>El dato ingresado como distrito no cumple con el formato establecido</v>
      </c>
      <c r="N68" s="541" t="s">
        <v>169</v>
      </c>
    </row>
    <row r="69" spans="1:14" ht="36" x14ac:dyDescent="0.25">
      <c r="A69" s="288"/>
      <c r="B69" s="1549"/>
      <c r="C69" s="1572"/>
      <c r="D69" s="1549"/>
      <c r="E69" s="1549"/>
      <c r="F69" s="541" t="s">
        <v>10</v>
      </c>
      <c r="G69" s="544" t="s">
        <v>5580</v>
      </c>
      <c r="H69" s="542" t="s">
        <v>3939</v>
      </c>
      <c r="I69" s="541" t="s">
        <v>3863</v>
      </c>
      <c r="J69" s="1182" t="s">
        <v>6831</v>
      </c>
      <c r="K69" s="1315" t="s">
        <v>1071</v>
      </c>
      <c r="L69" s="1320" t="s">
        <v>1277</v>
      </c>
      <c r="M69" s="542" t="str">
        <f>VLOOKUP(L69,CódigosRetorno!$A$2:$B$1795,2,FALSE)</f>
        <v>El codigo de pais debe ser PE</v>
      </c>
      <c r="N69" s="541" t="s">
        <v>169</v>
      </c>
    </row>
    <row r="70" spans="1:14" ht="24" x14ac:dyDescent="0.25">
      <c r="A70" s="288"/>
      <c r="B70" s="1549"/>
      <c r="C70" s="1572"/>
      <c r="D70" s="1549"/>
      <c r="E70" s="1549"/>
      <c r="F70" s="1524"/>
      <c r="G70" s="557" t="s">
        <v>3892</v>
      </c>
      <c r="H70" s="542" t="s">
        <v>3870</v>
      </c>
      <c r="I70" s="541" t="s">
        <v>3863</v>
      </c>
      <c r="J70" s="542" t="s">
        <v>6124</v>
      </c>
      <c r="K70" s="1313" t="s">
        <v>1071</v>
      </c>
      <c r="L70" s="1314" t="s">
        <v>4191</v>
      </c>
      <c r="M70" s="542" t="str">
        <f>VLOOKUP(L70,CódigosRetorno!$A$2:$B$1795,2,FALSE)</f>
        <v>El dato ingresado como atributo @listID es incorrecto.</v>
      </c>
      <c r="N70" s="541" t="s">
        <v>169</v>
      </c>
    </row>
    <row r="71" spans="1:14" ht="48" x14ac:dyDescent="0.25">
      <c r="A71" s="288"/>
      <c r="B71" s="1549"/>
      <c r="C71" s="1572"/>
      <c r="D71" s="1549"/>
      <c r="E71" s="1549"/>
      <c r="F71" s="1524"/>
      <c r="G71" s="557" t="s">
        <v>3872</v>
      </c>
      <c r="H71" s="542" t="s">
        <v>3862</v>
      </c>
      <c r="I71" s="541" t="s">
        <v>3863</v>
      </c>
      <c r="J71" s="542" t="s">
        <v>6121</v>
      </c>
      <c r="K71" s="1313" t="s">
        <v>1071</v>
      </c>
      <c r="L71" s="1314" t="s">
        <v>4187</v>
      </c>
      <c r="M71" s="542" t="str">
        <f>VLOOKUP(L71,CódigosRetorno!$A$2:$B$1795,2,FALSE)</f>
        <v>El dato ingresado como atributo @listAgencyName es incorrecto.</v>
      </c>
      <c r="N71" s="557" t="s">
        <v>169</v>
      </c>
    </row>
    <row r="72" spans="1:14" ht="24" x14ac:dyDescent="0.25">
      <c r="A72" s="288"/>
      <c r="B72" s="1549"/>
      <c r="C72" s="1572"/>
      <c r="D72" s="1549"/>
      <c r="E72" s="1549"/>
      <c r="F72" s="1524"/>
      <c r="G72" s="541" t="s">
        <v>3894</v>
      </c>
      <c r="H72" s="542" t="s">
        <v>3865</v>
      </c>
      <c r="I72" s="541" t="s">
        <v>3863</v>
      </c>
      <c r="J72" s="542" t="s">
        <v>6238</v>
      </c>
      <c r="K72" s="1299" t="s">
        <v>1071</v>
      </c>
      <c r="L72" s="1303" t="s">
        <v>4188</v>
      </c>
      <c r="M72" s="542" t="str">
        <f>VLOOKUP(L72,CódigosRetorno!$A$2:$B$1795,2,FALSE)</f>
        <v>El dato ingresado como atributo @listName es incorrecto.</v>
      </c>
      <c r="N72" s="557" t="s">
        <v>169</v>
      </c>
    </row>
    <row r="73" spans="1:14" ht="24" x14ac:dyDescent="0.25">
      <c r="A73" s="288"/>
      <c r="B73" s="1549">
        <f>B61+1</f>
        <v>14</v>
      </c>
      <c r="C73" s="1572" t="s">
        <v>5817</v>
      </c>
      <c r="D73" s="1549" t="s">
        <v>3</v>
      </c>
      <c r="E73" s="1549" t="s">
        <v>9</v>
      </c>
      <c r="F73" s="1524" t="s">
        <v>10</v>
      </c>
      <c r="G73" s="1549" t="s">
        <v>5580</v>
      </c>
      <c r="H73" s="1518" t="s">
        <v>3939</v>
      </c>
      <c r="I73" s="1524" t="s">
        <v>3863</v>
      </c>
      <c r="J73" s="542" t="s">
        <v>5929</v>
      </c>
      <c r="K73" s="1298" t="s">
        <v>177</v>
      </c>
      <c r="L73" s="1299" t="s">
        <v>4216</v>
      </c>
      <c r="M73" s="542" t="str">
        <f>VLOOKUP(L73,CódigosRetorno!$A$2:$B$1795,2,FALSE)</f>
        <v>El XML no contiene el tag o no existe información del pais de uso, exploración o aprovechamiento</v>
      </c>
      <c r="N73" s="541" t="s">
        <v>169</v>
      </c>
    </row>
    <row r="74" spans="1:14" ht="36" x14ac:dyDescent="0.25">
      <c r="A74" s="288"/>
      <c r="B74" s="1549"/>
      <c r="C74" s="1572"/>
      <c r="D74" s="1549"/>
      <c r="E74" s="1549"/>
      <c r="F74" s="1524"/>
      <c r="G74" s="1549"/>
      <c r="H74" s="1518"/>
      <c r="I74" s="1524"/>
      <c r="J74" s="810" t="s">
        <v>5928</v>
      </c>
      <c r="K74" s="1315" t="s">
        <v>177</v>
      </c>
      <c r="L74" s="1320" t="s">
        <v>4217</v>
      </c>
      <c r="M74" s="810" t="str">
        <f>VLOOKUP(L74,CódigosRetorno!$A$2:$B$1795,2,FALSE)</f>
        <v>El dato ingresado como pais de uso, exploracion o aprovechamiento es incorrecto.</v>
      </c>
      <c r="N74" s="541" t="s">
        <v>4600</v>
      </c>
    </row>
    <row r="75" spans="1:14" ht="24" x14ac:dyDescent="0.25">
      <c r="A75" s="288"/>
      <c r="B75" s="1549"/>
      <c r="C75" s="1572"/>
      <c r="D75" s="1549"/>
      <c r="E75" s="1549"/>
      <c r="F75" s="1524"/>
      <c r="G75" s="557" t="s">
        <v>3892</v>
      </c>
      <c r="H75" s="542" t="s">
        <v>3870</v>
      </c>
      <c r="I75" s="541" t="s">
        <v>3863</v>
      </c>
      <c r="J75" s="542" t="s">
        <v>6124</v>
      </c>
      <c r="K75" s="1313" t="s">
        <v>1071</v>
      </c>
      <c r="L75" s="1314" t="s">
        <v>4191</v>
      </c>
      <c r="M75" s="542" t="str">
        <f>VLOOKUP(L75,CódigosRetorno!$A$2:$B$1795,2,FALSE)</f>
        <v>El dato ingresado como atributo @listID es incorrecto.</v>
      </c>
      <c r="N75" s="541" t="s">
        <v>169</v>
      </c>
    </row>
    <row r="76" spans="1:14" ht="48" x14ac:dyDescent="0.25">
      <c r="A76" s="288"/>
      <c r="B76" s="1549"/>
      <c r="C76" s="1572"/>
      <c r="D76" s="1549"/>
      <c r="E76" s="1549"/>
      <c r="F76" s="1524"/>
      <c r="G76" s="557" t="s">
        <v>3872</v>
      </c>
      <c r="H76" s="542" t="s">
        <v>3862</v>
      </c>
      <c r="I76" s="541" t="s">
        <v>3863</v>
      </c>
      <c r="J76" s="542" t="s">
        <v>6121</v>
      </c>
      <c r="K76" s="1313" t="s">
        <v>1071</v>
      </c>
      <c r="L76" s="1314" t="s">
        <v>4187</v>
      </c>
      <c r="M76" s="542" t="str">
        <f>VLOOKUP(L76,CódigosRetorno!$A$2:$B$1795,2,FALSE)</f>
        <v>El dato ingresado como atributo @listAgencyName es incorrecto.</v>
      </c>
      <c r="N76" s="557" t="s">
        <v>169</v>
      </c>
    </row>
    <row r="77" spans="1:14" ht="24" x14ac:dyDescent="0.25">
      <c r="A77" s="288"/>
      <c r="B77" s="1549"/>
      <c r="C77" s="1572"/>
      <c r="D77" s="1549"/>
      <c r="E77" s="1549"/>
      <c r="F77" s="1524"/>
      <c r="G77" s="541" t="s">
        <v>3894</v>
      </c>
      <c r="H77" s="542" t="s">
        <v>3865</v>
      </c>
      <c r="I77" s="541" t="s">
        <v>3863</v>
      </c>
      <c r="J77" s="542" t="s">
        <v>6238</v>
      </c>
      <c r="K77" s="549" t="s">
        <v>1071</v>
      </c>
      <c r="L77" s="554" t="s">
        <v>4188</v>
      </c>
      <c r="M77" s="542" t="str">
        <f>VLOOKUP(L77,CódigosRetorno!$A$2:$B$1795,2,FALSE)</f>
        <v>El dato ingresado como atributo @listName es incorrecto.</v>
      </c>
      <c r="N77" s="557" t="s">
        <v>169</v>
      </c>
    </row>
    <row r="78" spans="1:14" ht="24" x14ac:dyDescent="0.25">
      <c r="A78" s="288"/>
      <c r="B78" s="1524">
        <f>B73+1</f>
        <v>15</v>
      </c>
      <c r="C78" s="1572" t="s">
        <v>5568</v>
      </c>
      <c r="D78" s="1549" t="s">
        <v>3</v>
      </c>
      <c r="E78" s="1538" t="s">
        <v>4</v>
      </c>
      <c r="F78" s="1526" t="s">
        <v>43</v>
      </c>
      <c r="G78" s="1538" t="s">
        <v>65</v>
      </c>
      <c r="H78" s="1556" t="s">
        <v>3940</v>
      </c>
      <c r="I78" s="1526">
        <v>1</v>
      </c>
      <c r="J78" s="1352" t="s">
        <v>7978</v>
      </c>
      <c r="K78" s="1350" t="s">
        <v>1071</v>
      </c>
      <c r="L78" s="1354" t="s">
        <v>7970</v>
      </c>
      <c r="M78" s="1352" t="str">
        <f>VLOOKUP(L78,CódigosRetorno!$A$2:$B$1795,2,FALSE)</f>
        <v>El XML no contiene el tag o no existe información del código de local anexo del emisor</v>
      </c>
      <c r="N78" s="1351"/>
    </row>
    <row r="79" spans="1:14" s="909" customFormat="1" ht="36" x14ac:dyDescent="0.25">
      <c r="A79" s="288"/>
      <c r="B79" s="1524"/>
      <c r="C79" s="1572"/>
      <c r="D79" s="1549"/>
      <c r="E79" s="1539"/>
      <c r="F79" s="1544"/>
      <c r="G79" s="1539"/>
      <c r="H79" s="1561"/>
      <c r="I79" s="1544"/>
      <c r="J79" s="1335" t="s">
        <v>8027</v>
      </c>
      <c r="K79" s="1329" t="s">
        <v>1071</v>
      </c>
      <c r="L79" s="1333" t="s">
        <v>7975</v>
      </c>
      <c r="M79" s="1335" t="str">
        <f>VLOOKUP(L79,CódigosRetorno!$A$2:$B$1795,2,FALSE)</f>
        <v>El código de local anexo consignado no se encuentra declarado en el RUC</v>
      </c>
      <c r="N79" s="1331" t="s">
        <v>7967</v>
      </c>
    </row>
    <row r="80" spans="1:14" s="909" customFormat="1" ht="24" x14ac:dyDescent="0.25">
      <c r="A80" s="288"/>
      <c r="B80" s="1524"/>
      <c r="C80" s="1572"/>
      <c r="D80" s="1549"/>
      <c r="E80" s="1539"/>
      <c r="F80" s="1544"/>
      <c r="G80" s="1539"/>
      <c r="H80" s="1561"/>
      <c r="I80" s="1544"/>
      <c r="J80" s="1335" t="s">
        <v>7979</v>
      </c>
      <c r="K80" s="1329" t="s">
        <v>1071</v>
      </c>
      <c r="L80" s="1333" t="s">
        <v>3844</v>
      </c>
      <c r="M80" s="1335" t="str">
        <f>VLOOKUP(L80,CódigosRetorno!$A$2:$B$1795,2,FALSE)</f>
        <v>El dato ingresado como local anexo no cumple con el formato establecido</v>
      </c>
      <c r="N80" s="1331" t="s">
        <v>169</v>
      </c>
    </row>
    <row r="81" spans="1:14" ht="24" x14ac:dyDescent="0.25">
      <c r="A81" s="288"/>
      <c r="B81" s="1524"/>
      <c r="C81" s="1572"/>
      <c r="D81" s="1549"/>
      <c r="E81" s="1549" t="s">
        <v>9</v>
      </c>
      <c r="F81" s="1524"/>
      <c r="G81" s="541" t="s">
        <v>3861</v>
      </c>
      <c r="H81" s="560" t="s">
        <v>3862</v>
      </c>
      <c r="I81" s="541" t="s">
        <v>3863</v>
      </c>
      <c r="J81" s="542" t="s">
        <v>4199</v>
      </c>
      <c r="K81" s="1313" t="s">
        <v>1071</v>
      </c>
      <c r="L81" s="1314" t="s">
        <v>4187</v>
      </c>
      <c r="M81" s="542" t="str">
        <f>VLOOKUP(L81,CódigosRetorno!$A$2:$B$1795,2,FALSE)</f>
        <v>El dato ingresado como atributo @listAgencyName es incorrecto.</v>
      </c>
      <c r="N81" s="541" t="s">
        <v>169</v>
      </c>
    </row>
    <row r="82" spans="1:14" ht="24" x14ac:dyDescent="0.25">
      <c r="A82" s="288"/>
      <c r="B82" s="1524"/>
      <c r="C82" s="1572"/>
      <c r="D82" s="1549"/>
      <c r="E82" s="1549"/>
      <c r="F82" s="1524"/>
      <c r="G82" s="541" t="s">
        <v>3941</v>
      </c>
      <c r="H82" s="560" t="s">
        <v>3865</v>
      </c>
      <c r="I82" s="541" t="s">
        <v>3863</v>
      </c>
      <c r="J82" s="542" t="s">
        <v>4206</v>
      </c>
      <c r="K82" s="1298" t="s">
        <v>1071</v>
      </c>
      <c r="L82" s="1299" t="s">
        <v>4188</v>
      </c>
      <c r="M82" s="542" t="str">
        <f>VLOOKUP(L82,CódigosRetorno!$A$2:$B$1795,2,FALSE)</f>
        <v>El dato ingresado como atributo @listName es incorrecto.</v>
      </c>
      <c r="N82" s="557" t="s">
        <v>169</v>
      </c>
    </row>
    <row r="83" spans="1:14" x14ac:dyDescent="0.25">
      <c r="A83" s="288"/>
      <c r="B83" s="180" t="s">
        <v>5898</v>
      </c>
      <c r="C83" s="181"/>
      <c r="D83" s="174"/>
      <c r="E83" s="174" t="s">
        <v>169</v>
      </c>
      <c r="F83" s="175" t="s">
        <v>169</v>
      </c>
      <c r="G83" s="175" t="s">
        <v>169</v>
      </c>
      <c r="H83" s="176" t="s">
        <v>169</v>
      </c>
      <c r="I83" s="175"/>
      <c r="J83" s="172" t="s">
        <v>169</v>
      </c>
      <c r="K83" s="177" t="s">
        <v>169</v>
      </c>
      <c r="L83" s="178" t="s">
        <v>169</v>
      </c>
      <c r="M83" s="172" t="str">
        <f>VLOOKUP(L83,CódigosRetorno!$A$2:$B$1795,2,FALSE)</f>
        <v>-</v>
      </c>
      <c r="N83" s="179" t="s">
        <v>169</v>
      </c>
    </row>
    <row r="84" spans="1:14" ht="36" x14ac:dyDescent="0.25">
      <c r="A84" s="288"/>
      <c r="B84" s="1524">
        <f>B78+1</f>
        <v>16</v>
      </c>
      <c r="C84" s="1572" t="s">
        <v>3895</v>
      </c>
      <c r="D84" s="1549" t="s">
        <v>3</v>
      </c>
      <c r="E84" s="1549" t="s">
        <v>4</v>
      </c>
      <c r="F84" s="1524" t="s">
        <v>12</v>
      </c>
      <c r="G84" s="1549"/>
      <c r="H84" s="1518" t="s">
        <v>3896</v>
      </c>
      <c r="I84" s="1524">
        <v>1</v>
      </c>
      <c r="J84" s="542" t="s">
        <v>3944</v>
      </c>
      <c r="K84" s="1314" t="s">
        <v>177</v>
      </c>
      <c r="L84" s="1316" t="s">
        <v>3811</v>
      </c>
      <c r="M84" s="542" t="str">
        <f>VLOOKUP(L84,CódigosRetorno!$A$2:$B$1795,2,FALSE)</f>
        <v>El XML contiene mas de un tag como elemento de numero de documento del receptor.</v>
      </c>
      <c r="N84" s="541" t="s">
        <v>169</v>
      </c>
    </row>
    <row r="85" spans="1:14" ht="36" x14ac:dyDescent="0.25">
      <c r="A85" s="288"/>
      <c r="B85" s="1524"/>
      <c r="C85" s="1572"/>
      <c r="D85" s="1549"/>
      <c r="E85" s="1549"/>
      <c r="F85" s="1524"/>
      <c r="G85" s="1549"/>
      <c r="H85" s="1518"/>
      <c r="I85" s="1524"/>
      <c r="J85" s="542" t="s">
        <v>2489</v>
      </c>
      <c r="K85" s="1314" t="s">
        <v>177</v>
      </c>
      <c r="L85" s="1316" t="s">
        <v>698</v>
      </c>
      <c r="M85" s="542" t="str">
        <f>VLOOKUP(L85,CódigosRetorno!$A$2:$B$1795,2,FALSE)</f>
        <v>El XML no contiene el tag o no existe informacion del número de documento de identidad del receptor del documento</v>
      </c>
      <c r="N85" s="541" t="s">
        <v>169</v>
      </c>
    </row>
    <row r="86" spans="1:14" ht="36" x14ac:dyDescent="0.25">
      <c r="A86" s="288"/>
      <c r="B86" s="1524"/>
      <c r="C86" s="1572"/>
      <c r="D86" s="1549"/>
      <c r="E86" s="1549"/>
      <c r="F86" s="1524"/>
      <c r="G86" s="1549"/>
      <c r="H86" s="1518"/>
      <c r="I86" s="1524"/>
      <c r="J86" s="542" t="s">
        <v>3058</v>
      </c>
      <c r="K86" s="1314" t="s">
        <v>177</v>
      </c>
      <c r="L86" s="1316" t="s">
        <v>699</v>
      </c>
      <c r="M86" s="542" t="str">
        <f>VLOOKUP(L86,CódigosRetorno!$A$2:$B$1795,2,FALSE)</f>
        <v>El numero de documento de identidad del receptor debe ser  RUC</v>
      </c>
      <c r="N86" s="541" t="s">
        <v>169</v>
      </c>
    </row>
    <row r="87" spans="1:14" ht="36" x14ac:dyDescent="0.25">
      <c r="A87" s="288"/>
      <c r="B87" s="1524"/>
      <c r="C87" s="1572"/>
      <c r="D87" s="1549"/>
      <c r="E87" s="1549"/>
      <c r="F87" s="1524"/>
      <c r="G87" s="1549"/>
      <c r="H87" s="1518"/>
      <c r="I87" s="1524"/>
      <c r="J87" s="1217" t="s">
        <v>3059</v>
      </c>
      <c r="K87" s="1434" t="s">
        <v>177</v>
      </c>
      <c r="L87" s="1434" t="s">
        <v>8417</v>
      </c>
      <c r="M87" s="1217" t="str">
        <f>VLOOKUP(MID(L87,1,4),CódigosRetorno!$A$2:$B$1795,2,FALSE)</f>
        <v>El numero de RUC del receptor no existe.</v>
      </c>
      <c r="N87" s="1214" t="s">
        <v>2500</v>
      </c>
    </row>
    <row r="88" spans="1:14" ht="36" x14ac:dyDescent="0.25">
      <c r="A88" s="288"/>
      <c r="B88" s="1524"/>
      <c r="C88" s="1572"/>
      <c r="D88" s="1549"/>
      <c r="E88" s="1549"/>
      <c r="F88" s="1524"/>
      <c r="G88" s="1549"/>
      <c r="H88" s="1518"/>
      <c r="I88" s="1524"/>
      <c r="J88" s="542" t="s">
        <v>3060</v>
      </c>
      <c r="K88" s="1314" t="s">
        <v>1071</v>
      </c>
      <c r="L88" s="1316" t="s">
        <v>1316</v>
      </c>
      <c r="M88" s="542" t="str">
        <f>VLOOKUP(L88,CódigosRetorno!$A$2:$B$1795,2,FALSE)</f>
        <v>El RUC  del receptor no esta activo</v>
      </c>
      <c r="N88" s="541" t="s">
        <v>2500</v>
      </c>
    </row>
    <row r="89" spans="1:14" ht="36" x14ac:dyDescent="0.25">
      <c r="A89" s="288"/>
      <c r="B89" s="1524"/>
      <c r="C89" s="1572"/>
      <c r="D89" s="1549"/>
      <c r="E89" s="1549"/>
      <c r="F89" s="1524"/>
      <c r="G89" s="1549"/>
      <c r="H89" s="1518"/>
      <c r="I89" s="1524"/>
      <c r="J89" s="810" t="s">
        <v>5650</v>
      </c>
      <c r="K89" s="1320" t="s">
        <v>1071</v>
      </c>
      <c r="L89" s="442" t="s">
        <v>1314</v>
      </c>
      <c r="M89" s="542" t="str">
        <f>VLOOKUP(L89,CódigosRetorno!$A$2:$B$1795,2,FALSE)</f>
        <v>El RUC del receptor no esta habido</v>
      </c>
      <c r="N89" s="541" t="s">
        <v>2500</v>
      </c>
    </row>
    <row r="90" spans="1:14" ht="36" x14ac:dyDescent="0.25">
      <c r="A90" s="288"/>
      <c r="B90" s="1524"/>
      <c r="C90" s="1572"/>
      <c r="D90" s="1549"/>
      <c r="E90" s="1549"/>
      <c r="F90" s="1524"/>
      <c r="G90" s="1549"/>
      <c r="H90" s="1518"/>
      <c r="I90" s="1524"/>
      <c r="J90" s="542" t="s">
        <v>3043</v>
      </c>
      <c r="K90" s="1314" t="s">
        <v>1071</v>
      </c>
      <c r="L90" s="1316" t="s">
        <v>3042</v>
      </c>
      <c r="M90" s="542" t="str">
        <f>VLOOKUP(L90,CódigosRetorno!$A$2:$B$1795,2,FALSE)</f>
        <v>El DNI debe tener 8 caracteres numéricos</v>
      </c>
      <c r="N90" s="541" t="s">
        <v>169</v>
      </c>
    </row>
    <row r="91" spans="1:14" ht="84" x14ac:dyDescent="0.25">
      <c r="A91" s="288"/>
      <c r="B91" s="1524"/>
      <c r="C91" s="1572"/>
      <c r="D91" s="1549"/>
      <c r="E91" s="1549"/>
      <c r="F91" s="1524"/>
      <c r="G91" s="1549"/>
      <c r="H91" s="1518"/>
      <c r="I91" s="1524"/>
      <c r="J91" s="1440" t="s">
        <v>8462</v>
      </c>
      <c r="K91" s="1443" t="s">
        <v>1071</v>
      </c>
      <c r="L91" s="1464" t="s">
        <v>3044</v>
      </c>
      <c r="M91" s="542" t="str">
        <f>VLOOKUP(L91,CódigosRetorno!$A$2:$B$1795,2,FALSE)</f>
        <v>El dato ingresado como numero de documento de identidad del receptor no cumple con el formato establecido</v>
      </c>
      <c r="N91" s="541" t="s">
        <v>169</v>
      </c>
    </row>
    <row r="92" spans="1:14" ht="36" x14ac:dyDescent="0.25">
      <c r="A92" s="288"/>
      <c r="B92" s="1524"/>
      <c r="C92" s="1572"/>
      <c r="D92" s="1549"/>
      <c r="E92" s="1549"/>
      <c r="F92" s="1524" t="s">
        <v>46</v>
      </c>
      <c r="G92" s="1549" t="s">
        <v>5578</v>
      </c>
      <c r="H92" s="1518" t="s">
        <v>3897</v>
      </c>
      <c r="I92" s="1524">
        <v>1</v>
      </c>
      <c r="J92" s="542" t="s">
        <v>6239</v>
      </c>
      <c r="K92" s="1314" t="s">
        <v>177</v>
      </c>
      <c r="L92" s="1316" t="s">
        <v>701</v>
      </c>
      <c r="M92" s="542" t="str">
        <f>VLOOKUP(L92,CódigosRetorno!$A$2:$B$1795,2,FALSE)</f>
        <v>El XML no contiene el tag o no existe informacion del tipo de documento de identidad del receptor del documento</v>
      </c>
      <c r="N92" s="541" t="s">
        <v>169</v>
      </c>
    </row>
    <row r="93" spans="1:14" ht="36" x14ac:dyDescent="0.25">
      <c r="A93" s="288"/>
      <c r="B93" s="1524"/>
      <c r="C93" s="1572"/>
      <c r="D93" s="1549"/>
      <c r="E93" s="1549"/>
      <c r="F93" s="1524"/>
      <c r="G93" s="1549"/>
      <c r="H93" s="1518"/>
      <c r="I93" s="1524"/>
      <c r="J93" s="542" t="s">
        <v>4999</v>
      </c>
      <c r="K93" s="1314" t="s">
        <v>177</v>
      </c>
      <c r="L93" s="1316" t="s">
        <v>1468</v>
      </c>
      <c r="M93" s="542" t="str">
        <f>VLOOKUP(L93,CódigosRetorno!$A$2:$B$1795,2,FALSE)</f>
        <v>El dato ingresado en el tipo de documento de identidad del receptor no esta permitido.</v>
      </c>
      <c r="N93" s="541" t="s">
        <v>2774</v>
      </c>
    </row>
    <row r="94" spans="1:14" ht="24" x14ac:dyDescent="0.25">
      <c r="A94" s="288"/>
      <c r="B94" s="1524"/>
      <c r="C94" s="1572"/>
      <c r="D94" s="1549"/>
      <c r="E94" s="1549" t="s">
        <v>9</v>
      </c>
      <c r="F94" s="1524"/>
      <c r="G94" s="557" t="s">
        <v>3876</v>
      </c>
      <c r="H94" s="542" t="s">
        <v>3877</v>
      </c>
      <c r="I94" s="541" t="s">
        <v>3863</v>
      </c>
      <c r="J94" s="542" t="s">
        <v>6122</v>
      </c>
      <c r="K94" s="1298" t="s">
        <v>1071</v>
      </c>
      <c r="L94" s="1299" t="s">
        <v>4192</v>
      </c>
      <c r="M94" s="542" t="str">
        <f>VLOOKUP(L94,CódigosRetorno!$A$2:$B$1795,2,FALSE)</f>
        <v>El dato ingresado como atributo @schemeName es incorrecto.</v>
      </c>
      <c r="N94" s="557" t="s">
        <v>169</v>
      </c>
    </row>
    <row r="95" spans="1:14" ht="24" x14ac:dyDescent="0.25">
      <c r="A95" s="288"/>
      <c r="B95" s="1524"/>
      <c r="C95" s="1572"/>
      <c r="D95" s="1549"/>
      <c r="E95" s="1549"/>
      <c r="F95" s="1524"/>
      <c r="G95" s="557" t="s">
        <v>3861</v>
      </c>
      <c r="H95" s="542" t="s">
        <v>3878</v>
      </c>
      <c r="I95" s="541" t="s">
        <v>3863</v>
      </c>
      <c r="J95" s="542" t="s">
        <v>4199</v>
      </c>
      <c r="K95" s="1298" t="s">
        <v>1071</v>
      </c>
      <c r="L95" s="1299" t="s">
        <v>4193</v>
      </c>
      <c r="M95" s="542" t="str">
        <f>VLOOKUP(L95,CódigosRetorno!$A$2:$B$1795,2,FALSE)</f>
        <v>El dato ingresado como atributo @schemeAgencyName es incorrecto.</v>
      </c>
      <c r="N95" s="557" t="s">
        <v>169</v>
      </c>
    </row>
    <row r="96" spans="1:14" ht="48" x14ac:dyDescent="0.25">
      <c r="A96" s="288"/>
      <c r="B96" s="1524"/>
      <c r="C96" s="1572"/>
      <c r="D96" s="1549"/>
      <c r="E96" s="1549"/>
      <c r="F96" s="1524"/>
      <c r="G96" s="557" t="s">
        <v>3879</v>
      </c>
      <c r="H96" s="542" t="s">
        <v>3880</v>
      </c>
      <c r="I96" s="541" t="s">
        <v>3863</v>
      </c>
      <c r="J96" s="542" t="s">
        <v>6123</v>
      </c>
      <c r="K96" s="1314" t="s">
        <v>1071</v>
      </c>
      <c r="L96" s="1316" t="s">
        <v>4194</v>
      </c>
      <c r="M96" s="542" t="str">
        <f>VLOOKUP(L96,CódigosRetorno!$A$2:$B$1795,2,FALSE)</f>
        <v>El dato ingresado como atributo @schemeURI es incorrecto.</v>
      </c>
      <c r="N96" s="557" t="s">
        <v>169</v>
      </c>
    </row>
    <row r="97" spans="1:14" ht="24" x14ac:dyDescent="0.25">
      <c r="A97" s="288"/>
      <c r="B97" s="1524">
        <f>B84+1</f>
        <v>17</v>
      </c>
      <c r="C97" s="1518" t="s">
        <v>52</v>
      </c>
      <c r="D97" s="1549" t="s">
        <v>3</v>
      </c>
      <c r="E97" s="1549" t="s">
        <v>4</v>
      </c>
      <c r="F97" s="1524" t="s">
        <v>3881</v>
      </c>
      <c r="G97" s="1549"/>
      <c r="H97" s="1518" t="s">
        <v>36</v>
      </c>
      <c r="I97" s="1524">
        <v>1</v>
      </c>
      <c r="J97" s="542" t="s">
        <v>2837</v>
      </c>
      <c r="K97" s="1314" t="s">
        <v>177</v>
      </c>
      <c r="L97" s="1316" t="s">
        <v>703</v>
      </c>
      <c r="M97" s="542" t="str">
        <f>VLOOKUP(L97,CódigosRetorno!$A$2:$B$1795,2,FALSE)</f>
        <v>El XML no contiene el tag o no existe informacion de RegistrationName del receptor del documento</v>
      </c>
      <c r="N97" s="541" t="s">
        <v>169</v>
      </c>
    </row>
    <row r="98" spans="1:14" ht="60" x14ac:dyDescent="0.25">
      <c r="A98" s="288"/>
      <c r="B98" s="1524"/>
      <c r="C98" s="1518"/>
      <c r="D98" s="1549"/>
      <c r="E98" s="1549"/>
      <c r="F98" s="1524"/>
      <c r="G98" s="1549"/>
      <c r="H98" s="1518"/>
      <c r="I98" s="1524"/>
      <c r="J98" s="810" t="s">
        <v>6138</v>
      </c>
      <c r="K98" s="1320" t="s">
        <v>177</v>
      </c>
      <c r="L98" s="442" t="s">
        <v>704</v>
      </c>
      <c r="M98" s="810" t="str">
        <f>VLOOKUP(L98,CódigosRetorno!$A$2:$B$1795,2,FALSE)</f>
        <v>RegistrationName -  El dato ingresado no cumple con el estandar</v>
      </c>
      <c r="N98" s="541" t="s">
        <v>169</v>
      </c>
    </row>
    <row r="99" spans="1:14" ht="48" x14ac:dyDescent="0.25">
      <c r="A99" s="288"/>
      <c r="B99" s="1549">
        <f>B97+1</f>
        <v>18</v>
      </c>
      <c r="C99" s="1631" t="s">
        <v>5818</v>
      </c>
      <c r="D99" s="1549" t="s">
        <v>3</v>
      </c>
      <c r="E99" s="1549" t="s">
        <v>9</v>
      </c>
      <c r="F99" s="541" t="s">
        <v>3882</v>
      </c>
      <c r="G99" s="544"/>
      <c r="H99" s="542" t="s">
        <v>5172</v>
      </c>
      <c r="I99" s="541">
        <v>1</v>
      </c>
      <c r="J99" s="542" t="s">
        <v>2502</v>
      </c>
      <c r="K99" s="544" t="s">
        <v>169</v>
      </c>
      <c r="L99" s="549" t="s">
        <v>169</v>
      </c>
      <c r="M99" s="542" t="str">
        <f>VLOOKUP(L99,CódigosRetorno!$A$2:$B$1795,2,FALSE)</f>
        <v>-</v>
      </c>
      <c r="N99" s="557" t="s">
        <v>169</v>
      </c>
    </row>
    <row r="100" spans="1:14" ht="48" x14ac:dyDescent="0.25">
      <c r="A100" s="288"/>
      <c r="B100" s="1549"/>
      <c r="C100" s="1631"/>
      <c r="D100" s="1549"/>
      <c r="E100" s="1549"/>
      <c r="F100" s="541" t="s">
        <v>48</v>
      </c>
      <c r="G100" s="544"/>
      <c r="H100" s="542" t="s">
        <v>5173</v>
      </c>
      <c r="I100" s="541" t="s">
        <v>3863</v>
      </c>
      <c r="J100" s="542" t="s">
        <v>2502</v>
      </c>
      <c r="K100" s="544" t="s">
        <v>169</v>
      </c>
      <c r="L100" s="549" t="s">
        <v>169</v>
      </c>
      <c r="M100" s="542" t="str">
        <f>VLOOKUP(L100,CódigosRetorno!$A$2:$B$1795,2,FALSE)</f>
        <v>-</v>
      </c>
      <c r="N100" s="557" t="s">
        <v>169</v>
      </c>
    </row>
    <row r="101" spans="1:14" ht="36" x14ac:dyDescent="0.25">
      <c r="A101" s="288"/>
      <c r="B101" s="1549"/>
      <c r="C101" s="1631"/>
      <c r="D101" s="1549"/>
      <c r="E101" s="1549"/>
      <c r="F101" s="541" t="s">
        <v>18</v>
      </c>
      <c r="G101" s="544"/>
      <c r="H101" s="542" t="s">
        <v>5174</v>
      </c>
      <c r="I101" s="541" t="s">
        <v>3863</v>
      </c>
      <c r="J101" s="542" t="s">
        <v>2502</v>
      </c>
      <c r="K101" s="1313" t="s">
        <v>169</v>
      </c>
      <c r="L101" s="1314" t="s">
        <v>169</v>
      </c>
      <c r="M101" s="542" t="str">
        <f>VLOOKUP(L101,CódigosRetorno!$A$2:$B$1795,2,FALSE)</f>
        <v>-</v>
      </c>
      <c r="N101" s="557" t="s">
        <v>169</v>
      </c>
    </row>
    <row r="102" spans="1:14" ht="36" x14ac:dyDescent="0.25">
      <c r="A102" s="288"/>
      <c r="B102" s="1549"/>
      <c r="C102" s="1631"/>
      <c r="D102" s="1549"/>
      <c r="E102" s="1549"/>
      <c r="F102" s="541" t="s">
        <v>47</v>
      </c>
      <c r="G102" s="544" t="s">
        <v>5579</v>
      </c>
      <c r="H102" s="542" t="s">
        <v>5175</v>
      </c>
      <c r="I102" s="541">
        <v>1</v>
      </c>
      <c r="J102" s="542" t="s">
        <v>2502</v>
      </c>
      <c r="K102" s="1298" t="s">
        <v>169</v>
      </c>
      <c r="L102" s="1299" t="s">
        <v>169</v>
      </c>
      <c r="M102" s="542" t="str">
        <f>VLOOKUP(L102,CódigosRetorno!$A$2:$B$1795,2,FALSE)</f>
        <v>-</v>
      </c>
      <c r="N102" s="541" t="s">
        <v>4599</v>
      </c>
    </row>
    <row r="103" spans="1:14" x14ac:dyDescent="0.25">
      <c r="A103" s="288"/>
      <c r="B103" s="1549"/>
      <c r="C103" s="1631"/>
      <c r="D103" s="1549"/>
      <c r="E103" s="1549"/>
      <c r="F103" s="1524"/>
      <c r="G103" s="541" t="s">
        <v>3887</v>
      </c>
      <c r="H103" s="560" t="s">
        <v>3878</v>
      </c>
      <c r="I103" s="541" t="s">
        <v>3863</v>
      </c>
      <c r="J103" s="542" t="s">
        <v>2502</v>
      </c>
      <c r="K103" s="1313" t="s">
        <v>169</v>
      </c>
      <c r="L103" s="1314" t="s">
        <v>169</v>
      </c>
      <c r="M103" s="542" t="str">
        <f>VLOOKUP(L103,CódigosRetorno!$A$2:$B$1795,2,FALSE)</f>
        <v>-</v>
      </c>
      <c r="N103" s="541" t="s">
        <v>169</v>
      </c>
    </row>
    <row r="104" spans="1:14" x14ac:dyDescent="0.25">
      <c r="A104" s="288"/>
      <c r="B104" s="1549"/>
      <c r="C104" s="1631"/>
      <c r="D104" s="1549"/>
      <c r="E104" s="1549"/>
      <c r="F104" s="1524"/>
      <c r="G104" s="541" t="s">
        <v>3888</v>
      </c>
      <c r="H104" s="560" t="s">
        <v>3877</v>
      </c>
      <c r="I104" s="541" t="s">
        <v>3863</v>
      </c>
      <c r="J104" s="542" t="s">
        <v>2502</v>
      </c>
      <c r="K104" s="544" t="s">
        <v>169</v>
      </c>
      <c r="L104" s="549" t="s">
        <v>169</v>
      </c>
      <c r="M104" s="542" t="str">
        <f>VLOOKUP(L104,CódigosRetorno!$A$2:$B$1795,2,FALSE)</f>
        <v>-</v>
      </c>
      <c r="N104" s="557" t="s">
        <v>169</v>
      </c>
    </row>
    <row r="105" spans="1:14" ht="36" x14ac:dyDescent="0.25">
      <c r="A105" s="288"/>
      <c r="B105" s="1549"/>
      <c r="C105" s="1631"/>
      <c r="D105" s="1549"/>
      <c r="E105" s="1549"/>
      <c r="F105" s="541" t="s">
        <v>18</v>
      </c>
      <c r="G105" s="544"/>
      <c r="H105" s="542" t="s">
        <v>5176</v>
      </c>
      <c r="I105" s="541" t="s">
        <v>3863</v>
      </c>
      <c r="J105" s="542" t="s">
        <v>2502</v>
      </c>
      <c r="K105" s="544" t="s">
        <v>169</v>
      </c>
      <c r="L105" s="549" t="s">
        <v>169</v>
      </c>
      <c r="M105" s="542" t="str">
        <f>VLOOKUP(L105,CódigosRetorno!$A$2:$B$1795,2,FALSE)</f>
        <v>-</v>
      </c>
      <c r="N105" s="557" t="s">
        <v>169</v>
      </c>
    </row>
    <row r="106" spans="1:14" ht="36" x14ac:dyDescent="0.25">
      <c r="A106" s="288"/>
      <c r="B106" s="1549"/>
      <c r="C106" s="1631"/>
      <c r="D106" s="1549"/>
      <c r="E106" s="1549"/>
      <c r="F106" s="541" t="s">
        <v>18</v>
      </c>
      <c r="G106" s="544"/>
      <c r="H106" s="542" t="s">
        <v>5177</v>
      </c>
      <c r="I106" s="541" t="s">
        <v>3863</v>
      </c>
      <c r="J106" s="542" t="s">
        <v>2502</v>
      </c>
      <c r="K106" s="1313" t="s">
        <v>169</v>
      </c>
      <c r="L106" s="1314" t="s">
        <v>169</v>
      </c>
      <c r="M106" s="542" t="str">
        <f>VLOOKUP(L106,CódigosRetorno!$A$2:$B$1795,2,FALSE)</f>
        <v>-</v>
      </c>
      <c r="N106" s="557" t="s">
        <v>169</v>
      </c>
    </row>
    <row r="107" spans="1:14" ht="48" x14ac:dyDescent="0.25">
      <c r="A107" s="288"/>
      <c r="B107" s="1549"/>
      <c r="C107" s="1631"/>
      <c r="D107" s="1549"/>
      <c r="E107" s="1549"/>
      <c r="F107" s="541" t="s">
        <v>10</v>
      </c>
      <c r="G107" s="544" t="s">
        <v>5580</v>
      </c>
      <c r="H107" s="542" t="s">
        <v>5171</v>
      </c>
      <c r="I107" s="541">
        <v>1</v>
      </c>
      <c r="J107" s="542" t="s">
        <v>2502</v>
      </c>
      <c r="K107" s="544" t="s">
        <v>169</v>
      </c>
      <c r="L107" s="549" t="s">
        <v>169</v>
      </c>
      <c r="M107" s="542" t="str">
        <f>VLOOKUP(L107,CódigosRetorno!$A$2:$B$1795,2,FALSE)</f>
        <v>-</v>
      </c>
      <c r="N107" s="541" t="s">
        <v>4600</v>
      </c>
    </row>
    <row r="108" spans="1:14" x14ac:dyDescent="0.25">
      <c r="A108" s="288"/>
      <c r="B108" s="1549"/>
      <c r="C108" s="1631"/>
      <c r="D108" s="1549"/>
      <c r="E108" s="1549"/>
      <c r="F108" s="1524"/>
      <c r="G108" s="557" t="s">
        <v>3892</v>
      </c>
      <c r="H108" s="542" t="s">
        <v>3870</v>
      </c>
      <c r="I108" s="541" t="s">
        <v>3863</v>
      </c>
      <c r="J108" s="542" t="s">
        <v>2502</v>
      </c>
      <c r="K108" s="544" t="s">
        <v>169</v>
      </c>
      <c r="L108" s="549" t="s">
        <v>169</v>
      </c>
      <c r="M108" s="542" t="str">
        <f>VLOOKUP(L108,CódigosRetorno!$A$2:$B$1795,2,FALSE)</f>
        <v>-</v>
      </c>
      <c r="N108" s="541" t="s">
        <v>169</v>
      </c>
    </row>
    <row r="109" spans="1:14" ht="48" x14ac:dyDescent="0.25">
      <c r="A109" s="288"/>
      <c r="B109" s="1549"/>
      <c r="C109" s="1631"/>
      <c r="D109" s="1549"/>
      <c r="E109" s="1549"/>
      <c r="F109" s="1524"/>
      <c r="G109" s="557" t="s">
        <v>3893</v>
      </c>
      <c r="H109" s="542" t="s">
        <v>3862</v>
      </c>
      <c r="I109" s="541" t="s">
        <v>3863</v>
      </c>
      <c r="J109" s="542" t="s">
        <v>2502</v>
      </c>
      <c r="K109" s="1313" t="s">
        <v>169</v>
      </c>
      <c r="L109" s="1314" t="s">
        <v>169</v>
      </c>
      <c r="M109" s="542" t="str">
        <f>VLOOKUP(L109,CódigosRetorno!$A$2:$B$1795,2,FALSE)</f>
        <v>-</v>
      </c>
      <c r="N109" s="557" t="s">
        <v>169</v>
      </c>
    </row>
    <row r="110" spans="1:14" x14ac:dyDescent="0.25">
      <c r="A110" s="288"/>
      <c r="B110" s="1549"/>
      <c r="C110" s="1631"/>
      <c r="D110" s="1549"/>
      <c r="E110" s="1549"/>
      <c r="F110" s="1524"/>
      <c r="G110" s="541" t="s">
        <v>3894</v>
      </c>
      <c r="H110" s="542" t="s">
        <v>3865</v>
      </c>
      <c r="I110" s="541" t="s">
        <v>3863</v>
      </c>
      <c r="J110" s="542" t="s">
        <v>2502</v>
      </c>
      <c r="K110" s="1313" t="s">
        <v>169</v>
      </c>
      <c r="L110" s="1314" t="s">
        <v>169</v>
      </c>
      <c r="M110" s="542" t="str">
        <f>VLOOKUP(L110,CódigosRetorno!$A$2:$B$1795,2,FALSE)</f>
        <v>-</v>
      </c>
      <c r="N110" s="557" t="s">
        <v>169</v>
      </c>
    </row>
    <row r="111" spans="1:14" ht="48" x14ac:dyDescent="0.25">
      <c r="A111" s="288"/>
      <c r="B111" s="1526">
        <f>B99+1</f>
        <v>19</v>
      </c>
      <c r="C111" s="1556" t="s">
        <v>5722</v>
      </c>
      <c r="D111" s="1538" t="s">
        <v>3</v>
      </c>
      <c r="E111" s="1538" t="s">
        <v>9</v>
      </c>
      <c r="F111" s="541" t="s">
        <v>12</v>
      </c>
      <c r="G111" s="544"/>
      <c r="H111" s="542" t="s">
        <v>5117</v>
      </c>
      <c r="I111" s="541">
        <v>1</v>
      </c>
      <c r="J111" s="542" t="s">
        <v>2502</v>
      </c>
      <c r="K111" s="1299" t="s">
        <v>169</v>
      </c>
      <c r="L111" s="1303" t="s">
        <v>169</v>
      </c>
      <c r="M111" s="542" t="str">
        <f>VLOOKUP(L111,CódigosRetorno!$A$2:$B$1795,2,FALSE)</f>
        <v>-</v>
      </c>
      <c r="N111" s="541" t="s">
        <v>169</v>
      </c>
    </row>
    <row r="112" spans="1:14" ht="48" x14ac:dyDescent="0.25">
      <c r="A112" s="288"/>
      <c r="B112" s="1544"/>
      <c r="C112" s="1561"/>
      <c r="D112" s="1539"/>
      <c r="E112" s="1539"/>
      <c r="F112" s="541" t="s">
        <v>46</v>
      </c>
      <c r="G112" s="544" t="s">
        <v>5578</v>
      </c>
      <c r="H112" s="542" t="s">
        <v>5118</v>
      </c>
      <c r="I112" s="541">
        <v>1</v>
      </c>
      <c r="J112" s="542" t="s">
        <v>2502</v>
      </c>
      <c r="K112" s="1299" t="s">
        <v>169</v>
      </c>
      <c r="L112" s="1303" t="s">
        <v>169</v>
      </c>
      <c r="M112" s="542" t="str">
        <f>VLOOKUP(L112,CódigosRetorno!$A$2:$B$1795,2,FALSE)</f>
        <v>-</v>
      </c>
      <c r="N112" s="557" t="s">
        <v>169</v>
      </c>
    </row>
    <row r="113" spans="1:14" ht="24" x14ac:dyDescent="0.25">
      <c r="A113" s="288"/>
      <c r="B113" s="1544"/>
      <c r="C113" s="1561"/>
      <c r="D113" s="1539"/>
      <c r="E113" s="1539"/>
      <c r="F113" s="1526"/>
      <c r="G113" s="557" t="s">
        <v>3876</v>
      </c>
      <c r="H113" s="542" t="s">
        <v>3877</v>
      </c>
      <c r="I113" s="541" t="s">
        <v>3863</v>
      </c>
      <c r="J113" s="542" t="s">
        <v>2502</v>
      </c>
      <c r="K113" s="1313" t="s">
        <v>169</v>
      </c>
      <c r="L113" s="1314" t="s">
        <v>169</v>
      </c>
      <c r="M113" s="542" t="str">
        <f>VLOOKUP(L113,CódigosRetorno!$A$2:$B$1795,2,FALSE)</f>
        <v>-</v>
      </c>
      <c r="N113" s="557" t="s">
        <v>169</v>
      </c>
    </row>
    <row r="114" spans="1:14" x14ac:dyDescent="0.25">
      <c r="A114" s="288"/>
      <c r="B114" s="1544"/>
      <c r="C114" s="1561"/>
      <c r="D114" s="1539"/>
      <c r="E114" s="1539"/>
      <c r="F114" s="1544"/>
      <c r="G114" s="557" t="s">
        <v>3861</v>
      </c>
      <c r="H114" s="542" t="s">
        <v>3878</v>
      </c>
      <c r="I114" s="541" t="s">
        <v>3863</v>
      </c>
      <c r="J114" s="542" t="s">
        <v>2502</v>
      </c>
      <c r="K114" s="1313" t="s">
        <v>169</v>
      </c>
      <c r="L114" s="1314" t="s">
        <v>169</v>
      </c>
      <c r="M114" s="542" t="str">
        <f>VLOOKUP(L114,CódigosRetorno!$A$2:$B$1795,2,FALSE)</f>
        <v>-</v>
      </c>
      <c r="N114" s="557" t="s">
        <v>169</v>
      </c>
    </row>
    <row r="115" spans="1:14" ht="48" x14ac:dyDescent="0.25">
      <c r="A115" s="288"/>
      <c r="B115" s="1544"/>
      <c r="C115" s="1561"/>
      <c r="D115" s="1539"/>
      <c r="E115" s="1539"/>
      <c r="F115" s="1527"/>
      <c r="G115" s="557" t="s">
        <v>3879</v>
      </c>
      <c r="H115" s="542" t="s">
        <v>3880</v>
      </c>
      <c r="I115" s="541" t="s">
        <v>3863</v>
      </c>
      <c r="J115" s="542" t="s">
        <v>2502</v>
      </c>
      <c r="K115" s="1314" t="s">
        <v>169</v>
      </c>
      <c r="L115" s="1316" t="s">
        <v>169</v>
      </c>
      <c r="M115" s="542" t="str">
        <f>VLOOKUP(L115,CódigosRetorno!$A$2:$B$1795,2,FALSE)</f>
        <v>-</v>
      </c>
      <c r="N115" s="557" t="s">
        <v>169</v>
      </c>
    </row>
    <row r="116" spans="1:14" ht="48" x14ac:dyDescent="0.25">
      <c r="A116" s="288"/>
      <c r="B116" s="1527"/>
      <c r="C116" s="1557"/>
      <c r="D116" s="1540"/>
      <c r="E116" s="1540"/>
      <c r="F116" s="541" t="s">
        <v>3881</v>
      </c>
      <c r="G116" s="544"/>
      <c r="H116" s="542" t="s">
        <v>5119</v>
      </c>
      <c r="I116" s="541">
        <v>1</v>
      </c>
      <c r="J116" s="542" t="s">
        <v>2502</v>
      </c>
      <c r="K116" s="549" t="s">
        <v>169</v>
      </c>
      <c r="L116" s="554" t="s">
        <v>169</v>
      </c>
      <c r="M116" s="542" t="str">
        <f>VLOOKUP(L116,CódigosRetorno!$A$2:$B$1795,2,FALSE)</f>
        <v>-</v>
      </c>
      <c r="N116" s="541" t="s">
        <v>169</v>
      </c>
    </row>
    <row r="117" spans="1:14" ht="48" x14ac:dyDescent="0.25">
      <c r="A117" s="288"/>
      <c r="B117" s="1580">
        <f>B111+1</f>
        <v>20</v>
      </c>
      <c r="C117" s="1650" t="s">
        <v>5805</v>
      </c>
      <c r="D117" s="1652" t="s">
        <v>3</v>
      </c>
      <c r="E117" s="1652" t="s">
        <v>9</v>
      </c>
      <c r="F117" s="828" t="s">
        <v>3882</v>
      </c>
      <c r="G117" s="448"/>
      <c r="H117" s="391" t="s">
        <v>5806</v>
      </c>
      <c r="I117" s="809"/>
      <c r="J117" s="810" t="s">
        <v>2502</v>
      </c>
      <c r="K117" s="1299" t="s">
        <v>169</v>
      </c>
      <c r="L117" s="1303" t="s">
        <v>169</v>
      </c>
      <c r="M117" s="810" t="str">
        <f>VLOOKUP(L117,CódigosRetorno!$A$2:$B$1795,2,FALSE)</f>
        <v>-</v>
      </c>
      <c r="N117" s="809" t="s">
        <v>169</v>
      </c>
    </row>
    <row r="118" spans="1:14" ht="36" x14ac:dyDescent="0.25">
      <c r="A118" s="288"/>
      <c r="B118" s="1580"/>
      <c r="C118" s="1651"/>
      <c r="D118" s="1652"/>
      <c r="E118" s="1652"/>
      <c r="F118" s="828" t="s">
        <v>48</v>
      </c>
      <c r="G118" s="448"/>
      <c r="H118" s="391" t="s">
        <v>5807</v>
      </c>
      <c r="I118" s="809"/>
      <c r="J118" s="810" t="s">
        <v>2502</v>
      </c>
      <c r="K118" s="1299" t="s">
        <v>169</v>
      </c>
      <c r="L118" s="1303" t="s">
        <v>169</v>
      </c>
      <c r="M118" s="810" t="str">
        <f>VLOOKUP(L118,CódigosRetorno!$A$2:$B$1795,2,FALSE)</f>
        <v>-</v>
      </c>
      <c r="N118" s="809" t="s">
        <v>169</v>
      </c>
    </row>
    <row r="119" spans="1:14" ht="36" x14ac:dyDescent="0.25">
      <c r="A119" s="288"/>
      <c r="B119" s="1580"/>
      <c r="C119" s="1651"/>
      <c r="D119" s="1652"/>
      <c r="E119" s="1652"/>
      <c r="F119" s="828" t="s">
        <v>18</v>
      </c>
      <c r="G119" s="448"/>
      <c r="H119" s="391" t="s">
        <v>5808</v>
      </c>
      <c r="I119" s="809"/>
      <c r="J119" s="810" t="s">
        <v>2502</v>
      </c>
      <c r="K119" s="1299" t="s">
        <v>169</v>
      </c>
      <c r="L119" s="1303" t="s">
        <v>169</v>
      </c>
      <c r="M119" s="810" t="str">
        <f>VLOOKUP(L119,CódigosRetorno!$A$2:$B$1795,2,FALSE)</f>
        <v>-</v>
      </c>
      <c r="N119" s="809" t="s">
        <v>169</v>
      </c>
    </row>
    <row r="120" spans="1:14" ht="36" x14ac:dyDescent="0.25">
      <c r="A120" s="288"/>
      <c r="B120" s="1580"/>
      <c r="C120" s="1651"/>
      <c r="D120" s="1652"/>
      <c r="E120" s="1652"/>
      <c r="F120" s="828" t="s">
        <v>47</v>
      </c>
      <c r="G120" s="448" t="s">
        <v>5579</v>
      </c>
      <c r="H120" s="391" t="s">
        <v>5809</v>
      </c>
      <c r="I120" s="809"/>
      <c r="J120" s="810" t="s">
        <v>2502</v>
      </c>
      <c r="K120" s="1314" t="s">
        <v>169</v>
      </c>
      <c r="L120" s="1316" t="s">
        <v>169</v>
      </c>
      <c r="M120" s="810" t="str">
        <f>VLOOKUP(L120,CódigosRetorno!$A$2:$B$1795,2,FALSE)</f>
        <v>-</v>
      </c>
      <c r="N120" s="809" t="s">
        <v>169</v>
      </c>
    </row>
    <row r="121" spans="1:14" x14ac:dyDescent="0.25">
      <c r="A121" s="288"/>
      <c r="B121" s="1580"/>
      <c r="C121" s="1651"/>
      <c r="D121" s="1652"/>
      <c r="E121" s="1652"/>
      <c r="F121" s="1653"/>
      <c r="G121" s="828" t="s">
        <v>3887</v>
      </c>
      <c r="H121" s="829" t="s">
        <v>3878</v>
      </c>
      <c r="I121" s="809"/>
      <c r="J121" s="810" t="s">
        <v>2502</v>
      </c>
      <c r="K121" s="1314" t="s">
        <v>169</v>
      </c>
      <c r="L121" s="1316" t="s">
        <v>169</v>
      </c>
      <c r="M121" s="810" t="str">
        <f>VLOOKUP(L121,CódigosRetorno!$A$2:$B$1795,2,FALSE)</f>
        <v>-</v>
      </c>
      <c r="N121" s="809" t="s">
        <v>169</v>
      </c>
    </row>
    <row r="122" spans="1:14" x14ac:dyDescent="0.25">
      <c r="A122" s="288"/>
      <c r="B122" s="1580"/>
      <c r="C122" s="1651"/>
      <c r="D122" s="1652"/>
      <c r="E122" s="1652"/>
      <c r="F122" s="1653"/>
      <c r="G122" s="828" t="s">
        <v>3888</v>
      </c>
      <c r="H122" s="829" t="s">
        <v>3877</v>
      </c>
      <c r="I122" s="809"/>
      <c r="J122" s="810" t="s">
        <v>2502</v>
      </c>
      <c r="K122" s="1299" t="s">
        <v>169</v>
      </c>
      <c r="L122" s="1303" t="s">
        <v>169</v>
      </c>
      <c r="M122" s="810" t="str">
        <f>VLOOKUP(L122,CódigosRetorno!$A$2:$B$1795,2,FALSE)</f>
        <v>-</v>
      </c>
      <c r="N122" s="809" t="s">
        <v>169</v>
      </c>
    </row>
    <row r="123" spans="1:14" ht="36" x14ac:dyDescent="0.25">
      <c r="A123" s="288"/>
      <c r="B123" s="1580"/>
      <c r="C123" s="1651"/>
      <c r="D123" s="1652"/>
      <c r="E123" s="1652"/>
      <c r="F123" s="828" t="s">
        <v>18</v>
      </c>
      <c r="G123" s="448"/>
      <c r="H123" s="391" t="s">
        <v>5810</v>
      </c>
      <c r="I123" s="809"/>
      <c r="J123" s="810" t="s">
        <v>2502</v>
      </c>
      <c r="K123" s="1299" t="s">
        <v>169</v>
      </c>
      <c r="L123" s="1303" t="s">
        <v>169</v>
      </c>
      <c r="M123" s="810" t="str">
        <f>VLOOKUP(L123,CódigosRetorno!$A$2:$B$1795,2,FALSE)</f>
        <v>-</v>
      </c>
      <c r="N123" s="809" t="s">
        <v>169</v>
      </c>
    </row>
    <row r="124" spans="1:14" ht="36" x14ac:dyDescent="0.25">
      <c r="A124" s="288"/>
      <c r="B124" s="1580"/>
      <c r="C124" s="1651"/>
      <c r="D124" s="1652"/>
      <c r="E124" s="1652"/>
      <c r="F124" s="828" t="s">
        <v>18</v>
      </c>
      <c r="G124" s="448"/>
      <c r="H124" s="391" t="s">
        <v>5811</v>
      </c>
      <c r="I124" s="809"/>
      <c r="J124" s="810" t="s">
        <v>2502</v>
      </c>
      <c r="K124" s="1314" t="s">
        <v>169</v>
      </c>
      <c r="L124" s="1316" t="s">
        <v>169</v>
      </c>
      <c r="M124" s="810" t="str">
        <f>VLOOKUP(L124,CódigosRetorno!$A$2:$B$1795,2,FALSE)</f>
        <v>-</v>
      </c>
      <c r="N124" s="809" t="s">
        <v>169</v>
      </c>
    </row>
    <row r="125" spans="1:14" ht="48" x14ac:dyDescent="0.25">
      <c r="A125" s="288"/>
      <c r="B125" s="1580"/>
      <c r="C125" s="1651"/>
      <c r="D125" s="1652"/>
      <c r="E125" s="1652"/>
      <c r="F125" s="828" t="s">
        <v>10</v>
      </c>
      <c r="G125" s="448" t="s">
        <v>5580</v>
      </c>
      <c r="H125" s="391" t="s">
        <v>5812</v>
      </c>
      <c r="I125" s="809"/>
      <c r="J125" s="810" t="s">
        <v>2502</v>
      </c>
      <c r="K125" s="1314" t="s">
        <v>169</v>
      </c>
      <c r="L125" s="1316" t="s">
        <v>169</v>
      </c>
      <c r="M125" s="810" t="str">
        <f>VLOOKUP(L125,CódigosRetorno!$A$2:$B$1795,2,FALSE)</f>
        <v>-</v>
      </c>
      <c r="N125" s="809" t="s">
        <v>169</v>
      </c>
    </row>
    <row r="126" spans="1:14" x14ac:dyDescent="0.25">
      <c r="A126" s="288"/>
      <c r="B126" s="1580"/>
      <c r="C126" s="1651"/>
      <c r="D126" s="1652"/>
      <c r="E126" s="1652"/>
      <c r="F126" s="1653"/>
      <c r="G126" s="830" t="s">
        <v>3892</v>
      </c>
      <c r="H126" s="391" t="s">
        <v>3870</v>
      </c>
      <c r="I126" s="809"/>
      <c r="J126" s="810" t="s">
        <v>2502</v>
      </c>
      <c r="K126" s="1314" t="s">
        <v>169</v>
      </c>
      <c r="L126" s="1316" t="s">
        <v>169</v>
      </c>
      <c r="M126" s="810" t="str">
        <f>VLOOKUP(L126,CódigosRetorno!$A$2:$B$1795,2,FALSE)</f>
        <v>-</v>
      </c>
      <c r="N126" s="809" t="s">
        <v>169</v>
      </c>
    </row>
    <row r="127" spans="1:14" ht="48" x14ac:dyDescent="0.25">
      <c r="A127" s="288"/>
      <c r="B127" s="1580"/>
      <c r="C127" s="1651"/>
      <c r="D127" s="1652"/>
      <c r="E127" s="1652"/>
      <c r="F127" s="1653"/>
      <c r="G127" s="830" t="s">
        <v>3893</v>
      </c>
      <c r="H127" s="391" t="s">
        <v>3862</v>
      </c>
      <c r="I127" s="809"/>
      <c r="J127" s="810" t="s">
        <v>2502</v>
      </c>
      <c r="K127" s="1314" t="s">
        <v>169</v>
      </c>
      <c r="L127" s="1316" t="s">
        <v>169</v>
      </c>
      <c r="M127" s="810" t="str">
        <f>VLOOKUP(L127,CódigosRetorno!$A$2:$B$1795,2,FALSE)</f>
        <v>-</v>
      </c>
      <c r="N127" s="809" t="s">
        <v>169</v>
      </c>
    </row>
    <row r="128" spans="1:14" x14ac:dyDescent="0.25">
      <c r="A128" s="288"/>
      <c r="B128" s="1580"/>
      <c r="C128" s="1651"/>
      <c r="D128" s="1652"/>
      <c r="E128" s="1652"/>
      <c r="F128" s="1653"/>
      <c r="G128" s="828" t="s">
        <v>3894</v>
      </c>
      <c r="H128" s="391" t="s">
        <v>3865</v>
      </c>
      <c r="I128" s="809"/>
      <c r="J128" s="810" t="s">
        <v>2502</v>
      </c>
      <c r="K128" s="1314" t="s">
        <v>169</v>
      </c>
      <c r="L128" s="1316" t="s">
        <v>169</v>
      </c>
      <c r="M128" s="810" t="str">
        <f>VLOOKUP(L128,CódigosRetorno!$A$2:$B$1795,2,FALSE)</f>
        <v>-</v>
      </c>
      <c r="N128" s="809" t="s">
        <v>169</v>
      </c>
    </row>
    <row r="129" spans="1:14" ht="24" x14ac:dyDescent="0.25">
      <c r="A129" s="288"/>
      <c r="B129" s="1576">
        <v>21</v>
      </c>
      <c r="C129" s="1520" t="s">
        <v>5801</v>
      </c>
      <c r="D129" s="1607" t="s">
        <v>3</v>
      </c>
      <c r="E129" s="1607" t="s">
        <v>9</v>
      </c>
      <c r="F129" s="809" t="s">
        <v>142</v>
      </c>
      <c r="G129" s="792"/>
      <c r="H129" s="810" t="s">
        <v>5802</v>
      </c>
      <c r="I129" s="809"/>
      <c r="J129" s="810" t="s">
        <v>2502</v>
      </c>
      <c r="K129" s="1314" t="s">
        <v>169</v>
      </c>
      <c r="L129" s="1316" t="s">
        <v>169</v>
      </c>
      <c r="M129" s="810" t="str">
        <f>VLOOKUP(L129,CódigosRetorno!$A$2:$B$1795,2,FALSE)</f>
        <v>-</v>
      </c>
      <c r="N129" s="809" t="s">
        <v>169</v>
      </c>
    </row>
    <row r="130" spans="1:14" ht="36" x14ac:dyDescent="0.25">
      <c r="A130" s="288"/>
      <c r="B130" s="1578"/>
      <c r="C130" s="1521"/>
      <c r="D130" s="1609"/>
      <c r="E130" s="1609"/>
      <c r="F130" s="809" t="s">
        <v>46</v>
      </c>
      <c r="G130" s="792" t="s">
        <v>5804</v>
      </c>
      <c r="H130" s="810" t="s">
        <v>5803</v>
      </c>
      <c r="I130" s="809"/>
      <c r="J130" s="810" t="s">
        <v>2502</v>
      </c>
      <c r="K130" s="1314" t="s">
        <v>169</v>
      </c>
      <c r="L130" s="1316" t="s">
        <v>169</v>
      </c>
      <c r="M130" s="810" t="str">
        <f>VLOOKUP(L130,CódigosRetorno!$A$2:$B$1795,2,FALSE)</f>
        <v>-</v>
      </c>
      <c r="N130" s="809" t="s">
        <v>169</v>
      </c>
    </row>
    <row r="131" spans="1:14" x14ac:dyDescent="0.25">
      <c r="A131" s="288"/>
      <c r="B131" s="180" t="s">
        <v>5899</v>
      </c>
      <c r="C131" s="181"/>
      <c r="D131" s="175"/>
      <c r="E131" s="174" t="s">
        <v>169</v>
      </c>
      <c r="F131" s="175" t="s">
        <v>169</v>
      </c>
      <c r="G131" s="175" t="s">
        <v>169</v>
      </c>
      <c r="H131" s="176" t="s">
        <v>169</v>
      </c>
      <c r="I131" s="175"/>
      <c r="J131" s="172" t="s">
        <v>169</v>
      </c>
      <c r="K131" s="177" t="s">
        <v>169</v>
      </c>
      <c r="L131" s="178" t="s">
        <v>169</v>
      </c>
      <c r="M131" s="172" t="str">
        <f>VLOOKUP(L131,CódigosRetorno!$A$2:$B$1795,2,FALSE)</f>
        <v>-</v>
      </c>
      <c r="N131" s="179" t="s">
        <v>169</v>
      </c>
    </row>
    <row r="132" spans="1:14" ht="72" x14ac:dyDescent="0.25">
      <c r="A132" s="288"/>
      <c r="B132" s="1524">
        <f>B129+1</f>
        <v>22</v>
      </c>
      <c r="C132" s="1572" t="s">
        <v>5819</v>
      </c>
      <c r="D132" s="1549" t="s">
        <v>3</v>
      </c>
      <c r="E132" s="1549" t="s">
        <v>9</v>
      </c>
      <c r="F132" s="1524" t="s">
        <v>18</v>
      </c>
      <c r="G132" s="1549"/>
      <c r="H132" s="1518" t="s">
        <v>3946</v>
      </c>
      <c r="I132" s="1524">
        <v>1</v>
      </c>
      <c r="J132" s="1446" t="s">
        <v>8464</v>
      </c>
      <c r="K132" s="1314" t="s">
        <v>1071</v>
      </c>
      <c r="L132" s="1316" t="s">
        <v>682</v>
      </c>
      <c r="M132" s="542" t="str">
        <f>VLOOKUP(L132,CódigosRetorno!$A$2:$B$1795,2,FALSE)</f>
        <v>El ID de las guias debe tener informacion de la SERIE-NUMERO de guia.</v>
      </c>
      <c r="N132" s="541" t="s">
        <v>169</v>
      </c>
    </row>
    <row r="133" spans="1:14" ht="36" x14ac:dyDescent="0.25">
      <c r="A133" s="288"/>
      <c r="B133" s="1524"/>
      <c r="C133" s="1572"/>
      <c r="D133" s="1549"/>
      <c r="E133" s="1549"/>
      <c r="F133" s="1524"/>
      <c r="G133" s="1549"/>
      <c r="H133" s="1518"/>
      <c r="I133" s="1524"/>
      <c r="J133" s="811" t="s">
        <v>6212</v>
      </c>
      <c r="K133" s="1320" t="s">
        <v>177</v>
      </c>
      <c r="L133" s="442" t="s">
        <v>707</v>
      </c>
      <c r="M133" s="542" t="str">
        <f>VLOOKUP(L133,CódigosRetorno!$A$2:$B$1795,2,FALSE)</f>
        <v>El comprobante contiene un tipo y número de Guía de Remisión repetido</v>
      </c>
      <c r="N133" s="541" t="s">
        <v>169</v>
      </c>
    </row>
    <row r="134" spans="1:14" ht="36" x14ac:dyDescent="0.25">
      <c r="A134" s="288"/>
      <c r="B134" s="1524"/>
      <c r="C134" s="1572"/>
      <c r="D134" s="1549"/>
      <c r="E134" s="1549"/>
      <c r="F134" s="541" t="s">
        <v>10</v>
      </c>
      <c r="G134" s="544" t="s">
        <v>5581</v>
      </c>
      <c r="H134" s="542" t="s">
        <v>4526</v>
      </c>
      <c r="I134" s="541">
        <v>1</v>
      </c>
      <c r="J134" s="810" t="s">
        <v>6295</v>
      </c>
      <c r="K134" s="1320" t="s">
        <v>1071</v>
      </c>
      <c r="L134" s="442" t="s">
        <v>680</v>
      </c>
      <c r="M134" s="542" t="str">
        <f>VLOOKUP(L134,CódigosRetorno!$A$2:$B$1795,2,FALSE)</f>
        <v>El DocumentTypeCode de las guias debe ser 09 o 31</v>
      </c>
      <c r="N134" s="541" t="s">
        <v>169</v>
      </c>
    </row>
    <row r="135" spans="1:14" ht="24" x14ac:dyDescent="0.25">
      <c r="A135" s="288"/>
      <c r="B135" s="1524"/>
      <c r="C135" s="1572"/>
      <c r="D135" s="1549"/>
      <c r="E135" s="1549"/>
      <c r="F135" s="1524"/>
      <c r="G135" s="541" t="s">
        <v>3861</v>
      </c>
      <c r="H135" s="542" t="s">
        <v>3862</v>
      </c>
      <c r="I135" s="541" t="s">
        <v>3863</v>
      </c>
      <c r="J135" s="810" t="s">
        <v>4199</v>
      </c>
      <c r="K135" s="1315" t="s">
        <v>1071</v>
      </c>
      <c r="L135" s="1320" t="s">
        <v>4187</v>
      </c>
      <c r="M135" s="542" t="str">
        <f>VLOOKUP(L135,CódigosRetorno!$A$2:$B$1795,2,FALSE)</f>
        <v>El dato ingresado como atributo @listAgencyName es incorrecto.</v>
      </c>
      <c r="N135" s="557" t="s">
        <v>169</v>
      </c>
    </row>
    <row r="136" spans="1:14" ht="24" x14ac:dyDescent="0.25">
      <c r="A136" s="288"/>
      <c r="B136" s="1524"/>
      <c r="C136" s="1572"/>
      <c r="D136" s="1549"/>
      <c r="E136" s="1549"/>
      <c r="F136" s="1524"/>
      <c r="G136" s="541" t="s">
        <v>3864</v>
      </c>
      <c r="H136" s="542" t="s">
        <v>3865</v>
      </c>
      <c r="I136" s="541" t="s">
        <v>3863</v>
      </c>
      <c r="J136" s="810" t="s">
        <v>4200</v>
      </c>
      <c r="K136" s="1320" t="s">
        <v>1071</v>
      </c>
      <c r="L136" s="442" t="s">
        <v>4188</v>
      </c>
      <c r="M136" s="542" t="str">
        <f>VLOOKUP(L136,CódigosRetorno!$A$2:$B$1795,2,FALSE)</f>
        <v>El dato ingresado como atributo @listName es incorrecto.</v>
      </c>
      <c r="N136" s="557" t="s">
        <v>169</v>
      </c>
    </row>
    <row r="137" spans="1:14" ht="48" x14ac:dyDescent="0.25">
      <c r="A137" s="288"/>
      <c r="B137" s="1524"/>
      <c r="C137" s="1572"/>
      <c r="D137" s="1549"/>
      <c r="E137" s="1549"/>
      <c r="F137" s="1524"/>
      <c r="G137" s="541" t="s">
        <v>3866</v>
      </c>
      <c r="H137" s="542" t="s">
        <v>3867</v>
      </c>
      <c r="I137" s="541" t="s">
        <v>3863</v>
      </c>
      <c r="J137" s="810" t="s">
        <v>4201</v>
      </c>
      <c r="K137" s="1320" t="s">
        <v>1071</v>
      </c>
      <c r="L137" s="442" t="s">
        <v>4189</v>
      </c>
      <c r="M137" s="542" t="str">
        <f>VLOOKUP(L137,CódigosRetorno!$A$2:$B$1795,2,FALSE)</f>
        <v>El dato ingresado como atributo @listURI es incorrecto.</v>
      </c>
      <c r="N137" s="557" t="s">
        <v>169</v>
      </c>
    </row>
    <row r="138" spans="1:14" ht="60" x14ac:dyDescent="0.25">
      <c r="A138" s="288"/>
      <c r="B138" s="1524">
        <f>B132+1</f>
        <v>23</v>
      </c>
      <c r="C138" s="1572" t="s">
        <v>5820</v>
      </c>
      <c r="D138" s="1549" t="s">
        <v>3</v>
      </c>
      <c r="E138" s="1549" t="s">
        <v>9</v>
      </c>
      <c r="F138" s="1524" t="s">
        <v>18</v>
      </c>
      <c r="G138" s="1549"/>
      <c r="H138" s="1518" t="s">
        <v>4586</v>
      </c>
      <c r="I138" s="1524">
        <v>1</v>
      </c>
      <c r="J138" s="810" t="s">
        <v>3948</v>
      </c>
      <c r="K138" s="1320" t="s">
        <v>1071</v>
      </c>
      <c r="L138" s="442" t="s">
        <v>692</v>
      </c>
      <c r="M138" s="542" t="str">
        <f>VLOOKUP(L138,CódigosRetorno!$A$2:$B$1795,2,FALSE)</f>
        <v>El ID de los documentos relacionados no cumplen con el estandar.</v>
      </c>
      <c r="N138" s="541" t="s">
        <v>169</v>
      </c>
    </row>
    <row r="139" spans="1:14" ht="36" x14ac:dyDescent="0.25">
      <c r="A139" s="288"/>
      <c r="B139" s="1524"/>
      <c r="C139" s="1572"/>
      <c r="D139" s="1549"/>
      <c r="E139" s="1549"/>
      <c r="F139" s="1524"/>
      <c r="G139" s="1549"/>
      <c r="H139" s="1518"/>
      <c r="I139" s="1524"/>
      <c r="J139" s="811" t="s">
        <v>6213</v>
      </c>
      <c r="K139" s="1320" t="s">
        <v>177</v>
      </c>
      <c r="L139" s="442" t="s">
        <v>705</v>
      </c>
      <c r="M139" s="542" t="str">
        <f>VLOOKUP(L139,CódigosRetorno!$A$2:$B$1795,2,FALSE)</f>
        <v>El comprobante contiene un tipo y número de Documento Relacionado repetido</v>
      </c>
      <c r="N139" s="541" t="s">
        <v>169</v>
      </c>
    </row>
    <row r="140" spans="1:14" ht="36" x14ac:dyDescent="0.25">
      <c r="A140" s="288"/>
      <c r="B140" s="1524"/>
      <c r="C140" s="1572"/>
      <c r="D140" s="1549"/>
      <c r="E140" s="1549"/>
      <c r="F140" s="541" t="s">
        <v>10</v>
      </c>
      <c r="G140" s="544" t="s">
        <v>5582</v>
      </c>
      <c r="H140" s="542" t="s">
        <v>4587</v>
      </c>
      <c r="I140" s="541">
        <v>1</v>
      </c>
      <c r="J140" s="1182" t="s">
        <v>7740</v>
      </c>
      <c r="K140" s="1320" t="s">
        <v>1071</v>
      </c>
      <c r="L140" s="442" t="s">
        <v>690</v>
      </c>
      <c r="M140" s="542" t="str">
        <f>VLOOKUP(L140,CódigosRetorno!$A$2:$B$1795,2,FALSE)</f>
        <v>El DocumentTypeCode de Otros documentos relacionados tiene valores incorrectos.</v>
      </c>
      <c r="N140" s="541" t="s">
        <v>169</v>
      </c>
    </row>
    <row r="141" spans="1:14" ht="24" x14ac:dyDescent="0.25">
      <c r="A141" s="288"/>
      <c r="B141" s="1524"/>
      <c r="C141" s="1572"/>
      <c r="D141" s="1549"/>
      <c r="E141" s="1549"/>
      <c r="F141" s="1524"/>
      <c r="G141" s="541" t="s">
        <v>3861</v>
      </c>
      <c r="H141" s="542" t="s">
        <v>3862</v>
      </c>
      <c r="I141" s="541" t="s">
        <v>3863</v>
      </c>
      <c r="J141" s="542" t="s">
        <v>4199</v>
      </c>
      <c r="K141" s="1313" t="s">
        <v>1071</v>
      </c>
      <c r="L141" s="1314" t="s">
        <v>4187</v>
      </c>
      <c r="M141" s="542" t="str">
        <f>VLOOKUP(L141,CódigosRetorno!$A$2:$B$1795,2,FALSE)</f>
        <v>El dato ingresado como atributo @listAgencyName es incorrecto.</v>
      </c>
      <c r="N141" s="557" t="s">
        <v>169</v>
      </c>
    </row>
    <row r="142" spans="1:14" ht="24" x14ac:dyDescent="0.25">
      <c r="A142" s="288"/>
      <c r="B142" s="1524"/>
      <c r="C142" s="1572"/>
      <c r="D142" s="1549"/>
      <c r="E142" s="1549"/>
      <c r="F142" s="1524"/>
      <c r="G142" s="541" t="s">
        <v>3949</v>
      </c>
      <c r="H142" s="542" t="s">
        <v>3865</v>
      </c>
      <c r="I142" s="541" t="s">
        <v>3863</v>
      </c>
      <c r="J142" s="542" t="s">
        <v>6249</v>
      </c>
      <c r="K142" s="1299" t="s">
        <v>1071</v>
      </c>
      <c r="L142" s="1303" t="s">
        <v>4188</v>
      </c>
      <c r="M142" s="542" t="str">
        <f>VLOOKUP(L142,CódigosRetorno!$A$2:$B$1795,2,FALSE)</f>
        <v>El dato ingresado como atributo @listName es incorrecto.</v>
      </c>
      <c r="N142" s="557" t="s">
        <v>169</v>
      </c>
    </row>
    <row r="143" spans="1:14" ht="48" x14ac:dyDescent="0.25">
      <c r="A143" s="288"/>
      <c r="B143" s="1524"/>
      <c r="C143" s="1572"/>
      <c r="D143" s="1549"/>
      <c r="E143" s="1549"/>
      <c r="F143" s="1524"/>
      <c r="G143" s="541" t="s">
        <v>3950</v>
      </c>
      <c r="H143" s="542" t="s">
        <v>3867</v>
      </c>
      <c r="I143" s="541" t="s">
        <v>3863</v>
      </c>
      <c r="J143" s="542" t="s">
        <v>6240</v>
      </c>
      <c r="K143" s="1299" t="s">
        <v>1071</v>
      </c>
      <c r="L143" s="1303" t="s">
        <v>4189</v>
      </c>
      <c r="M143" s="542" t="str">
        <f>VLOOKUP(L143,CódigosRetorno!$A$2:$B$1795,2,FALSE)</f>
        <v>El dato ingresado como atributo @listURI es incorrecto.</v>
      </c>
      <c r="N143" s="557" t="s">
        <v>169</v>
      </c>
    </row>
    <row r="144" spans="1:14" x14ac:dyDescent="0.25">
      <c r="A144" s="288"/>
      <c r="B144" s="180" t="s">
        <v>5624</v>
      </c>
      <c r="C144" s="172"/>
      <c r="D144" s="175" t="s">
        <v>169</v>
      </c>
      <c r="E144" s="174" t="s">
        <v>169</v>
      </c>
      <c r="F144" s="175" t="s">
        <v>169</v>
      </c>
      <c r="G144" s="175" t="s">
        <v>169</v>
      </c>
      <c r="H144" s="176" t="s">
        <v>169</v>
      </c>
      <c r="I144" s="175"/>
      <c r="J144" s="172" t="s">
        <v>169</v>
      </c>
      <c r="K144" s="177" t="s">
        <v>169</v>
      </c>
      <c r="L144" s="178" t="s">
        <v>169</v>
      </c>
      <c r="M144" s="172" t="str">
        <f>VLOOKUP(L144,CódigosRetorno!$A$2:$B$1795,2,FALSE)</f>
        <v>-</v>
      </c>
      <c r="N144" s="179" t="s">
        <v>169</v>
      </c>
    </row>
    <row r="145" spans="1:14" ht="24" x14ac:dyDescent="0.25">
      <c r="A145" s="288"/>
      <c r="B145" s="1524">
        <f>B138+1</f>
        <v>24</v>
      </c>
      <c r="C145" s="1572" t="s">
        <v>14</v>
      </c>
      <c r="D145" s="1549" t="s">
        <v>15</v>
      </c>
      <c r="E145" s="1549" t="s">
        <v>4</v>
      </c>
      <c r="F145" s="1595" t="s">
        <v>50</v>
      </c>
      <c r="G145" s="1549" t="s">
        <v>66</v>
      </c>
      <c r="H145" s="1518" t="s">
        <v>37</v>
      </c>
      <c r="I145" s="1524">
        <v>1</v>
      </c>
      <c r="J145" s="1335" t="s">
        <v>3103</v>
      </c>
      <c r="K145" s="1333" t="s">
        <v>177</v>
      </c>
      <c r="L145" s="502" t="s">
        <v>2304</v>
      </c>
      <c r="M145" s="542" t="str">
        <f>VLOOKUP(L145,CódigosRetorno!$A$2:$B$1795,2,FALSE)</f>
        <v>El Numero de orden del item no cumple con el formato establecido</v>
      </c>
      <c r="N145" s="541" t="s">
        <v>169</v>
      </c>
    </row>
    <row r="146" spans="1:14" ht="24" x14ac:dyDescent="0.25">
      <c r="A146" s="288"/>
      <c r="B146" s="1524"/>
      <c r="C146" s="1572"/>
      <c r="D146" s="1549"/>
      <c r="E146" s="1549"/>
      <c r="F146" s="1595"/>
      <c r="G146" s="1549"/>
      <c r="H146" s="1518"/>
      <c r="I146" s="1524"/>
      <c r="J146" s="641" t="s">
        <v>6075</v>
      </c>
      <c r="K146" s="1320" t="s">
        <v>177</v>
      </c>
      <c r="L146" s="442" t="s">
        <v>1535</v>
      </c>
      <c r="M146" s="542" t="str">
        <f>VLOOKUP(L146,CódigosRetorno!$A$2:$B$1795,2,FALSE)</f>
        <v>El número de ítem no puede estar duplicado.</v>
      </c>
      <c r="N146" s="541" t="s">
        <v>169</v>
      </c>
    </row>
    <row r="147" spans="1:14" ht="24" x14ac:dyDescent="0.25">
      <c r="A147" s="288"/>
      <c r="B147" s="1524">
        <f>B145+1</f>
        <v>25</v>
      </c>
      <c r="C147" s="1572" t="s">
        <v>53</v>
      </c>
      <c r="D147" s="1549" t="s">
        <v>15</v>
      </c>
      <c r="E147" s="1549" t="s">
        <v>4</v>
      </c>
      <c r="F147" s="1526" t="s">
        <v>17</v>
      </c>
      <c r="G147" s="1538" t="s">
        <v>5583</v>
      </c>
      <c r="H147" s="1556" t="s">
        <v>3951</v>
      </c>
      <c r="I147" s="541">
        <v>1</v>
      </c>
      <c r="J147" s="1182" t="s">
        <v>7631</v>
      </c>
      <c r="K147" s="1315" t="s">
        <v>177</v>
      </c>
      <c r="L147" s="1320" t="s">
        <v>3038</v>
      </c>
      <c r="M147" s="542" t="str">
        <f>VLOOKUP(L147,CódigosRetorno!$A$2:$B$1795,2,FALSE)</f>
        <v>Es obligatorio indicar la unidad de medida del ítem</v>
      </c>
      <c r="N147" s="541" t="s">
        <v>169</v>
      </c>
    </row>
    <row r="148" spans="1:14" ht="24" x14ac:dyDescent="0.25">
      <c r="A148" s="288"/>
      <c r="B148" s="1524"/>
      <c r="C148" s="1572"/>
      <c r="D148" s="1549"/>
      <c r="E148" s="1549"/>
      <c r="F148" s="1527"/>
      <c r="G148" s="1540"/>
      <c r="H148" s="1557"/>
      <c r="I148" s="541"/>
      <c r="J148" s="1182" t="s">
        <v>6112</v>
      </c>
      <c r="K148" s="1315" t="s">
        <v>177</v>
      </c>
      <c r="L148" s="1320" t="s">
        <v>3154</v>
      </c>
      <c r="M148" s="542" t="str">
        <f>VLOOKUP(L148,CódigosRetorno!$A$2:$B$1795,2,FALSE)</f>
        <v>El dato ingresado como unidad de medida no corresponde al valor esperado</v>
      </c>
      <c r="N148" s="557" t="s">
        <v>169</v>
      </c>
    </row>
    <row r="149" spans="1:14" ht="24" x14ac:dyDescent="0.25">
      <c r="A149" s="288"/>
      <c r="B149" s="1524"/>
      <c r="C149" s="1572"/>
      <c r="D149" s="1549"/>
      <c r="E149" s="1549"/>
      <c r="F149" s="1524"/>
      <c r="G149" s="541" t="s">
        <v>3898</v>
      </c>
      <c r="H149" s="542" t="s">
        <v>3899</v>
      </c>
      <c r="I149" s="541" t="s">
        <v>3863</v>
      </c>
      <c r="J149" s="542" t="s">
        <v>6126</v>
      </c>
      <c r="K149" s="1313" t="s">
        <v>1071</v>
      </c>
      <c r="L149" s="1314" t="s">
        <v>4212</v>
      </c>
      <c r="M149" s="542" t="str">
        <f>VLOOKUP(L149,CódigosRetorno!$A$2:$B$1795,2,FALSE)</f>
        <v>El dato ingresado como atributo @unitCodeListID es incorrecto.</v>
      </c>
      <c r="N149" s="557" t="s">
        <v>169</v>
      </c>
    </row>
    <row r="150" spans="1:14" ht="48" x14ac:dyDescent="0.25">
      <c r="A150" s="288"/>
      <c r="B150" s="1524"/>
      <c r="C150" s="1572"/>
      <c r="D150" s="1549"/>
      <c r="E150" s="1549"/>
      <c r="F150" s="1524"/>
      <c r="G150" s="557" t="s">
        <v>3872</v>
      </c>
      <c r="H150" s="542" t="s">
        <v>3900</v>
      </c>
      <c r="I150" s="541" t="s">
        <v>3863</v>
      </c>
      <c r="J150" s="542" t="s">
        <v>6121</v>
      </c>
      <c r="K150" s="1299" t="s">
        <v>1071</v>
      </c>
      <c r="L150" s="1303" t="s">
        <v>4213</v>
      </c>
      <c r="M150" s="542" t="str">
        <f>VLOOKUP(L150,CódigosRetorno!$A$2:$B$1795,2,FALSE)</f>
        <v>El dato ingresado como atributo @unitCodeListAgencyName es incorrecto.</v>
      </c>
      <c r="N150" s="557" t="s">
        <v>169</v>
      </c>
    </row>
    <row r="151" spans="1:14" ht="24" x14ac:dyDescent="0.25">
      <c r="A151" s="288"/>
      <c r="B151" s="1524">
        <f>B147+1</f>
        <v>26</v>
      </c>
      <c r="C151" s="1572" t="s">
        <v>54</v>
      </c>
      <c r="D151" s="1549" t="s">
        <v>15</v>
      </c>
      <c r="E151" s="1549" t="s">
        <v>4</v>
      </c>
      <c r="F151" s="1524" t="s">
        <v>137</v>
      </c>
      <c r="G151" s="1549" t="s">
        <v>138</v>
      </c>
      <c r="H151" s="1518" t="s">
        <v>38</v>
      </c>
      <c r="I151" s="1524">
        <v>1</v>
      </c>
      <c r="J151" s="542" t="s">
        <v>4822</v>
      </c>
      <c r="K151" s="1299" t="s">
        <v>177</v>
      </c>
      <c r="L151" s="1303" t="s">
        <v>2303</v>
      </c>
      <c r="M151" s="542" t="str">
        <f>VLOOKUP(L151,CódigosRetorno!$A$2:$B$1795,2,FALSE)</f>
        <v>El XML no contiene el tag InvoicedQuantity en el detalle de los Items o es cero (0)</v>
      </c>
      <c r="N151" s="541" t="s">
        <v>169</v>
      </c>
    </row>
    <row r="152" spans="1:14" ht="24" x14ac:dyDescent="0.25">
      <c r="A152" s="288"/>
      <c r="B152" s="1524"/>
      <c r="C152" s="1572"/>
      <c r="D152" s="1549"/>
      <c r="E152" s="1549"/>
      <c r="F152" s="1524"/>
      <c r="G152" s="1549"/>
      <c r="H152" s="1518"/>
      <c r="I152" s="1524"/>
      <c r="J152" s="542" t="s">
        <v>3102</v>
      </c>
      <c r="K152" s="1299" t="s">
        <v>177</v>
      </c>
      <c r="L152" s="1303" t="s">
        <v>2302</v>
      </c>
      <c r="M152" s="542" t="str">
        <f>VLOOKUP(L152,CódigosRetorno!$A$2:$B$1795,2,FALSE)</f>
        <v>InvoicedQuantity El dato ingresado no cumple con el estandar</v>
      </c>
      <c r="N152" s="541" t="s">
        <v>169</v>
      </c>
    </row>
    <row r="153" spans="1:14" ht="60" x14ac:dyDescent="0.25">
      <c r="A153" s="288"/>
      <c r="B153" s="541">
        <f>B151+1</f>
        <v>27</v>
      </c>
      <c r="C153" s="542" t="s">
        <v>28</v>
      </c>
      <c r="D153" s="544" t="s">
        <v>15</v>
      </c>
      <c r="E153" s="544" t="s">
        <v>9</v>
      </c>
      <c r="F153" s="541" t="s">
        <v>18</v>
      </c>
      <c r="G153" s="544"/>
      <c r="H153" s="542" t="s">
        <v>63</v>
      </c>
      <c r="I153" s="541">
        <v>1</v>
      </c>
      <c r="J153" s="810" t="s">
        <v>6308</v>
      </c>
      <c r="K153" s="1315" t="s">
        <v>1071</v>
      </c>
      <c r="L153" s="1320" t="s">
        <v>4295</v>
      </c>
      <c r="M153" s="810" t="str">
        <f>VLOOKUP(L153,CódigosRetorno!$A$2:$B$1795,2,FALSE)</f>
        <v>El dato ingresado como codigo de producto no cumple con el formato establecido.</v>
      </c>
      <c r="N153" s="541" t="s">
        <v>169</v>
      </c>
    </row>
    <row r="154" spans="1:14" ht="48" x14ac:dyDescent="0.25">
      <c r="A154" s="288"/>
      <c r="B154" s="1549">
        <f>B153+1</f>
        <v>28</v>
      </c>
      <c r="C154" s="1572" t="s">
        <v>2733</v>
      </c>
      <c r="D154" s="1549" t="s">
        <v>15</v>
      </c>
      <c r="E154" s="1549" t="s">
        <v>9</v>
      </c>
      <c r="F154" s="1597" t="s">
        <v>101</v>
      </c>
      <c r="G154" s="1549" t="s">
        <v>5584</v>
      </c>
      <c r="H154" s="1518" t="s">
        <v>3952</v>
      </c>
      <c r="I154" s="541">
        <v>1</v>
      </c>
      <c r="J154" s="810" t="s">
        <v>6547</v>
      </c>
      <c r="K154" s="1315" t="s">
        <v>1071</v>
      </c>
      <c r="L154" s="1320" t="s">
        <v>6372</v>
      </c>
      <c r="M154" s="810" t="str">
        <f>VLOOKUP(L154,CódigosRetorno!$A$2:$B$1795,2,FALSE)</f>
        <v>Debe consignar obligatoriamente Codigo de producto SUNAT o Codigo de producto GTIN</v>
      </c>
      <c r="N154" s="781" t="s">
        <v>4867</v>
      </c>
    </row>
    <row r="155" spans="1:14" ht="24" x14ac:dyDescent="0.25">
      <c r="A155" s="288"/>
      <c r="B155" s="1549"/>
      <c r="C155" s="1572"/>
      <c r="D155" s="1549"/>
      <c r="E155" s="1549"/>
      <c r="F155" s="1597"/>
      <c r="G155" s="1549"/>
      <c r="H155" s="1518"/>
      <c r="I155" s="541"/>
      <c r="J155" s="810" t="s">
        <v>3953</v>
      </c>
      <c r="K155" s="1315" t="s">
        <v>1071</v>
      </c>
      <c r="L155" s="1320" t="s">
        <v>6373</v>
      </c>
      <c r="M155" s="810" t="str">
        <f>VLOOKUP(L155,CódigosRetorno!$A$2:$B$1795,2,FALSE)</f>
        <v>El Código producto de SUNAT no es válido</v>
      </c>
      <c r="N155" s="541" t="s">
        <v>4759</v>
      </c>
    </row>
    <row r="156" spans="1:14" ht="36" x14ac:dyDescent="0.25">
      <c r="A156" s="288"/>
      <c r="B156" s="1549"/>
      <c r="C156" s="1572"/>
      <c r="D156" s="1549"/>
      <c r="E156" s="1549"/>
      <c r="F156" s="1597"/>
      <c r="G156" s="1549"/>
      <c r="H156" s="1518"/>
      <c r="I156" s="541"/>
      <c r="J156" s="810" t="s">
        <v>6545</v>
      </c>
      <c r="K156" s="1315" t="s">
        <v>1071</v>
      </c>
      <c r="L156" s="1320" t="s">
        <v>6485</v>
      </c>
      <c r="M156" s="810" t="str">
        <f>VLOOKUP(L156,CódigosRetorno!$A$2:$B$1795,2,FALSE)</f>
        <v>El Codigo de producto SUNAT debe especificarse como minimo al tercer nivel jerarquico (a nivel de clase del codigo UNSPSC)</v>
      </c>
      <c r="N156" s="541" t="s">
        <v>4759</v>
      </c>
    </row>
    <row r="157" spans="1:14" ht="24" x14ac:dyDescent="0.25">
      <c r="A157" s="288"/>
      <c r="B157" s="1549"/>
      <c r="C157" s="1572"/>
      <c r="D157" s="1549"/>
      <c r="E157" s="1549"/>
      <c r="F157" s="1597"/>
      <c r="G157" s="541" t="s">
        <v>3954</v>
      </c>
      <c r="H157" s="542" t="s">
        <v>3870</v>
      </c>
      <c r="I157" s="541" t="s">
        <v>3863</v>
      </c>
      <c r="J157" s="542" t="s">
        <v>6241</v>
      </c>
      <c r="K157" s="1313" t="s">
        <v>1071</v>
      </c>
      <c r="L157" s="1314" t="s">
        <v>4191</v>
      </c>
      <c r="M157" s="542" t="str">
        <f>VLOOKUP(L157,CódigosRetorno!$A$2:$B$1795,2,FALSE)</f>
        <v>El dato ingresado como atributo @listID es incorrecto.</v>
      </c>
      <c r="N157" s="557" t="s">
        <v>169</v>
      </c>
    </row>
    <row r="158" spans="1:14" ht="24" x14ac:dyDescent="0.25">
      <c r="A158" s="288"/>
      <c r="B158" s="1549"/>
      <c r="C158" s="1572"/>
      <c r="D158" s="1549"/>
      <c r="E158" s="1549"/>
      <c r="F158" s="1597"/>
      <c r="G158" s="541" t="s">
        <v>3955</v>
      </c>
      <c r="H158" s="542" t="s">
        <v>3862</v>
      </c>
      <c r="I158" s="541" t="s">
        <v>3863</v>
      </c>
      <c r="J158" s="542" t="s">
        <v>6242</v>
      </c>
      <c r="K158" s="1313" t="s">
        <v>1071</v>
      </c>
      <c r="L158" s="1314" t="s">
        <v>4187</v>
      </c>
      <c r="M158" s="542" t="str">
        <f>VLOOKUP(L158,CódigosRetorno!$A$2:$B$1795,2,FALSE)</f>
        <v>El dato ingresado como atributo @listAgencyName es incorrecto.</v>
      </c>
      <c r="N158" s="557" t="s">
        <v>169</v>
      </c>
    </row>
    <row r="159" spans="1:14" ht="24" x14ac:dyDescent="0.25">
      <c r="A159" s="288"/>
      <c r="B159" s="1549"/>
      <c r="C159" s="1572"/>
      <c r="D159" s="1549"/>
      <c r="E159" s="1549"/>
      <c r="F159" s="1597"/>
      <c r="G159" s="541" t="s">
        <v>3956</v>
      </c>
      <c r="H159" s="542" t="s">
        <v>3865</v>
      </c>
      <c r="I159" s="541" t="s">
        <v>3863</v>
      </c>
      <c r="J159" s="542" t="s">
        <v>6243</v>
      </c>
      <c r="K159" s="1314" t="s">
        <v>1071</v>
      </c>
      <c r="L159" s="1316" t="s">
        <v>4188</v>
      </c>
      <c r="M159" s="542" t="str">
        <f>VLOOKUP(L159,CódigosRetorno!$A$2:$B$1795,2,FALSE)</f>
        <v>El dato ingresado como atributo @listName es incorrecto.</v>
      </c>
      <c r="N159" s="557" t="s">
        <v>169</v>
      </c>
    </row>
    <row r="160" spans="1:14" ht="24" x14ac:dyDescent="0.25">
      <c r="A160" s="288"/>
      <c r="B160" s="1538">
        <f>B154+1</f>
        <v>29</v>
      </c>
      <c r="C160" s="1556" t="s">
        <v>5514</v>
      </c>
      <c r="D160" s="1538" t="s">
        <v>15</v>
      </c>
      <c r="E160" s="1538" t="s">
        <v>9</v>
      </c>
      <c r="F160" s="1538" t="s">
        <v>3957</v>
      </c>
      <c r="G160" s="1526"/>
      <c r="H160" s="1556" t="s">
        <v>1059</v>
      </c>
      <c r="I160" s="1526">
        <v>1</v>
      </c>
      <c r="J160" s="810" t="s">
        <v>4678</v>
      </c>
      <c r="K160" s="1315" t="s">
        <v>1071</v>
      </c>
      <c r="L160" s="1320" t="s">
        <v>6476</v>
      </c>
      <c r="M160" s="782" t="str">
        <f>VLOOKUP(L160,CódigosRetorno!$A$2:$B$1795,2,FALSE)</f>
        <v>El código de producto GS1 no cumple el estandar</v>
      </c>
      <c r="N160" s="781" t="s">
        <v>169</v>
      </c>
    </row>
    <row r="161" spans="1:14" ht="24" x14ac:dyDescent="0.25">
      <c r="A161" s="288"/>
      <c r="B161" s="1539"/>
      <c r="C161" s="1561"/>
      <c r="D161" s="1539"/>
      <c r="E161" s="1539"/>
      <c r="F161" s="1539"/>
      <c r="G161" s="1544"/>
      <c r="H161" s="1561"/>
      <c r="I161" s="1544"/>
      <c r="J161" s="810" t="s">
        <v>5507</v>
      </c>
      <c r="K161" s="792" t="s">
        <v>1071</v>
      </c>
      <c r="L161" s="812" t="s">
        <v>6476</v>
      </c>
      <c r="M161" s="542" t="str">
        <f>VLOOKUP(L161,CódigosRetorno!$A$2:$B$1795,2,FALSE)</f>
        <v>El código de producto GS1 no cumple el estandar</v>
      </c>
      <c r="N161" s="541" t="s">
        <v>169</v>
      </c>
    </row>
    <row r="162" spans="1:14" ht="24" x14ac:dyDescent="0.25">
      <c r="A162" s="288"/>
      <c r="B162" s="1539"/>
      <c r="C162" s="1561"/>
      <c r="D162" s="1539"/>
      <c r="E162" s="1539"/>
      <c r="F162" s="1539"/>
      <c r="G162" s="1544"/>
      <c r="H162" s="1561"/>
      <c r="I162" s="1544"/>
      <c r="J162" s="810" t="s">
        <v>4679</v>
      </c>
      <c r="K162" s="1315" t="s">
        <v>1071</v>
      </c>
      <c r="L162" s="1320" t="s">
        <v>6476</v>
      </c>
      <c r="M162" s="542" t="str">
        <f>VLOOKUP(L162,CódigosRetorno!$A$2:$B$1795,2,FALSE)</f>
        <v>El código de producto GS1 no cumple el estandar</v>
      </c>
      <c r="N162" s="541" t="s">
        <v>169</v>
      </c>
    </row>
    <row r="163" spans="1:14" ht="24" x14ac:dyDescent="0.25">
      <c r="A163" s="288"/>
      <c r="B163" s="1539"/>
      <c r="C163" s="1561"/>
      <c r="D163" s="1539"/>
      <c r="E163" s="1539"/>
      <c r="F163" s="1539"/>
      <c r="G163" s="1544"/>
      <c r="H163" s="1561"/>
      <c r="I163" s="1544"/>
      <c r="J163" s="810" t="s">
        <v>6477</v>
      </c>
      <c r="K163" s="1315" t="s">
        <v>1071</v>
      </c>
      <c r="L163" s="1320" t="s">
        <v>6476</v>
      </c>
      <c r="M163" s="542" t="str">
        <f>VLOOKUP(L163,CódigosRetorno!$A$2:$B$1795,2,FALSE)</f>
        <v>El código de producto GS1 no cumple el estandar</v>
      </c>
      <c r="N163" s="541" t="s">
        <v>169</v>
      </c>
    </row>
    <row r="164" spans="1:14" ht="24" x14ac:dyDescent="0.25">
      <c r="A164" s="288"/>
      <c r="B164" s="1539"/>
      <c r="C164" s="1561"/>
      <c r="D164" s="1539"/>
      <c r="E164" s="1539"/>
      <c r="F164" s="1539"/>
      <c r="G164" s="1527"/>
      <c r="H164" s="1557"/>
      <c r="I164" s="1527"/>
      <c r="J164" s="810" t="s">
        <v>4577</v>
      </c>
      <c r="K164" s="1315" t="s">
        <v>1071</v>
      </c>
      <c r="L164" s="1320" t="s">
        <v>6478</v>
      </c>
      <c r="M164" s="542" t="str">
        <f>VLOOKUP(L164,CódigosRetorno!$A$2:$B$1795,2,FALSE)</f>
        <v>Si utiliza el estandar GS1 debe especificar el tipo de estructura GTIN</v>
      </c>
      <c r="N164" s="541" t="s">
        <v>169</v>
      </c>
    </row>
    <row r="165" spans="1:14" ht="24" x14ac:dyDescent="0.25">
      <c r="A165" s="288"/>
      <c r="B165" s="1540"/>
      <c r="C165" s="1557"/>
      <c r="D165" s="1540"/>
      <c r="E165" s="1540"/>
      <c r="F165" s="1540"/>
      <c r="G165" s="779"/>
      <c r="H165" s="802" t="s">
        <v>4576</v>
      </c>
      <c r="I165" s="537"/>
      <c r="J165" s="810" t="s">
        <v>6479</v>
      </c>
      <c r="K165" s="1315" t="s">
        <v>1071</v>
      </c>
      <c r="L165" s="1320" t="s">
        <v>6480</v>
      </c>
      <c r="M165" s="542" t="str">
        <f>VLOOKUP(L165,CódigosRetorno!$A$2:$B$1795,2,FALSE)</f>
        <v>El tipo de estructura GS1 no tiene un valor permitido</v>
      </c>
      <c r="N165" s="541" t="s">
        <v>169</v>
      </c>
    </row>
    <row r="166" spans="1:14" ht="24" x14ac:dyDescent="0.25">
      <c r="A166" s="288"/>
      <c r="B166" s="1524">
        <f>B160+1</f>
        <v>30</v>
      </c>
      <c r="C166" s="1518" t="s">
        <v>5625</v>
      </c>
      <c r="D166" s="1549" t="s">
        <v>15</v>
      </c>
      <c r="E166" s="1549" t="s">
        <v>4</v>
      </c>
      <c r="F166" s="1524" t="s">
        <v>3901</v>
      </c>
      <c r="G166" s="1549"/>
      <c r="H166" s="1518" t="s">
        <v>39</v>
      </c>
      <c r="I166" s="1524">
        <v>1</v>
      </c>
      <c r="J166" s="542" t="s">
        <v>2837</v>
      </c>
      <c r="K166" s="1314" t="s">
        <v>177</v>
      </c>
      <c r="L166" s="1316" t="s">
        <v>540</v>
      </c>
      <c r="M166" s="542" t="str">
        <f>VLOOKUP(L166,CódigosRetorno!$A$2:$B$1795,2,FALSE)</f>
        <v>El XML no contiene el tag cac:Item/cbc:Description en el detalle de los Items</v>
      </c>
      <c r="N166" s="541" t="s">
        <v>169</v>
      </c>
    </row>
    <row r="167" spans="1:14" ht="48" x14ac:dyDescent="0.25">
      <c r="A167" s="288"/>
      <c r="B167" s="1524"/>
      <c r="C167" s="1518"/>
      <c r="D167" s="1549"/>
      <c r="E167" s="1549"/>
      <c r="F167" s="1524"/>
      <c r="G167" s="1549"/>
      <c r="H167" s="1518"/>
      <c r="I167" s="1524"/>
      <c r="J167" s="542" t="s">
        <v>3963</v>
      </c>
      <c r="K167" s="1314" t="s">
        <v>177</v>
      </c>
      <c r="L167" s="1316" t="s">
        <v>541</v>
      </c>
      <c r="M167" s="542" t="str">
        <f>VLOOKUP(L167,CódigosRetorno!$A$2:$B$1795,2,FALSE)</f>
        <v>El XML no contiene el tag o no existe informacion de cac:Item/cbc:Description del item</v>
      </c>
      <c r="N167" s="541" t="s">
        <v>169</v>
      </c>
    </row>
    <row r="168" spans="1:14" ht="24" x14ac:dyDescent="0.25">
      <c r="A168" s="288"/>
      <c r="B168" s="1524">
        <f>B166+1</f>
        <v>31</v>
      </c>
      <c r="C168" s="1572" t="s">
        <v>64</v>
      </c>
      <c r="D168" s="1549" t="s">
        <v>15</v>
      </c>
      <c r="E168" s="1549" t="s">
        <v>4</v>
      </c>
      <c r="F168" s="1524" t="s">
        <v>137</v>
      </c>
      <c r="G168" s="1549" t="s">
        <v>138</v>
      </c>
      <c r="H168" s="1518" t="s">
        <v>2738</v>
      </c>
      <c r="I168" s="1524">
        <v>1</v>
      </c>
      <c r="J168" s="542" t="s">
        <v>2489</v>
      </c>
      <c r="K168" s="1299" t="s">
        <v>177</v>
      </c>
      <c r="L168" s="1303" t="s">
        <v>2257</v>
      </c>
      <c r="M168" s="542" t="str">
        <f>VLOOKUP(L168,CódigosRetorno!$A$2:$B$1795,2,FALSE)</f>
        <v>El XML no contiene el tag cac:Price/cbc:PriceAmount en el detalle de los Items</v>
      </c>
      <c r="N168" s="541" t="s">
        <v>169</v>
      </c>
    </row>
    <row r="169" spans="1:14" ht="36" x14ac:dyDescent="0.25">
      <c r="A169" s="288"/>
      <c r="B169" s="1524"/>
      <c r="C169" s="1572"/>
      <c r="D169" s="1549"/>
      <c r="E169" s="1549"/>
      <c r="F169" s="1524"/>
      <c r="G169" s="1549"/>
      <c r="H169" s="1518"/>
      <c r="I169" s="1524"/>
      <c r="J169" s="542" t="s">
        <v>4979</v>
      </c>
      <c r="K169" s="1299" t="s">
        <v>177</v>
      </c>
      <c r="L169" s="1303" t="s">
        <v>1945</v>
      </c>
      <c r="M169" s="542" t="str">
        <f>VLOOKUP(L169,CódigosRetorno!$A$2:$B$1795,2,FALSE)</f>
        <v>El dato ingresado en PriceAmount del Valor de venta unitario por item no cumple con el formato establecido</v>
      </c>
      <c r="N169" s="541" t="s">
        <v>169</v>
      </c>
    </row>
    <row r="170" spans="1:14" ht="48" x14ac:dyDescent="0.25">
      <c r="A170" s="288"/>
      <c r="B170" s="1524"/>
      <c r="C170" s="1572"/>
      <c r="D170" s="1549"/>
      <c r="E170" s="1549"/>
      <c r="F170" s="1524"/>
      <c r="G170" s="1549"/>
      <c r="H170" s="1518"/>
      <c r="I170" s="1524"/>
      <c r="J170" s="543" t="s">
        <v>6365</v>
      </c>
      <c r="K170" s="1314" t="s">
        <v>177</v>
      </c>
      <c r="L170" s="1316" t="s">
        <v>1668</v>
      </c>
      <c r="M170" s="542" t="str">
        <f>VLOOKUP(L170,CódigosRetorno!$A$2:$B$1795,2,FALSE)</f>
        <v>Operacion gratuita, solo debe consignar un monto referencial</v>
      </c>
      <c r="N170" s="541" t="s">
        <v>169</v>
      </c>
    </row>
    <row r="171" spans="1:14" ht="36" x14ac:dyDescent="0.25">
      <c r="A171" s="288"/>
      <c r="B171" s="1524"/>
      <c r="C171" s="1572"/>
      <c r="D171" s="1549"/>
      <c r="E171" s="1549"/>
      <c r="F171" s="541" t="s">
        <v>13</v>
      </c>
      <c r="G171" s="544" t="s">
        <v>5577</v>
      </c>
      <c r="H171" s="560" t="s">
        <v>3904</v>
      </c>
      <c r="I171" s="541">
        <v>1</v>
      </c>
      <c r="J171" s="542" t="s">
        <v>4686</v>
      </c>
      <c r="K171" s="1313" t="s">
        <v>177</v>
      </c>
      <c r="L171" s="1314" t="s">
        <v>694</v>
      </c>
      <c r="M171" s="542" t="str">
        <f>VLOOKUP(L171,CódigosRetorno!$A$2:$B$1795,2,FALSE)</f>
        <v>La moneda debe ser la misma en todo el documento. Salvo las percepciones que sólo son en moneda nacional</v>
      </c>
      <c r="N171" s="919" t="s">
        <v>4491</v>
      </c>
    </row>
    <row r="172" spans="1:14" x14ac:dyDescent="0.25">
      <c r="A172" s="288"/>
      <c r="B172" s="1524">
        <f>B168+1</f>
        <v>32</v>
      </c>
      <c r="C172" s="1572" t="s">
        <v>5828</v>
      </c>
      <c r="D172" s="1549" t="s">
        <v>15</v>
      </c>
      <c r="E172" s="1524" t="s">
        <v>4</v>
      </c>
      <c r="F172" s="1524" t="s">
        <v>137</v>
      </c>
      <c r="G172" s="1549" t="s">
        <v>138</v>
      </c>
      <c r="H172" s="1572" t="s">
        <v>3965</v>
      </c>
      <c r="I172" s="1524">
        <v>1</v>
      </c>
      <c r="J172" s="542" t="s">
        <v>2489</v>
      </c>
      <c r="K172" s="1313" t="s">
        <v>177</v>
      </c>
      <c r="L172" s="1316" t="s">
        <v>2301</v>
      </c>
      <c r="M172" s="542" t="str">
        <f>VLOOKUP(L172,CódigosRetorno!$A$2:$B$1795,2,FALSE)</f>
        <v>Debe existir el tag cac:AlternativeConditionPrice</v>
      </c>
      <c r="N172" s="541" t="s">
        <v>169</v>
      </c>
    </row>
    <row r="173" spans="1:14" ht="36" x14ac:dyDescent="0.25">
      <c r="A173" s="288"/>
      <c r="B173" s="1524"/>
      <c r="C173" s="1572"/>
      <c r="D173" s="1549"/>
      <c r="E173" s="1524"/>
      <c r="F173" s="1524"/>
      <c r="G173" s="1549"/>
      <c r="H173" s="1572"/>
      <c r="I173" s="1524"/>
      <c r="J173" s="542" t="s">
        <v>4979</v>
      </c>
      <c r="K173" s="1314" t="s">
        <v>177</v>
      </c>
      <c r="L173" s="1316" t="s">
        <v>1947</v>
      </c>
      <c r="M173" s="542" t="str">
        <f>VLOOKUP(L173,CódigosRetorno!$A$2:$B$1795,2,FALSE)</f>
        <v>El dato ingresado en PriceAmount del Precio de venta unitario por item no cumple con el formato establecido</v>
      </c>
      <c r="N173" s="541" t="s">
        <v>169</v>
      </c>
    </row>
    <row r="174" spans="1:14" ht="156" x14ac:dyDescent="0.25">
      <c r="A174" s="288"/>
      <c r="B174" s="1524"/>
      <c r="C174" s="1572"/>
      <c r="D174" s="1549"/>
      <c r="E174" s="1524"/>
      <c r="F174" s="1524"/>
      <c r="G174" s="1549"/>
      <c r="H174" s="1572"/>
      <c r="I174" s="1524"/>
      <c r="J174" s="810" t="s">
        <v>6360</v>
      </c>
      <c r="K174" s="1320" t="s">
        <v>1071</v>
      </c>
      <c r="L174" s="442" t="s">
        <v>4823</v>
      </c>
      <c r="M174" s="810" t="str">
        <f>VLOOKUP(L174,CódigosRetorno!$A$2:$B$1795,2,FALSE)</f>
        <v>El precio unitario de la operación que está informando difiere de los cálculos realizados en base a la información remitida</v>
      </c>
      <c r="N174" s="541" t="s">
        <v>169</v>
      </c>
    </row>
    <row r="175" spans="1:14" ht="36" x14ac:dyDescent="0.25">
      <c r="A175" s="288"/>
      <c r="B175" s="1524"/>
      <c r="C175" s="1572"/>
      <c r="D175" s="1549"/>
      <c r="E175" s="1524"/>
      <c r="F175" s="541" t="s">
        <v>13</v>
      </c>
      <c r="G175" s="544" t="s">
        <v>5577</v>
      </c>
      <c r="H175" s="560" t="s">
        <v>3904</v>
      </c>
      <c r="I175" s="541">
        <v>1</v>
      </c>
      <c r="J175" s="542" t="s">
        <v>4686</v>
      </c>
      <c r="K175" s="1313" t="s">
        <v>177</v>
      </c>
      <c r="L175" s="1314" t="s">
        <v>694</v>
      </c>
      <c r="M175" s="542" t="str">
        <f>VLOOKUP(L175,CódigosRetorno!$A$2:$B$1795,2,FALSE)</f>
        <v>La moneda debe ser la misma en todo el documento. Salvo las percepciones que sólo son en moneda nacional</v>
      </c>
      <c r="N175" s="919" t="s">
        <v>4491</v>
      </c>
    </row>
    <row r="176" spans="1:14" ht="24" x14ac:dyDescent="0.25">
      <c r="A176" s="288"/>
      <c r="B176" s="1524"/>
      <c r="C176" s="1572"/>
      <c r="D176" s="1549"/>
      <c r="E176" s="1524"/>
      <c r="F176" s="1524" t="s">
        <v>10</v>
      </c>
      <c r="G176" s="1549" t="s">
        <v>5585</v>
      </c>
      <c r="H176" s="1518" t="s">
        <v>3966</v>
      </c>
      <c r="I176" s="1524">
        <v>1</v>
      </c>
      <c r="J176" s="542" t="s">
        <v>2872</v>
      </c>
      <c r="K176" s="1299" t="s">
        <v>177</v>
      </c>
      <c r="L176" s="1303" t="s">
        <v>545</v>
      </c>
      <c r="M176" s="542" t="str">
        <f>VLOOKUP(L176,CódigosRetorno!$A$2:$B$1795,2,FALSE)</f>
        <v>Se ha consignado un valor invalido en el campo cbc:PriceTypeCode</v>
      </c>
      <c r="N176" s="541" t="s">
        <v>4604</v>
      </c>
    </row>
    <row r="177" spans="1:14" ht="36" x14ac:dyDescent="0.25">
      <c r="A177" s="288"/>
      <c r="B177" s="1524"/>
      <c r="C177" s="1572"/>
      <c r="D177" s="1549"/>
      <c r="E177" s="1524"/>
      <c r="F177" s="1524"/>
      <c r="G177" s="1549"/>
      <c r="H177" s="1518"/>
      <c r="I177" s="1524"/>
      <c r="J177" s="641" t="s">
        <v>6076</v>
      </c>
      <c r="K177" s="1320" t="s">
        <v>177</v>
      </c>
      <c r="L177" s="442" t="s">
        <v>544</v>
      </c>
      <c r="M177" s="810" t="str">
        <f>VLOOKUP(L177,CódigosRetorno!$A$2:$B$1795,2,FALSE)</f>
        <v>Existe mas de un tag cac:AlternativeConditionPrice con el mismo cbc:PriceTypeCode</v>
      </c>
      <c r="N177" s="541" t="s">
        <v>169</v>
      </c>
    </row>
    <row r="178" spans="1:14" ht="24" x14ac:dyDescent="0.25">
      <c r="A178" s="288"/>
      <c r="B178" s="1524"/>
      <c r="C178" s="1572"/>
      <c r="D178" s="1549"/>
      <c r="E178" s="1549" t="s">
        <v>9</v>
      </c>
      <c r="F178" s="1524"/>
      <c r="G178" s="557" t="s">
        <v>3902</v>
      </c>
      <c r="H178" s="560" t="s">
        <v>3865</v>
      </c>
      <c r="I178" s="541" t="s">
        <v>3863</v>
      </c>
      <c r="J178" s="542" t="s">
        <v>6127</v>
      </c>
      <c r="K178" s="1314" t="s">
        <v>1071</v>
      </c>
      <c r="L178" s="1316" t="s">
        <v>4188</v>
      </c>
      <c r="M178" s="542" t="str">
        <f>VLOOKUP(L178,CódigosRetorno!$A$2:$B$1795,2,FALSE)</f>
        <v>El dato ingresado como atributo @listName es incorrecto.</v>
      </c>
      <c r="N178" s="557" t="s">
        <v>169</v>
      </c>
    </row>
    <row r="179" spans="1:14" ht="24" x14ac:dyDescent="0.25">
      <c r="A179" s="288"/>
      <c r="B179" s="1524"/>
      <c r="C179" s="1572"/>
      <c r="D179" s="1549"/>
      <c r="E179" s="1549"/>
      <c r="F179" s="1524"/>
      <c r="G179" s="557" t="s">
        <v>3861</v>
      </c>
      <c r="H179" s="560" t="s">
        <v>3862</v>
      </c>
      <c r="I179" s="541" t="s">
        <v>3863</v>
      </c>
      <c r="J179" s="542" t="s">
        <v>4199</v>
      </c>
      <c r="K179" s="1313" t="s">
        <v>1071</v>
      </c>
      <c r="L179" s="1314" t="s">
        <v>4187</v>
      </c>
      <c r="M179" s="542" t="str">
        <f>VLOOKUP(L179,CódigosRetorno!$A$2:$B$1795,2,FALSE)</f>
        <v>El dato ingresado como atributo @listAgencyName es incorrecto.</v>
      </c>
      <c r="N179" s="557" t="s">
        <v>169</v>
      </c>
    </row>
    <row r="180" spans="1:14" ht="48" x14ac:dyDescent="0.25">
      <c r="A180" s="288"/>
      <c r="B180" s="1524"/>
      <c r="C180" s="1572"/>
      <c r="D180" s="1549"/>
      <c r="E180" s="1549"/>
      <c r="F180" s="1524"/>
      <c r="G180" s="557" t="s">
        <v>3903</v>
      </c>
      <c r="H180" s="560" t="s">
        <v>3867</v>
      </c>
      <c r="I180" s="541" t="s">
        <v>3863</v>
      </c>
      <c r="J180" s="542" t="s">
        <v>6128</v>
      </c>
      <c r="K180" s="1314" t="s">
        <v>1071</v>
      </c>
      <c r="L180" s="1316" t="s">
        <v>4189</v>
      </c>
      <c r="M180" s="542" t="str">
        <f>VLOOKUP(L180,CódigosRetorno!$A$2:$B$1795,2,FALSE)</f>
        <v>El dato ingresado como atributo @listURI es incorrecto.</v>
      </c>
      <c r="N180" s="557" t="s">
        <v>169</v>
      </c>
    </row>
    <row r="181" spans="1:14" ht="36" x14ac:dyDescent="0.25">
      <c r="A181" s="288"/>
      <c r="B181" s="1524">
        <f>B172+1</f>
        <v>33</v>
      </c>
      <c r="C181" s="1572" t="s">
        <v>5698</v>
      </c>
      <c r="D181" s="1549" t="s">
        <v>15</v>
      </c>
      <c r="E181" s="1524" t="s">
        <v>9</v>
      </c>
      <c r="F181" s="1524" t="s">
        <v>137</v>
      </c>
      <c r="G181" s="1549" t="s">
        <v>138</v>
      </c>
      <c r="H181" s="1572" t="s">
        <v>3965</v>
      </c>
      <c r="I181" s="1524">
        <v>1</v>
      </c>
      <c r="J181" s="542" t="s">
        <v>4979</v>
      </c>
      <c r="K181" s="1314" t="s">
        <v>177</v>
      </c>
      <c r="L181" s="1316" t="s">
        <v>1947</v>
      </c>
      <c r="M181" s="542" t="str">
        <f>VLOOKUP(L181,CódigosRetorno!$A$2:$B$1795,2,FALSE)</f>
        <v>El dato ingresado en PriceAmount del Precio de venta unitario por item no cumple con el formato establecido</v>
      </c>
      <c r="N181" s="541" t="s">
        <v>169</v>
      </c>
    </row>
    <row r="182" spans="1:14" ht="72" x14ac:dyDescent="0.25">
      <c r="A182" s="288"/>
      <c r="B182" s="1524"/>
      <c r="C182" s="1572"/>
      <c r="D182" s="1549"/>
      <c r="E182" s="1549"/>
      <c r="F182" s="1524"/>
      <c r="G182" s="1549"/>
      <c r="H182" s="1572"/>
      <c r="I182" s="1524"/>
      <c r="J182" s="542" t="s">
        <v>6366</v>
      </c>
      <c r="K182" s="1314" t="s">
        <v>177</v>
      </c>
      <c r="L182" s="1316" t="s">
        <v>4824</v>
      </c>
      <c r="M182" s="542" t="str">
        <f>VLOOKUP(L182,CódigosRetorno!$A$2:$B$1795,2,FALSE)</f>
        <v>Si existe 'Valor referencial unitario en operac. no onerosas' con monto mayor a cero, la operacion debe ser gratuita (codigo de tributo 9996)</v>
      </c>
      <c r="N182" s="541" t="s">
        <v>169</v>
      </c>
    </row>
    <row r="183" spans="1:14" ht="72" x14ac:dyDescent="0.25">
      <c r="A183" s="288"/>
      <c r="B183" s="1524"/>
      <c r="C183" s="1572"/>
      <c r="D183" s="1549"/>
      <c r="E183" s="1549"/>
      <c r="F183" s="541"/>
      <c r="G183" s="544"/>
      <c r="H183" s="543"/>
      <c r="I183" s="541"/>
      <c r="J183" s="542" t="s">
        <v>6362</v>
      </c>
      <c r="K183" s="1314" t="s">
        <v>177</v>
      </c>
      <c r="L183" s="1316" t="s">
        <v>5097</v>
      </c>
      <c r="M183" s="542" t="str">
        <f>VLOOKUP(L183,CódigosRetorno!$A$2:$B$1795,2,FALSE)</f>
        <v>El código de precio '02' es sólo para operaciones gratuitas</v>
      </c>
      <c r="N183" s="557" t="s">
        <v>169</v>
      </c>
    </row>
    <row r="184" spans="1:14" ht="36" x14ac:dyDescent="0.25">
      <c r="A184" s="288"/>
      <c r="B184" s="1524"/>
      <c r="C184" s="1572"/>
      <c r="D184" s="1549"/>
      <c r="E184" s="1549"/>
      <c r="F184" s="541" t="s">
        <v>13</v>
      </c>
      <c r="G184" s="544" t="s">
        <v>5577</v>
      </c>
      <c r="H184" s="560" t="s">
        <v>3904</v>
      </c>
      <c r="I184" s="541">
        <v>1</v>
      </c>
      <c r="J184" s="542" t="s">
        <v>4686</v>
      </c>
      <c r="K184" s="1313" t="s">
        <v>177</v>
      </c>
      <c r="L184" s="1314" t="s">
        <v>694</v>
      </c>
      <c r="M184" s="542" t="str">
        <f>VLOOKUP(L184,CódigosRetorno!$A$2:$B$1795,2,FALSE)</f>
        <v>La moneda debe ser la misma en todo el documento. Salvo las percepciones que sólo son en moneda nacional</v>
      </c>
      <c r="N184" s="919" t="s">
        <v>4491</v>
      </c>
    </row>
    <row r="185" spans="1:14" ht="24" x14ac:dyDescent="0.25">
      <c r="A185" s="288"/>
      <c r="B185" s="1524"/>
      <c r="C185" s="1572"/>
      <c r="D185" s="1549"/>
      <c r="E185" s="1549"/>
      <c r="F185" s="1524" t="s">
        <v>10</v>
      </c>
      <c r="G185" s="1549" t="s">
        <v>5585</v>
      </c>
      <c r="H185" s="1518" t="s">
        <v>3966</v>
      </c>
      <c r="I185" s="1524">
        <v>1</v>
      </c>
      <c r="J185" s="542" t="s">
        <v>2872</v>
      </c>
      <c r="K185" s="1314" t="s">
        <v>177</v>
      </c>
      <c r="L185" s="1316" t="s">
        <v>545</v>
      </c>
      <c r="M185" s="542" t="str">
        <f>VLOOKUP(L185,CódigosRetorno!$A$2:$B$1795,2,FALSE)</f>
        <v>Se ha consignado un valor invalido en el campo cbc:PriceTypeCode</v>
      </c>
      <c r="N185" s="541" t="s">
        <v>4604</v>
      </c>
    </row>
    <row r="186" spans="1:14" ht="36" x14ac:dyDescent="0.25">
      <c r="A186" s="288"/>
      <c r="B186" s="1524"/>
      <c r="C186" s="1572"/>
      <c r="D186" s="1549"/>
      <c r="E186" s="1549"/>
      <c r="F186" s="1524"/>
      <c r="G186" s="1549"/>
      <c r="H186" s="1518"/>
      <c r="I186" s="1524"/>
      <c r="J186" s="641" t="s">
        <v>6076</v>
      </c>
      <c r="K186" s="1320" t="s">
        <v>177</v>
      </c>
      <c r="L186" s="442" t="s">
        <v>544</v>
      </c>
      <c r="M186" s="810" t="str">
        <f>VLOOKUP(L186,CódigosRetorno!$A$2:$B$1795,2,FALSE)</f>
        <v>Existe mas de un tag cac:AlternativeConditionPrice con el mismo cbc:PriceTypeCode</v>
      </c>
      <c r="N186" s="541" t="s">
        <v>169</v>
      </c>
    </row>
    <row r="187" spans="1:14" ht="24" x14ac:dyDescent="0.25">
      <c r="A187" s="288"/>
      <c r="B187" s="1524"/>
      <c r="C187" s="1572"/>
      <c r="D187" s="1549"/>
      <c r="E187" s="1549"/>
      <c r="F187" s="1524"/>
      <c r="G187" s="557" t="s">
        <v>3902</v>
      </c>
      <c r="H187" s="560" t="s">
        <v>3865</v>
      </c>
      <c r="I187" s="541" t="s">
        <v>3863</v>
      </c>
      <c r="J187" s="542" t="s">
        <v>6127</v>
      </c>
      <c r="K187" s="1314" t="s">
        <v>1071</v>
      </c>
      <c r="L187" s="1316" t="s">
        <v>4188</v>
      </c>
      <c r="M187" s="542" t="str">
        <f>VLOOKUP(L187,CódigosRetorno!$A$2:$B$1795,2,FALSE)</f>
        <v>El dato ingresado como atributo @listName es incorrecto.</v>
      </c>
      <c r="N187" s="557" t="s">
        <v>169</v>
      </c>
    </row>
    <row r="188" spans="1:14" ht="24" x14ac:dyDescent="0.25">
      <c r="A188" s="288"/>
      <c r="B188" s="1524"/>
      <c r="C188" s="1572"/>
      <c r="D188" s="1549"/>
      <c r="E188" s="1549"/>
      <c r="F188" s="1524"/>
      <c r="G188" s="557" t="s">
        <v>3861</v>
      </c>
      <c r="H188" s="560" t="s">
        <v>3862</v>
      </c>
      <c r="I188" s="541" t="s">
        <v>3863</v>
      </c>
      <c r="J188" s="542" t="s">
        <v>4199</v>
      </c>
      <c r="K188" s="1313" t="s">
        <v>1071</v>
      </c>
      <c r="L188" s="1314" t="s">
        <v>4187</v>
      </c>
      <c r="M188" s="542" t="str">
        <f>VLOOKUP(L188,CódigosRetorno!$A$2:$B$1795,2,FALSE)</f>
        <v>El dato ingresado como atributo @listAgencyName es incorrecto.</v>
      </c>
      <c r="N188" s="557" t="s">
        <v>169</v>
      </c>
    </row>
    <row r="189" spans="1:14" ht="48" x14ac:dyDescent="0.25">
      <c r="A189" s="288"/>
      <c r="B189" s="1524"/>
      <c r="C189" s="1572"/>
      <c r="D189" s="1549"/>
      <c r="E189" s="1549"/>
      <c r="F189" s="1524"/>
      <c r="G189" s="557" t="s">
        <v>3903</v>
      </c>
      <c r="H189" s="560" t="s">
        <v>3867</v>
      </c>
      <c r="I189" s="541" t="s">
        <v>3863</v>
      </c>
      <c r="J189" s="542" t="s">
        <v>6128</v>
      </c>
      <c r="K189" s="1314" t="s">
        <v>1071</v>
      </c>
      <c r="L189" s="1316" t="s">
        <v>4189</v>
      </c>
      <c r="M189" s="542" t="str">
        <f>VLOOKUP(L189,CódigosRetorno!$A$2:$B$1795,2,FALSE)</f>
        <v>El dato ingresado como atributo @listURI es incorrecto.</v>
      </c>
      <c r="N189" s="557" t="s">
        <v>169</v>
      </c>
    </row>
    <row r="190" spans="1:14" ht="24" x14ac:dyDescent="0.25">
      <c r="A190" s="288"/>
      <c r="B190" s="1524">
        <f>B181+1</f>
        <v>34</v>
      </c>
      <c r="C190" s="1572" t="s">
        <v>5729</v>
      </c>
      <c r="D190" s="1549" t="s">
        <v>15</v>
      </c>
      <c r="E190" s="1549" t="s">
        <v>4</v>
      </c>
      <c r="F190" s="1526" t="s">
        <v>12</v>
      </c>
      <c r="G190" s="1526" t="s">
        <v>16</v>
      </c>
      <c r="H190" s="1556" t="s">
        <v>5767</v>
      </c>
      <c r="I190" s="1524">
        <v>1</v>
      </c>
      <c r="J190" s="542" t="s">
        <v>4862</v>
      </c>
      <c r="K190" s="1313" t="s">
        <v>177</v>
      </c>
      <c r="L190" s="1314" t="s">
        <v>4506</v>
      </c>
      <c r="M190" s="542" t="str">
        <f>VLOOKUP(L190,CódigosRetorno!$A$2:$B$1795,2,FALSE)</f>
        <v>El xml no contiene el tag de impuesto por linea (TaxtTotal).</v>
      </c>
      <c r="N190" s="557" t="s">
        <v>169</v>
      </c>
    </row>
    <row r="191" spans="1:14" ht="36" x14ac:dyDescent="0.25">
      <c r="A191" s="288"/>
      <c r="B191" s="1524"/>
      <c r="C191" s="1572"/>
      <c r="D191" s="1549"/>
      <c r="E191" s="1549"/>
      <c r="F191" s="1544"/>
      <c r="G191" s="1544"/>
      <c r="H191" s="1561"/>
      <c r="I191" s="1524"/>
      <c r="J191" s="542" t="s">
        <v>4993</v>
      </c>
      <c r="K191" s="1313" t="s">
        <v>177</v>
      </c>
      <c r="L191" s="1314" t="s">
        <v>3693</v>
      </c>
      <c r="M191" s="542" t="str">
        <f>VLOOKUP(L191,CódigosRetorno!$A$2:$B$1795,2,FALSE)</f>
        <v>El dato ingresado en el monto total de impuestos por línea no cumple con el formato establecido</v>
      </c>
      <c r="N191" s="557" t="s">
        <v>169</v>
      </c>
    </row>
    <row r="192" spans="1:14" ht="48" x14ac:dyDescent="0.25">
      <c r="A192" s="288"/>
      <c r="B192" s="1524"/>
      <c r="C192" s="1572"/>
      <c r="D192" s="1549"/>
      <c r="E192" s="1549"/>
      <c r="F192" s="1544"/>
      <c r="G192" s="1544"/>
      <c r="H192" s="1561"/>
      <c r="I192" s="1524"/>
      <c r="J192" s="810" t="s">
        <v>5769</v>
      </c>
      <c r="K192" s="1315" t="s">
        <v>1071</v>
      </c>
      <c r="L192" s="1320" t="s">
        <v>4872</v>
      </c>
      <c r="M192" s="810" t="str">
        <f>VLOOKUP(L192,CódigosRetorno!$A$2:$B$1795,2,FALSE)</f>
        <v>El importe total de impuestos por línea no coincide con la sumatoria de los impuestos por línea.</v>
      </c>
      <c r="N192" s="557" t="s">
        <v>169</v>
      </c>
    </row>
    <row r="193" spans="1:14" ht="24" x14ac:dyDescent="0.25">
      <c r="A193" s="288"/>
      <c r="B193" s="1524"/>
      <c r="C193" s="1572"/>
      <c r="D193" s="1549"/>
      <c r="E193" s="1549"/>
      <c r="F193" s="1544"/>
      <c r="G193" s="1544"/>
      <c r="H193" s="1557"/>
      <c r="I193" s="1524"/>
      <c r="J193" s="674" t="s">
        <v>6066</v>
      </c>
      <c r="K193" s="1315" t="s">
        <v>177</v>
      </c>
      <c r="L193" s="692" t="s">
        <v>3703</v>
      </c>
      <c r="M193" s="810" t="str">
        <f>VLOOKUP(L193,CódigosRetorno!$A$2:$B$1795,2,FALSE)</f>
        <v>El tag cac:TaxTotal no debe repetirse a nivel de Item</v>
      </c>
      <c r="N193" s="80" t="s">
        <v>169</v>
      </c>
    </row>
    <row r="194" spans="1:14" ht="36" x14ac:dyDescent="0.25">
      <c r="A194" s="288"/>
      <c r="B194" s="1524"/>
      <c r="C194" s="1572"/>
      <c r="D194" s="1549"/>
      <c r="E194" s="1549"/>
      <c r="F194" s="541" t="s">
        <v>13</v>
      </c>
      <c r="G194" s="544" t="s">
        <v>5577</v>
      </c>
      <c r="H194" s="560" t="s">
        <v>3904</v>
      </c>
      <c r="I194" s="538">
        <v>1</v>
      </c>
      <c r="J194" s="543" t="s">
        <v>4686</v>
      </c>
      <c r="K194" s="549" t="s">
        <v>177</v>
      </c>
      <c r="L194" s="554" t="s">
        <v>694</v>
      </c>
      <c r="M194" s="542" t="str">
        <f>VLOOKUP(L194,CódigosRetorno!$A$2:$B$1795,2,FALSE)</f>
        <v>La moneda debe ser la misma en todo el documento. Salvo las percepciones que sólo son en moneda nacional</v>
      </c>
      <c r="N194" s="541" t="s">
        <v>4491</v>
      </c>
    </row>
    <row r="195" spans="1:14" ht="36" x14ac:dyDescent="0.25">
      <c r="A195" s="288"/>
      <c r="B195" s="1524">
        <f>B190+1</f>
        <v>35</v>
      </c>
      <c r="C195" s="1572" t="s">
        <v>5563</v>
      </c>
      <c r="D195" s="1549" t="s">
        <v>15</v>
      </c>
      <c r="E195" s="1549" t="s">
        <v>4</v>
      </c>
      <c r="F195" s="1526" t="s">
        <v>12</v>
      </c>
      <c r="G195" s="1538" t="s">
        <v>16</v>
      </c>
      <c r="H195" s="1556" t="s">
        <v>5832</v>
      </c>
      <c r="I195" s="1526" t="s">
        <v>3863</v>
      </c>
      <c r="J195" s="542" t="s">
        <v>4993</v>
      </c>
      <c r="K195" s="1313" t="s">
        <v>177</v>
      </c>
      <c r="L195" s="1303" t="s">
        <v>3713</v>
      </c>
      <c r="M195" s="542" t="str">
        <f>VLOOKUP(L195,CódigosRetorno!$A$2:$B$1795,2,FALSE)</f>
        <v>El dato ingresado en TaxableAmount de la linea no cumple con el formato establecido</v>
      </c>
      <c r="N195" s="541" t="s">
        <v>169</v>
      </c>
    </row>
    <row r="196" spans="1:14" ht="84" x14ac:dyDescent="0.25">
      <c r="A196" s="288"/>
      <c r="B196" s="1524"/>
      <c r="C196" s="1572"/>
      <c r="D196" s="1549"/>
      <c r="E196" s="1549"/>
      <c r="F196" s="1544"/>
      <c r="G196" s="1539"/>
      <c r="H196" s="1561"/>
      <c r="I196" s="1544"/>
      <c r="J196" s="542" t="s">
        <v>6367</v>
      </c>
      <c r="K196" s="1315" t="s">
        <v>1071</v>
      </c>
      <c r="L196" s="442" t="s">
        <v>4873</v>
      </c>
      <c r="M196" s="542" t="str">
        <f>VLOOKUP(L196,CódigosRetorno!$A$2:$B$1795,2,FALSE)</f>
        <v>La base imponible a nivel de línea difiere de la información consignada en el comprobante</v>
      </c>
      <c r="N196" s="541" t="s">
        <v>169</v>
      </c>
    </row>
    <row r="197" spans="1:14" ht="60" x14ac:dyDescent="0.25">
      <c r="A197" s="288"/>
      <c r="B197" s="1524"/>
      <c r="C197" s="1572"/>
      <c r="D197" s="1549"/>
      <c r="E197" s="1549"/>
      <c r="F197" s="1527"/>
      <c r="G197" s="1540"/>
      <c r="H197" s="1557"/>
      <c r="I197" s="1527"/>
      <c r="J197" s="1182" t="s">
        <v>6368</v>
      </c>
      <c r="K197" s="1394" t="s">
        <v>1071</v>
      </c>
      <c r="L197" s="442" t="s">
        <v>4873</v>
      </c>
      <c r="M197" s="542" t="str">
        <f>VLOOKUP(L197,CódigosRetorno!$A$2:$B$1795,2,FALSE)</f>
        <v>La base imponible a nivel de línea difiere de la información consignada en el comprobante</v>
      </c>
      <c r="N197" s="541" t="s">
        <v>169</v>
      </c>
    </row>
    <row r="198" spans="1:14" ht="36" x14ac:dyDescent="0.25">
      <c r="A198" s="288"/>
      <c r="B198" s="1524"/>
      <c r="C198" s="1572"/>
      <c r="D198" s="1549"/>
      <c r="E198" s="1549"/>
      <c r="F198" s="541" t="s">
        <v>13</v>
      </c>
      <c r="G198" s="544" t="s">
        <v>5577</v>
      </c>
      <c r="H198" s="560" t="s">
        <v>3968</v>
      </c>
      <c r="I198" s="541">
        <v>1</v>
      </c>
      <c r="J198" s="542" t="s">
        <v>4686</v>
      </c>
      <c r="K198" s="1313" t="s">
        <v>177</v>
      </c>
      <c r="L198" s="1314" t="s">
        <v>694</v>
      </c>
      <c r="M198" s="542" t="str">
        <f>VLOOKUP(L198,CódigosRetorno!$A$2:$B$1795,2,FALSE)</f>
        <v>La moneda debe ser la misma en todo el documento. Salvo las percepciones que sólo son en moneda nacional</v>
      </c>
      <c r="N198" s="919" t="s">
        <v>4491</v>
      </c>
    </row>
    <row r="199" spans="1:14" ht="36" x14ac:dyDescent="0.25">
      <c r="A199" s="288"/>
      <c r="B199" s="1524"/>
      <c r="C199" s="1572"/>
      <c r="D199" s="1549"/>
      <c r="E199" s="1549"/>
      <c r="F199" s="1524" t="s">
        <v>12</v>
      </c>
      <c r="G199" s="1549" t="s">
        <v>16</v>
      </c>
      <c r="H199" s="1572" t="s">
        <v>5833</v>
      </c>
      <c r="I199" s="1524">
        <v>1</v>
      </c>
      <c r="J199" s="542" t="s">
        <v>4994</v>
      </c>
      <c r="K199" s="1314" t="s">
        <v>177</v>
      </c>
      <c r="L199" s="1316" t="s">
        <v>2294</v>
      </c>
      <c r="M199" s="542" t="str">
        <f>VLOOKUP(L199,CódigosRetorno!$A$2:$B$1795,2,FALSE)</f>
        <v>El dato ingresado en TaxAmount de la linea no cumple con el formato establecido</v>
      </c>
      <c r="N199" s="541" t="s">
        <v>169</v>
      </c>
    </row>
    <row r="200" spans="1:14" ht="48" x14ac:dyDescent="0.25">
      <c r="A200" s="288"/>
      <c r="B200" s="1524"/>
      <c r="C200" s="1572"/>
      <c r="D200" s="1549"/>
      <c r="E200" s="1549"/>
      <c r="F200" s="1524"/>
      <c r="G200" s="1549"/>
      <c r="H200" s="1572"/>
      <c r="I200" s="1524"/>
      <c r="J200" s="542" t="s">
        <v>4699</v>
      </c>
      <c r="K200" s="1314" t="s">
        <v>177</v>
      </c>
      <c r="L200" s="1316" t="s">
        <v>4244</v>
      </c>
      <c r="M200" s="542" t="str">
        <f>VLOOKUP(L200,CódigosRetorno!$A$2:$B$1795,2,FALSE)</f>
        <v>El monto de afectacion de IGV por linea debe ser igual a 0.00 para Exoneradas, Inafectas, Exportación, Gratuitas de exoneradas o Gratuitas de inafectas.</v>
      </c>
      <c r="N200" s="557" t="s">
        <v>169</v>
      </c>
    </row>
    <row r="201" spans="1:14" ht="60" x14ac:dyDescent="0.25">
      <c r="A201" s="288"/>
      <c r="B201" s="1524"/>
      <c r="C201" s="1572"/>
      <c r="D201" s="1549"/>
      <c r="E201" s="1549"/>
      <c r="F201" s="1524"/>
      <c r="G201" s="1549"/>
      <c r="H201" s="1572"/>
      <c r="I201" s="1524"/>
      <c r="J201" s="810" t="s">
        <v>6227</v>
      </c>
      <c r="K201" s="1320" t="s">
        <v>177</v>
      </c>
      <c r="L201" s="442" t="s">
        <v>4249</v>
      </c>
      <c r="M201" s="542" t="str">
        <f>VLOOKUP(L201,CódigosRetorno!$A$2:$B$1795,2,FALSE)</f>
        <v>El monto de afectación de IGV por linea debe ser diferente a 0.00.</v>
      </c>
      <c r="N201" s="557" t="s">
        <v>169</v>
      </c>
    </row>
    <row r="202" spans="1:14" ht="60" x14ac:dyDescent="0.25">
      <c r="A202" s="288"/>
      <c r="B202" s="1524"/>
      <c r="C202" s="1572"/>
      <c r="D202" s="1549"/>
      <c r="E202" s="1549"/>
      <c r="F202" s="1524"/>
      <c r="G202" s="1549"/>
      <c r="H202" s="1572"/>
      <c r="I202" s="1524"/>
      <c r="J202" s="542" t="s">
        <v>5706</v>
      </c>
      <c r="K202" s="1314" t="s">
        <v>177</v>
      </c>
      <c r="L202" s="1316" t="s">
        <v>4244</v>
      </c>
      <c r="M202" s="542" t="str">
        <f>VLOOKUP(L202,CódigosRetorno!$A$2:$B$1795,2,FALSE)</f>
        <v>El monto de afectacion de IGV por linea debe ser igual a 0.00 para Exoneradas, Inafectas, Exportación, Gratuitas de exoneradas o Gratuitas de inafectas.</v>
      </c>
      <c r="N202" s="557" t="s">
        <v>169</v>
      </c>
    </row>
    <row r="203" spans="1:14" ht="72" x14ac:dyDescent="0.25">
      <c r="A203" s="288"/>
      <c r="B203" s="1524"/>
      <c r="C203" s="1572"/>
      <c r="D203" s="1549"/>
      <c r="E203" s="1549"/>
      <c r="F203" s="1524"/>
      <c r="G203" s="1549"/>
      <c r="H203" s="1572"/>
      <c r="I203" s="1524"/>
      <c r="J203" s="810" t="s">
        <v>6226</v>
      </c>
      <c r="K203" s="1320" t="s">
        <v>177</v>
      </c>
      <c r="L203" s="442" t="s">
        <v>4249</v>
      </c>
      <c r="M203" s="542" t="str">
        <f>VLOOKUP(L203,CódigosRetorno!$A$2:$B$1795,2,FALSE)</f>
        <v>El monto de afectación de IGV por linea debe ser diferente a 0.00.</v>
      </c>
      <c r="N203" s="557" t="s">
        <v>169</v>
      </c>
    </row>
    <row r="204" spans="1:14" ht="48" x14ac:dyDescent="0.25">
      <c r="A204" s="288"/>
      <c r="B204" s="1524"/>
      <c r="C204" s="1572"/>
      <c r="D204" s="1549"/>
      <c r="E204" s="1549"/>
      <c r="F204" s="1524"/>
      <c r="G204" s="1549"/>
      <c r="H204" s="1572"/>
      <c r="I204" s="1524"/>
      <c r="J204" s="542" t="s">
        <v>5834</v>
      </c>
      <c r="K204" s="1314" t="s">
        <v>177</v>
      </c>
      <c r="L204" s="1316" t="s">
        <v>4226</v>
      </c>
      <c r="M204" s="542" t="str">
        <f>VLOOKUP(L204,CódigosRetorno!$A$2:$B$1795,2,FALSE)</f>
        <v>El producto del factor y monto base de la afectación del IGV/IVAP no corresponde al monto de afectacion de linea.</v>
      </c>
      <c r="N204" s="541" t="s">
        <v>169</v>
      </c>
    </row>
    <row r="205" spans="1:14" ht="36" x14ac:dyDescent="0.25">
      <c r="A205" s="288"/>
      <c r="B205" s="1524"/>
      <c r="C205" s="1572"/>
      <c r="D205" s="1549"/>
      <c r="E205" s="1549"/>
      <c r="F205" s="541" t="s">
        <v>13</v>
      </c>
      <c r="G205" s="544" t="s">
        <v>5577</v>
      </c>
      <c r="H205" s="560" t="s">
        <v>3904</v>
      </c>
      <c r="I205" s="541">
        <v>1</v>
      </c>
      <c r="J205" s="542" t="s">
        <v>4686</v>
      </c>
      <c r="K205" s="1313" t="s">
        <v>177</v>
      </c>
      <c r="L205" s="1314" t="s">
        <v>694</v>
      </c>
      <c r="M205" s="542" t="str">
        <f>VLOOKUP(L205,CódigosRetorno!$A$2:$B$1795,2,FALSE)</f>
        <v>La moneda debe ser la misma en todo el documento. Salvo las percepciones que sólo son en moneda nacional</v>
      </c>
      <c r="N205" s="919" t="s">
        <v>4491</v>
      </c>
    </row>
    <row r="206" spans="1:14" ht="24" x14ac:dyDescent="0.25">
      <c r="A206" s="288"/>
      <c r="B206" s="1524"/>
      <c r="C206" s="1572"/>
      <c r="D206" s="1549"/>
      <c r="E206" s="1549"/>
      <c r="F206" s="1524" t="s">
        <v>3905</v>
      </c>
      <c r="G206" s="1524" t="s">
        <v>3906</v>
      </c>
      <c r="H206" s="1572" t="s">
        <v>3969</v>
      </c>
      <c r="I206" s="1524" t="s">
        <v>3863</v>
      </c>
      <c r="J206" s="811" t="s">
        <v>6098</v>
      </c>
      <c r="K206" s="1320" t="s">
        <v>177</v>
      </c>
      <c r="L206" s="442" t="s">
        <v>3649</v>
      </c>
      <c r="M206" s="542" t="str">
        <f>VLOOKUP(L206,CódigosRetorno!$A$2:$B$1795,2,FALSE)</f>
        <v>El XML no contiene el tag de la tasa del tributo de la línea</v>
      </c>
      <c r="N206" s="557" t="s">
        <v>169</v>
      </c>
    </row>
    <row r="207" spans="1:14" ht="36" x14ac:dyDescent="0.25">
      <c r="A207" s="288"/>
      <c r="B207" s="1524"/>
      <c r="C207" s="1572"/>
      <c r="D207" s="1549"/>
      <c r="E207" s="1549"/>
      <c r="F207" s="1524"/>
      <c r="G207" s="1524"/>
      <c r="H207" s="1572"/>
      <c r="I207" s="1524"/>
      <c r="J207" s="810" t="s">
        <v>4983</v>
      </c>
      <c r="K207" s="1320" t="s">
        <v>177</v>
      </c>
      <c r="L207" s="442" t="s">
        <v>4225</v>
      </c>
      <c r="M207" s="542" t="str">
        <f>VLOOKUP(L207,CódigosRetorno!$A$2:$B$1795,2,FALSE)</f>
        <v>El dato ingresado como factor de afectacion por linea no cumple con el formato establecido.</v>
      </c>
      <c r="N207" s="557" t="s">
        <v>169</v>
      </c>
    </row>
    <row r="208" spans="1:14" ht="60" x14ac:dyDescent="0.25">
      <c r="A208" s="288"/>
      <c r="B208" s="1524"/>
      <c r="C208" s="1572"/>
      <c r="D208" s="1549"/>
      <c r="E208" s="1549"/>
      <c r="F208" s="1524"/>
      <c r="G208" s="1524"/>
      <c r="H208" s="1572"/>
      <c r="I208" s="1524"/>
      <c r="J208" s="542" t="s">
        <v>5701</v>
      </c>
      <c r="K208" s="1299" t="s">
        <v>177</v>
      </c>
      <c r="L208" s="1303" t="s">
        <v>3650</v>
      </c>
      <c r="M208" s="542" t="str">
        <f>VLOOKUP(L208,CódigosRetorno!$A$2:$B$1795,2,FALSE)</f>
        <v>El factor de afectación de IGV por linea debe ser diferente a 0.00.</v>
      </c>
      <c r="N208" s="557" t="s">
        <v>169</v>
      </c>
    </row>
    <row r="209" spans="1:14" ht="48" x14ac:dyDescent="0.25">
      <c r="A209" s="288"/>
      <c r="B209" s="1524"/>
      <c r="C209" s="1572"/>
      <c r="D209" s="1549"/>
      <c r="E209" s="1549"/>
      <c r="F209" s="1524"/>
      <c r="G209" s="1524"/>
      <c r="H209" s="1572"/>
      <c r="I209" s="1524"/>
      <c r="J209" s="542" t="s">
        <v>5077</v>
      </c>
      <c r="K209" s="1314" t="s">
        <v>177</v>
      </c>
      <c r="L209" s="1316" t="s">
        <v>3650</v>
      </c>
      <c r="M209" s="542" t="str">
        <f>VLOOKUP(L209,CódigosRetorno!$A$2:$B$1795,2,FALSE)</f>
        <v>El factor de afectación de IGV por linea debe ser diferente a 0.00.</v>
      </c>
      <c r="N209" s="557" t="s">
        <v>169</v>
      </c>
    </row>
    <row r="210" spans="1:14" ht="48" x14ac:dyDescent="0.25">
      <c r="A210" s="288"/>
      <c r="B210" s="1524"/>
      <c r="C210" s="1572"/>
      <c r="D210" s="1549"/>
      <c r="E210" s="1549"/>
      <c r="F210" s="1524"/>
      <c r="G210" s="1549" t="s">
        <v>5586</v>
      </c>
      <c r="H210" s="1518" t="s">
        <v>4538</v>
      </c>
      <c r="I210" s="1524">
        <v>1</v>
      </c>
      <c r="J210" s="542" t="s">
        <v>4855</v>
      </c>
      <c r="K210" s="1299" t="s">
        <v>177</v>
      </c>
      <c r="L210" s="1303" t="s">
        <v>1943</v>
      </c>
      <c r="M210" s="542" t="str">
        <f>VLOOKUP(L210,CódigosRetorno!$A$2:$B$1795,2,FALSE)</f>
        <v>El XML no contiene el tag cbc:TaxExemptionReasonCode de Afectacion al IGV</v>
      </c>
      <c r="N210" s="541" t="s">
        <v>169</v>
      </c>
    </row>
    <row r="211" spans="1:14" ht="24" x14ac:dyDescent="0.25">
      <c r="A211" s="288"/>
      <c r="B211" s="1524"/>
      <c r="C211" s="1572"/>
      <c r="D211" s="1549"/>
      <c r="E211" s="1549"/>
      <c r="F211" s="1524"/>
      <c r="G211" s="1549"/>
      <c r="H211" s="1518"/>
      <c r="I211" s="1524"/>
      <c r="J211" s="542" t="s">
        <v>4708</v>
      </c>
      <c r="K211" s="1314" t="s">
        <v>177</v>
      </c>
      <c r="L211" s="1316" t="s">
        <v>3538</v>
      </c>
      <c r="M211" s="542" t="str">
        <f>VLOOKUP(L211,CódigosRetorno!$A$2:$B$1795,2,FALSE)</f>
        <v>Afectación de IGV no corresponde al código de tributo de la linea.</v>
      </c>
      <c r="N211" s="541" t="s">
        <v>169</v>
      </c>
    </row>
    <row r="212" spans="1:14" ht="60" x14ac:dyDescent="0.25">
      <c r="A212" s="288"/>
      <c r="B212" s="1524"/>
      <c r="C212" s="1572"/>
      <c r="D212" s="1549"/>
      <c r="E212" s="1549"/>
      <c r="F212" s="1524"/>
      <c r="G212" s="1549"/>
      <c r="H212" s="1518"/>
      <c r="I212" s="1524"/>
      <c r="J212" s="542" t="s">
        <v>4856</v>
      </c>
      <c r="K212" s="1299" t="s">
        <v>177</v>
      </c>
      <c r="L212" s="1303" t="s">
        <v>2286</v>
      </c>
      <c r="M212" s="542" t="str">
        <f>VLOOKUP(L212,CódigosRetorno!$A$2:$B$1795,2,FALSE)</f>
        <v>El tipo de afectacion del IGV es incorrecto</v>
      </c>
      <c r="N212" s="541" t="s">
        <v>4605</v>
      </c>
    </row>
    <row r="213" spans="1:14" ht="36" x14ac:dyDescent="0.25">
      <c r="A213" s="288"/>
      <c r="B213" s="1524"/>
      <c r="C213" s="1572"/>
      <c r="D213" s="1549"/>
      <c r="E213" s="1549"/>
      <c r="F213" s="1524"/>
      <c r="G213" s="1549"/>
      <c r="H213" s="1518"/>
      <c r="I213" s="1524"/>
      <c r="J213" s="542" t="s">
        <v>4709</v>
      </c>
      <c r="K213" s="1314" t="s">
        <v>177</v>
      </c>
      <c r="L213" s="1316" t="s">
        <v>1666</v>
      </c>
      <c r="M213" s="542" t="str">
        <f>VLOOKUP(L213,CódigosRetorno!$A$2:$B$1795,2,FALSE)</f>
        <v>Operaciones de exportacion, deben consignar Tipo Afectacion igual a 40</v>
      </c>
      <c r="N213" s="541" t="s">
        <v>169</v>
      </c>
    </row>
    <row r="214" spans="1:14" ht="48" x14ac:dyDescent="0.25">
      <c r="A214" s="288"/>
      <c r="B214" s="1524"/>
      <c r="C214" s="1572"/>
      <c r="D214" s="1549"/>
      <c r="E214" s="1549"/>
      <c r="F214" s="1524"/>
      <c r="G214" s="1549"/>
      <c r="H214" s="1518"/>
      <c r="I214" s="1524"/>
      <c r="J214" s="542" t="s">
        <v>5002</v>
      </c>
      <c r="K214" s="549" t="s">
        <v>177</v>
      </c>
      <c r="L214" s="554" t="s">
        <v>1664</v>
      </c>
      <c r="M214" s="542" t="str">
        <f>VLOOKUP(L214,CódigosRetorno!$A$2:$B$1795,2,FALSE)</f>
        <v>Comprobante operacion sujeta IVAP solo debe tener ítems con código de afectación del IGV igual a 17</v>
      </c>
      <c r="N214" s="541" t="s">
        <v>169</v>
      </c>
    </row>
    <row r="215" spans="1:14" ht="24" x14ac:dyDescent="0.25">
      <c r="A215" s="288"/>
      <c r="B215" s="1524"/>
      <c r="C215" s="1572"/>
      <c r="D215" s="1549"/>
      <c r="E215" s="1549" t="s">
        <v>9</v>
      </c>
      <c r="F215" s="1524"/>
      <c r="G215" s="557" t="s">
        <v>3861</v>
      </c>
      <c r="H215" s="560" t="s">
        <v>3862</v>
      </c>
      <c r="I215" s="541" t="s">
        <v>3863</v>
      </c>
      <c r="J215" s="542" t="s">
        <v>4199</v>
      </c>
      <c r="K215" s="1314" t="s">
        <v>1071</v>
      </c>
      <c r="L215" s="1316" t="s">
        <v>4187</v>
      </c>
      <c r="M215" s="542" t="str">
        <f>VLOOKUP(L215,CódigosRetorno!$A$2:$B$1795,2,FALSE)</f>
        <v>El dato ingresado como atributo @listAgencyName es incorrecto.</v>
      </c>
      <c r="N215" s="557" t="s">
        <v>169</v>
      </c>
    </row>
    <row r="216" spans="1:14" ht="24" x14ac:dyDescent="0.25">
      <c r="A216" s="288"/>
      <c r="B216" s="1524"/>
      <c r="C216" s="1572"/>
      <c r="D216" s="1549"/>
      <c r="E216" s="1549"/>
      <c r="F216" s="1524"/>
      <c r="G216" s="557" t="s">
        <v>3970</v>
      </c>
      <c r="H216" s="560" t="s">
        <v>3865</v>
      </c>
      <c r="I216" s="541" t="s">
        <v>3863</v>
      </c>
      <c r="J216" s="542" t="s">
        <v>6129</v>
      </c>
      <c r="K216" s="1298" t="s">
        <v>1071</v>
      </c>
      <c r="L216" s="1299" t="s">
        <v>4188</v>
      </c>
      <c r="M216" s="542" t="str">
        <f>VLOOKUP(L216,CódigosRetorno!$A$2:$B$1795,2,FALSE)</f>
        <v>El dato ingresado como atributo @listName es incorrecto.</v>
      </c>
      <c r="N216" s="557" t="s">
        <v>169</v>
      </c>
    </row>
    <row r="217" spans="1:14" ht="48" x14ac:dyDescent="0.25">
      <c r="A217" s="288"/>
      <c r="B217" s="1524"/>
      <c r="C217" s="1572"/>
      <c r="D217" s="1549"/>
      <c r="E217" s="1549"/>
      <c r="F217" s="1524"/>
      <c r="G217" s="541" t="s">
        <v>3971</v>
      </c>
      <c r="H217" s="560" t="s">
        <v>3867</v>
      </c>
      <c r="I217" s="541" t="s">
        <v>3863</v>
      </c>
      <c r="J217" s="542" t="s">
        <v>6130</v>
      </c>
      <c r="K217" s="1314" t="s">
        <v>1071</v>
      </c>
      <c r="L217" s="1316" t="s">
        <v>4189</v>
      </c>
      <c r="M217" s="542" t="str">
        <f>VLOOKUP(L217,CódigosRetorno!$A$2:$B$1795,2,FALSE)</f>
        <v>El dato ingresado como atributo @listURI es incorrecto.</v>
      </c>
      <c r="N217" s="557" t="s">
        <v>169</v>
      </c>
    </row>
    <row r="218" spans="1:14" ht="24" x14ac:dyDescent="0.25">
      <c r="A218" s="288"/>
      <c r="B218" s="1524"/>
      <c r="C218" s="1572"/>
      <c r="D218" s="1549"/>
      <c r="E218" s="1549" t="s">
        <v>4</v>
      </c>
      <c r="F218" s="1524" t="s">
        <v>43</v>
      </c>
      <c r="G218" s="1549" t="s">
        <v>5587</v>
      </c>
      <c r="H218" s="1518" t="s">
        <v>4681</v>
      </c>
      <c r="I218" s="1524">
        <v>1</v>
      </c>
      <c r="J218" s="542" t="s">
        <v>2837</v>
      </c>
      <c r="K218" s="1314" t="s">
        <v>177</v>
      </c>
      <c r="L218" s="1316" t="s">
        <v>2290</v>
      </c>
      <c r="M218" s="542" t="str">
        <f>VLOOKUP(L218,CódigosRetorno!$A$2:$B$1795,2,FALSE)</f>
        <v>El XML no contiene el tag cac:TaxCategory/cac:TaxScheme/cbc:ID del Item</v>
      </c>
      <c r="N218" s="541" t="s">
        <v>169</v>
      </c>
    </row>
    <row r="219" spans="1:14" ht="24" x14ac:dyDescent="0.25">
      <c r="A219" s="288"/>
      <c r="B219" s="1524"/>
      <c r="C219" s="1572"/>
      <c r="D219" s="1549"/>
      <c r="E219" s="1549"/>
      <c r="F219" s="1524"/>
      <c r="G219" s="1549"/>
      <c r="H219" s="1518"/>
      <c r="I219" s="1524"/>
      <c r="J219" s="542" t="s">
        <v>2872</v>
      </c>
      <c r="K219" s="549" t="s">
        <v>177</v>
      </c>
      <c r="L219" s="554" t="s">
        <v>2291</v>
      </c>
      <c r="M219" s="542" t="str">
        <f>VLOOKUP(L219,CódigosRetorno!$A$2:$B$1795,2,FALSE)</f>
        <v>El codigo del tributo es invalido</v>
      </c>
      <c r="N219" s="541" t="s">
        <v>4606</v>
      </c>
    </row>
    <row r="220" spans="1:14" ht="24" x14ac:dyDescent="0.25">
      <c r="A220" s="288"/>
      <c r="B220" s="1524"/>
      <c r="C220" s="1572"/>
      <c r="D220" s="1549"/>
      <c r="E220" s="1549"/>
      <c r="F220" s="1524"/>
      <c r="G220" s="1549"/>
      <c r="H220" s="1518"/>
      <c r="I220" s="1524"/>
      <c r="J220" s="820" t="s">
        <v>6067</v>
      </c>
      <c r="K220" s="1320" t="s">
        <v>177</v>
      </c>
      <c r="L220" s="442" t="s">
        <v>3768</v>
      </c>
      <c r="M220" s="542" t="str">
        <f>VLOOKUP(L220,CódigosRetorno!$A$2:$B$1795,2,FALSE)</f>
        <v>El código de tributo no debe repetirse a nivel de item</v>
      </c>
      <c r="N220" s="557" t="s">
        <v>169</v>
      </c>
    </row>
    <row r="221" spans="1:14" ht="72" x14ac:dyDescent="0.25">
      <c r="A221" s="288"/>
      <c r="B221" s="1524"/>
      <c r="C221" s="1572"/>
      <c r="D221" s="1549"/>
      <c r="E221" s="1549"/>
      <c r="F221" s="1524"/>
      <c r="G221" s="1549"/>
      <c r="H221" s="1518"/>
      <c r="I221" s="1524"/>
      <c r="J221" s="641" t="s">
        <v>7952</v>
      </c>
      <c r="K221" s="1333" t="s">
        <v>177</v>
      </c>
      <c r="L221" s="442" t="s">
        <v>4232</v>
      </c>
      <c r="M221" s="542" t="str">
        <f>VLOOKUP(L221,CódigosRetorno!$A$2:$B$1795,2,FALSE)</f>
        <v>El XML debe contener al menos un tributo por linea de afectacion por IGV</v>
      </c>
      <c r="N221" s="557" t="s">
        <v>169</v>
      </c>
    </row>
    <row r="222" spans="1:14" s="909" customFormat="1" ht="108" x14ac:dyDescent="0.25">
      <c r="A222" s="288"/>
      <c r="B222" s="1524"/>
      <c r="C222" s="1572"/>
      <c r="D222" s="1549"/>
      <c r="E222" s="1549"/>
      <c r="F222" s="1524"/>
      <c r="G222" s="1549"/>
      <c r="H222" s="1518"/>
      <c r="I222" s="1524"/>
      <c r="J222" s="1165" t="s">
        <v>4839</v>
      </c>
      <c r="K222" s="1314" t="s">
        <v>177</v>
      </c>
      <c r="L222" s="1316" t="s">
        <v>4826</v>
      </c>
      <c r="M222" s="1168" t="str">
        <f>VLOOKUP(L222,CódigosRetorno!$A$2:$B$1795,2,FALSE)</f>
        <v>La combinación de tributos no es permitida</v>
      </c>
      <c r="N222" s="1180" t="s">
        <v>169</v>
      </c>
    </row>
    <row r="223" spans="1:14" ht="24" x14ac:dyDescent="0.25">
      <c r="A223" s="288"/>
      <c r="B223" s="1524"/>
      <c r="C223" s="1572"/>
      <c r="D223" s="1549"/>
      <c r="E223" s="1549" t="s">
        <v>9</v>
      </c>
      <c r="F223" s="1524"/>
      <c r="G223" s="541" t="s">
        <v>3908</v>
      </c>
      <c r="H223" s="542" t="s">
        <v>3877</v>
      </c>
      <c r="I223" s="541" t="s">
        <v>3863</v>
      </c>
      <c r="J223" s="542" t="s">
        <v>6131</v>
      </c>
      <c r="K223" s="1313" t="s">
        <v>1071</v>
      </c>
      <c r="L223" s="1314" t="s">
        <v>4192</v>
      </c>
      <c r="M223" s="542" t="str">
        <f>VLOOKUP(L223,CódigosRetorno!$A$2:$B$1795,2,FALSE)</f>
        <v>El dato ingresado como atributo @schemeName es incorrecto.</v>
      </c>
      <c r="N223" s="557" t="s">
        <v>169</v>
      </c>
    </row>
    <row r="224" spans="1:14" ht="24" x14ac:dyDescent="0.25">
      <c r="A224" s="288"/>
      <c r="B224" s="1524"/>
      <c r="C224" s="1572"/>
      <c r="D224" s="1549"/>
      <c r="E224" s="1549"/>
      <c r="F224" s="1524"/>
      <c r="G224" s="541" t="s">
        <v>3861</v>
      </c>
      <c r="H224" s="542" t="s">
        <v>3878</v>
      </c>
      <c r="I224" s="541" t="s">
        <v>3863</v>
      </c>
      <c r="J224" s="542" t="s">
        <v>4199</v>
      </c>
      <c r="K224" s="1313" t="s">
        <v>1071</v>
      </c>
      <c r="L224" s="1314" t="s">
        <v>4193</v>
      </c>
      <c r="M224" s="542" t="str">
        <f>VLOOKUP(L224,CódigosRetorno!$A$2:$B$1795,2,FALSE)</f>
        <v>El dato ingresado como atributo @schemeAgencyName es incorrecto.</v>
      </c>
      <c r="N224" s="557" t="s">
        <v>169</v>
      </c>
    </row>
    <row r="225" spans="1:14" ht="48" x14ac:dyDescent="0.25">
      <c r="A225" s="288"/>
      <c r="B225" s="1524"/>
      <c r="C225" s="1572"/>
      <c r="D225" s="1549"/>
      <c r="E225" s="1549"/>
      <c r="F225" s="1524"/>
      <c r="G225" s="557" t="s">
        <v>4508</v>
      </c>
      <c r="H225" s="560" t="s">
        <v>3880</v>
      </c>
      <c r="I225" s="541" t="s">
        <v>3863</v>
      </c>
      <c r="J225" s="542" t="s">
        <v>6132</v>
      </c>
      <c r="K225" s="1314" t="s">
        <v>1071</v>
      </c>
      <c r="L225" s="1316" t="s">
        <v>4194</v>
      </c>
      <c r="M225" s="542" t="str">
        <f>VLOOKUP(L225,CódigosRetorno!$A$2:$B$1795,2,FALSE)</f>
        <v>El dato ingresado como atributo @schemeURI es incorrecto.</v>
      </c>
      <c r="N225" s="557" t="s">
        <v>169</v>
      </c>
    </row>
    <row r="226" spans="1:14" ht="24" x14ac:dyDescent="0.25">
      <c r="A226" s="288"/>
      <c r="B226" s="1524"/>
      <c r="C226" s="1572"/>
      <c r="D226" s="1549"/>
      <c r="E226" s="1549" t="s">
        <v>4</v>
      </c>
      <c r="F226" s="1524" t="s">
        <v>45</v>
      </c>
      <c r="G226" s="1549" t="s">
        <v>5587</v>
      </c>
      <c r="H226" s="1518" t="s">
        <v>3910</v>
      </c>
      <c r="I226" s="1524">
        <v>1</v>
      </c>
      <c r="J226" s="542" t="s">
        <v>2837</v>
      </c>
      <c r="K226" s="549" t="s">
        <v>177</v>
      </c>
      <c r="L226" s="554" t="s">
        <v>3655</v>
      </c>
      <c r="M226" s="542" t="str">
        <f>VLOOKUP(L226,CódigosRetorno!$A$2:$B$1795,2,FALSE)</f>
        <v>El XML no contiene el tag o no existe información del nombre de tributo de la línea</v>
      </c>
      <c r="N226" s="541" t="s">
        <v>169</v>
      </c>
    </row>
    <row r="227" spans="1:14" ht="36" x14ac:dyDescent="0.25">
      <c r="A227" s="288"/>
      <c r="B227" s="1524"/>
      <c r="C227" s="1572"/>
      <c r="D227" s="1549"/>
      <c r="E227" s="1549"/>
      <c r="F227" s="1524"/>
      <c r="G227" s="1549"/>
      <c r="H227" s="1518"/>
      <c r="I227" s="1524"/>
      <c r="J227" s="543" t="s">
        <v>4816</v>
      </c>
      <c r="K227" s="1314" t="s">
        <v>177</v>
      </c>
      <c r="L227" s="1316" t="s">
        <v>3540</v>
      </c>
      <c r="M227" s="542" t="str">
        <f>VLOOKUP(L227,CódigosRetorno!$A$2:$B$1795,2,FALSE)</f>
        <v>Nombre de tributo no corresponde al código de tributo de la linea.</v>
      </c>
      <c r="N227" s="541" t="s">
        <v>4606</v>
      </c>
    </row>
    <row r="228" spans="1:14" ht="48" x14ac:dyDescent="0.25">
      <c r="A228" s="288"/>
      <c r="B228" s="1524"/>
      <c r="C228" s="1572"/>
      <c r="D228" s="1549"/>
      <c r="E228" s="1549"/>
      <c r="F228" s="541" t="s">
        <v>13</v>
      </c>
      <c r="G228" s="544" t="s">
        <v>5587</v>
      </c>
      <c r="H228" s="543" t="s">
        <v>3974</v>
      </c>
      <c r="I228" s="541">
        <v>1</v>
      </c>
      <c r="J228" s="543" t="s">
        <v>4814</v>
      </c>
      <c r="K228" s="1299" t="s">
        <v>177</v>
      </c>
      <c r="L228" s="1314" t="s">
        <v>726</v>
      </c>
      <c r="M228" s="542" t="str">
        <f>VLOOKUP(L228,CódigosRetorno!$A$2:$B$1795,2,FALSE)</f>
        <v>El Name o TaxTypeCode debe corresponder al codigo de tributo del item</v>
      </c>
      <c r="N228" s="541" t="s">
        <v>4606</v>
      </c>
    </row>
    <row r="229" spans="1:14" ht="36" x14ac:dyDescent="0.25">
      <c r="A229" s="288"/>
      <c r="B229" s="1524">
        <f>B195+1</f>
        <v>36</v>
      </c>
      <c r="C229" s="1572" t="s">
        <v>5829</v>
      </c>
      <c r="D229" s="1549" t="s">
        <v>15</v>
      </c>
      <c r="E229" s="1549" t="s">
        <v>9</v>
      </c>
      <c r="F229" s="541" t="s">
        <v>12</v>
      </c>
      <c r="G229" s="544" t="s">
        <v>16</v>
      </c>
      <c r="H229" s="542" t="s">
        <v>3967</v>
      </c>
      <c r="I229" s="541" t="s">
        <v>3863</v>
      </c>
      <c r="J229" s="542" t="s">
        <v>4993</v>
      </c>
      <c r="K229" s="544" t="s">
        <v>177</v>
      </c>
      <c r="L229" s="1316" t="s">
        <v>3713</v>
      </c>
      <c r="M229" s="542" t="str">
        <f>VLOOKUP(L229,CódigosRetorno!$A$2:$B$1795,2,FALSE)</f>
        <v>El dato ingresado en TaxableAmount de la linea no cumple con el formato establecido</v>
      </c>
      <c r="N229" s="541" t="s">
        <v>169</v>
      </c>
    </row>
    <row r="230" spans="1:14" ht="36" x14ac:dyDescent="0.25">
      <c r="A230" s="288"/>
      <c r="B230" s="1524"/>
      <c r="C230" s="1572"/>
      <c r="D230" s="1549"/>
      <c r="E230" s="1549"/>
      <c r="F230" s="541" t="s">
        <v>13</v>
      </c>
      <c r="G230" s="544" t="s">
        <v>5577</v>
      </c>
      <c r="H230" s="560" t="s">
        <v>3904</v>
      </c>
      <c r="I230" s="541">
        <v>1</v>
      </c>
      <c r="J230" s="542" t="s">
        <v>4686</v>
      </c>
      <c r="K230" s="1313" t="s">
        <v>177</v>
      </c>
      <c r="L230" s="1314" t="s">
        <v>694</v>
      </c>
      <c r="M230" s="542" t="str">
        <f>VLOOKUP(L230,CódigosRetorno!$A$2:$B$1795,2,FALSE)</f>
        <v>La moneda debe ser la misma en todo el documento. Salvo las percepciones que sólo son en moneda nacional</v>
      </c>
      <c r="N230" s="919" t="s">
        <v>4491</v>
      </c>
    </row>
    <row r="231" spans="1:14" ht="36" x14ac:dyDescent="0.25">
      <c r="A231" s="288"/>
      <c r="B231" s="1524"/>
      <c r="C231" s="1572"/>
      <c r="D231" s="1549"/>
      <c r="E231" s="1549"/>
      <c r="F231" s="1524" t="s">
        <v>12</v>
      </c>
      <c r="G231" s="1549" t="s">
        <v>16</v>
      </c>
      <c r="H231" s="1518" t="s">
        <v>4662</v>
      </c>
      <c r="I231" s="1524">
        <v>1</v>
      </c>
      <c r="J231" s="542" t="s">
        <v>4994</v>
      </c>
      <c r="K231" s="1314" t="s">
        <v>177</v>
      </c>
      <c r="L231" s="1316" t="s">
        <v>2294</v>
      </c>
      <c r="M231" s="542" t="str">
        <f>VLOOKUP(L231,CódigosRetorno!$A$2:$B$1795,2,FALSE)</f>
        <v>El dato ingresado en TaxAmount de la linea no cumple con el formato establecido</v>
      </c>
      <c r="N231" s="557" t="s">
        <v>169</v>
      </c>
    </row>
    <row r="232" spans="1:14" ht="60" x14ac:dyDescent="0.25">
      <c r="A232" s="288"/>
      <c r="B232" s="1524"/>
      <c r="C232" s="1572"/>
      <c r="D232" s="1549"/>
      <c r="E232" s="1549"/>
      <c r="F232" s="1524"/>
      <c r="G232" s="1549"/>
      <c r="H232" s="1518"/>
      <c r="I232" s="1524"/>
      <c r="J232" s="542" t="s">
        <v>4857</v>
      </c>
      <c r="K232" s="549" t="s">
        <v>177</v>
      </c>
      <c r="L232" s="554" t="s">
        <v>4242</v>
      </c>
      <c r="M232" s="542" t="str">
        <f>VLOOKUP(L232,CódigosRetorno!$A$2:$B$1795,2,FALSE)</f>
        <v>El producto del factor y monto base de la afectación del ISC no corresponde al monto de afectacion de linea.</v>
      </c>
      <c r="N232" s="557" t="s">
        <v>169</v>
      </c>
    </row>
    <row r="233" spans="1:14" ht="60" x14ac:dyDescent="0.25">
      <c r="A233" s="288"/>
      <c r="B233" s="1524"/>
      <c r="C233" s="1572"/>
      <c r="D233" s="1549"/>
      <c r="E233" s="1549"/>
      <c r="F233" s="1524"/>
      <c r="G233" s="1549"/>
      <c r="H233" s="1518"/>
      <c r="I233" s="1524"/>
      <c r="J233" s="542" t="s">
        <v>4858</v>
      </c>
      <c r="K233" s="549" t="s">
        <v>177</v>
      </c>
      <c r="L233" s="1303" t="s">
        <v>4243</v>
      </c>
      <c r="M233" s="542" t="str">
        <f>VLOOKUP(L233,CódigosRetorno!$A$2:$B$1795,2,FALSE)</f>
        <v>El producto del factor y monto base de la afectación de otros tributos no corresponde al monto de afectacion de linea.</v>
      </c>
      <c r="N233" s="557" t="s">
        <v>169</v>
      </c>
    </row>
    <row r="234" spans="1:14" ht="36" x14ac:dyDescent="0.25">
      <c r="A234" s="288"/>
      <c r="B234" s="1524"/>
      <c r="C234" s="1572"/>
      <c r="D234" s="1549"/>
      <c r="E234" s="1549"/>
      <c r="F234" s="541" t="s">
        <v>13</v>
      </c>
      <c r="G234" s="544" t="s">
        <v>5577</v>
      </c>
      <c r="H234" s="560" t="s">
        <v>3904</v>
      </c>
      <c r="I234" s="541">
        <v>1</v>
      </c>
      <c r="J234" s="542" t="s">
        <v>4686</v>
      </c>
      <c r="K234" s="1313" t="s">
        <v>177</v>
      </c>
      <c r="L234" s="1314" t="s">
        <v>694</v>
      </c>
      <c r="M234" s="542" t="str">
        <f>VLOOKUP(L234,CódigosRetorno!$A$2:$B$1795,2,FALSE)</f>
        <v>La moneda debe ser la misma en todo el documento. Salvo las percepciones que sólo son en moneda nacional</v>
      </c>
      <c r="N234" s="919" t="s">
        <v>4491</v>
      </c>
    </row>
    <row r="235" spans="1:14" ht="24" x14ac:dyDescent="0.25">
      <c r="A235" s="288"/>
      <c r="B235" s="1524"/>
      <c r="C235" s="1572"/>
      <c r="D235" s="1549"/>
      <c r="E235" s="1549"/>
      <c r="F235" s="1524" t="s">
        <v>3905</v>
      </c>
      <c r="G235" s="1524" t="s">
        <v>3906</v>
      </c>
      <c r="H235" s="1518" t="s">
        <v>3972</v>
      </c>
      <c r="I235" s="1524" t="s">
        <v>3863</v>
      </c>
      <c r="J235" s="811" t="s">
        <v>6098</v>
      </c>
      <c r="K235" s="1320" t="s">
        <v>177</v>
      </c>
      <c r="L235" s="442" t="s">
        <v>3649</v>
      </c>
      <c r="M235" s="542" t="str">
        <f>VLOOKUP(L235,CódigosRetorno!$A$2:$B$1795,2,FALSE)</f>
        <v>El XML no contiene el tag de la tasa del tributo de la línea</v>
      </c>
      <c r="N235" s="557" t="s">
        <v>169</v>
      </c>
    </row>
    <row r="236" spans="1:14" ht="36" x14ac:dyDescent="0.25">
      <c r="A236" s="288"/>
      <c r="B236" s="1524"/>
      <c r="C236" s="1572"/>
      <c r="D236" s="1549"/>
      <c r="E236" s="1549"/>
      <c r="F236" s="1524"/>
      <c r="G236" s="1524"/>
      <c r="H236" s="1518"/>
      <c r="I236" s="1524"/>
      <c r="J236" s="542" t="s">
        <v>4983</v>
      </c>
      <c r="K236" s="549" t="s">
        <v>177</v>
      </c>
      <c r="L236" s="554" t="s">
        <v>4225</v>
      </c>
      <c r="M236" s="542" t="str">
        <f>VLOOKUP(L236,CódigosRetorno!$A$2:$B$1795,2,FALSE)</f>
        <v>El dato ingresado como factor de afectacion por linea no cumple con el formato establecido.</v>
      </c>
      <c r="N236" s="557" t="s">
        <v>169</v>
      </c>
    </row>
    <row r="237" spans="1:14" ht="48" x14ac:dyDescent="0.25">
      <c r="A237" s="288"/>
      <c r="B237" s="1524"/>
      <c r="C237" s="1572"/>
      <c r="D237" s="1549"/>
      <c r="E237" s="1549"/>
      <c r="F237" s="1524"/>
      <c r="G237" s="1524"/>
      <c r="H237" s="1518"/>
      <c r="I237" s="1524"/>
      <c r="J237" s="542" t="s">
        <v>4859</v>
      </c>
      <c r="K237" s="549" t="s">
        <v>177</v>
      </c>
      <c r="L237" s="554" t="s">
        <v>4228</v>
      </c>
      <c r="M237" s="542" t="str">
        <f>VLOOKUP(L237,CódigosRetorno!$A$2:$B$1795,2,FALSE)</f>
        <v>El factor de afectación de ISC por linea debe ser diferente a 0.00.</v>
      </c>
      <c r="N237" s="557" t="s">
        <v>169</v>
      </c>
    </row>
    <row r="238" spans="1:14" ht="36" x14ac:dyDescent="0.25">
      <c r="A238" s="288"/>
      <c r="B238" s="1524"/>
      <c r="C238" s="1572"/>
      <c r="D238" s="1549"/>
      <c r="E238" s="1549"/>
      <c r="F238" s="1524" t="s">
        <v>10</v>
      </c>
      <c r="G238" s="1549" t="s">
        <v>5588</v>
      </c>
      <c r="H238" s="1518" t="s">
        <v>3973</v>
      </c>
      <c r="I238" s="1524">
        <v>1</v>
      </c>
      <c r="J238" s="542" t="s">
        <v>4860</v>
      </c>
      <c r="K238" s="549" t="s">
        <v>177</v>
      </c>
      <c r="L238" s="554" t="s">
        <v>1941</v>
      </c>
      <c r="M238" s="542" t="str">
        <f>VLOOKUP(L238,CódigosRetorno!$A$2:$B$1795,2,FALSE)</f>
        <v>Si existe monto de ISC en el ITEM debe especificar el sistema de calculo</v>
      </c>
      <c r="N238" s="541" t="s">
        <v>169</v>
      </c>
    </row>
    <row r="239" spans="1:14" ht="24" x14ac:dyDescent="0.25">
      <c r="A239" s="288"/>
      <c r="B239" s="1524"/>
      <c r="C239" s="1572"/>
      <c r="D239" s="1549"/>
      <c r="E239" s="1549"/>
      <c r="F239" s="1524"/>
      <c r="G239" s="1549"/>
      <c r="H239" s="1518"/>
      <c r="I239" s="1524"/>
      <c r="J239" s="542" t="s">
        <v>4682</v>
      </c>
      <c r="K239" s="1299" t="s">
        <v>177</v>
      </c>
      <c r="L239" s="1303" t="s">
        <v>4720</v>
      </c>
      <c r="M239" s="542" t="str">
        <f>VLOOKUP(L239,CódigosRetorno!$A$2:$B$1795,2,FALSE)</f>
        <v>Solo debe consignar sistema de calculo si el tributo es ISC</v>
      </c>
      <c r="N239" s="557" t="s">
        <v>169</v>
      </c>
    </row>
    <row r="240" spans="1:14" ht="36" x14ac:dyDescent="0.25">
      <c r="A240" s="288"/>
      <c r="B240" s="1524"/>
      <c r="C240" s="1572"/>
      <c r="D240" s="1549"/>
      <c r="E240" s="1549"/>
      <c r="F240" s="1524"/>
      <c r="G240" s="1549"/>
      <c r="H240" s="1518"/>
      <c r="I240" s="1524"/>
      <c r="J240" s="542" t="s">
        <v>4861</v>
      </c>
      <c r="K240" s="1314" t="s">
        <v>177</v>
      </c>
      <c r="L240" s="1316" t="s">
        <v>2285</v>
      </c>
      <c r="M240" s="542" t="str">
        <f>VLOOKUP(L240,CódigosRetorno!$A$2:$B$1795,2,FALSE)</f>
        <v>El sistema de calculo del ISC es incorrecto</v>
      </c>
      <c r="N240" s="541" t="s">
        <v>4607</v>
      </c>
    </row>
    <row r="241" spans="1:14" ht="24" x14ac:dyDescent="0.25">
      <c r="A241" s="288"/>
      <c r="B241" s="1524"/>
      <c r="C241" s="1572"/>
      <c r="D241" s="1549"/>
      <c r="E241" s="1549"/>
      <c r="F241" s="1524" t="s">
        <v>43</v>
      </c>
      <c r="G241" s="1549" t="s">
        <v>5587</v>
      </c>
      <c r="H241" s="1518" t="s">
        <v>4681</v>
      </c>
      <c r="I241" s="1524">
        <v>1</v>
      </c>
      <c r="J241" s="542" t="s">
        <v>2837</v>
      </c>
      <c r="K241" s="549" t="s">
        <v>177</v>
      </c>
      <c r="L241" s="554" t="s">
        <v>2290</v>
      </c>
      <c r="M241" s="542" t="str">
        <f>VLOOKUP(L241,CódigosRetorno!$A$2:$B$1795,2,FALSE)</f>
        <v>El XML no contiene el tag cac:TaxCategory/cac:TaxScheme/cbc:ID del Item</v>
      </c>
      <c r="N241" s="541" t="s">
        <v>169</v>
      </c>
    </row>
    <row r="242" spans="1:14" ht="24" x14ac:dyDescent="0.25">
      <c r="A242" s="288"/>
      <c r="B242" s="1524"/>
      <c r="C242" s="1572"/>
      <c r="D242" s="1549"/>
      <c r="E242" s="1549"/>
      <c r="F242" s="1524"/>
      <c r="G242" s="1549"/>
      <c r="H242" s="1518"/>
      <c r="I242" s="1524"/>
      <c r="J242" s="542" t="s">
        <v>2872</v>
      </c>
      <c r="K242" s="549" t="s">
        <v>177</v>
      </c>
      <c r="L242" s="554" t="s">
        <v>2291</v>
      </c>
      <c r="M242" s="542" t="str">
        <f>VLOOKUP(L242,CódigosRetorno!$A$2:$B$1795,2,FALSE)</f>
        <v>El codigo del tributo es invalido</v>
      </c>
      <c r="N242" s="541" t="s">
        <v>4606</v>
      </c>
    </row>
    <row r="243" spans="1:14" ht="24" x14ac:dyDescent="0.25">
      <c r="A243" s="288"/>
      <c r="B243" s="1524"/>
      <c r="C243" s="1572"/>
      <c r="D243" s="1549"/>
      <c r="E243" s="1549"/>
      <c r="F243" s="1524"/>
      <c r="G243" s="1549"/>
      <c r="H243" s="1518"/>
      <c r="I243" s="1524"/>
      <c r="J243" s="820" t="s">
        <v>6067</v>
      </c>
      <c r="K243" s="1320" t="s">
        <v>177</v>
      </c>
      <c r="L243" s="442" t="s">
        <v>3768</v>
      </c>
      <c r="M243" s="542" t="str">
        <f>VLOOKUP(L243,CódigosRetorno!$A$2:$B$1795,2,FALSE)</f>
        <v>El código de tributo no debe repetirse a nivel de item</v>
      </c>
      <c r="N243" s="557" t="s">
        <v>169</v>
      </c>
    </row>
    <row r="244" spans="1:14" ht="24" x14ac:dyDescent="0.25">
      <c r="A244" s="288"/>
      <c r="B244" s="1524"/>
      <c r="C244" s="1572"/>
      <c r="D244" s="1549"/>
      <c r="E244" s="1549"/>
      <c r="F244" s="1524"/>
      <c r="G244" s="541" t="s">
        <v>3908</v>
      </c>
      <c r="H244" s="542" t="s">
        <v>3877</v>
      </c>
      <c r="I244" s="541" t="s">
        <v>3863</v>
      </c>
      <c r="J244" s="542" t="s">
        <v>6131</v>
      </c>
      <c r="K244" s="1313" t="s">
        <v>1071</v>
      </c>
      <c r="L244" s="1314" t="s">
        <v>4192</v>
      </c>
      <c r="M244" s="542" t="str">
        <f>VLOOKUP(L244,CódigosRetorno!$A$2:$B$1795,2,FALSE)</f>
        <v>El dato ingresado como atributo @schemeName es incorrecto.</v>
      </c>
      <c r="N244" s="557" t="s">
        <v>169</v>
      </c>
    </row>
    <row r="245" spans="1:14" ht="24" x14ac:dyDescent="0.25">
      <c r="A245" s="288"/>
      <c r="B245" s="1524"/>
      <c r="C245" s="1572"/>
      <c r="D245" s="1549"/>
      <c r="E245" s="1549"/>
      <c r="F245" s="1524"/>
      <c r="G245" s="541" t="s">
        <v>3861</v>
      </c>
      <c r="H245" s="542" t="s">
        <v>3878</v>
      </c>
      <c r="I245" s="541" t="s">
        <v>3863</v>
      </c>
      <c r="J245" s="542" t="s">
        <v>4199</v>
      </c>
      <c r="K245" s="1313" t="s">
        <v>1071</v>
      </c>
      <c r="L245" s="1314" t="s">
        <v>4193</v>
      </c>
      <c r="M245" s="542" t="str">
        <f>VLOOKUP(L245,CódigosRetorno!$A$2:$B$1795,2,FALSE)</f>
        <v>El dato ingresado como atributo @schemeAgencyName es incorrecto.</v>
      </c>
      <c r="N245" s="557" t="s">
        <v>169</v>
      </c>
    </row>
    <row r="246" spans="1:14" ht="48" x14ac:dyDescent="0.25">
      <c r="A246" s="288"/>
      <c r="B246" s="1524"/>
      <c r="C246" s="1572"/>
      <c r="D246" s="1549"/>
      <c r="E246" s="1549"/>
      <c r="F246" s="1524"/>
      <c r="G246" s="541" t="s">
        <v>4235</v>
      </c>
      <c r="H246" s="560" t="s">
        <v>3880</v>
      </c>
      <c r="I246" s="541" t="s">
        <v>3863</v>
      </c>
      <c r="J246" s="542" t="s">
        <v>6132</v>
      </c>
      <c r="K246" s="1314" t="s">
        <v>1071</v>
      </c>
      <c r="L246" s="1316" t="s">
        <v>4194</v>
      </c>
      <c r="M246" s="542" t="str">
        <f>VLOOKUP(L246,CódigosRetorno!$A$2:$B$1795,2,FALSE)</f>
        <v>El dato ingresado como atributo @schemeURI es incorrecto.</v>
      </c>
      <c r="N246" s="557" t="s">
        <v>169</v>
      </c>
    </row>
    <row r="247" spans="1:14" ht="24" x14ac:dyDescent="0.25">
      <c r="A247" s="288"/>
      <c r="B247" s="1524"/>
      <c r="C247" s="1572"/>
      <c r="D247" s="1549"/>
      <c r="E247" s="1549"/>
      <c r="F247" s="1524" t="s">
        <v>45</v>
      </c>
      <c r="G247" s="1549" t="s">
        <v>5587</v>
      </c>
      <c r="H247" s="1518" t="s">
        <v>3910</v>
      </c>
      <c r="I247" s="1524">
        <v>1</v>
      </c>
      <c r="J247" s="542" t="s">
        <v>2837</v>
      </c>
      <c r="K247" s="1314" t="s">
        <v>177</v>
      </c>
      <c r="L247" s="1316" t="s">
        <v>3655</v>
      </c>
      <c r="M247" s="542" t="str">
        <f>VLOOKUP(L247,CódigosRetorno!$A$2:$B$1795,2,FALSE)</f>
        <v>El XML no contiene el tag o no existe información del nombre de tributo de la línea</v>
      </c>
      <c r="N247" s="541" t="s">
        <v>169</v>
      </c>
    </row>
    <row r="248" spans="1:14" ht="36" x14ac:dyDescent="0.25">
      <c r="A248" s="288"/>
      <c r="B248" s="1524"/>
      <c r="C248" s="1572"/>
      <c r="D248" s="1549"/>
      <c r="E248" s="1549"/>
      <c r="F248" s="1524"/>
      <c r="G248" s="1549"/>
      <c r="H248" s="1518"/>
      <c r="I248" s="1524"/>
      <c r="J248" s="543" t="s">
        <v>4816</v>
      </c>
      <c r="K248" s="1314" t="s">
        <v>177</v>
      </c>
      <c r="L248" s="1316" t="s">
        <v>3540</v>
      </c>
      <c r="M248" s="542" t="str">
        <f>VLOOKUP(L248,CódigosRetorno!$A$2:$B$1795,2,FALSE)</f>
        <v>Nombre de tributo no corresponde al código de tributo de la linea.</v>
      </c>
      <c r="N248" s="541" t="s">
        <v>4606</v>
      </c>
    </row>
    <row r="249" spans="1:14" ht="48" x14ac:dyDescent="0.25">
      <c r="A249" s="288"/>
      <c r="B249" s="1524"/>
      <c r="C249" s="1572"/>
      <c r="D249" s="1549"/>
      <c r="E249" s="1549"/>
      <c r="F249" s="541" t="s">
        <v>13</v>
      </c>
      <c r="G249" s="544" t="s">
        <v>5587</v>
      </c>
      <c r="H249" s="542" t="s">
        <v>3974</v>
      </c>
      <c r="I249" s="541">
        <v>1</v>
      </c>
      <c r="J249" s="543" t="s">
        <v>4814</v>
      </c>
      <c r="K249" s="1299" t="s">
        <v>177</v>
      </c>
      <c r="L249" s="1314" t="s">
        <v>726</v>
      </c>
      <c r="M249" s="542" t="str">
        <f>VLOOKUP(L249,CódigosRetorno!$A$2:$B$1795,2,FALSE)</f>
        <v>El Name o TaxTypeCode debe corresponder al codigo de tributo del item</v>
      </c>
      <c r="N249" s="541" t="s">
        <v>4606</v>
      </c>
    </row>
    <row r="250" spans="1:14" ht="36" x14ac:dyDescent="0.25">
      <c r="A250" s="288"/>
      <c r="B250" s="1595">
        <f>B229+1</f>
        <v>37</v>
      </c>
      <c r="C250" s="1601" t="s">
        <v>5777</v>
      </c>
      <c r="D250" s="1580" t="s">
        <v>15</v>
      </c>
      <c r="E250" s="1580" t="s">
        <v>9</v>
      </c>
      <c r="F250" s="1576" t="s">
        <v>12</v>
      </c>
      <c r="G250" s="1607" t="s">
        <v>16</v>
      </c>
      <c r="H250" s="1520" t="s">
        <v>5771</v>
      </c>
      <c r="I250" s="1595">
        <v>1</v>
      </c>
      <c r="J250" s="810" t="s">
        <v>4981</v>
      </c>
      <c r="K250" s="1320" t="s">
        <v>177</v>
      </c>
      <c r="L250" s="442" t="s">
        <v>2294</v>
      </c>
      <c r="M250" s="810" t="str">
        <f>VLOOKUP(L250,CódigosRetorno!$A$2:$B$1795,2,FALSE)</f>
        <v>El dato ingresado en TaxAmount de la linea no cumple con el formato establecido</v>
      </c>
      <c r="N250" s="646" t="s">
        <v>169</v>
      </c>
    </row>
    <row r="251" spans="1:14" ht="72" x14ac:dyDescent="0.25">
      <c r="A251" s="288"/>
      <c r="B251" s="1595"/>
      <c r="C251" s="1601"/>
      <c r="D251" s="1580"/>
      <c r="E251" s="1580"/>
      <c r="F251" s="1577"/>
      <c r="G251" s="1608"/>
      <c r="H251" s="1579"/>
      <c r="I251" s="1595"/>
      <c r="J251" s="810" t="s">
        <v>5935</v>
      </c>
      <c r="K251" s="1320" t="s">
        <v>1071</v>
      </c>
      <c r="L251" s="442" t="s">
        <v>5662</v>
      </c>
      <c r="M251" s="810" t="str">
        <f>VLOOKUP(L251,CódigosRetorno!$A$2:$B$1795,2,FALSE)</f>
        <v>El dato ingresado en el campo cac:TaxSubtotal/cbc:TaxAmount del ítem no coincide con el valor calculado</v>
      </c>
      <c r="N251" s="646" t="s">
        <v>169</v>
      </c>
    </row>
    <row r="252" spans="1:14" ht="24" x14ac:dyDescent="0.25">
      <c r="A252" s="288"/>
      <c r="B252" s="1595"/>
      <c r="C252" s="1601"/>
      <c r="D252" s="1580"/>
      <c r="E252" s="1580"/>
      <c r="F252" s="1578"/>
      <c r="G252" s="1609"/>
      <c r="H252" s="1521"/>
      <c r="I252" s="809"/>
      <c r="J252" s="810" t="s">
        <v>5672</v>
      </c>
      <c r="K252" s="1320" t="s">
        <v>177</v>
      </c>
      <c r="L252" s="442" t="s">
        <v>5669</v>
      </c>
      <c r="M252" s="810" t="str">
        <f>VLOOKUP(L252,CódigosRetorno!$A$2:$B$1795,2,FALSE)</f>
        <v>El impuesto ICBPER no aplica para el NRUS</v>
      </c>
      <c r="N252" s="646" t="s">
        <v>169</v>
      </c>
    </row>
    <row r="253" spans="1:14" ht="36" x14ac:dyDescent="0.25">
      <c r="A253" s="288"/>
      <c r="B253" s="1595"/>
      <c r="C253" s="1601"/>
      <c r="D253" s="1580"/>
      <c r="E253" s="1580"/>
      <c r="F253" s="786" t="s">
        <v>13</v>
      </c>
      <c r="G253" s="803" t="s">
        <v>5577</v>
      </c>
      <c r="H253" s="669" t="s">
        <v>3904</v>
      </c>
      <c r="I253" s="809">
        <v>1</v>
      </c>
      <c r="J253" s="811" t="s">
        <v>4686</v>
      </c>
      <c r="K253" s="1320" t="s">
        <v>177</v>
      </c>
      <c r="L253" s="442" t="s">
        <v>694</v>
      </c>
      <c r="M253" s="810" t="str">
        <f>VLOOKUP(L253,CódigosRetorno!$A$2:$B$1795,2,FALSE)</f>
        <v>La moneda debe ser la misma en todo el documento. Salvo las percepciones que sólo son en moneda nacional</v>
      </c>
      <c r="N253" s="919" t="s">
        <v>4491</v>
      </c>
    </row>
    <row r="254" spans="1:14" ht="36" x14ac:dyDescent="0.25">
      <c r="A254" s="288"/>
      <c r="B254" s="1595"/>
      <c r="C254" s="1601"/>
      <c r="D254" s="1580"/>
      <c r="E254" s="1580"/>
      <c r="F254" s="1576" t="s">
        <v>139</v>
      </c>
      <c r="G254" s="1607" t="s">
        <v>5659</v>
      </c>
      <c r="H254" s="1520" t="s">
        <v>5933</v>
      </c>
      <c r="I254" s="809"/>
      <c r="J254" s="810" t="s">
        <v>5766</v>
      </c>
      <c r="K254" s="1320" t="s">
        <v>177</v>
      </c>
      <c r="L254" s="442" t="s">
        <v>5667</v>
      </c>
      <c r="M254" s="810" t="str">
        <f>VLOOKUP(L254,CódigosRetorno!$A$2:$B$1795,2,FALSE)</f>
        <v>Debe consignar el campo cac:TaxSubtotal/cbc:BaseUnitMeasure a nivel de ítem</v>
      </c>
      <c r="N254" s="809" t="s">
        <v>169</v>
      </c>
    </row>
    <row r="255" spans="1:14" ht="24" x14ac:dyDescent="0.25">
      <c r="A255" s="288"/>
      <c r="B255" s="1595"/>
      <c r="C255" s="1601"/>
      <c r="D255" s="1580"/>
      <c r="E255" s="1580"/>
      <c r="F255" s="1577"/>
      <c r="G255" s="1608"/>
      <c r="H255" s="1579"/>
      <c r="I255" s="809"/>
      <c r="J255" s="810" t="s">
        <v>5660</v>
      </c>
      <c r="K255" s="1320" t="s">
        <v>177</v>
      </c>
      <c r="L255" s="442" t="s">
        <v>2814</v>
      </c>
      <c r="M255" s="810" t="str">
        <f>VLOOKUP(L255,CódigosRetorno!$A$2:$B$1795,2,FALSE)</f>
        <v>El valor del tag no cumple con el formato establecido</v>
      </c>
      <c r="N255" s="809" t="s">
        <v>169</v>
      </c>
    </row>
    <row r="256" spans="1:14" ht="36" x14ac:dyDescent="0.25">
      <c r="A256" s="288"/>
      <c r="B256" s="1595"/>
      <c r="C256" s="1601"/>
      <c r="D256" s="1580"/>
      <c r="E256" s="1580"/>
      <c r="F256" s="1578"/>
      <c r="G256" s="1609"/>
      <c r="H256" s="1521"/>
      <c r="I256" s="809"/>
      <c r="J256" s="810" t="s">
        <v>6167</v>
      </c>
      <c r="K256" s="1320" t="s">
        <v>177</v>
      </c>
      <c r="L256" s="442" t="s">
        <v>5666</v>
      </c>
      <c r="M256" s="810" t="str">
        <f>VLOOKUP(L256,CódigosRetorno!$A$2:$B$1795,2,FALSE)</f>
        <v>El valor ingresado en el campo cac:TaxSubtotal/cbc:BaseUnitMeasure no corresponde al valor esperado</v>
      </c>
      <c r="N256" s="809" t="s">
        <v>169</v>
      </c>
    </row>
    <row r="257" spans="1:14" ht="24" x14ac:dyDescent="0.25">
      <c r="A257" s="288"/>
      <c r="B257" s="1595"/>
      <c r="C257" s="1601"/>
      <c r="D257" s="1580"/>
      <c r="E257" s="1580"/>
      <c r="F257" s="786" t="s">
        <v>13</v>
      </c>
      <c r="G257" s="803" t="s">
        <v>5661</v>
      </c>
      <c r="H257" s="674" t="s">
        <v>4076</v>
      </c>
      <c r="I257" s="809"/>
      <c r="J257" s="811" t="s">
        <v>6264</v>
      </c>
      <c r="K257" s="1320" t="s">
        <v>1071</v>
      </c>
      <c r="L257" s="442" t="s">
        <v>5663</v>
      </c>
      <c r="M257" s="810" t="str">
        <f>VLOOKUP(L257,CódigosRetorno!$A$2:$B$1795,2,FALSE)</f>
        <v>El dato ingresado como unidad de medida no corresponde al valor esperado</v>
      </c>
      <c r="N257" s="809" t="s">
        <v>169</v>
      </c>
    </row>
    <row r="258" spans="1:14" ht="36" x14ac:dyDescent="0.25">
      <c r="A258" s="288"/>
      <c r="B258" s="1595"/>
      <c r="C258" s="1601"/>
      <c r="D258" s="1580"/>
      <c r="E258" s="1580"/>
      <c r="F258" s="1595" t="s">
        <v>3905</v>
      </c>
      <c r="G258" s="1595" t="s">
        <v>3906</v>
      </c>
      <c r="H258" s="1596" t="s">
        <v>5647</v>
      </c>
      <c r="I258" s="1595">
        <v>1</v>
      </c>
      <c r="J258" s="810" t="s">
        <v>4982</v>
      </c>
      <c r="K258" s="1320" t="s">
        <v>177</v>
      </c>
      <c r="L258" s="442" t="s">
        <v>2814</v>
      </c>
      <c r="M258" s="810" t="str">
        <f>VLOOKUP(L258,CódigosRetorno!$A$2:$B$1795,2,FALSE)</f>
        <v>El valor del tag no cumple con el formato establecido</v>
      </c>
      <c r="N258" s="646" t="s">
        <v>169</v>
      </c>
    </row>
    <row r="259" spans="1:14" ht="48" x14ac:dyDescent="0.25">
      <c r="A259" s="288"/>
      <c r="B259" s="1595"/>
      <c r="C259" s="1601"/>
      <c r="D259" s="1580"/>
      <c r="E259" s="1580"/>
      <c r="F259" s="1595"/>
      <c r="G259" s="1595"/>
      <c r="H259" s="1596"/>
      <c r="I259" s="1595"/>
      <c r="J259" s="810" t="s">
        <v>6140</v>
      </c>
      <c r="K259" s="812" t="s">
        <v>177</v>
      </c>
      <c r="L259" s="442" t="s">
        <v>5668</v>
      </c>
      <c r="M259" s="810" t="str">
        <f>VLOOKUP(L259,CódigosRetorno!$A$2:$B$1795,2,FALSE)</f>
        <v>El valor ingresado en el campo cac:TaxSubtotal/cbc:PerUnitAmount del ítem no corresponde al valor esperado</v>
      </c>
      <c r="N259" s="646" t="s">
        <v>169</v>
      </c>
    </row>
    <row r="260" spans="1:14" ht="72" x14ac:dyDescent="0.25">
      <c r="A260" s="288"/>
      <c r="B260" s="1595"/>
      <c r="C260" s="1601"/>
      <c r="D260" s="1580"/>
      <c r="E260" s="1580"/>
      <c r="F260" s="1595"/>
      <c r="G260" s="1595"/>
      <c r="H260" s="1596"/>
      <c r="I260" s="1595"/>
      <c r="J260" s="810" t="s">
        <v>6151</v>
      </c>
      <c r="K260" s="1320" t="s">
        <v>1071</v>
      </c>
      <c r="L260" s="442" t="s">
        <v>3834</v>
      </c>
      <c r="M260" s="810" t="str">
        <f>VLOOKUP(L260,CódigosRetorno!$A$2:$B$1795,2,FALSE)</f>
        <v>La tasa del tributo de la línea no corresponde al valor esperado</v>
      </c>
      <c r="N260" s="646" t="s">
        <v>169</v>
      </c>
    </row>
    <row r="261" spans="1:14" ht="24" x14ac:dyDescent="0.25">
      <c r="A261" s="288"/>
      <c r="B261" s="1595"/>
      <c r="C261" s="1601"/>
      <c r="D261" s="1580"/>
      <c r="E261" s="1580"/>
      <c r="F261" s="1595" t="s">
        <v>43</v>
      </c>
      <c r="G261" s="1580" t="s">
        <v>5587</v>
      </c>
      <c r="H261" s="1596" t="s">
        <v>4681</v>
      </c>
      <c r="I261" s="1595">
        <v>1</v>
      </c>
      <c r="J261" s="810" t="s">
        <v>2837</v>
      </c>
      <c r="K261" s="1320" t="s">
        <v>177</v>
      </c>
      <c r="L261" s="442" t="s">
        <v>2290</v>
      </c>
      <c r="M261" s="810" t="str">
        <f>VLOOKUP(L261,CódigosRetorno!$A$2:$B$1795,2,FALSE)</f>
        <v>El XML no contiene el tag cac:TaxCategory/cac:TaxScheme/cbc:ID del Item</v>
      </c>
      <c r="N261" s="646" t="s">
        <v>169</v>
      </c>
    </row>
    <row r="262" spans="1:14" ht="24" x14ac:dyDescent="0.25">
      <c r="A262" s="288"/>
      <c r="B262" s="1595"/>
      <c r="C262" s="1601"/>
      <c r="D262" s="1580"/>
      <c r="E262" s="1580"/>
      <c r="F262" s="1595"/>
      <c r="G262" s="1580"/>
      <c r="H262" s="1596"/>
      <c r="I262" s="1595"/>
      <c r="J262" s="810" t="s">
        <v>2872</v>
      </c>
      <c r="K262" s="1320" t="s">
        <v>177</v>
      </c>
      <c r="L262" s="442" t="s">
        <v>2291</v>
      </c>
      <c r="M262" s="810" t="str">
        <f>VLOOKUP(L262,CódigosRetorno!$A$2:$B$1795,2,FALSE)</f>
        <v>El codigo del tributo es invalido</v>
      </c>
      <c r="N262" s="809" t="s">
        <v>4606</v>
      </c>
    </row>
    <row r="263" spans="1:14" ht="24" x14ac:dyDescent="0.25">
      <c r="A263" s="288"/>
      <c r="B263" s="1595"/>
      <c r="C263" s="1601"/>
      <c r="D263" s="1580"/>
      <c r="E263" s="1580"/>
      <c r="F263" s="1595"/>
      <c r="G263" s="1580"/>
      <c r="H263" s="1596"/>
      <c r="I263" s="1595"/>
      <c r="J263" s="641" t="s">
        <v>6067</v>
      </c>
      <c r="K263" s="1320" t="s">
        <v>177</v>
      </c>
      <c r="L263" s="442" t="s">
        <v>3768</v>
      </c>
      <c r="M263" s="810" t="str">
        <f>VLOOKUP(L263,CódigosRetorno!$A$2:$B$1795,2,FALSE)</f>
        <v>El código de tributo no debe repetirse a nivel de item</v>
      </c>
      <c r="N263" s="646" t="s">
        <v>169</v>
      </c>
    </row>
    <row r="264" spans="1:14" ht="24" x14ac:dyDescent="0.25">
      <c r="A264" s="288"/>
      <c r="B264" s="1595"/>
      <c r="C264" s="1601"/>
      <c r="D264" s="1580"/>
      <c r="E264" s="1580"/>
      <c r="F264" s="1595"/>
      <c r="G264" s="809" t="s">
        <v>3908</v>
      </c>
      <c r="H264" s="810" t="s">
        <v>3877</v>
      </c>
      <c r="I264" s="809" t="s">
        <v>3863</v>
      </c>
      <c r="J264" s="810" t="s">
        <v>6131</v>
      </c>
      <c r="K264" s="1315" t="s">
        <v>1071</v>
      </c>
      <c r="L264" s="1320" t="s">
        <v>4192</v>
      </c>
      <c r="M264" s="810" t="str">
        <f>VLOOKUP(L264,CódigosRetorno!$A$2:$B$1795,2,FALSE)</f>
        <v>El dato ingresado como atributo @schemeName es incorrecto.</v>
      </c>
      <c r="N264" s="646" t="s">
        <v>169</v>
      </c>
    </row>
    <row r="265" spans="1:14" ht="24" x14ac:dyDescent="0.25">
      <c r="A265" s="288"/>
      <c r="B265" s="1595"/>
      <c r="C265" s="1601"/>
      <c r="D265" s="1580"/>
      <c r="E265" s="1580"/>
      <c r="F265" s="1595"/>
      <c r="G265" s="809" t="s">
        <v>3861</v>
      </c>
      <c r="H265" s="810" t="s">
        <v>3878</v>
      </c>
      <c r="I265" s="809" t="s">
        <v>3863</v>
      </c>
      <c r="J265" s="810" t="s">
        <v>4199</v>
      </c>
      <c r="K265" s="1315" t="s">
        <v>1071</v>
      </c>
      <c r="L265" s="1320" t="s">
        <v>4193</v>
      </c>
      <c r="M265" s="810" t="str">
        <f>VLOOKUP(L265,CódigosRetorno!$A$2:$B$1795,2,FALSE)</f>
        <v>El dato ingresado como atributo @schemeAgencyName es incorrecto.</v>
      </c>
      <c r="N265" s="646" t="s">
        <v>169</v>
      </c>
    </row>
    <row r="266" spans="1:14" ht="48" x14ac:dyDescent="0.25">
      <c r="A266" s="288"/>
      <c r="B266" s="1595"/>
      <c r="C266" s="1601"/>
      <c r="D266" s="1580"/>
      <c r="E266" s="1580"/>
      <c r="F266" s="1595"/>
      <c r="G266" s="809" t="s">
        <v>4235</v>
      </c>
      <c r="H266" s="674" t="s">
        <v>3880</v>
      </c>
      <c r="I266" s="809" t="s">
        <v>3863</v>
      </c>
      <c r="J266" s="810" t="s">
        <v>6132</v>
      </c>
      <c r="K266" s="1320" t="s">
        <v>1071</v>
      </c>
      <c r="L266" s="442" t="s">
        <v>4194</v>
      </c>
      <c r="M266" s="810" t="str">
        <f>VLOOKUP(L266,CódigosRetorno!$A$2:$B$1795,2,FALSE)</f>
        <v>El dato ingresado como atributo @schemeURI es incorrecto.</v>
      </c>
      <c r="N266" s="646" t="s">
        <v>169</v>
      </c>
    </row>
    <row r="267" spans="1:14" ht="24" x14ac:dyDescent="0.25">
      <c r="A267" s="288"/>
      <c r="B267" s="1595"/>
      <c r="C267" s="1601"/>
      <c r="D267" s="1580"/>
      <c r="E267" s="1580"/>
      <c r="F267" s="1595" t="s">
        <v>45</v>
      </c>
      <c r="G267" s="1580" t="s">
        <v>5587</v>
      </c>
      <c r="H267" s="1596" t="s">
        <v>3910</v>
      </c>
      <c r="I267" s="1595">
        <v>1</v>
      </c>
      <c r="J267" s="810" t="s">
        <v>2837</v>
      </c>
      <c r="K267" s="812" t="s">
        <v>177</v>
      </c>
      <c r="L267" s="442" t="s">
        <v>3655</v>
      </c>
      <c r="M267" s="810" t="str">
        <f>VLOOKUP(L267,CódigosRetorno!$A$2:$B$1795,2,FALSE)</f>
        <v>El XML no contiene el tag o no existe información del nombre de tributo de la línea</v>
      </c>
      <c r="N267" s="646" t="s">
        <v>169</v>
      </c>
    </row>
    <row r="268" spans="1:14" ht="36" x14ac:dyDescent="0.25">
      <c r="A268" s="288"/>
      <c r="B268" s="1595"/>
      <c r="C268" s="1601"/>
      <c r="D268" s="1580"/>
      <c r="E268" s="1580"/>
      <c r="F268" s="1595"/>
      <c r="G268" s="1580"/>
      <c r="H268" s="1596"/>
      <c r="I268" s="1595"/>
      <c r="J268" s="811" t="s">
        <v>4816</v>
      </c>
      <c r="K268" s="1320" t="s">
        <v>177</v>
      </c>
      <c r="L268" s="442" t="s">
        <v>3540</v>
      </c>
      <c r="M268" s="810" t="str">
        <f>VLOOKUP(L268,CódigosRetorno!$A$2:$B$1795,2,FALSE)</f>
        <v>Nombre de tributo no corresponde al código de tributo de la linea.</v>
      </c>
      <c r="N268" s="809" t="s">
        <v>4606</v>
      </c>
    </row>
    <row r="269" spans="1:14" ht="48" x14ac:dyDescent="0.25">
      <c r="A269" s="288"/>
      <c r="B269" s="1595"/>
      <c r="C269" s="1601"/>
      <c r="D269" s="1580"/>
      <c r="E269" s="1580"/>
      <c r="F269" s="809" t="s">
        <v>13</v>
      </c>
      <c r="G269" s="792" t="s">
        <v>5587</v>
      </c>
      <c r="H269" s="810" t="s">
        <v>3974</v>
      </c>
      <c r="I269" s="809">
        <v>1</v>
      </c>
      <c r="J269" s="811" t="s">
        <v>4814</v>
      </c>
      <c r="K269" s="1320" t="s">
        <v>177</v>
      </c>
      <c r="L269" s="1320" t="s">
        <v>726</v>
      </c>
      <c r="M269" s="810" t="str">
        <f>VLOOKUP(L269,CódigosRetorno!$A$2:$B$1795,2,FALSE)</f>
        <v>El Name o TaxTypeCode debe corresponder al codigo de tributo del item</v>
      </c>
      <c r="N269" s="809" t="s">
        <v>4606</v>
      </c>
    </row>
    <row r="270" spans="1:14" ht="36" x14ac:dyDescent="0.25">
      <c r="A270" s="288"/>
      <c r="B270" s="1526">
        <f>B250+1</f>
        <v>38</v>
      </c>
      <c r="C270" s="1556" t="s">
        <v>4588</v>
      </c>
      <c r="D270" s="1538" t="s">
        <v>15</v>
      </c>
      <c r="E270" s="1538" t="s">
        <v>4</v>
      </c>
      <c r="F270" s="1524" t="s">
        <v>12</v>
      </c>
      <c r="G270" s="1538" t="s">
        <v>16</v>
      </c>
      <c r="H270" s="1526" t="s">
        <v>2741</v>
      </c>
      <c r="I270" s="1526">
        <v>1</v>
      </c>
      <c r="J270" s="94" t="s">
        <v>4994</v>
      </c>
      <c r="K270" s="1299" t="s">
        <v>177</v>
      </c>
      <c r="L270" s="1303" t="s">
        <v>1944</v>
      </c>
      <c r="M270" s="542" t="str">
        <f>VLOOKUP(L270,CódigosRetorno!$A$2:$B$1795,2,FALSE)</f>
        <v>El dato ingresado en LineExtensionAmount del item no cumple con el formato establecido</v>
      </c>
      <c r="N270" s="541" t="s">
        <v>169</v>
      </c>
    </row>
    <row r="271" spans="1:14" ht="144" x14ac:dyDescent="0.25">
      <c r="A271" s="288"/>
      <c r="B271" s="1544"/>
      <c r="C271" s="1561"/>
      <c r="D271" s="1539"/>
      <c r="E271" s="1539"/>
      <c r="F271" s="1524"/>
      <c r="G271" s="1539"/>
      <c r="H271" s="1544"/>
      <c r="I271" s="1544"/>
      <c r="J271" s="542" t="s">
        <v>6363</v>
      </c>
      <c r="K271" s="1299" t="s">
        <v>1071</v>
      </c>
      <c r="L271" s="1303" t="s">
        <v>4827</v>
      </c>
      <c r="M271" s="542" t="str">
        <f>VLOOKUP(L271,CódigosRetorno!$A$2:$B$1795,2,FALSE)</f>
        <v>El valor de venta por ítem difiere de los importes consignados.</v>
      </c>
      <c r="N271" s="541" t="s">
        <v>169</v>
      </c>
    </row>
    <row r="272" spans="1:14" ht="120" x14ac:dyDescent="0.25">
      <c r="A272" s="288"/>
      <c r="B272" s="1544"/>
      <c r="C272" s="1561"/>
      <c r="D272" s="1539"/>
      <c r="E272" s="1539"/>
      <c r="F272" s="1524"/>
      <c r="G272" s="1539"/>
      <c r="H272" s="1544"/>
      <c r="I272" s="1544"/>
      <c r="J272" s="542" t="s">
        <v>6364</v>
      </c>
      <c r="K272" s="1299" t="s">
        <v>1071</v>
      </c>
      <c r="L272" s="1303" t="s">
        <v>4827</v>
      </c>
      <c r="M272" s="542" t="str">
        <f>VLOOKUP(L272,CódigosRetorno!$A$2:$B$1795,2,FALSE)</f>
        <v>El valor de venta por ítem difiere de los importes consignados.</v>
      </c>
      <c r="N272" s="541" t="s">
        <v>169</v>
      </c>
    </row>
    <row r="273" spans="1:14" ht="36" x14ac:dyDescent="0.25">
      <c r="A273" s="288"/>
      <c r="B273" s="1527"/>
      <c r="C273" s="1557"/>
      <c r="D273" s="1540"/>
      <c r="E273" s="1540"/>
      <c r="F273" s="538" t="s">
        <v>13</v>
      </c>
      <c r="G273" s="544" t="s">
        <v>5577</v>
      </c>
      <c r="H273" s="560" t="s">
        <v>3904</v>
      </c>
      <c r="I273" s="541">
        <v>1</v>
      </c>
      <c r="J273" s="542" t="s">
        <v>4686</v>
      </c>
      <c r="K273" s="1313" t="s">
        <v>177</v>
      </c>
      <c r="L273" s="1299" t="s">
        <v>694</v>
      </c>
      <c r="M273" s="542" t="str">
        <f>VLOOKUP(L273,CódigosRetorno!$A$2:$B$1795,2,FALSE)</f>
        <v>La moneda debe ser la misma en todo el documento. Salvo las percepciones que sólo son en moneda nacional</v>
      </c>
      <c r="N273" s="919" t="s">
        <v>4491</v>
      </c>
    </row>
    <row r="274" spans="1:14" ht="36" x14ac:dyDescent="0.25">
      <c r="A274" s="288"/>
      <c r="B274" s="1524">
        <f>B270+1</f>
        <v>39</v>
      </c>
      <c r="C274" s="1572" t="s">
        <v>4783</v>
      </c>
      <c r="D274" s="1549" t="s">
        <v>15</v>
      </c>
      <c r="E274" s="1549" t="s">
        <v>9</v>
      </c>
      <c r="F274" s="1524" t="s">
        <v>139</v>
      </c>
      <c r="G274" s="1549" t="s">
        <v>3911</v>
      </c>
      <c r="H274" s="1518" t="s">
        <v>3912</v>
      </c>
      <c r="I274" s="1524">
        <v>1</v>
      </c>
      <c r="J274" s="542" t="s">
        <v>4926</v>
      </c>
      <c r="K274" s="1313" t="s">
        <v>177</v>
      </c>
      <c r="L274" s="78" t="s">
        <v>4264</v>
      </c>
      <c r="M274" s="542" t="str">
        <f>VLOOKUP(L274,CódigosRetorno!$A$2:$B$1795,2,FALSE)</f>
        <v>El dato ingresado como indicador de cargo/descuento no corresponde al valor esperado.</v>
      </c>
      <c r="N274" s="541" t="s">
        <v>169</v>
      </c>
    </row>
    <row r="275" spans="1:14" ht="36" x14ac:dyDescent="0.25">
      <c r="A275" s="288"/>
      <c r="B275" s="1524"/>
      <c r="C275" s="1572"/>
      <c r="D275" s="1549"/>
      <c r="E275" s="1549"/>
      <c r="F275" s="1524"/>
      <c r="G275" s="1549"/>
      <c r="H275" s="1518"/>
      <c r="I275" s="1524"/>
      <c r="J275" s="542" t="s">
        <v>4927</v>
      </c>
      <c r="K275" s="1313" t="s">
        <v>177</v>
      </c>
      <c r="L275" s="78" t="s">
        <v>4264</v>
      </c>
      <c r="M275" s="542" t="str">
        <f>VLOOKUP(L275,CódigosRetorno!$A$2:$B$1795,2,FALSE)</f>
        <v>El dato ingresado como indicador de cargo/descuento no corresponde al valor esperado.</v>
      </c>
      <c r="N275" s="541" t="s">
        <v>169</v>
      </c>
    </row>
    <row r="276" spans="1:14" ht="24" x14ac:dyDescent="0.25">
      <c r="A276" s="288"/>
      <c r="B276" s="1524"/>
      <c r="C276" s="1572"/>
      <c r="D276" s="1549"/>
      <c r="E276" s="1549"/>
      <c r="F276" s="1524" t="s">
        <v>10</v>
      </c>
      <c r="G276" s="1549" t="s">
        <v>5602</v>
      </c>
      <c r="H276" s="1518" t="s">
        <v>3976</v>
      </c>
      <c r="I276" s="1524">
        <v>1</v>
      </c>
      <c r="J276" s="542" t="s">
        <v>2837</v>
      </c>
      <c r="K276" s="1314" t="s">
        <v>177</v>
      </c>
      <c r="L276" s="1316" t="s">
        <v>3779</v>
      </c>
      <c r="M276" s="542" t="str">
        <f>VLOOKUP(L276,CódigosRetorno!$A$2:$B$1795,2,FALSE)</f>
        <v>El XML no contiene el tag o no existe informacion de codigo de motivo de cargo/descuento por item.</v>
      </c>
      <c r="N276" s="541" t="s">
        <v>169</v>
      </c>
    </row>
    <row r="277" spans="1:14" ht="36" x14ac:dyDescent="0.25">
      <c r="A277" s="288"/>
      <c r="B277" s="1524"/>
      <c r="C277" s="1572"/>
      <c r="D277" s="1549"/>
      <c r="E277" s="1549"/>
      <c r="F277" s="1524"/>
      <c r="G277" s="1549"/>
      <c r="H277" s="1518"/>
      <c r="I277" s="1524"/>
      <c r="J277" s="542" t="s">
        <v>4817</v>
      </c>
      <c r="K277" s="1314" t="s">
        <v>177</v>
      </c>
      <c r="L277" s="1316" t="s">
        <v>3176</v>
      </c>
      <c r="M277" s="542" t="str">
        <f>VLOOKUP(L277,CódigosRetorno!$A$2:$B$1795,2,FALSE)</f>
        <v>El valor ingresado como codigo de motivo de cargo/descuento por linea no es valido (catalogo 53)</v>
      </c>
      <c r="N277" s="541" t="s">
        <v>4608</v>
      </c>
    </row>
    <row r="278" spans="1:14" ht="24" x14ac:dyDescent="0.25">
      <c r="A278" s="288"/>
      <c r="B278" s="1524"/>
      <c r="C278" s="1572"/>
      <c r="D278" s="1549"/>
      <c r="E278" s="1549"/>
      <c r="F278" s="1524"/>
      <c r="G278" s="1549"/>
      <c r="H278" s="1518"/>
      <c r="I278" s="1524"/>
      <c r="J278" s="542" t="s">
        <v>4928</v>
      </c>
      <c r="K278" s="1314" t="s">
        <v>1071</v>
      </c>
      <c r="L278" s="1316" t="s">
        <v>4274</v>
      </c>
      <c r="M278" s="542" t="str">
        <f>VLOOKUP(L278,CódigosRetorno!$A$2:$B$1795,2,FALSE)</f>
        <v>El dato ingresado como cargo/descuento no es valido a nivel de ítem.</v>
      </c>
      <c r="N278" s="541" t="s">
        <v>169</v>
      </c>
    </row>
    <row r="279" spans="1:14" ht="24" x14ac:dyDescent="0.25">
      <c r="A279" s="288"/>
      <c r="B279" s="1524"/>
      <c r="C279" s="1572"/>
      <c r="D279" s="1549"/>
      <c r="E279" s="1549"/>
      <c r="F279" s="1526"/>
      <c r="G279" s="541" t="s">
        <v>3861</v>
      </c>
      <c r="H279" s="542" t="s">
        <v>3862</v>
      </c>
      <c r="I279" s="541" t="s">
        <v>3863</v>
      </c>
      <c r="J279" s="542" t="s">
        <v>4199</v>
      </c>
      <c r="K279" s="1314" t="s">
        <v>1071</v>
      </c>
      <c r="L279" s="1316" t="s">
        <v>4187</v>
      </c>
      <c r="M279" s="542" t="str">
        <f>VLOOKUP(L279,CódigosRetorno!$A$2:$B$1795,2,FALSE)</f>
        <v>El dato ingresado como atributo @listAgencyName es incorrecto.</v>
      </c>
      <c r="N279" s="557" t="s">
        <v>169</v>
      </c>
    </row>
    <row r="280" spans="1:14" ht="24" x14ac:dyDescent="0.25">
      <c r="A280" s="288"/>
      <c r="B280" s="1524"/>
      <c r="C280" s="1572"/>
      <c r="D280" s="1549"/>
      <c r="E280" s="1549"/>
      <c r="F280" s="1544"/>
      <c r="G280" s="541" t="s">
        <v>3913</v>
      </c>
      <c r="H280" s="542" t="s">
        <v>3865</v>
      </c>
      <c r="I280" s="541" t="s">
        <v>3863</v>
      </c>
      <c r="J280" s="542" t="s">
        <v>6133</v>
      </c>
      <c r="K280" s="1313" t="s">
        <v>1071</v>
      </c>
      <c r="L280" s="1314" t="s">
        <v>4188</v>
      </c>
      <c r="M280" s="542" t="str">
        <f>VLOOKUP(L280,CódigosRetorno!$A$2:$B$1795,2,FALSE)</f>
        <v>El dato ingresado como atributo @listName es incorrecto.</v>
      </c>
      <c r="N280" s="557" t="s">
        <v>169</v>
      </c>
    </row>
    <row r="281" spans="1:14" ht="48" x14ac:dyDescent="0.25">
      <c r="A281" s="288"/>
      <c r="B281" s="1524"/>
      <c r="C281" s="1572"/>
      <c r="D281" s="1549"/>
      <c r="E281" s="1549"/>
      <c r="F281" s="1527"/>
      <c r="G281" s="541" t="s">
        <v>3914</v>
      </c>
      <c r="H281" s="542" t="s">
        <v>3867</v>
      </c>
      <c r="I281" s="541" t="s">
        <v>3863</v>
      </c>
      <c r="J281" s="542" t="s">
        <v>6134</v>
      </c>
      <c r="K281" s="1314" t="s">
        <v>1071</v>
      </c>
      <c r="L281" s="1316" t="s">
        <v>4189</v>
      </c>
      <c r="M281" s="542" t="str">
        <f>VLOOKUP(L281,CódigosRetorno!$A$2:$B$1795,2,FALSE)</f>
        <v>El dato ingresado como atributo @listURI es incorrecto.</v>
      </c>
      <c r="N281" s="557" t="s">
        <v>169</v>
      </c>
    </row>
    <row r="282" spans="1:14" ht="36" x14ac:dyDescent="0.25">
      <c r="A282" s="288"/>
      <c r="B282" s="1524"/>
      <c r="C282" s="1572"/>
      <c r="D282" s="1549"/>
      <c r="E282" s="1549"/>
      <c r="F282" s="541" t="s">
        <v>3905</v>
      </c>
      <c r="G282" s="544" t="s">
        <v>3906</v>
      </c>
      <c r="H282" s="542" t="s">
        <v>3915</v>
      </c>
      <c r="I282" s="541">
        <v>1</v>
      </c>
      <c r="J282" s="542" t="s">
        <v>4983</v>
      </c>
      <c r="K282" s="1314" t="s">
        <v>177</v>
      </c>
      <c r="L282" s="1316" t="s">
        <v>3542</v>
      </c>
      <c r="M282" s="542" t="str">
        <f>VLOOKUP(L282,CódigosRetorno!$A$2:$B$1795,2,FALSE)</f>
        <v>El factor de cargo/descuento por linea no cumple con el formato establecido.</v>
      </c>
      <c r="N282" s="557" t="s">
        <v>169</v>
      </c>
    </row>
    <row r="283" spans="1:14" ht="36" x14ac:dyDescent="0.25">
      <c r="A283" s="288"/>
      <c r="B283" s="1524"/>
      <c r="C283" s="1572"/>
      <c r="D283" s="1549"/>
      <c r="E283" s="1549"/>
      <c r="F283" s="1526" t="s">
        <v>12</v>
      </c>
      <c r="G283" s="1538" t="s">
        <v>16</v>
      </c>
      <c r="H283" s="1556" t="s">
        <v>3916</v>
      </c>
      <c r="I283" s="1526">
        <v>1</v>
      </c>
      <c r="J283" s="542" t="s">
        <v>4994</v>
      </c>
      <c r="K283" s="1314" t="s">
        <v>177</v>
      </c>
      <c r="L283" s="1316" t="s">
        <v>3177</v>
      </c>
      <c r="M283" s="542" t="str">
        <f>VLOOKUP(L283,CódigosRetorno!$A$2:$B$1795,2,FALSE)</f>
        <v>El formato ingresado en el tag cac:InvoiceLine/cac:Allowancecharge/cbc:Amount no cumple con el formato establecido</v>
      </c>
      <c r="N283" s="541" t="s">
        <v>169</v>
      </c>
    </row>
    <row r="284" spans="1:14" ht="72" x14ac:dyDescent="0.25">
      <c r="A284" s="288"/>
      <c r="B284" s="1524"/>
      <c r="C284" s="1572"/>
      <c r="D284" s="1549"/>
      <c r="E284" s="1549"/>
      <c r="F284" s="1527"/>
      <c r="G284" s="1540"/>
      <c r="H284" s="1557"/>
      <c r="I284" s="1527"/>
      <c r="J284" s="810" t="s">
        <v>6527</v>
      </c>
      <c r="K284" s="1307" t="s">
        <v>1071</v>
      </c>
      <c r="L284" s="442" t="s">
        <v>4828</v>
      </c>
      <c r="M284" s="810" t="str">
        <f>VLOOKUP(L284,CódigosRetorno!$A$2:$B$1795,2,FALSE)</f>
        <v>El valor de cargo/descuento por ítem difiere de los importes consignados.</v>
      </c>
      <c r="N284" s="541" t="s">
        <v>169</v>
      </c>
    </row>
    <row r="285" spans="1:14" ht="36" x14ac:dyDescent="0.25">
      <c r="A285" s="288"/>
      <c r="B285" s="1524"/>
      <c r="C285" s="1572"/>
      <c r="D285" s="1549"/>
      <c r="E285" s="1549"/>
      <c r="F285" s="541" t="s">
        <v>13</v>
      </c>
      <c r="G285" s="544" t="s">
        <v>5577</v>
      </c>
      <c r="H285" s="560" t="s">
        <v>3904</v>
      </c>
      <c r="I285" s="541">
        <v>1</v>
      </c>
      <c r="J285" s="542" t="s">
        <v>4686</v>
      </c>
      <c r="K285" s="1313" t="s">
        <v>177</v>
      </c>
      <c r="L285" s="1314" t="s">
        <v>694</v>
      </c>
      <c r="M285" s="542" t="str">
        <f>VLOOKUP(L285,CódigosRetorno!$A$2:$B$1795,2,FALSE)</f>
        <v>La moneda debe ser la misma en todo el documento. Salvo las percepciones que sólo son en moneda nacional</v>
      </c>
      <c r="N285" s="919" t="s">
        <v>4491</v>
      </c>
    </row>
    <row r="286" spans="1:14" ht="36" x14ac:dyDescent="0.25">
      <c r="A286" s="288"/>
      <c r="B286" s="1524"/>
      <c r="C286" s="1572"/>
      <c r="D286" s="1549"/>
      <c r="E286" s="1549"/>
      <c r="F286" s="541" t="s">
        <v>12</v>
      </c>
      <c r="G286" s="544" t="s">
        <v>16</v>
      </c>
      <c r="H286" s="542" t="s">
        <v>3917</v>
      </c>
      <c r="I286" s="541">
        <v>1</v>
      </c>
      <c r="J286" s="542" t="s">
        <v>4993</v>
      </c>
      <c r="K286" s="1313" t="s">
        <v>177</v>
      </c>
      <c r="L286" s="1316" t="s">
        <v>3544</v>
      </c>
      <c r="M286" s="542" t="str">
        <f>VLOOKUP(L286,CódigosRetorno!$A$2:$B$1795,2,FALSE)</f>
        <v>El Monto base de cargo/descuento por linea no cumple con el formato establecido.</v>
      </c>
      <c r="N286" s="541" t="s">
        <v>169</v>
      </c>
    </row>
    <row r="287" spans="1:14" ht="36" x14ac:dyDescent="0.25">
      <c r="A287" s="288"/>
      <c r="B287" s="1524"/>
      <c r="C287" s="1572"/>
      <c r="D287" s="1549"/>
      <c r="E287" s="1549"/>
      <c r="F287" s="541" t="s">
        <v>13</v>
      </c>
      <c r="G287" s="544" t="s">
        <v>5577</v>
      </c>
      <c r="H287" s="560" t="s">
        <v>3904</v>
      </c>
      <c r="I287" s="541">
        <v>1</v>
      </c>
      <c r="J287" s="542" t="s">
        <v>4686</v>
      </c>
      <c r="K287" s="1313" t="s">
        <v>177</v>
      </c>
      <c r="L287" s="78" t="s">
        <v>694</v>
      </c>
      <c r="M287" s="542" t="str">
        <f>VLOOKUP(L287,CódigosRetorno!$A$2:$B$1795,2,FALSE)</f>
        <v>La moneda debe ser la misma en todo el documento. Salvo las percepciones que sólo son en moneda nacional</v>
      </c>
      <c r="N287" s="919" t="s">
        <v>4491</v>
      </c>
    </row>
    <row r="288" spans="1:14" x14ac:dyDescent="0.25">
      <c r="A288" s="288"/>
      <c r="B288" s="180" t="s">
        <v>5900</v>
      </c>
      <c r="C288" s="181"/>
      <c r="D288" s="174"/>
      <c r="E288" s="174" t="s">
        <v>169</v>
      </c>
      <c r="F288" s="175" t="s">
        <v>169</v>
      </c>
      <c r="G288" s="175" t="s">
        <v>169</v>
      </c>
      <c r="H288" s="176" t="s">
        <v>169</v>
      </c>
      <c r="I288" s="175"/>
      <c r="J288" s="172" t="s">
        <v>169</v>
      </c>
      <c r="K288" s="177" t="s">
        <v>169</v>
      </c>
      <c r="L288" s="178" t="s">
        <v>169</v>
      </c>
      <c r="M288" s="172" t="str">
        <f>VLOOKUP(L288,CódigosRetorno!$A$2:$B$1795,2,FALSE)</f>
        <v>-</v>
      </c>
      <c r="N288" s="179" t="s">
        <v>169</v>
      </c>
    </row>
    <row r="289" spans="1:14" x14ac:dyDescent="0.25">
      <c r="A289" s="288"/>
      <c r="B289" s="1549">
        <f>B274+1</f>
        <v>40</v>
      </c>
      <c r="C289" s="1631" t="s">
        <v>5564</v>
      </c>
      <c r="D289" s="1524" t="s">
        <v>3</v>
      </c>
      <c r="E289" s="1629" t="s">
        <v>4</v>
      </c>
      <c r="F289" s="1629" t="s">
        <v>12</v>
      </c>
      <c r="G289" s="1629" t="s">
        <v>16</v>
      </c>
      <c r="H289" s="1630" t="s">
        <v>2742</v>
      </c>
      <c r="I289" s="1629">
        <v>1</v>
      </c>
      <c r="J289" s="810" t="s">
        <v>4900</v>
      </c>
      <c r="K289" s="1321" t="s">
        <v>177</v>
      </c>
      <c r="L289" s="512" t="s">
        <v>3179</v>
      </c>
      <c r="M289" s="542" t="str">
        <f>VLOOKUP(L289,CódigosRetorno!$A$2:$B$1795,2,FALSE)</f>
        <v>El Monto total de impuestos es obligatorio</v>
      </c>
      <c r="N289" s="541" t="s">
        <v>169</v>
      </c>
    </row>
    <row r="290" spans="1:14" ht="36" x14ac:dyDescent="0.25">
      <c r="A290" s="288"/>
      <c r="B290" s="1549"/>
      <c r="C290" s="1631"/>
      <c r="D290" s="1524"/>
      <c r="E290" s="1629"/>
      <c r="F290" s="1629"/>
      <c r="G290" s="1629"/>
      <c r="H290" s="1630"/>
      <c r="I290" s="1629"/>
      <c r="J290" s="810" t="s">
        <v>4993</v>
      </c>
      <c r="K290" s="1315" t="s">
        <v>177</v>
      </c>
      <c r="L290" s="1320" t="s">
        <v>3691</v>
      </c>
      <c r="M290" s="542" t="str">
        <f>VLOOKUP(L290,CódigosRetorno!$A$2:$B$1795,2,FALSE)</f>
        <v>El dato ingresado en el monto total de impuestos no cumple con el formato establecido</v>
      </c>
      <c r="N290" s="541" t="s">
        <v>169</v>
      </c>
    </row>
    <row r="291" spans="1:14" ht="60" x14ac:dyDescent="0.25">
      <c r="A291" s="288"/>
      <c r="B291" s="1549"/>
      <c r="C291" s="1631"/>
      <c r="D291" s="1524"/>
      <c r="E291" s="1629"/>
      <c r="F291" s="1629"/>
      <c r="G291" s="1629"/>
      <c r="H291" s="1630"/>
      <c r="I291" s="1629"/>
      <c r="J291" s="810" t="s">
        <v>5779</v>
      </c>
      <c r="K291" s="1315" t="s">
        <v>1071</v>
      </c>
      <c r="L291" s="1320" t="s">
        <v>4881</v>
      </c>
      <c r="M291" s="542" t="str">
        <f>VLOOKUP(L291,CódigosRetorno!$A$2:$B$1795,2,FALSE)</f>
        <v>La sumatoria de impuestos globales no corresponde al monto total de impuestos.</v>
      </c>
      <c r="N291" s="541" t="s">
        <v>169</v>
      </c>
    </row>
    <row r="292" spans="1:14" ht="24" x14ac:dyDescent="0.25">
      <c r="A292" s="288"/>
      <c r="B292" s="1549"/>
      <c r="C292" s="1631"/>
      <c r="D292" s="1524"/>
      <c r="E292" s="1629"/>
      <c r="F292" s="1629"/>
      <c r="G292" s="1629"/>
      <c r="H292" s="1630"/>
      <c r="I292" s="1629"/>
      <c r="J292" s="674" t="s">
        <v>6069</v>
      </c>
      <c r="K292" s="1315" t="s">
        <v>177</v>
      </c>
      <c r="L292" s="1320" t="s">
        <v>3699</v>
      </c>
      <c r="M292" s="570" t="str">
        <f>VLOOKUP(L292,CódigosRetorno!$A$2:$B$1795,2,FALSE)</f>
        <v>El tag cac:TaxTotal no debe repetirse a nivel de totales</v>
      </c>
      <c r="N292" s="569" t="s">
        <v>169</v>
      </c>
    </row>
    <row r="293" spans="1:14" ht="96" x14ac:dyDescent="0.25">
      <c r="A293" s="288"/>
      <c r="B293" s="1549"/>
      <c r="C293" s="1631"/>
      <c r="D293" s="1524"/>
      <c r="E293" s="1629"/>
      <c r="F293" s="1629"/>
      <c r="G293" s="1629"/>
      <c r="H293" s="1630"/>
      <c r="I293" s="1629"/>
      <c r="J293" s="674" t="s">
        <v>6862</v>
      </c>
      <c r="K293" s="1315" t="s">
        <v>177</v>
      </c>
      <c r="L293" s="1307" t="s">
        <v>6861</v>
      </c>
      <c r="M293" s="542" t="str">
        <f>VLOOKUP(L293,CódigosRetorno!$A$2:$B$1795,2,FALSE)</f>
        <v xml:space="preserve">Si tiene operaciones de un tributo en alguna línea, debe consignar el tag del total del tributo </v>
      </c>
      <c r="N293" s="541" t="s">
        <v>169</v>
      </c>
    </row>
    <row r="294" spans="1:14" ht="36" x14ac:dyDescent="0.25">
      <c r="A294" s="288"/>
      <c r="B294" s="1549"/>
      <c r="C294" s="1631"/>
      <c r="D294" s="1524"/>
      <c r="E294" s="1629"/>
      <c r="F294" s="541" t="s">
        <v>13</v>
      </c>
      <c r="G294" s="544" t="s">
        <v>5577</v>
      </c>
      <c r="H294" s="560" t="s">
        <v>3904</v>
      </c>
      <c r="I294" s="557">
        <v>1</v>
      </c>
      <c r="J294" s="542" t="s">
        <v>4686</v>
      </c>
      <c r="K294" s="1313" t="s">
        <v>177</v>
      </c>
      <c r="L294" s="1314" t="s">
        <v>694</v>
      </c>
      <c r="M294" s="542" t="str">
        <f>VLOOKUP(L294,CódigosRetorno!$A$2:$B$1795,2,FALSE)</f>
        <v>La moneda debe ser la misma en todo el documento. Salvo las percepciones que sólo son en moneda nacional</v>
      </c>
      <c r="N294" s="919" t="s">
        <v>4491</v>
      </c>
    </row>
    <row r="295" spans="1:14" ht="24" x14ac:dyDescent="0.25">
      <c r="A295" s="288"/>
      <c r="B295" s="1524" t="s">
        <v>5350</v>
      </c>
      <c r="C295" s="1572" t="s">
        <v>5830</v>
      </c>
      <c r="D295" s="1524" t="s">
        <v>3</v>
      </c>
      <c r="E295" s="1526" t="s">
        <v>9</v>
      </c>
      <c r="F295" s="1524" t="s">
        <v>12</v>
      </c>
      <c r="G295" s="1549" t="s">
        <v>3975</v>
      </c>
      <c r="H295" s="1572" t="s">
        <v>4558</v>
      </c>
      <c r="I295" s="1524">
        <v>1</v>
      </c>
      <c r="J295" s="811" t="s">
        <v>6098</v>
      </c>
      <c r="K295" s="1320" t="s">
        <v>177</v>
      </c>
      <c r="L295" s="442" t="s">
        <v>2637</v>
      </c>
      <c r="M295" s="542" t="str">
        <f>VLOOKUP(L295,CódigosRetorno!$A$2:$B$1795,2,FALSE)</f>
        <v>El XML no contiene el tag o no existe información de total valor de venta globales</v>
      </c>
      <c r="N295" s="80" t="s">
        <v>169</v>
      </c>
    </row>
    <row r="296" spans="1:14" ht="36" x14ac:dyDescent="0.25">
      <c r="A296" s="288"/>
      <c r="B296" s="1524"/>
      <c r="C296" s="1572"/>
      <c r="D296" s="1524"/>
      <c r="E296" s="1544"/>
      <c r="F296" s="1524"/>
      <c r="G296" s="1549"/>
      <c r="H296" s="1572"/>
      <c r="I296" s="1524"/>
      <c r="J296" s="542" t="s">
        <v>4994</v>
      </c>
      <c r="K296" s="1313" t="s">
        <v>177</v>
      </c>
      <c r="L296" s="1314" t="s">
        <v>3661</v>
      </c>
      <c r="M296" s="542" t="str">
        <f>VLOOKUP(L296,CódigosRetorno!$A$2:$B$1795,2,FALSE)</f>
        <v>El dato ingresado en el total valor de venta globales no cumple con el formato establecido</v>
      </c>
      <c r="N296" s="80" t="s">
        <v>169</v>
      </c>
    </row>
    <row r="297" spans="1:14" ht="84" x14ac:dyDescent="0.25">
      <c r="A297" s="288"/>
      <c r="B297" s="1524"/>
      <c r="C297" s="1572"/>
      <c r="D297" s="1524"/>
      <c r="E297" s="1544"/>
      <c r="F297" s="1524"/>
      <c r="G297" s="1549"/>
      <c r="H297" s="1572"/>
      <c r="I297" s="1524"/>
      <c r="J297" s="1182" t="s">
        <v>5731</v>
      </c>
      <c r="K297" s="1315" t="s">
        <v>1071</v>
      </c>
      <c r="L297" s="1320" t="s">
        <v>4874</v>
      </c>
      <c r="M297" s="542" t="str">
        <f>VLOOKUP(L297,CódigosRetorno!$A$2:$B$1795,2,FALSE)</f>
        <v>La sumatoria del total valor de venta - Exportaciones de línea no corresponden al total</v>
      </c>
      <c r="N297" s="80" t="s">
        <v>169</v>
      </c>
    </row>
    <row r="298" spans="1:14" ht="108" x14ac:dyDescent="0.25">
      <c r="A298" s="288"/>
      <c r="B298" s="1524"/>
      <c r="C298" s="1572"/>
      <c r="D298" s="1524"/>
      <c r="E298" s="1544"/>
      <c r="F298" s="1524"/>
      <c r="G298" s="1549"/>
      <c r="H298" s="1572"/>
      <c r="I298" s="1524"/>
      <c r="J298" s="1182" t="s">
        <v>5732</v>
      </c>
      <c r="K298" s="1315" t="s">
        <v>1071</v>
      </c>
      <c r="L298" s="1320" t="s">
        <v>4877</v>
      </c>
      <c r="M298" s="542" t="str">
        <f>VLOOKUP(L298,CódigosRetorno!$A$2:$B$1795,2,FALSE)</f>
        <v>La sumatoria del total valor de venta - operaciones exoneradas de línea no corresponden al total</v>
      </c>
      <c r="N298" s="557" t="s">
        <v>169</v>
      </c>
    </row>
    <row r="299" spans="1:14" ht="108" x14ac:dyDescent="0.25">
      <c r="A299" s="288"/>
      <c r="B299" s="1524"/>
      <c r="C299" s="1572"/>
      <c r="D299" s="1524"/>
      <c r="E299" s="1544"/>
      <c r="F299" s="1524"/>
      <c r="G299" s="1549"/>
      <c r="H299" s="1572"/>
      <c r="I299" s="1524"/>
      <c r="J299" s="1182" t="s">
        <v>5733</v>
      </c>
      <c r="K299" s="1315" t="s">
        <v>1071</v>
      </c>
      <c r="L299" s="1320" t="s">
        <v>4875</v>
      </c>
      <c r="M299" s="542" t="str">
        <f>VLOOKUP(L299,CódigosRetorno!$A$2:$B$1795,2,FALSE)</f>
        <v>La sumatoria del total valor de venta - operaciones inafectas de línea no corresponden al total</v>
      </c>
      <c r="N299" s="557" t="s">
        <v>169</v>
      </c>
    </row>
    <row r="300" spans="1:14" ht="60" x14ac:dyDescent="0.25">
      <c r="A300" s="288"/>
      <c r="B300" s="1524"/>
      <c r="C300" s="1572"/>
      <c r="D300" s="1524"/>
      <c r="E300" s="1544"/>
      <c r="F300" s="1524"/>
      <c r="G300" s="1549"/>
      <c r="H300" s="1572"/>
      <c r="I300" s="1524"/>
      <c r="J300" s="1182" t="s">
        <v>7795</v>
      </c>
      <c r="K300" s="1320" t="s">
        <v>1071</v>
      </c>
      <c r="L300" s="442" t="s">
        <v>1302</v>
      </c>
      <c r="M300" s="542" t="str">
        <f>VLOOKUP(L300,CódigosRetorno!$A$2:$B$1795,2,FALSE)</f>
        <v>Si se utiliza la leyenda con código 2001, el total de operaciones exoneradas debe ser mayor a 0.00</v>
      </c>
      <c r="N300" s="541" t="s">
        <v>4608</v>
      </c>
    </row>
    <row r="301" spans="1:14" ht="60" x14ac:dyDescent="0.25">
      <c r="A301" s="288"/>
      <c r="B301" s="1524"/>
      <c r="C301" s="1572"/>
      <c r="D301" s="1524"/>
      <c r="E301" s="1544"/>
      <c r="F301" s="1524"/>
      <c r="G301" s="1549"/>
      <c r="H301" s="1572"/>
      <c r="I301" s="1524"/>
      <c r="J301" s="1182" t="s">
        <v>7796</v>
      </c>
      <c r="K301" s="1320" t="s">
        <v>1071</v>
      </c>
      <c r="L301" s="442" t="s">
        <v>1301</v>
      </c>
      <c r="M301" s="542" t="str">
        <f>VLOOKUP(L301,CódigosRetorno!$A$2:$B$1795,2,FALSE)</f>
        <v>Si se utiliza la leyenda con código 2002, el total de operaciones exoneradas debe ser mayor a 0.00</v>
      </c>
      <c r="N301" s="541" t="s">
        <v>4608</v>
      </c>
    </row>
    <row r="302" spans="1:14" ht="60" x14ac:dyDescent="0.25">
      <c r="A302" s="288"/>
      <c r="B302" s="1524"/>
      <c r="C302" s="1572"/>
      <c r="D302" s="1524"/>
      <c r="E302" s="1544"/>
      <c r="F302" s="1524"/>
      <c r="G302" s="1549"/>
      <c r="H302" s="1572"/>
      <c r="I302" s="1524"/>
      <c r="J302" s="1182" t="s">
        <v>7797</v>
      </c>
      <c r="K302" s="1320" t="s">
        <v>1071</v>
      </c>
      <c r="L302" s="442" t="s">
        <v>1300</v>
      </c>
      <c r="M302" s="542" t="str">
        <f>VLOOKUP(L302,CódigosRetorno!$A$2:$B$1795,2,FALSE)</f>
        <v>Si se utiliza la leyenda con código 2003, el total de operaciones exoneradas debe ser mayor a 0.00</v>
      </c>
      <c r="N302" s="541" t="s">
        <v>4608</v>
      </c>
    </row>
    <row r="303" spans="1:14" ht="60" x14ac:dyDescent="0.25">
      <c r="A303" s="288"/>
      <c r="B303" s="1524"/>
      <c r="C303" s="1572"/>
      <c r="D303" s="1524"/>
      <c r="E303" s="1544"/>
      <c r="F303" s="1524"/>
      <c r="G303" s="1549"/>
      <c r="H303" s="1572"/>
      <c r="I303" s="1524"/>
      <c r="J303" s="1182" t="s">
        <v>7798</v>
      </c>
      <c r="K303" s="1320" t="s">
        <v>1071</v>
      </c>
      <c r="L303" s="442" t="s">
        <v>3848</v>
      </c>
      <c r="M303" s="542" t="str">
        <f>VLOOKUP(L303,CódigosRetorno!$A$2:$B$1795,2,FALSE)</f>
        <v>Si se utiliza la leyenda con código 2008, el total de operaciones exoneradas debe ser mayor a 0.00</v>
      </c>
      <c r="N303" s="541" t="s">
        <v>4608</v>
      </c>
    </row>
    <row r="304" spans="1:14" ht="36" x14ac:dyDescent="0.25">
      <c r="A304" s="288"/>
      <c r="B304" s="1524"/>
      <c r="C304" s="1572"/>
      <c r="D304" s="1524"/>
      <c r="E304" s="1544"/>
      <c r="F304" s="541" t="s">
        <v>13</v>
      </c>
      <c r="G304" s="544" t="s">
        <v>5577</v>
      </c>
      <c r="H304" s="560" t="s">
        <v>3904</v>
      </c>
      <c r="I304" s="541">
        <v>1</v>
      </c>
      <c r="J304" s="542" t="s">
        <v>4686</v>
      </c>
      <c r="K304" s="1298" t="s">
        <v>177</v>
      </c>
      <c r="L304" s="1299" t="s">
        <v>694</v>
      </c>
      <c r="M304" s="542" t="str">
        <f>VLOOKUP(L304,CódigosRetorno!$A$2:$B$1795,2,FALSE)</f>
        <v>La moneda debe ser la misma en todo el documento. Salvo las percepciones que sólo son en moneda nacional</v>
      </c>
      <c r="N304" s="919" t="s">
        <v>4491</v>
      </c>
    </row>
    <row r="305" spans="1:14" ht="36" x14ac:dyDescent="0.25">
      <c r="A305" s="288"/>
      <c r="B305" s="1524"/>
      <c r="C305" s="1572"/>
      <c r="D305" s="1524"/>
      <c r="E305" s="1544"/>
      <c r="F305" s="1524"/>
      <c r="G305" s="1549" t="s">
        <v>3919</v>
      </c>
      <c r="H305" s="1518" t="s">
        <v>4661</v>
      </c>
      <c r="I305" s="1524">
        <v>1</v>
      </c>
      <c r="J305" s="542" t="s">
        <v>4994</v>
      </c>
      <c r="K305" s="1299" t="s">
        <v>177</v>
      </c>
      <c r="L305" s="1303" t="s">
        <v>2277</v>
      </c>
      <c r="M305" s="542" t="str">
        <f>VLOOKUP(L305,CódigosRetorno!$A$2:$B$1795,2,FALSE)</f>
        <v>El dato ingresado en TaxAmount no cumple con el formato establecido</v>
      </c>
      <c r="N305" s="557" t="s">
        <v>169</v>
      </c>
    </row>
    <row r="306" spans="1:14" ht="48" x14ac:dyDescent="0.25">
      <c r="A306" s="288"/>
      <c r="B306" s="1524"/>
      <c r="C306" s="1572"/>
      <c r="D306" s="1524"/>
      <c r="E306" s="1544"/>
      <c r="F306" s="1524"/>
      <c r="G306" s="1549"/>
      <c r="H306" s="1518"/>
      <c r="I306" s="1524"/>
      <c r="J306" s="542" t="s">
        <v>4806</v>
      </c>
      <c r="K306" s="1313" t="s">
        <v>177</v>
      </c>
      <c r="L306" s="1314" t="s">
        <v>2634</v>
      </c>
      <c r="M306" s="542" t="str">
        <f>VLOOKUP(L306,CódigosRetorno!$A$2:$B$1795,2,FALSE)</f>
        <v xml:space="preserve">El monto total del impuestos sobre el valor de venta de operaciones gratuitas/inafectas/exoneradas debe ser igual a 0.00 </v>
      </c>
      <c r="N306" s="557" t="s">
        <v>169</v>
      </c>
    </row>
    <row r="307" spans="1:14" ht="36" x14ac:dyDescent="0.25">
      <c r="A307" s="288"/>
      <c r="B307" s="1524"/>
      <c r="C307" s="1572"/>
      <c r="D307" s="1524"/>
      <c r="E307" s="1544"/>
      <c r="F307" s="541" t="s">
        <v>13</v>
      </c>
      <c r="G307" s="544" t="s">
        <v>5577</v>
      </c>
      <c r="H307" s="560" t="s">
        <v>3904</v>
      </c>
      <c r="I307" s="541">
        <v>1</v>
      </c>
      <c r="J307" s="542" t="s">
        <v>4686</v>
      </c>
      <c r="K307" s="1313" t="s">
        <v>177</v>
      </c>
      <c r="L307" s="1314" t="s">
        <v>694</v>
      </c>
      <c r="M307" s="542" t="str">
        <f>VLOOKUP(L307,CódigosRetorno!$A$2:$B$1795,2,FALSE)</f>
        <v>La moneda debe ser la misma en todo el documento. Salvo las percepciones que sólo son en moneda nacional</v>
      </c>
      <c r="N307" s="919" t="s">
        <v>4491</v>
      </c>
    </row>
    <row r="308" spans="1:14" ht="24" x14ac:dyDescent="0.25">
      <c r="A308" s="288"/>
      <c r="B308" s="1524"/>
      <c r="C308" s="1572"/>
      <c r="D308" s="1524"/>
      <c r="E308" s="1544"/>
      <c r="F308" s="1524" t="s">
        <v>43</v>
      </c>
      <c r="G308" s="1549" t="s">
        <v>5587</v>
      </c>
      <c r="H308" s="1572" t="s">
        <v>3977</v>
      </c>
      <c r="I308" s="1524">
        <v>1</v>
      </c>
      <c r="J308" s="542" t="s">
        <v>2837</v>
      </c>
      <c r="K308" s="1313" t="s">
        <v>177</v>
      </c>
      <c r="L308" s="77" t="s">
        <v>3556</v>
      </c>
      <c r="M308" s="542" t="str">
        <f>VLOOKUP(L308,CódigosRetorno!$A$2:$B$1795,2,FALSE)</f>
        <v>El XML no contiene el tag o no existe información de código de tributo.</v>
      </c>
      <c r="N308" s="541" t="s">
        <v>169</v>
      </c>
    </row>
    <row r="309" spans="1:14" ht="24" x14ac:dyDescent="0.25">
      <c r="A309" s="288"/>
      <c r="B309" s="1524"/>
      <c r="C309" s="1572"/>
      <c r="D309" s="1524"/>
      <c r="E309" s="1544"/>
      <c r="F309" s="1524"/>
      <c r="G309" s="1549"/>
      <c r="H309" s="1572"/>
      <c r="I309" s="1524"/>
      <c r="J309" s="543" t="s">
        <v>3920</v>
      </c>
      <c r="K309" s="1314" t="s">
        <v>177</v>
      </c>
      <c r="L309" s="1316" t="s">
        <v>2641</v>
      </c>
      <c r="M309" s="542" t="str">
        <f>VLOOKUP(L309,CódigosRetorno!$A$2:$B$1795,2,FALSE)</f>
        <v>El dato ingresado como codigo de tributo global no corresponde al valor esperado.</v>
      </c>
      <c r="N309" s="541" t="s">
        <v>4606</v>
      </c>
    </row>
    <row r="310" spans="1:14" ht="24" x14ac:dyDescent="0.25">
      <c r="A310" s="288"/>
      <c r="B310" s="1524"/>
      <c r="C310" s="1572"/>
      <c r="D310" s="1524"/>
      <c r="E310" s="1544"/>
      <c r="F310" s="1524"/>
      <c r="G310" s="1549"/>
      <c r="H310" s="1572"/>
      <c r="I310" s="1524"/>
      <c r="J310" s="682" t="s">
        <v>6070</v>
      </c>
      <c r="K310" s="442" t="s">
        <v>177</v>
      </c>
      <c r="L310" s="442" t="s">
        <v>3770</v>
      </c>
      <c r="M310" s="542" t="str">
        <f>VLOOKUP(L310,CódigosRetorno!$A$2:$B$1795,2,FALSE)</f>
        <v>El código de tributo no debe repetirse a nivel de totales</v>
      </c>
      <c r="N310" s="129" t="s">
        <v>169</v>
      </c>
    </row>
    <row r="311" spans="1:14" ht="48" x14ac:dyDescent="0.25">
      <c r="A311" s="288"/>
      <c r="B311" s="1524"/>
      <c r="C311" s="1572"/>
      <c r="D311" s="1524"/>
      <c r="E311" s="1544"/>
      <c r="F311" s="1524"/>
      <c r="G311" s="1549"/>
      <c r="H311" s="1572"/>
      <c r="I311" s="1524"/>
      <c r="J311" s="542" t="s">
        <v>4779</v>
      </c>
      <c r="K311" s="1314" t="s">
        <v>177</v>
      </c>
      <c r="L311" s="1316" t="s">
        <v>4234</v>
      </c>
      <c r="M311" s="542" t="str">
        <f>VLOOKUP(L311,CódigosRetorno!$A$2:$B$1795,2,FALSE)</f>
        <v>El dato ingresado como codigo de tributo global es invalido para tipo de operación.</v>
      </c>
      <c r="N311" s="557" t="s">
        <v>169</v>
      </c>
    </row>
    <row r="312" spans="1:14" ht="24" x14ac:dyDescent="0.25">
      <c r="A312" s="288"/>
      <c r="B312" s="1524"/>
      <c r="C312" s="1572"/>
      <c r="D312" s="1524"/>
      <c r="E312" s="1544"/>
      <c r="F312" s="1524"/>
      <c r="G312" s="541" t="s">
        <v>3908</v>
      </c>
      <c r="H312" s="542" t="s">
        <v>3877</v>
      </c>
      <c r="I312" s="541" t="s">
        <v>3863</v>
      </c>
      <c r="J312" s="542" t="s">
        <v>6131</v>
      </c>
      <c r="K312" s="1313" t="s">
        <v>1071</v>
      </c>
      <c r="L312" s="1314" t="s">
        <v>4192</v>
      </c>
      <c r="M312" s="542" t="str">
        <f>VLOOKUP(L312,CódigosRetorno!$A$2:$B$1795,2,FALSE)</f>
        <v>El dato ingresado como atributo @schemeName es incorrecto.</v>
      </c>
      <c r="N312" s="557" t="s">
        <v>169</v>
      </c>
    </row>
    <row r="313" spans="1:14" ht="24" x14ac:dyDescent="0.25">
      <c r="A313" s="288"/>
      <c r="B313" s="1524"/>
      <c r="C313" s="1572"/>
      <c r="D313" s="1524"/>
      <c r="E313" s="1544"/>
      <c r="F313" s="1524"/>
      <c r="G313" s="541" t="s">
        <v>3861</v>
      </c>
      <c r="H313" s="542" t="s">
        <v>3878</v>
      </c>
      <c r="I313" s="541" t="s">
        <v>3863</v>
      </c>
      <c r="J313" s="542" t="s">
        <v>4199</v>
      </c>
      <c r="K313" s="1313" t="s">
        <v>1071</v>
      </c>
      <c r="L313" s="1314" t="s">
        <v>4193</v>
      </c>
      <c r="M313" s="542" t="str">
        <f>VLOOKUP(L313,CódigosRetorno!$A$2:$B$1795,2,FALSE)</f>
        <v>El dato ingresado como atributo @schemeAgencyName es incorrecto.</v>
      </c>
      <c r="N313" s="557" t="s">
        <v>169</v>
      </c>
    </row>
    <row r="314" spans="1:14" ht="48" x14ac:dyDescent="0.25">
      <c r="A314" s="288"/>
      <c r="B314" s="1524"/>
      <c r="C314" s="1572"/>
      <c r="D314" s="1524"/>
      <c r="E314" s="1544"/>
      <c r="F314" s="1524"/>
      <c r="G314" s="541" t="s">
        <v>4235</v>
      </c>
      <c r="H314" s="560" t="s">
        <v>3880</v>
      </c>
      <c r="I314" s="541" t="s">
        <v>3863</v>
      </c>
      <c r="J314" s="542" t="s">
        <v>6132</v>
      </c>
      <c r="K314" s="1314" t="s">
        <v>1071</v>
      </c>
      <c r="L314" s="1316" t="s">
        <v>4194</v>
      </c>
      <c r="M314" s="542" t="str">
        <f>VLOOKUP(L314,CódigosRetorno!$A$2:$B$1795,2,FALSE)</f>
        <v>El dato ingresado como atributo @schemeURI es incorrecto.</v>
      </c>
      <c r="N314" s="557" t="s">
        <v>169</v>
      </c>
    </row>
    <row r="315" spans="1:14" ht="24" x14ac:dyDescent="0.25">
      <c r="A315" s="288"/>
      <c r="B315" s="1524"/>
      <c r="C315" s="1572"/>
      <c r="D315" s="1524"/>
      <c r="E315" s="1544"/>
      <c r="F315" s="1524" t="s">
        <v>45</v>
      </c>
      <c r="G315" s="1549" t="s">
        <v>5587</v>
      </c>
      <c r="H315" s="1518" t="s">
        <v>3921</v>
      </c>
      <c r="I315" s="1524">
        <v>1</v>
      </c>
      <c r="J315" s="542" t="s">
        <v>2837</v>
      </c>
      <c r="K315" s="1314" t="s">
        <v>177</v>
      </c>
      <c r="L315" s="1316" t="s">
        <v>2271</v>
      </c>
      <c r="M315" s="542" t="str">
        <f>VLOOKUP(L315,CódigosRetorno!$A$2:$B$1795,2,FALSE)</f>
        <v>El XML no contiene el tag TaxScheme Name de impuestos globales</v>
      </c>
      <c r="N315" s="541" t="s">
        <v>169</v>
      </c>
    </row>
    <row r="316" spans="1:14" ht="24" x14ac:dyDescent="0.25">
      <c r="A316" s="288"/>
      <c r="B316" s="1524"/>
      <c r="C316" s="1572"/>
      <c r="D316" s="1524"/>
      <c r="E316" s="1544"/>
      <c r="F316" s="1524"/>
      <c r="G316" s="1549"/>
      <c r="H316" s="1518"/>
      <c r="I316" s="1524"/>
      <c r="J316" s="543" t="s">
        <v>4815</v>
      </c>
      <c r="K316" s="1314" t="s">
        <v>177</v>
      </c>
      <c r="L316" s="1316" t="s">
        <v>3190</v>
      </c>
      <c r="M316" s="542" t="str">
        <f>VLOOKUP(L316,CódigosRetorno!$A$2:$B$1795,2,FALSE)</f>
        <v>El valor del tag nombre del tributo no corresponde al esperado.</v>
      </c>
      <c r="N316" s="541" t="s">
        <v>4606</v>
      </c>
    </row>
    <row r="317" spans="1:14" ht="24" x14ac:dyDescent="0.25">
      <c r="A317" s="288"/>
      <c r="B317" s="1524"/>
      <c r="C317" s="1572"/>
      <c r="D317" s="1524"/>
      <c r="E317" s="1544"/>
      <c r="F317" s="1524" t="s">
        <v>13</v>
      </c>
      <c r="G317" s="1549" t="s">
        <v>5587</v>
      </c>
      <c r="H317" s="1518" t="s">
        <v>3979</v>
      </c>
      <c r="I317" s="1524">
        <v>1</v>
      </c>
      <c r="J317" s="542" t="s">
        <v>2837</v>
      </c>
      <c r="K317" s="1314" t="s">
        <v>177</v>
      </c>
      <c r="L317" s="1316" t="s">
        <v>2273</v>
      </c>
      <c r="M317" s="542" t="str">
        <f>VLOOKUP(L317,CódigosRetorno!$A$2:$B$1795,2,FALSE)</f>
        <v>El XML no contiene el tag código de tributo internacional de impuestos globales</v>
      </c>
      <c r="N317" s="541" t="s">
        <v>169</v>
      </c>
    </row>
    <row r="318" spans="1:14" ht="36" x14ac:dyDescent="0.25">
      <c r="A318" s="288"/>
      <c r="B318" s="1524"/>
      <c r="C318" s="1572"/>
      <c r="D318" s="1524"/>
      <c r="E318" s="1527"/>
      <c r="F318" s="1524"/>
      <c r="G318" s="1549"/>
      <c r="H318" s="1518"/>
      <c r="I318" s="1524"/>
      <c r="J318" s="543" t="s">
        <v>4813</v>
      </c>
      <c r="K318" s="1314" t="s">
        <v>177</v>
      </c>
      <c r="L318" s="1316" t="s">
        <v>3186</v>
      </c>
      <c r="M318" s="542" t="str">
        <f>VLOOKUP(L318,CódigosRetorno!$A$2:$B$1795,2,FALSE)</f>
        <v>El valor del tag codigo de tributo internacional no corresponde al esperado.</v>
      </c>
      <c r="N318" s="541" t="s">
        <v>4606</v>
      </c>
    </row>
    <row r="319" spans="1:14" ht="36" x14ac:dyDescent="0.25">
      <c r="A319" s="288"/>
      <c r="B319" s="1524">
        <v>44</v>
      </c>
      <c r="C319" s="1572" t="s">
        <v>5730</v>
      </c>
      <c r="D319" s="1524" t="s">
        <v>3</v>
      </c>
      <c r="E319" s="1524" t="s">
        <v>9</v>
      </c>
      <c r="F319" s="1524" t="s">
        <v>12</v>
      </c>
      <c r="G319" s="1549" t="s">
        <v>3975</v>
      </c>
      <c r="H319" s="1572" t="s">
        <v>4558</v>
      </c>
      <c r="I319" s="1524">
        <v>1</v>
      </c>
      <c r="J319" s="542" t="s">
        <v>4994</v>
      </c>
      <c r="K319" s="1313" t="s">
        <v>177</v>
      </c>
      <c r="L319" s="1314" t="s">
        <v>3661</v>
      </c>
      <c r="M319" s="542" t="str">
        <f>VLOOKUP(L319,CódigosRetorno!$A$2:$B$1795,2,FALSE)</f>
        <v>El dato ingresado en el total valor de venta globales no cumple con el formato establecido</v>
      </c>
      <c r="N319" s="541" t="s">
        <v>169</v>
      </c>
    </row>
    <row r="320" spans="1:14" ht="84" x14ac:dyDescent="0.25">
      <c r="A320" s="288"/>
      <c r="B320" s="1524"/>
      <c r="C320" s="1572"/>
      <c r="D320" s="1524"/>
      <c r="E320" s="1524"/>
      <c r="F320" s="1524"/>
      <c r="G320" s="1549"/>
      <c r="H320" s="1572"/>
      <c r="I320" s="1524"/>
      <c r="J320" s="1182" t="s">
        <v>5737</v>
      </c>
      <c r="K320" s="1315" t="s">
        <v>1071</v>
      </c>
      <c r="L320" s="1320" t="s">
        <v>4878</v>
      </c>
      <c r="M320" s="542" t="str">
        <f>VLOOKUP(L320,CódigosRetorno!$A$2:$B$1795,2,FALSE)</f>
        <v>La sumatoria del total valor de venta - operaciones gratuitas de línea no corresponden al total</v>
      </c>
      <c r="N320" s="541" t="s">
        <v>169</v>
      </c>
    </row>
    <row r="321" spans="1:14" ht="60" x14ac:dyDescent="0.25">
      <c r="A321" s="288"/>
      <c r="B321" s="1524"/>
      <c r="C321" s="1572"/>
      <c r="D321" s="1524"/>
      <c r="E321" s="1524"/>
      <c r="F321" s="1524"/>
      <c r="G321" s="1549"/>
      <c r="H321" s="1572"/>
      <c r="I321" s="1524"/>
      <c r="J321" s="542" t="s">
        <v>5776</v>
      </c>
      <c r="K321" s="1314" t="s">
        <v>177</v>
      </c>
      <c r="L321" s="1316" t="s">
        <v>1667</v>
      </c>
      <c r="M321" s="542" t="str">
        <f>VLOOKUP(L321,CódigosRetorno!$A$2:$B$1795,2,FALSE)</f>
        <v>Operacion gratuita,  debe consignar Total valor venta - operaciones gratuitas  mayor a cero</v>
      </c>
      <c r="N321" s="541" t="s">
        <v>169</v>
      </c>
    </row>
    <row r="322" spans="1:14" ht="36" x14ac:dyDescent="0.25">
      <c r="A322" s="288"/>
      <c r="B322" s="1524"/>
      <c r="C322" s="1572"/>
      <c r="D322" s="1524"/>
      <c r="E322" s="1524"/>
      <c r="F322" s="1524"/>
      <c r="G322" s="1549"/>
      <c r="H322" s="1572"/>
      <c r="I322" s="1524"/>
      <c r="J322" s="542" t="s">
        <v>4761</v>
      </c>
      <c r="K322" s="1314" t="s">
        <v>177</v>
      </c>
      <c r="L322" s="77" t="s">
        <v>1882</v>
      </c>
      <c r="M322" s="542" t="str">
        <f>VLOOKUP(L322,CódigosRetorno!$A$2:$B$1795,2,FALSE)</f>
        <v>Si existe leyenda Transferencia Gratuita debe consignar Total Valor de Venta de Operaciones Gratuitas</v>
      </c>
      <c r="N322" s="541" t="s">
        <v>169</v>
      </c>
    </row>
    <row r="323" spans="1:14" ht="36" x14ac:dyDescent="0.25">
      <c r="A323" s="288"/>
      <c r="B323" s="1524"/>
      <c r="C323" s="1572"/>
      <c r="D323" s="1524"/>
      <c r="E323" s="1524"/>
      <c r="F323" s="541" t="s">
        <v>13</v>
      </c>
      <c r="G323" s="544" t="s">
        <v>5577</v>
      </c>
      <c r="H323" s="560" t="s">
        <v>3904</v>
      </c>
      <c r="I323" s="541">
        <v>1</v>
      </c>
      <c r="J323" s="542" t="s">
        <v>4686</v>
      </c>
      <c r="K323" s="1313" t="s">
        <v>177</v>
      </c>
      <c r="L323" s="1314" t="s">
        <v>694</v>
      </c>
      <c r="M323" s="542" t="str">
        <f>VLOOKUP(L323,CódigosRetorno!$A$2:$B$1795,2,FALSE)</f>
        <v>La moneda debe ser la misma en todo el documento. Salvo las percepciones que sólo son en moneda nacional</v>
      </c>
      <c r="N323" s="919" t="s">
        <v>4491</v>
      </c>
    </row>
    <row r="324" spans="1:14" ht="36" x14ac:dyDescent="0.25">
      <c r="A324" s="288"/>
      <c r="B324" s="1524"/>
      <c r="C324" s="1572"/>
      <c r="D324" s="1524"/>
      <c r="E324" s="1524"/>
      <c r="F324" s="1524"/>
      <c r="G324" s="1549" t="s">
        <v>16</v>
      </c>
      <c r="H324" s="1518" t="s">
        <v>4661</v>
      </c>
      <c r="I324" s="1524">
        <v>1</v>
      </c>
      <c r="J324" s="542" t="s">
        <v>4994</v>
      </c>
      <c r="K324" s="1314" t="s">
        <v>177</v>
      </c>
      <c r="L324" s="1316" t="s">
        <v>2277</v>
      </c>
      <c r="M324" s="542" t="str">
        <f>VLOOKUP(L324,CódigosRetorno!$A$2:$B$1795,2,FALSE)</f>
        <v>El dato ingresado en TaxAmount no cumple con el formato establecido</v>
      </c>
      <c r="N324" s="557" t="s">
        <v>169</v>
      </c>
    </row>
    <row r="325" spans="1:14" ht="84" x14ac:dyDescent="0.25">
      <c r="A325" s="288"/>
      <c r="B325" s="1524"/>
      <c r="C325" s="1572"/>
      <c r="D325" s="1524"/>
      <c r="E325" s="1524"/>
      <c r="F325" s="1524"/>
      <c r="G325" s="1549"/>
      <c r="H325" s="1518"/>
      <c r="I325" s="1524"/>
      <c r="J325" s="1182" t="s">
        <v>5740</v>
      </c>
      <c r="K325" s="1307" t="s">
        <v>1071</v>
      </c>
      <c r="L325" s="442" t="s">
        <v>4890</v>
      </c>
      <c r="M325" s="542" t="str">
        <f>VLOOKUP(L325,CódigosRetorno!$A$2:$B$1795,2,FALSE)</f>
        <v>La sumatoria de los IGV de operaciones gratuitas de la línea (codigo tributo 9996) no corresponden al total</v>
      </c>
      <c r="N325" s="557" t="s">
        <v>169</v>
      </c>
    </row>
    <row r="326" spans="1:14" ht="36" x14ac:dyDescent="0.25">
      <c r="A326" s="288"/>
      <c r="B326" s="1524"/>
      <c r="C326" s="1572"/>
      <c r="D326" s="1524"/>
      <c r="E326" s="1524"/>
      <c r="F326" s="1524"/>
      <c r="G326" s="1549"/>
      <c r="H326" s="1518"/>
      <c r="I326" s="1524"/>
      <c r="J326" s="543" t="s">
        <v>4686</v>
      </c>
      <c r="K326" s="1314" t="s">
        <v>177</v>
      </c>
      <c r="L326" s="1316" t="s">
        <v>694</v>
      </c>
      <c r="M326" s="542" t="str">
        <f>VLOOKUP(L326,CódigosRetorno!$A$2:$B$1795,2,FALSE)</f>
        <v>La moneda debe ser la misma en todo el documento. Salvo las percepciones que sólo son en moneda nacional</v>
      </c>
      <c r="N326" s="919" t="s">
        <v>4491</v>
      </c>
    </row>
    <row r="327" spans="1:14" ht="36" x14ac:dyDescent="0.25">
      <c r="A327" s="288"/>
      <c r="B327" s="1524"/>
      <c r="C327" s="1572"/>
      <c r="D327" s="1524"/>
      <c r="E327" s="1524"/>
      <c r="F327" s="541" t="s">
        <v>13</v>
      </c>
      <c r="G327" s="544" t="s">
        <v>5577</v>
      </c>
      <c r="H327" s="560" t="s">
        <v>3904</v>
      </c>
      <c r="I327" s="541">
        <v>1</v>
      </c>
      <c r="J327" s="542" t="s">
        <v>4686</v>
      </c>
      <c r="K327" s="1313" t="s">
        <v>177</v>
      </c>
      <c r="L327" s="1314" t="s">
        <v>694</v>
      </c>
      <c r="M327" s="542" t="str">
        <f>VLOOKUP(L327,CódigosRetorno!$A$2:$B$1795,2,FALSE)</f>
        <v>La moneda debe ser la misma en todo el documento. Salvo las percepciones que sólo son en moneda nacional</v>
      </c>
      <c r="N327" s="919" t="s">
        <v>4491</v>
      </c>
    </row>
    <row r="328" spans="1:14" ht="24" x14ac:dyDescent="0.25">
      <c r="A328" s="288"/>
      <c r="B328" s="1524"/>
      <c r="C328" s="1572"/>
      <c r="D328" s="1524"/>
      <c r="E328" s="1524"/>
      <c r="F328" s="1524" t="s">
        <v>43</v>
      </c>
      <c r="G328" s="1549" t="s">
        <v>5587</v>
      </c>
      <c r="H328" s="1572" t="s">
        <v>3977</v>
      </c>
      <c r="I328" s="1524">
        <v>1</v>
      </c>
      <c r="J328" s="542" t="s">
        <v>2837</v>
      </c>
      <c r="K328" s="544" t="s">
        <v>177</v>
      </c>
      <c r="L328" s="77" t="s">
        <v>3556</v>
      </c>
      <c r="M328" s="542" t="str">
        <f>VLOOKUP(L328,CódigosRetorno!$A$2:$B$1795,2,FALSE)</f>
        <v>El XML no contiene el tag o no existe información de código de tributo.</v>
      </c>
      <c r="N328" s="541" t="s">
        <v>169</v>
      </c>
    </row>
    <row r="329" spans="1:14" ht="24" x14ac:dyDescent="0.25">
      <c r="A329" s="288"/>
      <c r="B329" s="1524"/>
      <c r="C329" s="1572"/>
      <c r="D329" s="1524"/>
      <c r="E329" s="1524"/>
      <c r="F329" s="1524"/>
      <c r="G329" s="1549"/>
      <c r="H329" s="1572"/>
      <c r="I329" s="1524"/>
      <c r="J329" s="543" t="s">
        <v>3920</v>
      </c>
      <c r="K329" s="549" t="s">
        <v>177</v>
      </c>
      <c r="L329" s="554" t="s">
        <v>2641</v>
      </c>
      <c r="M329" s="542" t="str">
        <f>VLOOKUP(L329,CódigosRetorno!$A$2:$B$1795,2,FALSE)</f>
        <v>El dato ingresado como codigo de tributo global no corresponde al valor esperado.</v>
      </c>
      <c r="N329" s="541" t="s">
        <v>4606</v>
      </c>
    </row>
    <row r="330" spans="1:14" ht="24" x14ac:dyDescent="0.25">
      <c r="A330" s="288"/>
      <c r="B330" s="1524"/>
      <c r="C330" s="1572"/>
      <c r="D330" s="1524"/>
      <c r="E330" s="1524"/>
      <c r="F330" s="1524"/>
      <c r="G330" s="1549"/>
      <c r="H330" s="1572"/>
      <c r="I330" s="1524"/>
      <c r="J330" s="682" t="s">
        <v>6070</v>
      </c>
      <c r="K330" s="442" t="s">
        <v>177</v>
      </c>
      <c r="L330" s="442" t="s">
        <v>3770</v>
      </c>
      <c r="M330" s="542" t="str">
        <f>VLOOKUP(L330,CódigosRetorno!$A$2:$B$1795,2,FALSE)</f>
        <v>El código de tributo no debe repetirse a nivel de totales</v>
      </c>
      <c r="N330" s="129" t="s">
        <v>169</v>
      </c>
    </row>
    <row r="331" spans="1:14" ht="24" x14ac:dyDescent="0.25">
      <c r="A331" s="288"/>
      <c r="B331" s="1524"/>
      <c r="C331" s="1572"/>
      <c r="D331" s="1524"/>
      <c r="E331" s="1524"/>
      <c r="F331" s="1526"/>
      <c r="G331" s="541" t="s">
        <v>3908</v>
      </c>
      <c r="H331" s="542" t="s">
        <v>3877</v>
      </c>
      <c r="I331" s="541" t="s">
        <v>3863</v>
      </c>
      <c r="J331" s="542" t="s">
        <v>6131</v>
      </c>
      <c r="K331" s="1298" t="s">
        <v>1071</v>
      </c>
      <c r="L331" s="1299" t="s">
        <v>4192</v>
      </c>
      <c r="M331" s="542" t="str">
        <f>VLOOKUP(L331,CódigosRetorno!$A$2:$B$1795,2,FALSE)</f>
        <v>El dato ingresado como atributo @schemeName es incorrecto.</v>
      </c>
      <c r="N331" s="557" t="s">
        <v>169</v>
      </c>
    </row>
    <row r="332" spans="1:14" ht="24" x14ac:dyDescent="0.25">
      <c r="A332" s="288"/>
      <c r="B332" s="1524"/>
      <c r="C332" s="1572"/>
      <c r="D332" s="1524"/>
      <c r="E332" s="1524"/>
      <c r="F332" s="1544"/>
      <c r="G332" s="541" t="s">
        <v>3861</v>
      </c>
      <c r="H332" s="542" t="s">
        <v>3878</v>
      </c>
      <c r="I332" s="541" t="s">
        <v>3863</v>
      </c>
      <c r="J332" s="542" t="s">
        <v>4199</v>
      </c>
      <c r="K332" s="544" t="s">
        <v>1071</v>
      </c>
      <c r="L332" s="1314" t="s">
        <v>4193</v>
      </c>
      <c r="M332" s="542" t="str">
        <f>VLOOKUP(L332,CódigosRetorno!$A$2:$B$1795,2,FALSE)</f>
        <v>El dato ingresado como atributo @schemeAgencyName es incorrecto.</v>
      </c>
      <c r="N332" s="557" t="s">
        <v>169</v>
      </c>
    </row>
    <row r="333" spans="1:14" ht="48" x14ac:dyDescent="0.25">
      <c r="A333" s="288"/>
      <c r="B333" s="1524"/>
      <c r="C333" s="1572"/>
      <c r="D333" s="1524"/>
      <c r="E333" s="1524"/>
      <c r="F333" s="1527"/>
      <c r="G333" s="541" t="s">
        <v>4235</v>
      </c>
      <c r="H333" s="560" t="s">
        <v>3880</v>
      </c>
      <c r="I333" s="541" t="s">
        <v>3863</v>
      </c>
      <c r="J333" s="542" t="s">
        <v>6132</v>
      </c>
      <c r="K333" s="1299" t="s">
        <v>1071</v>
      </c>
      <c r="L333" s="1303" t="s">
        <v>4194</v>
      </c>
      <c r="M333" s="542" t="str">
        <f>VLOOKUP(L333,CódigosRetorno!$A$2:$B$1795,2,FALSE)</f>
        <v>El dato ingresado como atributo @schemeURI es incorrecto.</v>
      </c>
      <c r="N333" s="557" t="s">
        <v>169</v>
      </c>
    </row>
    <row r="334" spans="1:14" ht="24" x14ac:dyDescent="0.25">
      <c r="A334" s="288"/>
      <c r="B334" s="1524"/>
      <c r="C334" s="1572"/>
      <c r="D334" s="1524"/>
      <c r="E334" s="1524"/>
      <c r="F334" s="1524" t="s">
        <v>45</v>
      </c>
      <c r="G334" s="1549" t="s">
        <v>5587</v>
      </c>
      <c r="H334" s="1518" t="s">
        <v>3921</v>
      </c>
      <c r="I334" s="1524">
        <v>1</v>
      </c>
      <c r="J334" s="542" t="s">
        <v>2837</v>
      </c>
      <c r="K334" s="1314" t="s">
        <v>177</v>
      </c>
      <c r="L334" s="1316" t="s">
        <v>2271</v>
      </c>
      <c r="M334" s="542" t="str">
        <f>VLOOKUP(L334,CódigosRetorno!$A$2:$B$1795,2,FALSE)</f>
        <v>El XML no contiene el tag TaxScheme Name de impuestos globales</v>
      </c>
      <c r="N334" s="557" t="s">
        <v>169</v>
      </c>
    </row>
    <row r="335" spans="1:14" ht="24" x14ac:dyDescent="0.25">
      <c r="A335" s="288"/>
      <c r="B335" s="1524"/>
      <c r="C335" s="1572"/>
      <c r="D335" s="1524"/>
      <c r="E335" s="1524"/>
      <c r="F335" s="1524"/>
      <c r="G335" s="1549"/>
      <c r="H335" s="1518"/>
      <c r="I335" s="1524"/>
      <c r="J335" s="543" t="s">
        <v>4815</v>
      </c>
      <c r="K335" s="1299" t="s">
        <v>177</v>
      </c>
      <c r="L335" s="1303" t="s">
        <v>3190</v>
      </c>
      <c r="M335" s="542" t="str">
        <f>VLOOKUP(L335,CódigosRetorno!$A$2:$B$1795,2,FALSE)</f>
        <v>El valor del tag nombre del tributo no corresponde al esperado.</v>
      </c>
      <c r="N335" s="541" t="s">
        <v>4606</v>
      </c>
    </row>
    <row r="336" spans="1:14" ht="24" x14ac:dyDescent="0.25">
      <c r="A336" s="288"/>
      <c r="B336" s="1524"/>
      <c r="C336" s="1572"/>
      <c r="D336" s="1524"/>
      <c r="E336" s="1524"/>
      <c r="F336" s="1524" t="s">
        <v>13</v>
      </c>
      <c r="G336" s="1549" t="s">
        <v>5587</v>
      </c>
      <c r="H336" s="1518" t="s">
        <v>3979</v>
      </c>
      <c r="I336" s="1524">
        <v>1</v>
      </c>
      <c r="J336" s="542" t="s">
        <v>2837</v>
      </c>
      <c r="K336" s="1314" t="s">
        <v>177</v>
      </c>
      <c r="L336" s="1316" t="s">
        <v>2273</v>
      </c>
      <c r="M336" s="542" t="str">
        <f>VLOOKUP(L336,CódigosRetorno!$A$2:$B$1795,2,FALSE)</f>
        <v>El XML no contiene el tag código de tributo internacional de impuestos globales</v>
      </c>
      <c r="N336" s="557" t="s">
        <v>169</v>
      </c>
    </row>
    <row r="337" spans="1:14" ht="36" x14ac:dyDescent="0.25">
      <c r="A337" s="288"/>
      <c r="B337" s="1524"/>
      <c r="C337" s="1572"/>
      <c r="D337" s="1524"/>
      <c r="E337" s="1524"/>
      <c r="F337" s="1524"/>
      <c r="G337" s="1549"/>
      <c r="H337" s="1518"/>
      <c r="I337" s="1524"/>
      <c r="J337" s="543" t="s">
        <v>4813</v>
      </c>
      <c r="K337" s="1314" t="s">
        <v>177</v>
      </c>
      <c r="L337" s="1316" t="s">
        <v>3186</v>
      </c>
      <c r="M337" s="542" t="str">
        <f>VLOOKUP(L337,CódigosRetorno!$A$2:$B$1795,2,FALSE)</f>
        <v>El valor del tag codigo de tributo internacional no corresponde al esperado.</v>
      </c>
      <c r="N337" s="541" t="s">
        <v>4606</v>
      </c>
    </row>
    <row r="338" spans="1:14" ht="24" x14ac:dyDescent="0.25">
      <c r="A338" s="288"/>
      <c r="B338" s="1524" t="s">
        <v>5351</v>
      </c>
      <c r="C338" s="1572" t="s">
        <v>5831</v>
      </c>
      <c r="D338" s="1549" t="s">
        <v>3</v>
      </c>
      <c r="E338" s="1524" t="s">
        <v>4</v>
      </c>
      <c r="F338" s="1526" t="s">
        <v>12</v>
      </c>
      <c r="G338" s="1538" t="s">
        <v>3975</v>
      </c>
      <c r="H338" s="1556" t="s">
        <v>3978</v>
      </c>
      <c r="I338" s="1524">
        <v>1</v>
      </c>
      <c r="J338" s="811" t="s">
        <v>6098</v>
      </c>
      <c r="K338" s="1320" t="s">
        <v>177</v>
      </c>
      <c r="L338" s="442" t="s">
        <v>2637</v>
      </c>
      <c r="M338" s="542" t="str">
        <f>VLOOKUP(L338,CódigosRetorno!$A$2:$B$1795,2,FALSE)</f>
        <v>El XML no contiene el tag o no existe información de total valor de venta globales</v>
      </c>
      <c r="N338" s="557" t="s">
        <v>169</v>
      </c>
    </row>
    <row r="339" spans="1:14" ht="36" x14ac:dyDescent="0.25">
      <c r="A339" s="288"/>
      <c r="B339" s="1524"/>
      <c r="C339" s="1572"/>
      <c r="D339" s="1549"/>
      <c r="E339" s="1524"/>
      <c r="F339" s="1544"/>
      <c r="G339" s="1539"/>
      <c r="H339" s="1561"/>
      <c r="I339" s="1524"/>
      <c r="J339" s="810" t="s">
        <v>4994</v>
      </c>
      <c r="K339" s="1315" t="s">
        <v>177</v>
      </c>
      <c r="L339" s="1320" t="s">
        <v>3661</v>
      </c>
      <c r="M339" s="542" t="str">
        <f>VLOOKUP(L339,CódigosRetorno!$A$2:$B$1795,2,FALSE)</f>
        <v>El dato ingresado en el total valor de venta globales no cumple con el formato establecido</v>
      </c>
      <c r="N339" s="557" t="s">
        <v>169</v>
      </c>
    </row>
    <row r="340" spans="1:14" ht="156" x14ac:dyDescent="0.25">
      <c r="A340" s="288"/>
      <c r="B340" s="1524"/>
      <c r="C340" s="1572"/>
      <c r="D340" s="1549"/>
      <c r="E340" s="1524"/>
      <c r="F340" s="1544"/>
      <c r="G340" s="1539"/>
      <c r="H340" s="1561"/>
      <c r="I340" s="1524"/>
      <c r="J340" s="810" t="s">
        <v>6042</v>
      </c>
      <c r="K340" s="1315" t="s">
        <v>1071</v>
      </c>
      <c r="L340" s="1320" t="s">
        <v>4879</v>
      </c>
      <c r="M340" s="542" t="str">
        <f>VLOOKUP(L340,CódigosRetorno!$A$2:$B$1795,2,FALSE)</f>
        <v>La sumatoria del total valor de venta - operaciones gravadas de línea no corresponden al total</v>
      </c>
      <c r="N340" s="557" t="s">
        <v>169</v>
      </c>
    </row>
    <row r="341" spans="1:14" ht="156" x14ac:dyDescent="0.25">
      <c r="A341" s="288"/>
      <c r="B341" s="1524"/>
      <c r="C341" s="1572"/>
      <c r="D341" s="1549"/>
      <c r="E341" s="1524"/>
      <c r="F341" s="1527"/>
      <c r="G341" s="1540"/>
      <c r="H341" s="1557"/>
      <c r="I341" s="541"/>
      <c r="J341" s="1182" t="s">
        <v>5981</v>
      </c>
      <c r="K341" s="1315" t="s">
        <v>1071</v>
      </c>
      <c r="L341" s="442" t="s">
        <v>4880</v>
      </c>
      <c r="M341" s="542" t="str">
        <f>VLOOKUP(L341,CódigosRetorno!$A$2:$B$1795,2,FALSE)</f>
        <v>La sumatoria del total valor de venta - IVAP de línea no corresponden al total</v>
      </c>
      <c r="N341" s="557" t="s">
        <v>169</v>
      </c>
    </row>
    <row r="342" spans="1:14" ht="36" x14ac:dyDescent="0.25">
      <c r="A342" s="288"/>
      <c r="B342" s="1524"/>
      <c r="C342" s="1572"/>
      <c r="D342" s="1549"/>
      <c r="E342" s="1524"/>
      <c r="F342" s="541" t="s">
        <v>13</v>
      </c>
      <c r="G342" s="544" t="s">
        <v>5577</v>
      </c>
      <c r="H342" s="560" t="s">
        <v>3904</v>
      </c>
      <c r="I342" s="541">
        <v>1</v>
      </c>
      <c r="J342" s="542" t="s">
        <v>4686</v>
      </c>
      <c r="K342" s="1313" t="s">
        <v>177</v>
      </c>
      <c r="L342" s="1314" t="s">
        <v>694</v>
      </c>
      <c r="M342" s="542" t="str">
        <f>VLOOKUP(L342,CódigosRetorno!$A$2:$B$1795,2,FALSE)</f>
        <v>La moneda debe ser la misma en todo el documento. Salvo las percepciones que sólo son en moneda nacional</v>
      </c>
      <c r="N342" s="919" t="s">
        <v>4491</v>
      </c>
    </row>
    <row r="343" spans="1:14" ht="36" x14ac:dyDescent="0.25">
      <c r="A343" s="288"/>
      <c r="B343" s="1524"/>
      <c r="C343" s="1572"/>
      <c r="D343" s="1549"/>
      <c r="E343" s="1524"/>
      <c r="F343" s="1524" t="s">
        <v>12</v>
      </c>
      <c r="G343" s="1549" t="s">
        <v>3975</v>
      </c>
      <c r="H343" s="1556" t="s">
        <v>5780</v>
      </c>
      <c r="I343" s="1524">
        <v>1</v>
      </c>
      <c r="J343" s="542" t="s">
        <v>4994</v>
      </c>
      <c r="K343" s="1314" t="s">
        <v>177</v>
      </c>
      <c r="L343" s="1316" t="s">
        <v>2277</v>
      </c>
      <c r="M343" s="542" t="str">
        <f>VLOOKUP(L343,CódigosRetorno!$A$2:$B$1795,2,FALSE)</f>
        <v>El dato ingresado en TaxAmount no cumple con el formato establecido</v>
      </c>
      <c r="N343" s="557" t="s">
        <v>169</v>
      </c>
    </row>
    <row r="344" spans="1:14" ht="132" x14ac:dyDescent="0.25">
      <c r="A344" s="288"/>
      <c r="B344" s="1524"/>
      <c r="C344" s="1572"/>
      <c r="D344" s="1549"/>
      <c r="E344" s="1524"/>
      <c r="F344" s="1524"/>
      <c r="G344" s="1549"/>
      <c r="H344" s="1561"/>
      <c r="I344" s="1524"/>
      <c r="J344" s="1389" t="s">
        <v>8384</v>
      </c>
      <c r="K344" s="1320" t="s">
        <v>1071</v>
      </c>
      <c r="L344" s="442" t="s">
        <v>4829</v>
      </c>
      <c r="M344" s="542" t="str">
        <f>VLOOKUP(L344,CódigosRetorno!$A$2:$B$1795,2,FALSE)</f>
        <v>El cálculo del IGV es Incorrecto</v>
      </c>
      <c r="N344" s="557" t="s">
        <v>169</v>
      </c>
    </row>
    <row r="345" spans="1:14" ht="144" x14ac:dyDescent="0.25">
      <c r="A345" s="288"/>
      <c r="B345" s="1524"/>
      <c r="C345" s="1572"/>
      <c r="D345" s="1549"/>
      <c r="E345" s="1524"/>
      <c r="F345" s="1524"/>
      <c r="G345" s="1549"/>
      <c r="H345" s="1561"/>
      <c r="I345" s="1524"/>
      <c r="J345" s="1389" t="s">
        <v>8385</v>
      </c>
      <c r="K345" s="1395" t="s">
        <v>1071</v>
      </c>
      <c r="L345" s="442" t="s">
        <v>4829</v>
      </c>
      <c r="M345" s="542" t="str">
        <f>VLOOKUP(L345,CódigosRetorno!$A$2:$B$1795,2,FALSE)</f>
        <v>El cálculo del IGV es Incorrecto</v>
      </c>
      <c r="N345" s="557" t="s">
        <v>169</v>
      </c>
    </row>
    <row r="346" spans="1:14" ht="120" x14ac:dyDescent="0.25">
      <c r="A346" s="288"/>
      <c r="B346" s="1524"/>
      <c r="C346" s="1572"/>
      <c r="D346" s="1549"/>
      <c r="E346" s="1524"/>
      <c r="F346" s="1524"/>
      <c r="G346" s="1549"/>
      <c r="H346" s="1557"/>
      <c r="I346" s="1524"/>
      <c r="J346" s="542" t="s">
        <v>4929</v>
      </c>
      <c r="K346" s="1434" t="s">
        <v>1071</v>
      </c>
      <c r="L346" s="442" t="s">
        <v>4882</v>
      </c>
      <c r="M346" s="1438" t="str">
        <f>VLOOKUP(L346,CódigosRetorno!$A$2:$B$1795,2,FALSE)</f>
        <v>El importe del IVAP no corresponden al determinado por la informacion consignada.</v>
      </c>
      <c r="N346" s="557" t="s">
        <v>169</v>
      </c>
    </row>
    <row r="347" spans="1:14" ht="36" x14ac:dyDescent="0.25">
      <c r="A347" s="288"/>
      <c r="B347" s="1524"/>
      <c r="C347" s="1572"/>
      <c r="D347" s="1549"/>
      <c r="E347" s="1524"/>
      <c r="F347" s="541" t="s">
        <v>13</v>
      </c>
      <c r="G347" s="544" t="s">
        <v>5577</v>
      </c>
      <c r="H347" s="560" t="s">
        <v>3904</v>
      </c>
      <c r="I347" s="541">
        <v>1</v>
      </c>
      <c r="J347" s="542" t="s">
        <v>4686</v>
      </c>
      <c r="K347" s="544" t="s">
        <v>177</v>
      </c>
      <c r="L347" s="549" t="s">
        <v>694</v>
      </c>
      <c r="M347" s="542" t="str">
        <f>VLOOKUP(L347,CódigosRetorno!$A$2:$B$1795,2,FALSE)</f>
        <v>La moneda debe ser la misma en todo el documento. Salvo las percepciones que sólo son en moneda nacional</v>
      </c>
      <c r="N347" s="919" t="s">
        <v>4491</v>
      </c>
    </row>
    <row r="348" spans="1:14" ht="24" x14ac:dyDescent="0.25">
      <c r="A348" s="288"/>
      <c r="B348" s="1524"/>
      <c r="C348" s="1572"/>
      <c r="D348" s="1549"/>
      <c r="E348" s="1524"/>
      <c r="F348" s="1524" t="s">
        <v>43</v>
      </c>
      <c r="G348" s="1549" t="s">
        <v>5587</v>
      </c>
      <c r="H348" s="1518" t="s">
        <v>3977</v>
      </c>
      <c r="I348" s="1524">
        <v>1</v>
      </c>
      <c r="J348" s="542" t="s">
        <v>2837</v>
      </c>
      <c r="K348" s="1313" t="s">
        <v>177</v>
      </c>
      <c r="L348" s="77" t="s">
        <v>3556</v>
      </c>
      <c r="M348" s="542" t="str">
        <f>VLOOKUP(L348,CódigosRetorno!$A$2:$B$1795,2,FALSE)</f>
        <v>El XML no contiene el tag o no existe información de código de tributo.</v>
      </c>
      <c r="N348" s="541" t="s">
        <v>169</v>
      </c>
    </row>
    <row r="349" spans="1:14" ht="24" x14ac:dyDescent="0.25">
      <c r="A349" s="288"/>
      <c r="B349" s="1524"/>
      <c r="C349" s="1572"/>
      <c r="D349" s="1549"/>
      <c r="E349" s="1524"/>
      <c r="F349" s="1524"/>
      <c r="G349" s="1549"/>
      <c r="H349" s="1518"/>
      <c r="I349" s="1524"/>
      <c r="J349" s="543" t="s">
        <v>3920</v>
      </c>
      <c r="K349" s="1314" t="s">
        <v>177</v>
      </c>
      <c r="L349" s="1316" t="s">
        <v>2641</v>
      </c>
      <c r="M349" s="542" t="str">
        <f>VLOOKUP(L349,CódigosRetorno!$A$2:$B$1795,2,FALSE)</f>
        <v>El dato ingresado como codigo de tributo global no corresponde al valor esperado.</v>
      </c>
      <c r="N349" s="541" t="s">
        <v>4606</v>
      </c>
    </row>
    <row r="350" spans="1:14" ht="24" x14ac:dyDescent="0.25">
      <c r="A350" s="288"/>
      <c r="B350" s="1524"/>
      <c r="C350" s="1572"/>
      <c r="D350" s="1549"/>
      <c r="E350" s="1524"/>
      <c r="F350" s="1524"/>
      <c r="G350" s="1549"/>
      <c r="H350" s="1518"/>
      <c r="I350" s="1524"/>
      <c r="J350" s="682" t="s">
        <v>6070</v>
      </c>
      <c r="K350" s="442" t="s">
        <v>177</v>
      </c>
      <c r="L350" s="442" t="s">
        <v>3770</v>
      </c>
      <c r="M350" s="542" t="str">
        <f>VLOOKUP(L350,CódigosRetorno!$A$2:$B$1795,2,FALSE)</f>
        <v>El código de tributo no debe repetirse a nivel de totales</v>
      </c>
      <c r="N350" s="129" t="s">
        <v>169</v>
      </c>
    </row>
    <row r="351" spans="1:14" ht="48" x14ac:dyDescent="0.25">
      <c r="A351" s="288"/>
      <c r="B351" s="1524"/>
      <c r="C351" s="1572"/>
      <c r="D351" s="1549"/>
      <c r="E351" s="1524"/>
      <c r="F351" s="1524"/>
      <c r="G351" s="1549"/>
      <c r="H351" s="1518"/>
      <c r="I351" s="1524"/>
      <c r="J351" s="542" t="s">
        <v>4780</v>
      </c>
      <c r="K351" s="1314" t="s">
        <v>177</v>
      </c>
      <c r="L351" s="1316" t="s">
        <v>4234</v>
      </c>
      <c r="M351" s="542" t="str">
        <f>VLOOKUP(L351,CódigosRetorno!$A$2:$B$1795,2,FALSE)</f>
        <v>El dato ingresado como codigo de tributo global es invalido para tipo de operación.</v>
      </c>
      <c r="N351" s="557" t="s">
        <v>169</v>
      </c>
    </row>
    <row r="352" spans="1:14" ht="24" x14ac:dyDescent="0.25">
      <c r="A352" s="288"/>
      <c r="B352" s="1524"/>
      <c r="C352" s="1572"/>
      <c r="D352" s="1549"/>
      <c r="E352" s="1524" t="s">
        <v>9</v>
      </c>
      <c r="F352" s="1524"/>
      <c r="G352" s="541" t="s">
        <v>3908</v>
      </c>
      <c r="H352" s="542" t="s">
        <v>3877</v>
      </c>
      <c r="I352" s="541" t="s">
        <v>3863</v>
      </c>
      <c r="J352" s="542" t="s">
        <v>6131</v>
      </c>
      <c r="K352" s="544" t="s">
        <v>1071</v>
      </c>
      <c r="L352" s="1314" t="s">
        <v>4192</v>
      </c>
      <c r="M352" s="542" t="str">
        <f>VLOOKUP(L352,CódigosRetorno!$A$2:$B$1795,2,FALSE)</f>
        <v>El dato ingresado como atributo @schemeName es incorrecto.</v>
      </c>
      <c r="N352" s="557" t="s">
        <v>169</v>
      </c>
    </row>
    <row r="353" spans="1:14" ht="24" x14ac:dyDescent="0.25">
      <c r="A353" s="288"/>
      <c r="B353" s="1524"/>
      <c r="C353" s="1572"/>
      <c r="D353" s="1549"/>
      <c r="E353" s="1524"/>
      <c r="F353" s="1524"/>
      <c r="G353" s="541" t="s">
        <v>3861</v>
      </c>
      <c r="H353" s="542" t="s">
        <v>3878</v>
      </c>
      <c r="I353" s="541" t="s">
        <v>3863</v>
      </c>
      <c r="J353" s="542" t="s">
        <v>4199</v>
      </c>
      <c r="K353" s="1313" t="s">
        <v>1071</v>
      </c>
      <c r="L353" s="1314" t="s">
        <v>4193</v>
      </c>
      <c r="M353" s="542" t="str">
        <f>VLOOKUP(L353,CódigosRetorno!$A$2:$B$1795,2,FALSE)</f>
        <v>El dato ingresado como atributo @schemeAgencyName es incorrecto.</v>
      </c>
      <c r="N353" s="557" t="s">
        <v>169</v>
      </c>
    </row>
    <row r="354" spans="1:14" ht="48" x14ac:dyDescent="0.25">
      <c r="A354" s="288"/>
      <c r="B354" s="1524"/>
      <c r="C354" s="1572"/>
      <c r="D354" s="1549"/>
      <c r="E354" s="1524"/>
      <c r="F354" s="1524"/>
      <c r="G354" s="541" t="s">
        <v>4235</v>
      </c>
      <c r="H354" s="560" t="s">
        <v>3880</v>
      </c>
      <c r="I354" s="541" t="s">
        <v>3863</v>
      </c>
      <c r="J354" s="542" t="s">
        <v>6132</v>
      </c>
      <c r="K354" s="1314" t="s">
        <v>1071</v>
      </c>
      <c r="L354" s="1316" t="s">
        <v>4194</v>
      </c>
      <c r="M354" s="542" t="str">
        <f>VLOOKUP(L354,CódigosRetorno!$A$2:$B$1795,2,FALSE)</f>
        <v>El dato ingresado como atributo @schemeURI es incorrecto.</v>
      </c>
      <c r="N354" s="557" t="s">
        <v>169</v>
      </c>
    </row>
    <row r="355" spans="1:14" ht="24" x14ac:dyDescent="0.25">
      <c r="A355" s="288"/>
      <c r="B355" s="1524"/>
      <c r="C355" s="1572"/>
      <c r="D355" s="1549"/>
      <c r="E355" s="1524" t="s">
        <v>4</v>
      </c>
      <c r="F355" s="1524" t="s">
        <v>45</v>
      </c>
      <c r="G355" s="1549" t="s">
        <v>5587</v>
      </c>
      <c r="H355" s="1518" t="s">
        <v>3921</v>
      </c>
      <c r="I355" s="1524">
        <v>1</v>
      </c>
      <c r="J355" s="542" t="s">
        <v>2837</v>
      </c>
      <c r="K355" s="1314" t="s">
        <v>177</v>
      </c>
      <c r="L355" s="1316" t="s">
        <v>2271</v>
      </c>
      <c r="M355" s="542" t="str">
        <f>VLOOKUP(L355,CódigosRetorno!$A$2:$B$1795,2,FALSE)</f>
        <v>El XML no contiene el tag TaxScheme Name de impuestos globales</v>
      </c>
      <c r="N355" s="541" t="s">
        <v>169</v>
      </c>
    </row>
    <row r="356" spans="1:14" ht="24" x14ac:dyDescent="0.25">
      <c r="A356" s="288"/>
      <c r="B356" s="1524"/>
      <c r="C356" s="1572"/>
      <c r="D356" s="1549"/>
      <c r="E356" s="1524"/>
      <c r="F356" s="1524"/>
      <c r="G356" s="1549"/>
      <c r="H356" s="1518"/>
      <c r="I356" s="1524"/>
      <c r="J356" s="543" t="s">
        <v>4815</v>
      </c>
      <c r="K356" s="1314" t="s">
        <v>177</v>
      </c>
      <c r="L356" s="1316" t="s">
        <v>3190</v>
      </c>
      <c r="M356" s="542" t="str">
        <f>VLOOKUP(L356,CódigosRetorno!$A$2:$B$1795,2,FALSE)</f>
        <v>El valor del tag nombre del tributo no corresponde al esperado.</v>
      </c>
      <c r="N356" s="541" t="s">
        <v>4606</v>
      </c>
    </row>
    <row r="357" spans="1:14" ht="24" x14ac:dyDescent="0.25">
      <c r="A357" s="288"/>
      <c r="B357" s="1524"/>
      <c r="C357" s="1572"/>
      <c r="D357" s="1549"/>
      <c r="E357" s="1524"/>
      <c r="F357" s="1524" t="s">
        <v>13</v>
      </c>
      <c r="G357" s="1549"/>
      <c r="H357" s="1518" t="s">
        <v>3979</v>
      </c>
      <c r="I357" s="1524">
        <v>1</v>
      </c>
      <c r="J357" s="542" t="s">
        <v>2837</v>
      </c>
      <c r="K357" s="1299" t="s">
        <v>177</v>
      </c>
      <c r="L357" s="1303" t="s">
        <v>2273</v>
      </c>
      <c r="M357" s="542" t="str">
        <f>VLOOKUP(L357,CódigosRetorno!$A$2:$B$1795,2,FALSE)</f>
        <v>El XML no contiene el tag código de tributo internacional de impuestos globales</v>
      </c>
      <c r="N357" s="541" t="s">
        <v>169</v>
      </c>
    </row>
    <row r="358" spans="1:14" ht="36" x14ac:dyDescent="0.25">
      <c r="A358" s="288"/>
      <c r="B358" s="1524"/>
      <c r="C358" s="1572"/>
      <c r="D358" s="1549"/>
      <c r="E358" s="1524"/>
      <c r="F358" s="1524"/>
      <c r="G358" s="1549"/>
      <c r="H358" s="1518"/>
      <c r="I358" s="1524"/>
      <c r="J358" s="543" t="s">
        <v>4813</v>
      </c>
      <c r="K358" s="1299" t="s">
        <v>177</v>
      </c>
      <c r="L358" s="1303" t="s">
        <v>3186</v>
      </c>
      <c r="M358" s="542" t="str">
        <f>VLOOKUP(L358,CódigosRetorno!$A$2:$B$1795,2,FALSE)</f>
        <v>El valor del tag codigo de tributo internacional no corresponde al esperado.</v>
      </c>
      <c r="N358" s="541" t="s">
        <v>4606</v>
      </c>
    </row>
    <row r="359" spans="1:14" ht="24" x14ac:dyDescent="0.25">
      <c r="A359" s="288"/>
      <c r="B359" s="1524" t="s">
        <v>6381</v>
      </c>
      <c r="C359" s="1572" t="s">
        <v>6380</v>
      </c>
      <c r="D359" s="1549" t="s">
        <v>3</v>
      </c>
      <c r="E359" s="1524" t="s">
        <v>9</v>
      </c>
      <c r="F359" s="1524" t="s">
        <v>12</v>
      </c>
      <c r="G359" s="1549" t="s">
        <v>3975</v>
      </c>
      <c r="H359" s="1518" t="s">
        <v>4539</v>
      </c>
      <c r="I359" s="1524">
        <v>1</v>
      </c>
      <c r="J359" s="811" t="s">
        <v>6098</v>
      </c>
      <c r="K359" s="1320" t="s">
        <v>177</v>
      </c>
      <c r="L359" s="442" t="s">
        <v>2637</v>
      </c>
      <c r="M359" s="810" t="str">
        <f>VLOOKUP(L359,CódigosRetorno!$A$2:$B$1795,2,FALSE)</f>
        <v>El XML no contiene el tag o no existe información de total valor de venta globales</v>
      </c>
      <c r="N359" s="557" t="s">
        <v>169</v>
      </c>
    </row>
    <row r="360" spans="1:14" ht="36" x14ac:dyDescent="0.25">
      <c r="A360" s="288"/>
      <c r="B360" s="1524"/>
      <c r="C360" s="1572"/>
      <c r="D360" s="1549"/>
      <c r="E360" s="1524"/>
      <c r="F360" s="1524"/>
      <c r="G360" s="1549"/>
      <c r="H360" s="1518"/>
      <c r="I360" s="1524"/>
      <c r="J360" s="810" t="s">
        <v>4994</v>
      </c>
      <c r="K360" s="1315" t="s">
        <v>177</v>
      </c>
      <c r="L360" s="1320" t="s">
        <v>3661</v>
      </c>
      <c r="M360" s="810" t="str">
        <f>VLOOKUP(L360,CódigosRetorno!$A$2:$B$1795,2,FALSE)</f>
        <v>El dato ingresado en el total valor de venta globales no cumple con el formato establecido</v>
      </c>
      <c r="N360" s="557" t="s">
        <v>169</v>
      </c>
    </row>
    <row r="361" spans="1:14" ht="132" x14ac:dyDescent="0.25">
      <c r="A361" s="288"/>
      <c r="B361" s="1524"/>
      <c r="C361" s="1572"/>
      <c r="D361" s="1549"/>
      <c r="E361" s="1524"/>
      <c r="F361" s="1524"/>
      <c r="G361" s="1549"/>
      <c r="H361" s="1518"/>
      <c r="I361" s="1524"/>
      <c r="J361" s="1182" t="s">
        <v>7699</v>
      </c>
      <c r="K361" s="1315" t="s">
        <v>1071</v>
      </c>
      <c r="L361" s="1320" t="s">
        <v>4883</v>
      </c>
      <c r="M361" s="810" t="str">
        <f>VLOOKUP(L361,CódigosRetorno!$A$2:$B$1795,2,FALSE)</f>
        <v>La sumatoria del monto base - ISC de línea no corresponden al total</v>
      </c>
      <c r="N361" s="557" t="s">
        <v>169</v>
      </c>
    </row>
    <row r="362" spans="1:14" ht="60" x14ac:dyDescent="0.25">
      <c r="A362" s="288"/>
      <c r="B362" s="1524"/>
      <c r="C362" s="1572"/>
      <c r="D362" s="1549"/>
      <c r="E362" s="1524"/>
      <c r="F362" s="1524"/>
      <c r="G362" s="1549"/>
      <c r="H362" s="1518"/>
      <c r="I362" s="1524"/>
      <c r="J362" s="810" t="s">
        <v>6369</v>
      </c>
      <c r="K362" s="1315" t="s">
        <v>1071</v>
      </c>
      <c r="L362" s="1320" t="s">
        <v>4884</v>
      </c>
      <c r="M362" s="810" t="str">
        <f>VLOOKUP(L362,CódigosRetorno!$A$2:$B$1795,2,FALSE)</f>
        <v>La sumatoria del monto base - Otros tributos de línea no corresponden al total</v>
      </c>
      <c r="N362" s="557" t="s">
        <v>169</v>
      </c>
    </row>
    <row r="363" spans="1:14" ht="36" x14ac:dyDescent="0.25">
      <c r="A363" s="288"/>
      <c r="B363" s="1524"/>
      <c r="C363" s="1572"/>
      <c r="D363" s="1549"/>
      <c r="E363" s="1524"/>
      <c r="F363" s="541" t="s">
        <v>13</v>
      </c>
      <c r="G363" s="544" t="s">
        <v>5577</v>
      </c>
      <c r="H363" s="560" t="s">
        <v>3904</v>
      </c>
      <c r="I363" s="541">
        <v>1</v>
      </c>
      <c r="J363" s="542" t="s">
        <v>4686</v>
      </c>
      <c r="K363" s="1313" t="s">
        <v>177</v>
      </c>
      <c r="L363" s="1314" t="s">
        <v>694</v>
      </c>
      <c r="M363" s="542" t="str">
        <f>VLOOKUP(L363,CódigosRetorno!$A$2:$B$1795,2,FALSE)</f>
        <v>La moneda debe ser la misma en todo el documento. Salvo las percepciones que sólo son en moneda nacional</v>
      </c>
      <c r="N363" s="919" t="s">
        <v>4491</v>
      </c>
    </row>
    <row r="364" spans="1:14" ht="36" x14ac:dyDescent="0.25">
      <c r="A364" s="288"/>
      <c r="B364" s="1524"/>
      <c r="C364" s="1572"/>
      <c r="D364" s="1549"/>
      <c r="E364" s="1524"/>
      <c r="F364" s="1524" t="s">
        <v>12</v>
      </c>
      <c r="G364" s="1549" t="s">
        <v>3975</v>
      </c>
      <c r="H364" s="1518" t="s">
        <v>3980</v>
      </c>
      <c r="I364" s="1524">
        <v>1</v>
      </c>
      <c r="J364" s="542" t="s">
        <v>4994</v>
      </c>
      <c r="K364" s="1314" t="s">
        <v>177</v>
      </c>
      <c r="L364" s="1316" t="s">
        <v>2277</v>
      </c>
      <c r="M364" s="542" t="str">
        <f>VLOOKUP(L364,CódigosRetorno!$A$2:$B$1795,2,FALSE)</f>
        <v>El dato ingresado en TaxAmount no cumple con el formato establecido</v>
      </c>
      <c r="N364" s="541" t="s">
        <v>169</v>
      </c>
    </row>
    <row r="365" spans="1:14" ht="132" x14ac:dyDescent="0.25">
      <c r="A365" s="288"/>
      <c r="B365" s="1524"/>
      <c r="C365" s="1572"/>
      <c r="D365" s="1549"/>
      <c r="E365" s="1524"/>
      <c r="F365" s="1524"/>
      <c r="G365" s="1549"/>
      <c r="H365" s="1518"/>
      <c r="I365" s="1524"/>
      <c r="J365" s="1438" t="s">
        <v>8183</v>
      </c>
      <c r="K365" s="1431" t="s">
        <v>1071</v>
      </c>
      <c r="L365" s="442" t="s">
        <v>4885</v>
      </c>
      <c r="M365" s="542" t="str">
        <f>VLOOKUP(L365,CódigosRetorno!$A$2:$B$1795,2,FALSE)</f>
        <v>La sumatoria del total del importe del tributo ISC de línea no corresponden al total</v>
      </c>
      <c r="N365" s="541" t="s">
        <v>169</v>
      </c>
    </row>
    <row r="366" spans="1:14" ht="48" x14ac:dyDescent="0.25">
      <c r="A366" s="288"/>
      <c r="B366" s="1524"/>
      <c r="C366" s="1572"/>
      <c r="D366" s="1549"/>
      <c r="E366" s="1524"/>
      <c r="F366" s="1524"/>
      <c r="G366" s="1549"/>
      <c r="H366" s="1518"/>
      <c r="I366" s="1524"/>
      <c r="J366" s="810" t="s">
        <v>6164</v>
      </c>
      <c r="K366" s="1315" t="s">
        <v>1071</v>
      </c>
      <c r="L366" s="442" t="s">
        <v>5671</v>
      </c>
      <c r="M366" s="810" t="str">
        <f>VLOOKUP(L366,CódigosRetorno!$A$2:$B$1795,2,FALSE)</f>
        <v>La sumatoria del total del importe del tributo ICBPER de línea no corresponden al total</v>
      </c>
      <c r="N366" s="809" t="s">
        <v>169</v>
      </c>
    </row>
    <row r="367" spans="1:14" ht="36" x14ac:dyDescent="0.25">
      <c r="A367" s="288"/>
      <c r="B367" s="1524"/>
      <c r="C367" s="1572"/>
      <c r="D367" s="1549"/>
      <c r="E367" s="1524"/>
      <c r="F367" s="1524"/>
      <c r="G367" s="1549"/>
      <c r="H367" s="1518"/>
      <c r="I367" s="1524"/>
      <c r="J367" s="810" t="s">
        <v>6154</v>
      </c>
      <c r="K367" s="1315" t="s">
        <v>177</v>
      </c>
      <c r="L367" s="442" t="s">
        <v>3171</v>
      </c>
      <c r="M367" s="810" t="str">
        <f>VLOOKUP(L367,CódigosRetorno!$A$2:$B$1795,2,FALSE)</f>
        <v>El impuesto ICBPER no se encuentra vigente</v>
      </c>
      <c r="N367" s="809" t="s">
        <v>169</v>
      </c>
    </row>
    <row r="368" spans="1:14" ht="60" x14ac:dyDescent="0.25">
      <c r="A368" s="288"/>
      <c r="B368" s="1524"/>
      <c r="C368" s="1572"/>
      <c r="D368" s="1549"/>
      <c r="E368" s="1524"/>
      <c r="F368" s="1524"/>
      <c r="G368" s="1549"/>
      <c r="H368" s="1518"/>
      <c r="I368" s="1524"/>
      <c r="J368" s="810" t="s">
        <v>4876</v>
      </c>
      <c r="K368" s="1315" t="s">
        <v>1071</v>
      </c>
      <c r="L368" s="442" t="s">
        <v>4886</v>
      </c>
      <c r="M368" s="810" t="str">
        <f>VLOOKUP(L368,CódigosRetorno!$A$2:$B$1795,2,FALSE)</f>
        <v>La sumatoria del total del importe del tributo Otros tributos de línea no corresponden al total</v>
      </c>
      <c r="N368" s="809" t="s">
        <v>169</v>
      </c>
    </row>
    <row r="369" spans="1:14" ht="36" x14ac:dyDescent="0.25">
      <c r="A369" s="288"/>
      <c r="B369" s="1524"/>
      <c r="C369" s="1572"/>
      <c r="D369" s="1549"/>
      <c r="E369" s="1524"/>
      <c r="F369" s="541" t="s">
        <v>13</v>
      </c>
      <c r="G369" s="544" t="s">
        <v>5577</v>
      </c>
      <c r="H369" s="560" t="s">
        <v>3904</v>
      </c>
      <c r="I369" s="541">
        <v>1</v>
      </c>
      <c r="J369" s="542" t="s">
        <v>4686</v>
      </c>
      <c r="K369" s="1313" t="s">
        <v>177</v>
      </c>
      <c r="L369" s="1314" t="s">
        <v>694</v>
      </c>
      <c r="M369" s="542" t="str">
        <f>VLOOKUP(L369,CódigosRetorno!$A$2:$B$1795,2,FALSE)</f>
        <v>La moneda debe ser la misma en todo el documento. Salvo las percepciones que sólo son en moneda nacional</v>
      </c>
      <c r="N369" s="919" t="s">
        <v>4491</v>
      </c>
    </row>
    <row r="370" spans="1:14" ht="24" x14ac:dyDescent="0.25">
      <c r="A370" s="288"/>
      <c r="B370" s="1524"/>
      <c r="C370" s="1572"/>
      <c r="D370" s="1549"/>
      <c r="E370" s="1524"/>
      <c r="F370" s="1524" t="s">
        <v>43</v>
      </c>
      <c r="G370" s="1549" t="s">
        <v>5587</v>
      </c>
      <c r="H370" s="1518" t="s">
        <v>3977</v>
      </c>
      <c r="I370" s="1524">
        <v>1</v>
      </c>
      <c r="J370" s="542" t="s">
        <v>2837</v>
      </c>
      <c r="K370" s="1314" t="s">
        <v>177</v>
      </c>
      <c r="L370" s="1316" t="s">
        <v>3556</v>
      </c>
      <c r="M370" s="542" t="str">
        <f>VLOOKUP(L370,CódigosRetorno!$A$2:$B$1795,2,FALSE)</f>
        <v>El XML no contiene el tag o no existe información de código de tributo.</v>
      </c>
      <c r="N370" s="541" t="s">
        <v>169</v>
      </c>
    </row>
    <row r="371" spans="1:14" ht="24" x14ac:dyDescent="0.25">
      <c r="A371" s="288"/>
      <c r="B371" s="1524"/>
      <c r="C371" s="1572"/>
      <c r="D371" s="1549"/>
      <c r="E371" s="1524"/>
      <c r="F371" s="1524"/>
      <c r="G371" s="1549"/>
      <c r="H371" s="1518"/>
      <c r="I371" s="1524"/>
      <c r="J371" s="543" t="s">
        <v>3920</v>
      </c>
      <c r="K371" s="1314" t="s">
        <v>177</v>
      </c>
      <c r="L371" s="1316" t="s">
        <v>2641</v>
      </c>
      <c r="M371" s="542" t="str">
        <f>VLOOKUP(L371,CódigosRetorno!$A$2:$B$1795,2,FALSE)</f>
        <v>El dato ingresado como codigo de tributo global no corresponde al valor esperado.</v>
      </c>
      <c r="N371" s="541" t="s">
        <v>4606</v>
      </c>
    </row>
    <row r="372" spans="1:14" ht="24" x14ac:dyDescent="0.25">
      <c r="A372" s="288"/>
      <c r="B372" s="1524"/>
      <c r="C372" s="1572"/>
      <c r="D372" s="1549"/>
      <c r="E372" s="1524"/>
      <c r="F372" s="1524"/>
      <c r="G372" s="1549"/>
      <c r="H372" s="1518"/>
      <c r="I372" s="1524"/>
      <c r="J372" s="682" t="s">
        <v>6070</v>
      </c>
      <c r="K372" s="442" t="s">
        <v>177</v>
      </c>
      <c r="L372" s="442" t="s">
        <v>3770</v>
      </c>
      <c r="M372" s="542" t="str">
        <f>VLOOKUP(L372,CódigosRetorno!$A$2:$B$1795,2,FALSE)</f>
        <v>El código de tributo no debe repetirse a nivel de totales</v>
      </c>
      <c r="N372" s="129" t="s">
        <v>169</v>
      </c>
    </row>
    <row r="373" spans="1:14" ht="48" x14ac:dyDescent="0.25">
      <c r="A373" s="288"/>
      <c r="B373" s="1524"/>
      <c r="C373" s="1572"/>
      <c r="D373" s="1549"/>
      <c r="E373" s="1524"/>
      <c r="F373" s="1524"/>
      <c r="G373" s="1549"/>
      <c r="H373" s="1518"/>
      <c r="I373" s="1524"/>
      <c r="J373" s="542" t="s">
        <v>4781</v>
      </c>
      <c r="K373" s="1299" t="s">
        <v>177</v>
      </c>
      <c r="L373" s="1303" t="s">
        <v>4234</v>
      </c>
      <c r="M373" s="542" t="str">
        <f>VLOOKUP(L373,CódigosRetorno!$A$2:$B$1795,2,FALSE)</f>
        <v>El dato ingresado como codigo de tributo global es invalido para tipo de operación.</v>
      </c>
      <c r="N373" s="557" t="s">
        <v>169</v>
      </c>
    </row>
    <row r="374" spans="1:14" ht="60" x14ac:dyDescent="0.25">
      <c r="A374" s="288"/>
      <c r="B374" s="1524"/>
      <c r="C374" s="1572"/>
      <c r="D374" s="1549"/>
      <c r="E374" s="1524"/>
      <c r="F374" s="1524"/>
      <c r="G374" s="1549"/>
      <c r="H374" s="1518"/>
      <c r="I374" s="1524"/>
      <c r="J374" s="542" t="s">
        <v>5704</v>
      </c>
      <c r="K374" s="1313" t="s">
        <v>177</v>
      </c>
      <c r="L374" s="1316" t="s">
        <v>1657</v>
      </c>
      <c r="M374" s="542" t="str">
        <f>VLOOKUP(L374,CódigosRetorno!$A$2:$B$1795,2,FALSE)</f>
        <v>Factura de operacion sujeta al IVAP , no debe consignar valor para ISC o debe ser 0</v>
      </c>
      <c r="N374" s="557" t="s">
        <v>169</v>
      </c>
    </row>
    <row r="375" spans="1:14" ht="24" x14ac:dyDescent="0.25">
      <c r="A375" s="288"/>
      <c r="B375" s="1524"/>
      <c r="C375" s="1572"/>
      <c r="D375" s="1549"/>
      <c r="E375" s="1524"/>
      <c r="F375" s="1524"/>
      <c r="G375" s="541" t="s">
        <v>3908</v>
      </c>
      <c r="H375" s="542" t="s">
        <v>3877</v>
      </c>
      <c r="I375" s="541" t="s">
        <v>3863</v>
      </c>
      <c r="J375" s="542" t="s">
        <v>6131</v>
      </c>
      <c r="K375" s="1313" t="s">
        <v>1071</v>
      </c>
      <c r="L375" s="1314" t="s">
        <v>4192</v>
      </c>
      <c r="M375" s="542" t="str">
        <f>VLOOKUP(L375,CódigosRetorno!$A$2:$B$1795,2,FALSE)</f>
        <v>El dato ingresado como atributo @schemeName es incorrecto.</v>
      </c>
      <c r="N375" s="557" t="s">
        <v>169</v>
      </c>
    </row>
    <row r="376" spans="1:14" ht="24" x14ac:dyDescent="0.25">
      <c r="A376" s="288"/>
      <c r="B376" s="1524"/>
      <c r="C376" s="1572"/>
      <c r="D376" s="1549"/>
      <c r="E376" s="1524"/>
      <c r="F376" s="1524"/>
      <c r="G376" s="541" t="s">
        <v>3861</v>
      </c>
      <c r="H376" s="542" t="s">
        <v>3878</v>
      </c>
      <c r="I376" s="541" t="s">
        <v>3863</v>
      </c>
      <c r="J376" s="542" t="s">
        <v>4199</v>
      </c>
      <c r="K376" s="1298" t="s">
        <v>1071</v>
      </c>
      <c r="L376" s="1299" t="s">
        <v>4193</v>
      </c>
      <c r="M376" s="542" t="str">
        <f>VLOOKUP(L376,CódigosRetorno!$A$2:$B$1795,2,FALSE)</f>
        <v>El dato ingresado como atributo @schemeAgencyName es incorrecto.</v>
      </c>
      <c r="N376" s="557" t="s">
        <v>169</v>
      </c>
    </row>
    <row r="377" spans="1:14" ht="48" x14ac:dyDescent="0.25">
      <c r="A377" s="288"/>
      <c r="B377" s="1524"/>
      <c r="C377" s="1572"/>
      <c r="D377" s="1549"/>
      <c r="E377" s="1524"/>
      <c r="F377" s="1524"/>
      <c r="G377" s="541" t="s">
        <v>4235</v>
      </c>
      <c r="H377" s="560" t="s">
        <v>3880</v>
      </c>
      <c r="I377" s="541" t="s">
        <v>3863</v>
      </c>
      <c r="J377" s="542" t="s">
        <v>6132</v>
      </c>
      <c r="K377" s="1314" t="s">
        <v>1071</v>
      </c>
      <c r="L377" s="1316" t="s">
        <v>4194</v>
      </c>
      <c r="M377" s="542" t="str">
        <f>VLOOKUP(L377,CódigosRetorno!$A$2:$B$1795,2,FALSE)</f>
        <v>El dato ingresado como atributo @schemeURI es incorrecto.</v>
      </c>
      <c r="N377" s="557" t="s">
        <v>169</v>
      </c>
    </row>
    <row r="378" spans="1:14" ht="24" x14ac:dyDescent="0.25">
      <c r="A378" s="288"/>
      <c r="B378" s="1524"/>
      <c r="C378" s="1572"/>
      <c r="D378" s="1549"/>
      <c r="E378" s="1524"/>
      <c r="F378" s="1524" t="s">
        <v>45</v>
      </c>
      <c r="G378" s="1549" t="s">
        <v>5587</v>
      </c>
      <c r="H378" s="1518" t="s">
        <v>3921</v>
      </c>
      <c r="I378" s="1524">
        <v>1</v>
      </c>
      <c r="J378" s="542" t="s">
        <v>2837</v>
      </c>
      <c r="K378" s="549" t="s">
        <v>177</v>
      </c>
      <c r="L378" s="554" t="s">
        <v>2271</v>
      </c>
      <c r="M378" s="542" t="str">
        <f>VLOOKUP(L378,CódigosRetorno!$A$2:$B$1795,2,FALSE)</f>
        <v>El XML no contiene el tag TaxScheme Name de impuestos globales</v>
      </c>
      <c r="N378" s="541" t="s">
        <v>169</v>
      </c>
    </row>
    <row r="379" spans="1:14" ht="24" x14ac:dyDescent="0.25">
      <c r="A379" s="288"/>
      <c r="B379" s="1524"/>
      <c r="C379" s="1572"/>
      <c r="D379" s="1549"/>
      <c r="E379" s="1524"/>
      <c r="F379" s="1524"/>
      <c r="G379" s="1549"/>
      <c r="H379" s="1518"/>
      <c r="I379" s="1524"/>
      <c r="J379" s="543" t="s">
        <v>4815</v>
      </c>
      <c r="K379" s="1299" t="s">
        <v>177</v>
      </c>
      <c r="L379" s="554" t="s">
        <v>3190</v>
      </c>
      <c r="M379" s="542" t="str">
        <f>VLOOKUP(L379,CódigosRetorno!$A$2:$B$1795,2,FALSE)</f>
        <v>El valor del tag nombre del tributo no corresponde al esperado.</v>
      </c>
      <c r="N379" s="541" t="s">
        <v>4606</v>
      </c>
    </row>
    <row r="380" spans="1:14" ht="24" x14ac:dyDescent="0.25">
      <c r="A380" s="288"/>
      <c r="B380" s="1524"/>
      <c r="C380" s="1572"/>
      <c r="D380" s="1549"/>
      <c r="E380" s="1524"/>
      <c r="F380" s="1524" t="s">
        <v>13</v>
      </c>
      <c r="G380" s="1549" t="s">
        <v>5587</v>
      </c>
      <c r="H380" s="1518" t="s">
        <v>3979</v>
      </c>
      <c r="I380" s="1524">
        <v>1</v>
      </c>
      <c r="J380" s="542" t="s">
        <v>2837</v>
      </c>
      <c r="K380" s="1299" t="s">
        <v>177</v>
      </c>
      <c r="L380" s="1303" t="s">
        <v>2273</v>
      </c>
      <c r="M380" s="542" t="str">
        <f>VLOOKUP(L380,CódigosRetorno!$A$2:$B$1795,2,FALSE)</f>
        <v>El XML no contiene el tag código de tributo internacional de impuestos globales</v>
      </c>
      <c r="N380" s="541" t="s">
        <v>169</v>
      </c>
    </row>
    <row r="381" spans="1:14" ht="36" x14ac:dyDescent="0.25">
      <c r="A381" s="288"/>
      <c r="B381" s="1524"/>
      <c r="C381" s="1572"/>
      <c r="D381" s="1549"/>
      <c r="E381" s="1524"/>
      <c r="F381" s="1524"/>
      <c r="G381" s="1549"/>
      <c r="H381" s="1518"/>
      <c r="I381" s="1524"/>
      <c r="J381" s="543" t="s">
        <v>4813</v>
      </c>
      <c r="K381" s="1299" t="s">
        <v>177</v>
      </c>
      <c r="L381" s="1303" t="s">
        <v>3186</v>
      </c>
      <c r="M381" s="542" t="str">
        <f>VLOOKUP(L381,CódigosRetorno!$A$2:$B$1795,2,FALSE)</f>
        <v>El valor del tag codigo de tributo internacional no corresponde al esperado.</v>
      </c>
      <c r="N381" s="541" t="s">
        <v>4606</v>
      </c>
    </row>
    <row r="382" spans="1:14" ht="36" x14ac:dyDescent="0.25">
      <c r="A382" s="288"/>
      <c r="B382" s="1524">
        <v>50</v>
      </c>
      <c r="C382" s="1572" t="s">
        <v>5745</v>
      </c>
      <c r="D382" s="1549" t="s">
        <v>3</v>
      </c>
      <c r="E382" s="1549" t="s">
        <v>9</v>
      </c>
      <c r="F382" s="1524" t="s">
        <v>102</v>
      </c>
      <c r="G382" s="1549" t="s">
        <v>3911</v>
      </c>
      <c r="H382" s="1518" t="s">
        <v>3923</v>
      </c>
      <c r="I382" s="1524">
        <v>1</v>
      </c>
      <c r="J382" s="1305" t="s">
        <v>4931</v>
      </c>
      <c r="K382" s="1315" t="s">
        <v>177</v>
      </c>
      <c r="L382" s="692" t="s">
        <v>4264</v>
      </c>
      <c r="M382" s="542" t="str">
        <f>VLOOKUP(L382,CódigosRetorno!$A$2:$B$1795,2,FALSE)</f>
        <v>El dato ingresado como indicador de cargo/descuento no corresponde al valor esperado.</v>
      </c>
      <c r="N382" s="541" t="s">
        <v>169</v>
      </c>
    </row>
    <row r="383" spans="1:14" ht="36" x14ac:dyDescent="0.25">
      <c r="A383" s="288"/>
      <c r="B383" s="1524"/>
      <c r="C383" s="1572"/>
      <c r="D383" s="1549"/>
      <c r="E383" s="1549"/>
      <c r="F383" s="1524"/>
      <c r="G383" s="1549"/>
      <c r="H383" s="1518"/>
      <c r="I383" s="1524"/>
      <c r="J383" s="1438" t="s">
        <v>8134</v>
      </c>
      <c r="K383" s="1431" t="s">
        <v>177</v>
      </c>
      <c r="L383" s="692" t="s">
        <v>4264</v>
      </c>
      <c r="M383" s="542" t="str">
        <f>VLOOKUP(L383,CódigosRetorno!$A$2:$B$1795,2,FALSE)</f>
        <v>El dato ingresado como indicador de cargo/descuento no corresponde al valor esperado.</v>
      </c>
      <c r="N383" s="541" t="s">
        <v>169</v>
      </c>
    </row>
    <row r="384" spans="1:14" ht="24" x14ac:dyDescent="0.25">
      <c r="A384" s="288"/>
      <c r="B384" s="1524"/>
      <c r="C384" s="1572"/>
      <c r="D384" s="1549"/>
      <c r="E384" s="1549"/>
      <c r="F384" s="1524" t="s">
        <v>10</v>
      </c>
      <c r="G384" s="1549" t="s">
        <v>5602</v>
      </c>
      <c r="H384" s="1518" t="s">
        <v>3924</v>
      </c>
      <c r="I384" s="1524">
        <v>1</v>
      </c>
      <c r="J384" s="542" t="s">
        <v>4760</v>
      </c>
      <c r="K384" s="1314" t="s">
        <v>177</v>
      </c>
      <c r="L384" s="1316" t="s">
        <v>3777</v>
      </c>
      <c r="M384" s="542" t="str">
        <f>VLOOKUP(L384,CódigosRetorno!$A$2:$B$1795,2,FALSE)</f>
        <v>El XML no contiene el tag o no existe informacion de codigo de motivo de cargo/descuento global.</v>
      </c>
      <c r="N384" s="557" t="s">
        <v>169</v>
      </c>
    </row>
    <row r="385" spans="1:14" ht="24" x14ac:dyDescent="0.25">
      <c r="A385" s="288"/>
      <c r="B385" s="1524"/>
      <c r="C385" s="1572"/>
      <c r="D385" s="1549"/>
      <c r="E385" s="1549"/>
      <c r="F385" s="1524"/>
      <c r="G385" s="1549"/>
      <c r="H385" s="1518"/>
      <c r="I385" s="1524"/>
      <c r="J385" s="542" t="s">
        <v>4947</v>
      </c>
      <c r="K385" s="1314" t="s">
        <v>1071</v>
      </c>
      <c r="L385" s="1316" t="s">
        <v>4844</v>
      </c>
      <c r="M385" s="542" t="str">
        <f>VLOOKUP(L385,CódigosRetorno!$A$2:$B$1795,2,FALSE)</f>
        <v>El dato ingresado como cargo/descuento no es valido a nivel global.</v>
      </c>
      <c r="N385" s="557" t="s">
        <v>169</v>
      </c>
    </row>
    <row r="386" spans="1:14" ht="36" x14ac:dyDescent="0.25">
      <c r="A386" s="288"/>
      <c r="B386" s="1524"/>
      <c r="C386" s="1572"/>
      <c r="D386" s="1549"/>
      <c r="E386" s="1549"/>
      <c r="F386" s="1524"/>
      <c r="G386" s="1549"/>
      <c r="H386" s="1518"/>
      <c r="I386" s="1524"/>
      <c r="J386" s="542" t="s">
        <v>4817</v>
      </c>
      <c r="K386" s="1314" t="s">
        <v>177</v>
      </c>
      <c r="L386" s="1316" t="s">
        <v>3776</v>
      </c>
      <c r="M386" s="542" t="str">
        <f>VLOOKUP(L386,CódigosRetorno!$A$2:$B$1795,2,FALSE)</f>
        <v>El dato ingresado como codigo de motivo de cargo/descuento global no es valido (catalogo nro 53)</v>
      </c>
      <c r="N386" s="541" t="s">
        <v>4608</v>
      </c>
    </row>
    <row r="387" spans="1:14" ht="24" x14ac:dyDescent="0.25">
      <c r="A387" s="288"/>
      <c r="B387" s="1524"/>
      <c r="C387" s="1572"/>
      <c r="D387" s="1549"/>
      <c r="E387" s="1549"/>
      <c r="F387" s="1524"/>
      <c r="G387" s="541" t="s">
        <v>3861</v>
      </c>
      <c r="H387" s="542" t="s">
        <v>3862</v>
      </c>
      <c r="I387" s="541" t="s">
        <v>3863</v>
      </c>
      <c r="J387" s="542" t="s">
        <v>4199</v>
      </c>
      <c r="K387" s="1314" t="s">
        <v>1071</v>
      </c>
      <c r="L387" s="1316" t="s">
        <v>4187</v>
      </c>
      <c r="M387" s="542" t="str">
        <f>VLOOKUP(L387,CódigosRetorno!$A$2:$B$1795,2,FALSE)</f>
        <v>El dato ingresado como atributo @listAgencyName es incorrecto.</v>
      </c>
      <c r="N387" s="557" t="s">
        <v>169</v>
      </c>
    </row>
    <row r="388" spans="1:14" ht="24" x14ac:dyDescent="0.25">
      <c r="A388" s="288"/>
      <c r="B388" s="1524"/>
      <c r="C388" s="1572"/>
      <c r="D388" s="1549"/>
      <c r="E388" s="1549"/>
      <c r="F388" s="1524"/>
      <c r="G388" s="541" t="s">
        <v>3913</v>
      </c>
      <c r="H388" s="542" t="s">
        <v>3865</v>
      </c>
      <c r="I388" s="541" t="s">
        <v>3863</v>
      </c>
      <c r="J388" s="542" t="s">
        <v>6133</v>
      </c>
      <c r="K388" s="1313" t="s">
        <v>1071</v>
      </c>
      <c r="L388" s="1314" t="s">
        <v>4188</v>
      </c>
      <c r="M388" s="542" t="str">
        <f>VLOOKUP(L388,CódigosRetorno!$A$2:$B$1795,2,FALSE)</f>
        <v>El dato ingresado como atributo @listName es incorrecto.</v>
      </c>
      <c r="N388" s="557" t="s">
        <v>169</v>
      </c>
    </row>
    <row r="389" spans="1:14" ht="48" x14ac:dyDescent="0.25">
      <c r="A389" s="288"/>
      <c r="B389" s="1524"/>
      <c r="C389" s="1572"/>
      <c r="D389" s="1549"/>
      <c r="E389" s="1549"/>
      <c r="F389" s="1524"/>
      <c r="G389" s="541" t="s">
        <v>3914</v>
      </c>
      <c r="H389" s="542" t="s">
        <v>3867</v>
      </c>
      <c r="I389" s="541" t="s">
        <v>3863</v>
      </c>
      <c r="J389" s="542" t="s">
        <v>6134</v>
      </c>
      <c r="K389" s="1314" t="s">
        <v>1071</v>
      </c>
      <c r="L389" s="1316" t="s">
        <v>4189</v>
      </c>
      <c r="M389" s="542" t="str">
        <f>VLOOKUP(L389,CódigosRetorno!$A$2:$B$1795,2,FALSE)</f>
        <v>El dato ingresado como atributo @listURI es incorrecto.</v>
      </c>
      <c r="N389" s="557" t="s">
        <v>169</v>
      </c>
    </row>
    <row r="390" spans="1:14" ht="36" x14ac:dyDescent="0.25">
      <c r="A390" s="288"/>
      <c r="B390" s="1524"/>
      <c r="C390" s="1572"/>
      <c r="D390" s="1549"/>
      <c r="E390" s="1549"/>
      <c r="F390" s="541" t="s">
        <v>3905</v>
      </c>
      <c r="G390" s="544" t="s">
        <v>3906</v>
      </c>
      <c r="H390" s="542" t="s">
        <v>5086</v>
      </c>
      <c r="I390" s="565" t="s">
        <v>3863</v>
      </c>
      <c r="J390" s="542" t="s">
        <v>4983</v>
      </c>
      <c r="K390" s="1314" t="s">
        <v>177</v>
      </c>
      <c r="L390" s="1316" t="s">
        <v>3701</v>
      </c>
      <c r="M390" s="542" t="str">
        <f>VLOOKUP(L390,CódigosRetorno!$A$2:$B$1795,2,FALSE)</f>
        <v>El dato ingresado en factor de cargo o descuento global no cumple con el formato establecido.</v>
      </c>
      <c r="N390" s="129" t="s">
        <v>169</v>
      </c>
    </row>
    <row r="391" spans="1:14" ht="36" x14ac:dyDescent="0.25">
      <c r="A391" s="288"/>
      <c r="B391" s="1524"/>
      <c r="C391" s="1572"/>
      <c r="D391" s="1549"/>
      <c r="E391" s="1549"/>
      <c r="F391" s="1524" t="s">
        <v>12</v>
      </c>
      <c r="G391" s="1549" t="s">
        <v>16</v>
      </c>
      <c r="H391" s="1518" t="s">
        <v>5750</v>
      </c>
      <c r="I391" s="1524">
        <v>1</v>
      </c>
      <c r="J391" s="542" t="s">
        <v>4994</v>
      </c>
      <c r="K391" s="1314" t="s">
        <v>177</v>
      </c>
      <c r="L391" s="1316" t="s">
        <v>3197</v>
      </c>
      <c r="M391" s="542" t="str">
        <f>VLOOKUP(L391,CódigosRetorno!$A$2:$B$1795,2,FALSE)</f>
        <v xml:space="preserve">El dato ingresado en cac:AllowanceCharge/cbc:Amount no cumple con el formato establecido. </v>
      </c>
      <c r="N391" s="557" t="s">
        <v>169</v>
      </c>
    </row>
    <row r="392" spans="1:14" s="909" customFormat="1" ht="72" x14ac:dyDescent="0.25">
      <c r="A392" s="288"/>
      <c r="B392" s="1524"/>
      <c r="C392" s="1572"/>
      <c r="D392" s="1549"/>
      <c r="E392" s="1549"/>
      <c r="F392" s="1524"/>
      <c r="G392" s="1549"/>
      <c r="H392" s="1518"/>
      <c r="I392" s="1524"/>
      <c r="J392" s="1318" t="s">
        <v>6527</v>
      </c>
      <c r="K392" s="1320" t="s">
        <v>1071</v>
      </c>
      <c r="L392" s="442" t="s">
        <v>6073</v>
      </c>
      <c r="M392" s="1312" t="str">
        <f>VLOOKUP(L392,CódigosRetorno!$A$2:$B$1795,2,FALSE)</f>
        <v>El valor de cargo/descuento global difiere de los importes consignados</v>
      </c>
      <c r="N392" s="1319" t="s">
        <v>169</v>
      </c>
    </row>
    <row r="393" spans="1:14" ht="60" x14ac:dyDescent="0.25">
      <c r="A393" s="288"/>
      <c r="B393" s="1524"/>
      <c r="C393" s="1572"/>
      <c r="D393" s="1549"/>
      <c r="E393" s="1549"/>
      <c r="F393" s="1524"/>
      <c r="G393" s="1549"/>
      <c r="H393" s="1518"/>
      <c r="I393" s="1524"/>
      <c r="J393" s="1438" t="s">
        <v>8300</v>
      </c>
      <c r="K393" s="1434" t="s">
        <v>177</v>
      </c>
      <c r="L393" s="1434" t="s">
        <v>8275</v>
      </c>
      <c r="M393" s="1438" t="str">
        <f>VLOOKUP(L393,CódigosRetorno!$A$2:$B$1795,2,FALSE)</f>
        <v>Si se informa descuentos globales por anticipo debe existir 'Total de anticipos' con monto mayor a cero</v>
      </c>
      <c r="N393" s="557" t="s">
        <v>169</v>
      </c>
    </row>
    <row r="394" spans="1:14" ht="36" x14ac:dyDescent="0.25">
      <c r="A394" s="288"/>
      <c r="B394" s="1524"/>
      <c r="C394" s="1572"/>
      <c r="D394" s="1549"/>
      <c r="E394" s="1549"/>
      <c r="F394" s="541" t="s">
        <v>13</v>
      </c>
      <c r="G394" s="544" t="s">
        <v>5577</v>
      </c>
      <c r="H394" s="560" t="s">
        <v>3904</v>
      </c>
      <c r="I394" s="541">
        <v>1</v>
      </c>
      <c r="J394" s="542" t="s">
        <v>4686</v>
      </c>
      <c r="K394" s="544" t="s">
        <v>177</v>
      </c>
      <c r="L394" s="549" t="s">
        <v>694</v>
      </c>
      <c r="M394" s="542" t="str">
        <f>VLOOKUP(L394,CódigosRetorno!$A$2:$B$1795,2,FALSE)</f>
        <v>La moneda debe ser la misma en todo el documento. Salvo las percepciones que sólo son en moneda nacional</v>
      </c>
      <c r="N394" s="919" t="s">
        <v>4491</v>
      </c>
    </row>
    <row r="395" spans="1:14" ht="36" x14ac:dyDescent="0.25">
      <c r="A395" s="288"/>
      <c r="B395" s="1524"/>
      <c r="C395" s="1572"/>
      <c r="D395" s="1549"/>
      <c r="E395" s="1549"/>
      <c r="F395" s="541" t="s">
        <v>12</v>
      </c>
      <c r="G395" s="544" t="s">
        <v>16</v>
      </c>
      <c r="H395" s="542" t="s">
        <v>3926</v>
      </c>
      <c r="I395" s="541" t="s">
        <v>3863</v>
      </c>
      <c r="J395" s="542" t="s">
        <v>4994</v>
      </c>
      <c r="K395" s="549" t="s">
        <v>177</v>
      </c>
      <c r="L395" s="554" t="s">
        <v>3683</v>
      </c>
      <c r="M395" s="542" t="str">
        <f>VLOOKUP(L395,CódigosRetorno!$A$2:$B$1795,2,FALSE)</f>
        <v>El dato ingresado en base monto por cargo/descuento globales no cumple con el formato establecido</v>
      </c>
      <c r="N395" s="557" t="s">
        <v>169</v>
      </c>
    </row>
    <row r="396" spans="1:14" ht="36" x14ac:dyDescent="0.25">
      <c r="A396" s="288"/>
      <c r="B396" s="1524"/>
      <c r="C396" s="1572"/>
      <c r="D396" s="1549"/>
      <c r="E396" s="1549"/>
      <c r="F396" s="544" t="s">
        <v>13</v>
      </c>
      <c r="G396" s="544" t="s">
        <v>5577</v>
      </c>
      <c r="H396" s="560" t="s">
        <v>3904</v>
      </c>
      <c r="I396" s="541">
        <v>1</v>
      </c>
      <c r="J396" s="542" t="s">
        <v>4686</v>
      </c>
      <c r="K396" s="1313" t="s">
        <v>177</v>
      </c>
      <c r="L396" s="1314" t="s">
        <v>694</v>
      </c>
      <c r="M396" s="542" t="str">
        <f>VLOOKUP(L396,CódigosRetorno!$A$2:$B$1795,2,FALSE)</f>
        <v>La moneda debe ser la misma en todo el documento. Salvo las percepciones que sólo son en moneda nacional</v>
      </c>
      <c r="N396" s="919" t="s">
        <v>4491</v>
      </c>
    </row>
    <row r="397" spans="1:14" ht="36" x14ac:dyDescent="0.25">
      <c r="A397" s="288"/>
      <c r="B397" s="1524">
        <f>B382+1</f>
        <v>51</v>
      </c>
      <c r="C397" s="1518" t="s">
        <v>5835</v>
      </c>
      <c r="D397" s="1549" t="s">
        <v>3</v>
      </c>
      <c r="E397" s="1549" t="s">
        <v>9</v>
      </c>
      <c r="F397" s="1526" t="s">
        <v>12</v>
      </c>
      <c r="G397" s="1538" t="s">
        <v>16</v>
      </c>
      <c r="H397" s="1556" t="s">
        <v>2743</v>
      </c>
      <c r="I397" s="1524"/>
      <c r="J397" s="810" t="s">
        <v>4981</v>
      </c>
      <c r="K397" s="1320" t="s">
        <v>177</v>
      </c>
      <c r="L397" s="1320" t="s">
        <v>2260</v>
      </c>
      <c r="M397" s="542" t="str">
        <f>VLOOKUP(L397,CódigosRetorno!$A$2:$B$1795,2,FALSE)</f>
        <v>El dato ingresado en el campo Total Descuentos no cumple con el formato establecido</v>
      </c>
      <c r="N397" s="541" t="s">
        <v>169</v>
      </c>
    </row>
    <row r="398" spans="1:14" ht="72" x14ac:dyDescent="0.25">
      <c r="A398" s="288"/>
      <c r="B398" s="1524"/>
      <c r="C398" s="1518"/>
      <c r="D398" s="1549"/>
      <c r="E398" s="1549"/>
      <c r="F398" s="1544"/>
      <c r="G398" s="1539"/>
      <c r="H398" s="1561"/>
      <c r="I398" s="1524"/>
      <c r="J398" s="810" t="s">
        <v>4846</v>
      </c>
      <c r="K398" s="1320" t="s">
        <v>1071</v>
      </c>
      <c r="L398" s="1320" t="s">
        <v>4887</v>
      </c>
      <c r="M398" s="542" t="str">
        <f>VLOOKUP(L398,CódigosRetorno!$A$2:$B$1795,2,FALSE)</f>
        <v>La sumatoria consignados en descuentos globales no corresponden al total.</v>
      </c>
      <c r="N398" s="557" t="s">
        <v>169</v>
      </c>
    </row>
    <row r="399" spans="1:14" ht="36" x14ac:dyDescent="0.25">
      <c r="A399" s="288"/>
      <c r="B399" s="1524"/>
      <c r="C399" s="1518"/>
      <c r="D399" s="1549"/>
      <c r="E399" s="1549"/>
      <c r="F399" s="544" t="s">
        <v>13</v>
      </c>
      <c r="G399" s="544" t="s">
        <v>5577</v>
      </c>
      <c r="H399" s="560" t="s">
        <v>3904</v>
      </c>
      <c r="I399" s="541">
        <v>1</v>
      </c>
      <c r="J399" s="810" t="s">
        <v>4686</v>
      </c>
      <c r="K399" s="1315" t="s">
        <v>177</v>
      </c>
      <c r="L399" s="1320" t="s">
        <v>694</v>
      </c>
      <c r="M399" s="542" t="str">
        <f>VLOOKUP(L399,CódigosRetorno!$A$2:$B$1795,2,FALSE)</f>
        <v>La moneda debe ser la misma en todo el documento. Salvo las percepciones que sólo son en moneda nacional</v>
      </c>
      <c r="N399" s="919" t="s">
        <v>4491</v>
      </c>
    </row>
    <row r="400" spans="1:14" ht="36" x14ac:dyDescent="0.25">
      <c r="A400" s="288"/>
      <c r="B400" s="1524">
        <f>B397+1</f>
        <v>52</v>
      </c>
      <c r="C400" s="1572" t="s">
        <v>5836</v>
      </c>
      <c r="D400" s="1549" t="s">
        <v>3</v>
      </c>
      <c r="E400" s="1549" t="s">
        <v>9</v>
      </c>
      <c r="F400" s="1538" t="s">
        <v>12</v>
      </c>
      <c r="G400" s="1538" t="s">
        <v>16</v>
      </c>
      <c r="H400" s="1556" t="s">
        <v>2744</v>
      </c>
      <c r="I400" s="1524">
        <v>1</v>
      </c>
      <c r="J400" s="810" t="s">
        <v>4981</v>
      </c>
      <c r="K400" s="1320" t="s">
        <v>177</v>
      </c>
      <c r="L400" s="442" t="s">
        <v>2261</v>
      </c>
      <c r="M400" s="542" t="str">
        <f>VLOOKUP(L400,CódigosRetorno!$A$2:$B$1795,2,FALSE)</f>
        <v>El dato ingresado en ChargeTotalAmount no cumple con el formato establecido</v>
      </c>
      <c r="N400" s="541" t="s">
        <v>169</v>
      </c>
    </row>
    <row r="401" spans="1:14" ht="72" x14ac:dyDescent="0.25">
      <c r="A401" s="288"/>
      <c r="B401" s="1524"/>
      <c r="C401" s="1572"/>
      <c r="D401" s="1549"/>
      <c r="E401" s="1549"/>
      <c r="F401" s="1539"/>
      <c r="G401" s="1539"/>
      <c r="H401" s="1561"/>
      <c r="I401" s="1524"/>
      <c r="J401" s="810" t="s">
        <v>5158</v>
      </c>
      <c r="K401" s="1315" t="s">
        <v>1071</v>
      </c>
      <c r="L401" s="1320" t="s">
        <v>4888</v>
      </c>
      <c r="M401" s="542" t="str">
        <f>VLOOKUP(L401,CódigosRetorno!$A$2:$B$1795,2,FALSE)</f>
        <v>La sumatoria consignados en cargos globales no corresponden al total</v>
      </c>
      <c r="N401" s="557" t="s">
        <v>169</v>
      </c>
    </row>
    <row r="402" spans="1:14" ht="36" x14ac:dyDescent="0.25">
      <c r="A402" s="288"/>
      <c r="B402" s="1524"/>
      <c r="C402" s="1572"/>
      <c r="D402" s="1549"/>
      <c r="E402" s="1549"/>
      <c r="F402" s="541" t="s">
        <v>13</v>
      </c>
      <c r="G402" s="544" t="s">
        <v>5577</v>
      </c>
      <c r="H402" s="560" t="s">
        <v>3904</v>
      </c>
      <c r="I402" s="541">
        <v>1</v>
      </c>
      <c r="J402" s="810" t="s">
        <v>4686</v>
      </c>
      <c r="K402" s="1315" t="s">
        <v>177</v>
      </c>
      <c r="L402" s="1320" t="s">
        <v>694</v>
      </c>
      <c r="M402" s="542" t="str">
        <f>VLOOKUP(L402,CódigosRetorno!$A$2:$B$1795,2,FALSE)</f>
        <v>La moneda debe ser la misma en todo el documento. Salvo las percepciones que sólo son en moneda nacional</v>
      </c>
      <c r="N402" s="919" t="s">
        <v>4491</v>
      </c>
    </row>
    <row r="403" spans="1:14" ht="36" x14ac:dyDescent="0.25">
      <c r="A403" s="288"/>
      <c r="B403" s="1524">
        <f>B400+1</f>
        <v>53</v>
      </c>
      <c r="C403" s="1572" t="s">
        <v>78</v>
      </c>
      <c r="D403" s="1549" t="s">
        <v>3</v>
      </c>
      <c r="E403" s="1549" t="s">
        <v>4</v>
      </c>
      <c r="F403" s="1524" t="s">
        <v>12</v>
      </c>
      <c r="G403" s="1549" t="s">
        <v>3975</v>
      </c>
      <c r="H403" s="1518" t="s">
        <v>2745</v>
      </c>
      <c r="I403" s="1524">
        <v>1</v>
      </c>
      <c r="J403" s="810" t="s">
        <v>4994</v>
      </c>
      <c r="K403" s="1320" t="s">
        <v>177</v>
      </c>
      <c r="L403" s="442" t="s">
        <v>2263</v>
      </c>
      <c r="M403" s="542" t="str">
        <f>VLOOKUP(L403,CódigosRetorno!$A$2:$B$1795,2,FALSE)</f>
        <v>El dato ingresado en PayableAmount no cumple con el formato establecido</v>
      </c>
      <c r="N403" s="541" t="s">
        <v>169</v>
      </c>
    </row>
    <row r="404" spans="1:14" ht="96" x14ac:dyDescent="0.25">
      <c r="A404" s="288"/>
      <c r="B404" s="1524"/>
      <c r="C404" s="1572"/>
      <c r="D404" s="1549"/>
      <c r="E404" s="1549"/>
      <c r="F404" s="1524"/>
      <c r="G404" s="1549"/>
      <c r="H404" s="1518"/>
      <c r="I404" s="1524"/>
      <c r="J404" s="811" t="s">
        <v>5910</v>
      </c>
      <c r="K404" s="1320" t="s">
        <v>1071</v>
      </c>
      <c r="L404" s="442" t="s">
        <v>4901</v>
      </c>
      <c r="M404" s="542" t="str">
        <f>VLOOKUP(L404,CódigosRetorno!$A$2:$B$1795,2,FALSE)</f>
        <v>El importe total del comprobante no coincide con el valor calculado</v>
      </c>
      <c r="N404" s="541" t="s">
        <v>169</v>
      </c>
    </row>
    <row r="405" spans="1:14" ht="36" x14ac:dyDescent="0.25">
      <c r="A405" s="288"/>
      <c r="B405" s="1524"/>
      <c r="C405" s="1572"/>
      <c r="D405" s="1549"/>
      <c r="E405" s="1549"/>
      <c r="F405" s="544" t="s">
        <v>13</v>
      </c>
      <c r="G405" s="544" t="s">
        <v>5577</v>
      </c>
      <c r="H405" s="560" t="s">
        <v>3904</v>
      </c>
      <c r="I405" s="541">
        <v>1</v>
      </c>
      <c r="J405" s="810" t="s">
        <v>4686</v>
      </c>
      <c r="K405" s="1315" t="s">
        <v>177</v>
      </c>
      <c r="L405" s="1320" t="s">
        <v>694</v>
      </c>
      <c r="M405" s="542" t="str">
        <f>VLOOKUP(L405,CódigosRetorno!$A$2:$B$1795,2,FALSE)</f>
        <v>La moneda debe ser la misma en todo el documento. Salvo las percepciones que sólo son en moneda nacional</v>
      </c>
      <c r="N405" s="919" t="s">
        <v>4491</v>
      </c>
    </row>
    <row r="406" spans="1:14" x14ac:dyDescent="0.25">
      <c r="A406" s="288"/>
      <c r="B406" s="1524">
        <f>B403+1</f>
        <v>54</v>
      </c>
      <c r="C406" s="1572" t="s">
        <v>3289</v>
      </c>
      <c r="D406" s="1549" t="s">
        <v>3</v>
      </c>
      <c r="E406" s="1580" t="s">
        <v>4</v>
      </c>
      <c r="F406" s="1549" t="s">
        <v>12</v>
      </c>
      <c r="G406" s="1549" t="s">
        <v>16</v>
      </c>
      <c r="H406" s="1518" t="s">
        <v>3243</v>
      </c>
      <c r="I406" s="1524">
        <v>1</v>
      </c>
      <c r="J406" s="1335" t="s">
        <v>6265</v>
      </c>
      <c r="K406" s="1333" t="s">
        <v>1071</v>
      </c>
      <c r="L406" s="1333" t="s">
        <v>7994</v>
      </c>
      <c r="M406" s="1335" t="str">
        <f>VLOOKUP(L406,CódigosRetorno!$A$2:$B$1795,2,FALSE)</f>
        <v>Debe consignar el Total Valor de Venta</v>
      </c>
      <c r="N406" s="1101" t="s">
        <v>169</v>
      </c>
    </row>
    <row r="407" spans="1:14" s="909" customFormat="1" ht="36" x14ac:dyDescent="0.25">
      <c r="A407" s="288"/>
      <c r="B407" s="1524"/>
      <c r="C407" s="1572"/>
      <c r="D407" s="1549"/>
      <c r="E407" s="1580"/>
      <c r="F407" s="1549"/>
      <c r="G407" s="1549"/>
      <c r="H407" s="1518"/>
      <c r="I407" s="1524"/>
      <c r="J407" s="1096" t="s">
        <v>4990</v>
      </c>
      <c r="K407" s="1314" t="s">
        <v>177</v>
      </c>
      <c r="L407" s="1314" t="s">
        <v>2296</v>
      </c>
      <c r="M407" s="1096" t="str">
        <f>VLOOKUP(L407,CódigosRetorno!$A$2:$B$1795,2,FALSE)</f>
        <v>El dato ingresado en total valor de venta no cumple con el estandar</v>
      </c>
      <c r="N407" s="1095" t="s">
        <v>169</v>
      </c>
    </row>
    <row r="408" spans="1:14" ht="132" x14ac:dyDescent="0.25">
      <c r="A408" s="288"/>
      <c r="B408" s="1524"/>
      <c r="C408" s="1572"/>
      <c r="D408" s="1549"/>
      <c r="E408" s="1580"/>
      <c r="F408" s="1549"/>
      <c r="G408" s="1549"/>
      <c r="H408" s="1518"/>
      <c r="I408" s="1524"/>
      <c r="J408" s="1182" t="s">
        <v>5982</v>
      </c>
      <c r="K408" s="1315" t="s">
        <v>1071</v>
      </c>
      <c r="L408" s="1320" t="s">
        <v>4891</v>
      </c>
      <c r="M408" s="542" t="str">
        <f>VLOOKUP(L408,CódigosRetorno!$A$2:$B$1795,2,FALSE)</f>
        <v>La sumatoria de valor de venta no corresponde a los importes consignados</v>
      </c>
      <c r="N408" s="557" t="s">
        <v>169</v>
      </c>
    </row>
    <row r="409" spans="1:14" ht="36" x14ac:dyDescent="0.25">
      <c r="A409" s="288"/>
      <c r="B409" s="1524"/>
      <c r="C409" s="1572"/>
      <c r="D409" s="1549"/>
      <c r="E409" s="1580"/>
      <c r="F409" s="544" t="s">
        <v>13</v>
      </c>
      <c r="G409" s="544" t="s">
        <v>5577</v>
      </c>
      <c r="H409" s="560" t="s">
        <v>3904</v>
      </c>
      <c r="I409" s="541">
        <v>1</v>
      </c>
      <c r="J409" s="1182" t="s">
        <v>4686</v>
      </c>
      <c r="K409" s="1315" t="s">
        <v>177</v>
      </c>
      <c r="L409" s="1320" t="s">
        <v>694</v>
      </c>
      <c r="M409" s="542" t="str">
        <f>VLOOKUP(L409,CódigosRetorno!$A$2:$B$1795,2,FALSE)</f>
        <v>La moneda debe ser la misma en todo el documento. Salvo las percepciones que sólo son en moneda nacional</v>
      </c>
      <c r="N409" s="919" t="s">
        <v>4491</v>
      </c>
    </row>
    <row r="410" spans="1:14" x14ac:dyDescent="0.25">
      <c r="A410" s="288"/>
      <c r="B410" s="1524">
        <f>B406+1</f>
        <v>55</v>
      </c>
      <c r="C410" s="1572" t="s">
        <v>5837</v>
      </c>
      <c r="D410" s="1549" t="s">
        <v>3</v>
      </c>
      <c r="E410" s="1580" t="s">
        <v>4</v>
      </c>
      <c r="F410" s="1538" t="s">
        <v>12</v>
      </c>
      <c r="G410" s="1538" t="s">
        <v>16</v>
      </c>
      <c r="H410" s="1556" t="s">
        <v>3244</v>
      </c>
      <c r="I410" s="1526">
        <v>1</v>
      </c>
      <c r="J410" s="1182" t="s">
        <v>6265</v>
      </c>
      <c r="K410" s="1320" t="s">
        <v>1071</v>
      </c>
      <c r="L410" s="1320" t="s">
        <v>5574</v>
      </c>
      <c r="M410" s="542" t="str">
        <f>VLOOKUP(L410,CódigosRetorno!$A$2:$B$1795,2,FALSE)</f>
        <v>Debe consignar el Total Precio de Venta</v>
      </c>
      <c r="N410" s="557" t="s">
        <v>169</v>
      </c>
    </row>
    <row r="411" spans="1:14" ht="36" x14ac:dyDescent="0.25">
      <c r="A411" s="288"/>
      <c r="B411" s="1524"/>
      <c r="C411" s="1572"/>
      <c r="D411" s="1549"/>
      <c r="E411" s="1580"/>
      <c r="F411" s="1539"/>
      <c r="G411" s="1539"/>
      <c r="H411" s="1561"/>
      <c r="I411" s="1544"/>
      <c r="J411" s="1182" t="s">
        <v>4990</v>
      </c>
      <c r="K411" s="1320" t="s">
        <v>177</v>
      </c>
      <c r="L411" s="1320" t="s">
        <v>3689</v>
      </c>
      <c r="M411" s="542" t="str">
        <f>VLOOKUP(L411,CódigosRetorno!$A$2:$B$1795,2,FALSE)</f>
        <v>El dato ingresado en total precio de venta no cumple con el formato establecido</v>
      </c>
      <c r="N411" s="557" t="s">
        <v>169</v>
      </c>
    </row>
    <row r="412" spans="1:14" ht="240" x14ac:dyDescent="0.25">
      <c r="A412" s="288"/>
      <c r="B412" s="1524"/>
      <c r="C412" s="1572"/>
      <c r="D412" s="1549"/>
      <c r="E412" s="1580"/>
      <c r="F412" s="1539"/>
      <c r="G412" s="1539"/>
      <c r="H412" s="1561"/>
      <c r="I412" s="1544"/>
      <c r="J412" s="1438" t="s">
        <v>8376</v>
      </c>
      <c r="K412" s="1431" t="s">
        <v>1071</v>
      </c>
      <c r="L412" s="1434" t="s">
        <v>4889</v>
      </c>
      <c r="M412" s="542" t="str">
        <f>VLOOKUP(L412,CódigosRetorno!$A$2:$B$1795,2,FALSE)</f>
        <v>La sumatoria del Total del valor de venta más los impuestos no concuerda con la base imponible</v>
      </c>
      <c r="N412" s="557" t="s">
        <v>169</v>
      </c>
    </row>
    <row r="413" spans="1:14" ht="192" x14ac:dyDescent="0.25">
      <c r="A413" s="288"/>
      <c r="B413" s="1524"/>
      <c r="C413" s="1572"/>
      <c r="D413" s="1549"/>
      <c r="E413" s="1580"/>
      <c r="F413" s="1539"/>
      <c r="G413" s="1539"/>
      <c r="H413" s="1561"/>
      <c r="I413" s="1544"/>
      <c r="J413" s="1182" t="s">
        <v>7776</v>
      </c>
      <c r="K413" s="1315" t="s">
        <v>1071</v>
      </c>
      <c r="L413" s="1320" t="s">
        <v>4889</v>
      </c>
      <c r="M413" s="542" t="str">
        <f>VLOOKUP(L413,CódigosRetorno!$A$2:$B$1795,2,FALSE)</f>
        <v>La sumatoria del Total del valor de venta más los impuestos no concuerda con la base imponible</v>
      </c>
      <c r="N413" s="557" t="s">
        <v>169</v>
      </c>
    </row>
    <row r="414" spans="1:14" ht="36" x14ac:dyDescent="0.25">
      <c r="A414" s="288"/>
      <c r="B414" s="1524"/>
      <c r="C414" s="1572"/>
      <c r="D414" s="1549"/>
      <c r="E414" s="1580"/>
      <c r="F414" s="544" t="s">
        <v>13</v>
      </c>
      <c r="G414" s="544" t="s">
        <v>5577</v>
      </c>
      <c r="H414" s="560" t="s">
        <v>3904</v>
      </c>
      <c r="I414" s="541">
        <v>1</v>
      </c>
      <c r="J414" s="542" t="s">
        <v>4686</v>
      </c>
      <c r="K414" s="1313" t="s">
        <v>177</v>
      </c>
      <c r="L414" s="1314" t="s">
        <v>694</v>
      </c>
      <c r="M414" s="542" t="str">
        <f>VLOOKUP(L414,CódigosRetorno!$A$2:$B$1795,2,FALSE)</f>
        <v>La moneda debe ser la misma en todo el documento. Salvo las percepciones que sólo son en moneda nacional</v>
      </c>
      <c r="N414" s="919" t="s">
        <v>4491</v>
      </c>
    </row>
    <row r="415" spans="1:14" ht="24" x14ac:dyDescent="0.25">
      <c r="A415" s="288"/>
      <c r="B415" s="1526">
        <f>B410+1</f>
        <v>56</v>
      </c>
      <c r="C415" s="1556" t="s">
        <v>5749</v>
      </c>
      <c r="D415" s="1538" t="s">
        <v>3</v>
      </c>
      <c r="E415" s="1538" t="s">
        <v>9</v>
      </c>
      <c r="F415" s="544" t="s">
        <v>12</v>
      </c>
      <c r="G415" s="544" t="s">
        <v>16</v>
      </c>
      <c r="H415" s="542" t="s">
        <v>4963</v>
      </c>
      <c r="I415" s="541"/>
      <c r="J415" s="543" t="s">
        <v>4977</v>
      </c>
      <c r="K415" s="1299" t="s">
        <v>1071</v>
      </c>
      <c r="L415" s="1303" t="s">
        <v>5078</v>
      </c>
      <c r="M415" s="542" t="str">
        <f>VLOOKUP(L415,CódigosRetorno!$A$2:$B$1795,2,FALSE)</f>
        <v>El monto para el redondeo del Importe Total excede el valor permitido</v>
      </c>
      <c r="N415" s="541" t="s">
        <v>169</v>
      </c>
    </row>
    <row r="416" spans="1:14" ht="36" x14ac:dyDescent="0.25">
      <c r="A416" s="288"/>
      <c r="B416" s="1527"/>
      <c r="C416" s="1557"/>
      <c r="D416" s="1540"/>
      <c r="E416" s="1540"/>
      <c r="F416" s="544" t="s">
        <v>13</v>
      </c>
      <c r="G416" s="544" t="s">
        <v>5577</v>
      </c>
      <c r="H416" s="560" t="s">
        <v>3904</v>
      </c>
      <c r="I416" s="541"/>
      <c r="J416" s="543" t="s">
        <v>4686</v>
      </c>
      <c r="K416" s="1320" t="s">
        <v>177</v>
      </c>
      <c r="L416" s="442" t="s">
        <v>694</v>
      </c>
      <c r="M416" s="542" t="str">
        <f>VLOOKUP(L416,CódigosRetorno!$A$2:$B$1795,2,FALSE)</f>
        <v>La moneda debe ser la misma en todo el documento. Salvo las percepciones que sólo son en moneda nacional</v>
      </c>
      <c r="N416" s="919" t="s">
        <v>4491</v>
      </c>
    </row>
    <row r="417" spans="1:14" x14ac:dyDescent="0.25">
      <c r="A417" s="288"/>
      <c r="B417" s="180" t="s">
        <v>5626</v>
      </c>
      <c r="C417" s="172"/>
      <c r="D417" s="174"/>
      <c r="E417" s="174" t="s">
        <v>169</v>
      </c>
      <c r="F417" s="175" t="s">
        <v>169</v>
      </c>
      <c r="G417" s="175" t="s">
        <v>169</v>
      </c>
      <c r="H417" s="176" t="s">
        <v>169</v>
      </c>
      <c r="I417" s="175"/>
      <c r="J417" s="172" t="s">
        <v>169</v>
      </c>
      <c r="K417" s="178" t="s">
        <v>169</v>
      </c>
      <c r="L417" s="183" t="s">
        <v>169</v>
      </c>
      <c r="M417" s="542" t="str">
        <f>VLOOKUP(L417,CódigosRetorno!$A$2:$B$1795,2,FALSE)</f>
        <v>-</v>
      </c>
      <c r="N417" s="179" t="s">
        <v>169</v>
      </c>
    </row>
    <row r="418" spans="1:14" ht="24" x14ac:dyDescent="0.25">
      <c r="A418" s="288"/>
      <c r="B418" s="1524">
        <f>B415+1</f>
        <v>57</v>
      </c>
      <c r="C418" s="1518" t="s">
        <v>4513</v>
      </c>
      <c r="D418" s="1549" t="s">
        <v>3</v>
      </c>
      <c r="E418" s="1524" t="s">
        <v>3982</v>
      </c>
      <c r="F418" s="1524" t="s">
        <v>43</v>
      </c>
      <c r="G418" s="1549" t="s">
        <v>5603</v>
      </c>
      <c r="H418" s="1572" t="s">
        <v>3983</v>
      </c>
      <c r="I418" s="1524">
        <v>1</v>
      </c>
      <c r="J418" s="543" t="s">
        <v>3984</v>
      </c>
      <c r="K418" s="1314" t="s">
        <v>177</v>
      </c>
      <c r="L418" s="1299" t="s">
        <v>3705</v>
      </c>
      <c r="M418" s="542" t="str">
        <f>VLOOKUP(L418,CódigosRetorno!$A$2:$B$1795,2,FALSE)</f>
        <v>El valor del atributo no se encuentra en el catálogo</v>
      </c>
      <c r="N418" s="541" t="s">
        <v>4609</v>
      </c>
    </row>
    <row r="419" spans="1:14" ht="24" x14ac:dyDescent="0.25">
      <c r="A419" s="288"/>
      <c r="B419" s="1524"/>
      <c r="C419" s="1518"/>
      <c r="D419" s="1549"/>
      <c r="E419" s="1524"/>
      <c r="F419" s="1524"/>
      <c r="G419" s="1549"/>
      <c r="H419" s="1572"/>
      <c r="I419" s="1524"/>
      <c r="J419" s="821" t="s">
        <v>6633</v>
      </c>
      <c r="K419" s="442" t="s">
        <v>177</v>
      </c>
      <c r="L419" s="442" t="s">
        <v>3679</v>
      </c>
      <c r="M419" s="542" t="str">
        <f>VLOOKUP(L419,CódigosRetorno!$A$2:$B$1795,2,FALSE)</f>
        <v>El codigo de leyenda no debe repetirse en el comprobante.</v>
      </c>
      <c r="N419" s="557" t="s">
        <v>169</v>
      </c>
    </row>
    <row r="420" spans="1:14" ht="48" x14ac:dyDescent="0.25">
      <c r="A420" s="288"/>
      <c r="B420" s="1524"/>
      <c r="C420" s="1518"/>
      <c r="D420" s="1549"/>
      <c r="E420" s="1524"/>
      <c r="F420" s="1524"/>
      <c r="G420" s="1549"/>
      <c r="H420" s="1572"/>
      <c r="I420" s="1524"/>
      <c r="J420" s="811" t="s">
        <v>5705</v>
      </c>
      <c r="K420" s="1320" t="s">
        <v>1071</v>
      </c>
      <c r="L420" s="1320" t="s">
        <v>4265</v>
      </c>
      <c r="M420" s="542" t="str">
        <f>VLOOKUP(L420,CódigosRetorno!$A$2:$B$1795,2,FALSE)</f>
        <v>El XML no contiene el codigo de leyenda 2007 para el tipo de operación IVAP</v>
      </c>
      <c r="N420" s="557" t="s">
        <v>169</v>
      </c>
    </row>
    <row r="421" spans="1:14" ht="36" x14ac:dyDescent="0.25">
      <c r="A421" s="288"/>
      <c r="B421" s="1524"/>
      <c r="C421" s="1518"/>
      <c r="D421" s="1549"/>
      <c r="E421" s="1524"/>
      <c r="F421" s="1524"/>
      <c r="G421" s="1549"/>
      <c r="H421" s="1572"/>
      <c r="I421" s="1524"/>
      <c r="J421" s="543" t="s">
        <v>4652</v>
      </c>
      <c r="K421" s="1314" t="s">
        <v>1071</v>
      </c>
      <c r="L421" s="1314" t="s">
        <v>4266</v>
      </c>
      <c r="M421" s="542" t="str">
        <f>VLOOKUP(L421,CódigosRetorno!$A$2:$B$1795,2,FALSE)</f>
        <v>El XML no contiene el codigo de leyenda 2006 para tipo de operación de detracciones</v>
      </c>
      <c r="N421" s="541" t="s">
        <v>4609</v>
      </c>
    </row>
    <row r="422" spans="1:14" ht="36" x14ac:dyDescent="0.25">
      <c r="A422" s="288"/>
      <c r="B422" s="1524"/>
      <c r="C422" s="1518"/>
      <c r="D422" s="1549"/>
      <c r="E422" s="1524"/>
      <c r="F422" s="1524"/>
      <c r="G422" s="1549"/>
      <c r="H422" s="1572"/>
      <c r="I422" s="1524"/>
      <c r="J422" s="543" t="s">
        <v>4653</v>
      </c>
      <c r="K422" s="1314" t="s">
        <v>1071</v>
      </c>
      <c r="L422" s="1314" t="s">
        <v>4266</v>
      </c>
      <c r="M422" s="542" t="str">
        <f>VLOOKUP(L422,CódigosRetorno!$A$2:$B$1795,2,FALSE)</f>
        <v>El XML no contiene el codigo de leyenda 2006 para tipo de operación de detracciones</v>
      </c>
      <c r="N422" s="541" t="s">
        <v>4609</v>
      </c>
    </row>
    <row r="423" spans="1:14" ht="36" x14ac:dyDescent="0.25">
      <c r="A423" s="288"/>
      <c r="B423" s="1524"/>
      <c r="C423" s="1518"/>
      <c r="D423" s="1549"/>
      <c r="E423" s="1524"/>
      <c r="F423" s="1524"/>
      <c r="G423" s="1549"/>
      <c r="H423" s="1572"/>
      <c r="I423" s="1524"/>
      <c r="J423" s="543" t="s">
        <v>4697</v>
      </c>
      <c r="K423" s="1314" t="s">
        <v>1071</v>
      </c>
      <c r="L423" s="1314" t="s">
        <v>4266</v>
      </c>
      <c r="M423" s="542" t="str">
        <f>VLOOKUP(L423,CódigosRetorno!$A$2:$B$1795,2,FALSE)</f>
        <v>El XML no contiene el codigo de leyenda 2006 para tipo de operación de detracciones</v>
      </c>
      <c r="N423" s="541" t="s">
        <v>4609</v>
      </c>
    </row>
    <row r="424" spans="1:14" ht="36" x14ac:dyDescent="0.25">
      <c r="A424" s="288"/>
      <c r="B424" s="1524"/>
      <c r="C424" s="1518"/>
      <c r="D424" s="1549"/>
      <c r="E424" s="1524"/>
      <c r="F424" s="1524"/>
      <c r="G424" s="1549"/>
      <c r="H424" s="1572"/>
      <c r="I424" s="1524"/>
      <c r="J424" s="543" t="s">
        <v>4698</v>
      </c>
      <c r="K424" s="1314" t="s">
        <v>1071</v>
      </c>
      <c r="L424" s="1314" t="s">
        <v>4266</v>
      </c>
      <c r="M424" s="542" t="str">
        <f>VLOOKUP(L424,CódigosRetorno!$A$2:$B$1795,2,FALSE)</f>
        <v>El XML no contiene el codigo de leyenda 2006 para tipo de operación de detracciones</v>
      </c>
      <c r="N424" s="541" t="s">
        <v>4609</v>
      </c>
    </row>
    <row r="425" spans="1:14" ht="36" x14ac:dyDescent="0.25">
      <c r="A425" s="288"/>
      <c r="B425" s="1524"/>
      <c r="C425" s="1518"/>
      <c r="D425" s="1549"/>
      <c r="E425" s="1524"/>
      <c r="F425" s="1524"/>
      <c r="G425" s="1549"/>
      <c r="H425" s="1572"/>
      <c r="I425" s="1524"/>
      <c r="J425" s="543" t="s">
        <v>4892</v>
      </c>
      <c r="K425" s="1314" t="s">
        <v>1071</v>
      </c>
      <c r="L425" s="1314" t="s">
        <v>4267</v>
      </c>
      <c r="M425" s="542" t="str">
        <f>VLOOKUP(L425,CódigosRetorno!$A$2:$B$1795,2,FALSE)</f>
        <v>El XML no contiene el codigo de leyenda 2005 para el tipo de operación Venta itinerante</v>
      </c>
      <c r="N425" s="541" t="s">
        <v>4609</v>
      </c>
    </row>
    <row r="426" spans="1:14" ht="60" x14ac:dyDescent="0.25">
      <c r="A426" s="288"/>
      <c r="B426" s="1524"/>
      <c r="C426" s="1518"/>
      <c r="D426" s="1549"/>
      <c r="E426" s="1524"/>
      <c r="F426" s="541"/>
      <c r="G426" s="544"/>
      <c r="H426" s="542" t="s">
        <v>3985</v>
      </c>
      <c r="I426" s="541"/>
      <c r="J426" s="810" t="s">
        <v>6303</v>
      </c>
      <c r="K426" s="1320" t="s">
        <v>177</v>
      </c>
      <c r="L426" s="442" t="s">
        <v>2640</v>
      </c>
      <c r="M426" s="810" t="str">
        <f>VLOOKUP(L426,CódigosRetorno!$A$2:$B$1795,2,FALSE)</f>
        <v>El dato ingresado en descripcion de leyenda no cumple con el formato establecido.</v>
      </c>
      <c r="N426" s="557" t="s">
        <v>169</v>
      </c>
    </row>
    <row r="427" spans="1:14" x14ac:dyDescent="0.25">
      <c r="A427" s="288"/>
      <c r="B427" s="1549">
        <f>B418+1</f>
        <v>58</v>
      </c>
      <c r="C427" s="1572" t="s">
        <v>4651</v>
      </c>
      <c r="D427" s="1549" t="s">
        <v>3</v>
      </c>
      <c r="E427" s="1538" t="s">
        <v>4</v>
      </c>
      <c r="F427" s="1526" t="s">
        <v>43</v>
      </c>
      <c r="G427" s="1538" t="s">
        <v>5604</v>
      </c>
      <c r="H427" s="1556" t="s">
        <v>4294</v>
      </c>
      <c r="I427" s="1526">
        <v>1</v>
      </c>
      <c r="J427" s="542" t="s">
        <v>4684</v>
      </c>
      <c r="K427" s="1314" t="s">
        <v>177</v>
      </c>
      <c r="L427" s="1316" t="s">
        <v>4624</v>
      </c>
      <c r="M427" s="542" t="str">
        <f>VLOOKUP(L427,CódigosRetorno!$A$2:$B$1795,2,FALSE)</f>
        <v>Debe consignar el tipo de operación</v>
      </c>
      <c r="N427" s="541" t="s">
        <v>169</v>
      </c>
    </row>
    <row r="428" spans="1:14" ht="24" x14ac:dyDescent="0.25">
      <c r="A428" s="288"/>
      <c r="B428" s="1549"/>
      <c r="C428" s="1572"/>
      <c r="D428" s="1549"/>
      <c r="E428" s="1539"/>
      <c r="F428" s="1544"/>
      <c r="G428" s="1539"/>
      <c r="H428" s="1561"/>
      <c r="I428" s="1544"/>
      <c r="J428" s="576" t="s">
        <v>4704</v>
      </c>
      <c r="K428" s="1314" t="s">
        <v>177</v>
      </c>
      <c r="L428" s="1316" t="s">
        <v>4625</v>
      </c>
      <c r="M428" s="576" t="str">
        <f>VLOOKUP(L428,CódigosRetorno!$A$2:$B$1795,2,FALSE)</f>
        <v>El dato ingresado como tipo de operación no corresponde a un valor esperado (catálogo nro. 51)</v>
      </c>
      <c r="N428" s="575" t="s">
        <v>4610</v>
      </c>
    </row>
    <row r="429" spans="1:14" ht="36" x14ac:dyDescent="0.25">
      <c r="A429" s="288"/>
      <c r="B429" s="1549"/>
      <c r="C429" s="1572"/>
      <c r="D429" s="1549"/>
      <c r="E429" s="1540"/>
      <c r="F429" s="1527"/>
      <c r="G429" s="1540"/>
      <c r="H429" s="1557"/>
      <c r="I429" s="1527"/>
      <c r="J429" s="1182" t="s">
        <v>6869</v>
      </c>
      <c r="K429" s="1320" t="s">
        <v>177</v>
      </c>
      <c r="L429" s="442" t="s">
        <v>6266</v>
      </c>
      <c r="M429" s="576" t="str">
        <f>VLOOKUP(L429,CódigosRetorno!$A$2:$B$1795,2,FALSE)</f>
        <v>Debe enviar su comprobante por el SEE-Empresas supervisadas</v>
      </c>
      <c r="N429" s="575" t="s">
        <v>4867</v>
      </c>
    </row>
    <row r="430" spans="1:14" ht="24" x14ac:dyDescent="0.25">
      <c r="A430" s="288"/>
      <c r="B430" s="1549"/>
      <c r="C430" s="1572"/>
      <c r="D430" s="1549"/>
      <c r="E430" s="1549" t="s">
        <v>9</v>
      </c>
      <c r="F430" s="1524"/>
      <c r="G430" s="541" t="s">
        <v>4272</v>
      </c>
      <c r="H430" s="560" t="s">
        <v>3986</v>
      </c>
      <c r="I430" s="541" t="s">
        <v>3863</v>
      </c>
      <c r="J430" s="542" t="s">
        <v>6263</v>
      </c>
      <c r="K430" s="1313" t="s">
        <v>1071</v>
      </c>
      <c r="L430" s="549" t="s">
        <v>4236</v>
      </c>
      <c r="M430" s="542" t="str">
        <f>VLOOKUP(L430,CódigosRetorno!$A$2:$B$1795,2,FALSE)</f>
        <v>El dato ingresado como atributo @name es incorrecto.</v>
      </c>
      <c r="N430" s="557" t="s">
        <v>169</v>
      </c>
    </row>
    <row r="431" spans="1:14" ht="48" x14ac:dyDescent="0.25">
      <c r="A431" s="288"/>
      <c r="B431" s="1549"/>
      <c r="C431" s="1572"/>
      <c r="D431" s="1549"/>
      <c r="E431" s="1549"/>
      <c r="F431" s="1524"/>
      <c r="G431" s="541" t="s">
        <v>3987</v>
      </c>
      <c r="H431" s="560" t="s">
        <v>3988</v>
      </c>
      <c r="I431" s="541" t="s">
        <v>3863</v>
      </c>
      <c r="J431" s="542" t="s">
        <v>6247</v>
      </c>
      <c r="K431" s="1314" t="s">
        <v>1071</v>
      </c>
      <c r="L431" s="1316" t="s">
        <v>4237</v>
      </c>
      <c r="M431" s="542" t="str">
        <f>VLOOKUP(L431,CódigosRetorno!$A$2:$B$1795,2,FALSE)</f>
        <v>El dato ingresado como atributo @listSchemeURI es incorrecto.</v>
      </c>
      <c r="N431" s="557" t="s">
        <v>169</v>
      </c>
    </row>
    <row r="432" spans="1:14" ht="36" x14ac:dyDescent="0.25">
      <c r="A432" s="288"/>
      <c r="B432" s="1524">
        <f>B427+1</f>
        <v>59</v>
      </c>
      <c r="C432" s="1518" t="s">
        <v>5752</v>
      </c>
      <c r="D432" s="1549" t="s">
        <v>3</v>
      </c>
      <c r="E432" s="1549" t="s">
        <v>9</v>
      </c>
      <c r="F432" s="541" t="s">
        <v>102</v>
      </c>
      <c r="G432" s="544" t="s">
        <v>3990</v>
      </c>
      <c r="H432" s="542" t="s">
        <v>3923</v>
      </c>
      <c r="I432" s="541">
        <v>1</v>
      </c>
      <c r="J432" s="542" t="s">
        <v>4655</v>
      </c>
      <c r="K432" s="1313" t="s">
        <v>177</v>
      </c>
      <c r="L432" s="78" t="s">
        <v>4264</v>
      </c>
      <c r="M432" s="542" t="str">
        <f>VLOOKUP(L432,CódigosRetorno!$A$2:$B$1795,2,FALSE)</f>
        <v>El dato ingresado como indicador de cargo/descuento no corresponde al valor esperado.</v>
      </c>
      <c r="N432" s="541" t="s">
        <v>169</v>
      </c>
    </row>
    <row r="433" spans="1:14" ht="24" x14ac:dyDescent="0.25">
      <c r="A433" s="288"/>
      <c r="B433" s="1524"/>
      <c r="C433" s="1518"/>
      <c r="D433" s="1549"/>
      <c r="E433" s="1549"/>
      <c r="F433" s="1524" t="s">
        <v>10</v>
      </c>
      <c r="G433" s="1549" t="s">
        <v>5602</v>
      </c>
      <c r="H433" s="1518" t="s">
        <v>3924</v>
      </c>
      <c r="I433" s="1524">
        <v>1</v>
      </c>
      <c r="J433" s="542" t="s">
        <v>4760</v>
      </c>
      <c r="K433" s="1314" t="s">
        <v>177</v>
      </c>
      <c r="L433" s="1316" t="s">
        <v>3777</v>
      </c>
      <c r="M433" s="542" t="str">
        <f>VLOOKUP(L433,CódigosRetorno!$A$2:$B$1795,2,FALSE)</f>
        <v>El XML no contiene el tag o no existe informacion de codigo de motivo de cargo/descuento global.</v>
      </c>
      <c r="N433" s="541" t="s">
        <v>169</v>
      </c>
    </row>
    <row r="434" spans="1:14" ht="36" x14ac:dyDescent="0.25">
      <c r="A434" s="288"/>
      <c r="B434" s="1524"/>
      <c r="C434" s="1518"/>
      <c r="D434" s="1549"/>
      <c r="E434" s="1549"/>
      <c r="F434" s="1524"/>
      <c r="G434" s="1549"/>
      <c r="H434" s="1518"/>
      <c r="I434" s="1524"/>
      <c r="J434" s="542" t="s">
        <v>4817</v>
      </c>
      <c r="K434" s="1314" t="s">
        <v>177</v>
      </c>
      <c r="L434" s="1316" t="s">
        <v>3776</v>
      </c>
      <c r="M434" s="542" t="str">
        <f>VLOOKUP(L434,CódigosRetorno!$A$2:$B$1795,2,FALSE)</f>
        <v>El dato ingresado como codigo de motivo de cargo/descuento global no es valido (catalogo nro 53)</v>
      </c>
      <c r="N434" s="541" t="s">
        <v>4608</v>
      </c>
    </row>
    <row r="435" spans="1:14" ht="24" x14ac:dyDescent="0.25">
      <c r="A435" s="288"/>
      <c r="B435" s="1524"/>
      <c r="C435" s="1518"/>
      <c r="D435" s="1549"/>
      <c r="E435" s="1549"/>
      <c r="F435" s="1526"/>
      <c r="G435" s="541" t="s">
        <v>3861</v>
      </c>
      <c r="H435" s="542" t="s">
        <v>3862</v>
      </c>
      <c r="I435" s="541" t="s">
        <v>3863</v>
      </c>
      <c r="J435" s="542" t="s">
        <v>4199</v>
      </c>
      <c r="K435" s="1314" t="s">
        <v>1071</v>
      </c>
      <c r="L435" s="1316" t="s">
        <v>4187</v>
      </c>
      <c r="M435" s="542" t="str">
        <f>VLOOKUP(L435,CódigosRetorno!$A$2:$B$1795,2,FALSE)</f>
        <v>El dato ingresado como atributo @listAgencyName es incorrecto.</v>
      </c>
      <c r="N435" s="557" t="s">
        <v>169</v>
      </c>
    </row>
    <row r="436" spans="1:14" ht="24" x14ac:dyDescent="0.25">
      <c r="A436" s="288"/>
      <c r="B436" s="1524"/>
      <c r="C436" s="1518"/>
      <c r="D436" s="1549"/>
      <c r="E436" s="1549"/>
      <c r="F436" s="1544"/>
      <c r="G436" s="541" t="s">
        <v>3913</v>
      </c>
      <c r="H436" s="542" t="s">
        <v>3865</v>
      </c>
      <c r="I436" s="541" t="s">
        <v>3863</v>
      </c>
      <c r="J436" s="542" t="s">
        <v>6133</v>
      </c>
      <c r="K436" s="1313" t="s">
        <v>1071</v>
      </c>
      <c r="L436" s="1314" t="s">
        <v>4188</v>
      </c>
      <c r="M436" s="542" t="str">
        <f>VLOOKUP(L436,CódigosRetorno!$A$2:$B$1795,2,FALSE)</f>
        <v>El dato ingresado como atributo @listName es incorrecto.</v>
      </c>
      <c r="N436" s="557" t="s">
        <v>169</v>
      </c>
    </row>
    <row r="437" spans="1:14" ht="48" x14ac:dyDescent="0.25">
      <c r="A437" s="288"/>
      <c r="B437" s="1524"/>
      <c r="C437" s="1518"/>
      <c r="D437" s="1549"/>
      <c r="E437" s="1549"/>
      <c r="F437" s="1527"/>
      <c r="G437" s="541" t="s">
        <v>3914</v>
      </c>
      <c r="H437" s="542" t="s">
        <v>3867</v>
      </c>
      <c r="I437" s="541" t="s">
        <v>3863</v>
      </c>
      <c r="J437" s="542" t="s">
        <v>6134</v>
      </c>
      <c r="K437" s="1314" t="s">
        <v>1071</v>
      </c>
      <c r="L437" s="1316" t="s">
        <v>4189</v>
      </c>
      <c r="M437" s="542" t="str">
        <f>VLOOKUP(L437,CódigosRetorno!$A$2:$B$1795,2,FALSE)</f>
        <v>El dato ingresado como atributo @listURI es incorrecto.</v>
      </c>
      <c r="N437" s="557" t="s">
        <v>169</v>
      </c>
    </row>
    <row r="438" spans="1:14" ht="36" x14ac:dyDescent="0.25">
      <c r="A438" s="288"/>
      <c r="B438" s="1524"/>
      <c r="C438" s="1518"/>
      <c r="D438" s="1549"/>
      <c r="E438" s="1549"/>
      <c r="F438" s="541" t="s">
        <v>12</v>
      </c>
      <c r="G438" s="544" t="s">
        <v>16</v>
      </c>
      <c r="H438" s="542" t="s">
        <v>3925</v>
      </c>
      <c r="I438" s="541">
        <v>1</v>
      </c>
      <c r="J438" s="542" t="s">
        <v>4774</v>
      </c>
      <c r="K438" s="549" t="s">
        <v>177</v>
      </c>
      <c r="L438" s="554" t="s">
        <v>3781</v>
      </c>
      <c r="M438" s="542" t="str">
        <f>VLOOKUP(L438,CódigosRetorno!$A$2:$B$1795,2,FALSE)</f>
        <v xml:space="preserve">El monto del cargo para el para FISE debe ser igual mayor a 0.00 </v>
      </c>
      <c r="N438" s="557" t="s">
        <v>169</v>
      </c>
    </row>
    <row r="439" spans="1:14" ht="36" x14ac:dyDescent="0.25">
      <c r="A439" s="288"/>
      <c r="B439" s="1524"/>
      <c r="C439" s="1518"/>
      <c r="D439" s="1549"/>
      <c r="E439" s="1549"/>
      <c r="F439" s="1524" t="s">
        <v>12</v>
      </c>
      <c r="G439" s="1549" t="s">
        <v>16</v>
      </c>
      <c r="H439" s="1518" t="s">
        <v>3926</v>
      </c>
      <c r="I439" s="1524" t="s">
        <v>3863</v>
      </c>
      <c r="J439" s="542" t="s">
        <v>4993</v>
      </c>
      <c r="K439" s="1313" t="s">
        <v>177</v>
      </c>
      <c r="L439" s="1316" t="s">
        <v>3683</v>
      </c>
      <c r="M439" s="542" t="str">
        <f>VLOOKUP(L439,CódigosRetorno!$A$2:$B$1795,2,FALSE)</f>
        <v>El dato ingresado en base monto por cargo/descuento globales no cumple con el formato establecido</v>
      </c>
      <c r="N439" s="557" t="s">
        <v>169</v>
      </c>
    </row>
    <row r="440" spans="1:14" ht="24" x14ac:dyDescent="0.25">
      <c r="A440" s="288"/>
      <c r="B440" s="1524"/>
      <c r="C440" s="1518"/>
      <c r="D440" s="1549"/>
      <c r="E440" s="1549"/>
      <c r="F440" s="1524"/>
      <c r="G440" s="1549"/>
      <c r="H440" s="1518"/>
      <c r="I440" s="1524"/>
      <c r="J440" s="542" t="s">
        <v>4773</v>
      </c>
      <c r="K440" s="1313" t="s">
        <v>177</v>
      </c>
      <c r="L440" s="1316" t="s">
        <v>3815</v>
      </c>
      <c r="M440" s="542" t="str">
        <f>VLOOKUP(L440,CódigosRetorno!$A$2:$B$1795,2,FALSE)</f>
        <v>Para cargo/descuento FISE, debe ingresar monto base y debe ser mayor a 0.00</v>
      </c>
      <c r="N440" s="557" t="s">
        <v>169</v>
      </c>
    </row>
    <row r="441" spans="1:14" ht="36" x14ac:dyDescent="0.25">
      <c r="A441" s="288"/>
      <c r="B441" s="1524"/>
      <c r="C441" s="1518"/>
      <c r="D441" s="1549"/>
      <c r="E441" s="1549"/>
      <c r="F441" s="544" t="s">
        <v>13</v>
      </c>
      <c r="G441" s="544" t="s">
        <v>5577</v>
      </c>
      <c r="H441" s="560" t="s">
        <v>3904</v>
      </c>
      <c r="I441" s="541">
        <v>1</v>
      </c>
      <c r="J441" s="542" t="s">
        <v>4686</v>
      </c>
      <c r="K441" s="1313" t="s">
        <v>177</v>
      </c>
      <c r="L441" s="549" t="s">
        <v>694</v>
      </c>
      <c r="M441" s="542" t="str">
        <f>VLOOKUP(L441,CódigosRetorno!$A$2:$B$1795,2,FALSE)</f>
        <v>La moneda debe ser la misma en todo el documento. Salvo las percepciones que sólo son en moneda nacional</v>
      </c>
      <c r="N441" s="919" t="s">
        <v>4491</v>
      </c>
    </row>
    <row r="442" spans="1:14" ht="24" x14ac:dyDescent="0.25">
      <c r="A442" s="288"/>
      <c r="B442" s="1526">
        <f>B432+1</f>
        <v>60</v>
      </c>
      <c r="C442" s="1556" t="s">
        <v>5184</v>
      </c>
      <c r="D442" s="1538" t="s">
        <v>3</v>
      </c>
      <c r="E442" s="1538" t="s">
        <v>9</v>
      </c>
      <c r="F442" s="544" t="s">
        <v>43</v>
      </c>
      <c r="G442" s="544" t="s">
        <v>5186</v>
      </c>
      <c r="H442" s="542" t="s">
        <v>5182</v>
      </c>
      <c r="I442" s="541"/>
      <c r="J442" s="542" t="s">
        <v>2502</v>
      </c>
      <c r="K442" s="1314"/>
      <c r="L442" s="1316" t="s">
        <v>169</v>
      </c>
      <c r="M442" s="542" t="str">
        <f>VLOOKUP(L442,CódigosRetorno!$A$2:$B$1795,2,FALSE)</f>
        <v>-</v>
      </c>
      <c r="N442" s="541" t="s">
        <v>4609</v>
      </c>
    </row>
    <row r="443" spans="1:14" x14ac:dyDescent="0.25">
      <c r="A443" s="288"/>
      <c r="B443" s="1527"/>
      <c r="C443" s="1557"/>
      <c r="D443" s="1540"/>
      <c r="E443" s="1540"/>
      <c r="F443" s="544" t="s">
        <v>3882</v>
      </c>
      <c r="G443" s="544"/>
      <c r="H443" s="542" t="s">
        <v>5183</v>
      </c>
      <c r="I443" s="541"/>
      <c r="J443" s="542" t="s">
        <v>2502</v>
      </c>
      <c r="K443" s="1314"/>
      <c r="L443" s="1316" t="s">
        <v>169</v>
      </c>
      <c r="M443" s="542" t="str">
        <f>VLOOKUP(L443,CódigosRetorno!$A$2:$B$1795,2,FALSE)</f>
        <v>-</v>
      </c>
      <c r="N443" s="541" t="s">
        <v>169</v>
      </c>
    </row>
    <row r="444" spans="1:14" x14ac:dyDescent="0.25">
      <c r="A444" s="288"/>
      <c r="B444" s="541">
        <f>B442+1</f>
        <v>61</v>
      </c>
      <c r="C444" s="542" t="s">
        <v>5180</v>
      </c>
      <c r="D444" s="544" t="s">
        <v>3</v>
      </c>
      <c r="E444" s="544" t="s">
        <v>9</v>
      </c>
      <c r="F444" s="544" t="s">
        <v>13</v>
      </c>
      <c r="G444" s="544"/>
      <c r="H444" s="542" t="s">
        <v>5181</v>
      </c>
      <c r="I444" s="541"/>
      <c r="J444" s="542" t="s">
        <v>2502</v>
      </c>
      <c r="K444" s="1299"/>
      <c r="L444" s="1316" t="s">
        <v>169</v>
      </c>
      <c r="M444" s="542" t="str">
        <f>VLOOKUP(L444,CódigosRetorno!$A$2:$B$1795,2,FALSE)</f>
        <v>-</v>
      </c>
      <c r="N444" s="541" t="s">
        <v>169</v>
      </c>
    </row>
    <row r="445" spans="1:14" x14ac:dyDescent="0.25">
      <c r="A445" s="288"/>
      <c r="B445" s="546" t="s">
        <v>5615</v>
      </c>
      <c r="C445" s="182"/>
      <c r="D445" s="174"/>
      <c r="E445" s="184"/>
      <c r="F445" s="184"/>
      <c r="G445" s="174"/>
      <c r="H445" s="173"/>
      <c r="I445" s="174"/>
      <c r="J445" s="172" t="s">
        <v>169</v>
      </c>
      <c r="K445" s="178" t="s">
        <v>169</v>
      </c>
      <c r="L445" s="183" t="s">
        <v>169</v>
      </c>
      <c r="M445" s="172" t="str">
        <f>VLOOKUP(L445,CódigosRetorno!$A$2:$B$1795,2,FALSE)</f>
        <v>-</v>
      </c>
      <c r="N445" s="179" t="s">
        <v>169</v>
      </c>
    </row>
    <row r="446" spans="1:14" ht="36" x14ac:dyDescent="0.25">
      <c r="A446" s="288"/>
      <c r="B446" s="1524">
        <f>B444+1</f>
        <v>62</v>
      </c>
      <c r="C446" s="1572" t="s">
        <v>5754</v>
      </c>
      <c r="D446" s="1549" t="s">
        <v>3</v>
      </c>
      <c r="E446" s="1549" t="s">
        <v>9</v>
      </c>
      <c r="F446" s="541" t="s">
        <v>102</v>
      </c>
      <c r="G446" s="544" t="s">
        <v>3990</v>
      </c>
      <c r="H446" s="542" t="s">
        <v>3923</v>
      </c>
      <c r="I446" s="541">
        <v>1</v>
      </c>
      <c r="J446" s="542" t="s">
        <v>4803</v>
      </c>
      <c r="K446" s="1313" t="s">
        <v>177</v>
      </c>
      <c r="L446" s="78" t="s">
        <v>4264</v>
      </c>
      <c r="M446" s="542" t="str">
        <f>VLOOKUP(L446,CódigosRetorno!$A$2:$B$1795,2,FALSE)</f>
        <v>El dato ingresado como indicador de cargo/descuento no corresponde al valor esperado.</v>
      </c>
      <c r="N446" s="541" t="s">
        <v>169</v>
      </c>
    </row>
    <row r="447" spans="1:14" ht="24" x14ac:dyDescent="0.25">
      <c r="A447" s="288"/>
      <c r="B447" s="1524"/>
      <c r="C447" s="1572"/>
      <c r="D447" s="1549"/>
      <c r="E447" s="1549"/>
      <c r="F447" s="1524" t="s">
        <v>10</v>
      </c>
      <c r="G447" s="1549" t="s">
        <v>5602</v>
      </c>
      <c r="H447" s="1518" t="s">
        <v>5087</v>
      </c>
      <c r="I447" s="1524">
        <v>1</v>
      </c>
      <c r="J447" s="542" t="s">
        <v>4760</v>
      </c>
      <c r="K447" s="549" t="s">
        <v>177</v>
      </c>
      <c r="L447" s="1316" t="s">
        <v>3777</v>
      </c>
      <c r="M447" s="542" t="str">
        <f>VLOOKUP(L447,CódigosRetorno!$A$2:$B$1795,2,FALSE)</f>
        <v>El XML no contiene el tag o no existe informacion de codigo de motivo de cargo/descuento global.</v>
      </c>
      <c r="N447" s="541" t="s">
        <v>169</v>
      </c>
    </row>
    <row r="448" spans="1:14" ht="36" x14ac:dyDescent="0.25">
      <c r="A448" s="288"/>
      <c r="B448" s="1524"/>
      <c r="C448" s="1572"/>
      <c r="D448" s="1549"/>
      <c r="E448" s="1549"/>
      <c r="F448" s="1524"/>
      <c r="G448" s="1549"/>
      <c r="H448" s="1518"/>
      <c r="I448" s="1524"/>
      <c r="J448" s="542" t="s">
        <v>4817</v>
      </c>
      <c r="K448" s="549" t="s">
        <v>177</v>
      </c>
      <c r="L448" s="1316" t="s">
        <v>3776</v>
      </c>
      <c r="M448" s="542" t="str">
        <f>VLOOKUP(L448,CódigosRetorno!$A$2:$B$1795,2,FALSE)</f>
        <v>El dato ingresado como codigo de motivo de cargo/descuento global no es valido (catalogo nro 53)</v>
      </c>
      <c r="N448" s="541" t="s">
        <v>4608</v>
      </c>
    </row>
    <row r="449" spans="1:14" s="909" customFormat="1" ht="36" x14ac:dyDescent="0.25">
      <c r="A449" s="288"/>
      <c r="B449" s="1524"/>
      <c r="C449" s="1572"/>
      <c r="D449" s="1549"/>
      <c r="E449" s="1549"/>
      <c r="F449" s="1524"/>
      <c r="G449" s="1549"/>
      <c r="H449" s="1518"/>
      <c r="I449" s="1524"/>
      <c r="J449" s="1295" t="s">
        <v>6218</v>
      </c>
      <c r="K449" s="1307" t="s">
        <v>177</v>
      </c>
      <c r="L449" s="693" t="s">
        <v>3817</v>
      </c>
      <c r="M449" s="1289" t="str">
        <f>VLOOKUP(L449,CódigosRetorno!$A$2:$B$1795,2,FALSE)</f>
        <v>Debe ingresar cargo para Percepción.</v>
      </c>
      <c r="N449" s="1288" t="s">
        <v>169</v>
      </c>
    </row>
    <row r="450" spans="1:14" ht="36" x14ac:dyDescent="0.25">
      <c r="A450" s="288"/>
      <c r="B450" s="1524"/>
      <c r="C450" s="1572"/>
      <c r="D450" s="1549"/>
      <c r="E450" s="1549"/>
      <c r="F450" s="1524"/>
      <c r="G450" s="1549"/>
      <c r="H450" s="1518"/>
      <c r="I450" s="1524"/>
      <c r="J450" s="1438" t="s">
        <v>8145</v>
      </c>
      <c r="K450" s="1434" t="s">
        <v>177</v>
      </c>
      <c r="L450" s="442" t="s">
        <v>8188</v>
      </c>
      <c r="M450" s="1438" t="str">
        <f>VLOOKUP(L450,CódigosRetorno!$A$2:$B$1795,2,FALSE)</f>
        <v>Solo debe consignar informacion de percepciones si el tipo de operación es 2001-Operación sujeta a Percepcion</v>
      </c>
      <c r="N450" s="1288" t="s">
        <v>169</v>
      </c>
    </row>
    <row r="451" spans="1:14" ht="24" x14ac:dyDescent="0.25">
      <c r="A451" s="288"/>
      <c r="B451" s="1524"/>
      <c r="C451" s="1572"/>
      <c r="D451" s="1549"/>
      <c r="E451" s="1549"/>
      <c r="F451" s="1524"/>
      <c r="G451" s="541" t="s">
        <v>3861</v>
      </c>
      <c r="H451" s="542" t="s">
        <v>3862</v>
      </c>
      <c r="I451" s="541" t="s">
        <v>3863</v>
      </c>
      <c r="J451" s="542" t="s">
        <v>4199</v>
      </c>
      <c r="K451" s="1299" t="s">
        <v>1071</v>
      </c>
      <c r="L451" s="1303" t="s">
        <v>4187</v>
      </c>
      <c r="M451" s="542" t="str">
        <f>VLOOKUP(L451,CódigosRetorno!$A$2:$B$1795,2,FALSE)</f>
        <v>El dato ingresado como atributo @listAgencyName es incorrecto.</v>
      </c>
      <c r="N451" s="557" t="s">
        <v>169</v>
      </c>
    </row>
    <row r="452" spans="1:14" ht="24" x14ac:dyDescent="0.25">
      <c r="A452" s="288"/>
      <c r="B452" s="1524"/>
      <c r="C452" s="1572"/>
      <c r="D452" s="1549"/>
      <c r="E452" s="1549"/>
      <c r="F452" s="1524"/>
      <c r="G452" s="541" t="s">
        <v>3913</v>
      </c>
      <c r="H452" s="542" t="s">
        <v>3865</v>
      </c>
      <c r="I452" s="541" t="s">
        <v>3863</v>
      </c>
      <c r="J452" s="542" t="s">
        <v>6133</v>
      </c>
      <c r="K452" s="1313" t="s">
        <v>1071</v>
      </c>
      <c r="L452" s="1314" t="s">
        <v>4188</v>
      </c>
      <c r="M452" s="542" t="str">
        <f>VLOOKUP(L452,CódigosRetorno!$A$2:$B$1795,2,FALSE)</f>
        <v>El dato ingresado como atributo @listName es incorrecto.</v>
      </c>
      <c r="N452" s="557" t="s">
        <v>169</v>
      </c>
    </row>
    <row r="453" spans="1:14" ht="48" x14ac:dyDescent="0.25">
      <c r="A453" s="288"/>
      <c r="B453" s="1524"/>
      <c r="C453" s="1572"/>
      <c r="D453" s="1549"/>
      <c r="E453" s="1549"/>
      <c r="F453" s="1524"/>
      <c r="G453" s="541" t="s">
        <v>3914</v>
      </c>
      <c r="H453" s="542" t="s">
        <v>3867</v>
      </c>
      <c r="I453" s="541" t="s">
        <v>3863</v>
      </c>
      <c r="J453" s="542" t="s">
        <v>6134</v>
      </c>
      <c r="K453" s="1314" t="s">
        <v>1071</v>
      </c>
      <c r="L453" s="1316" t="s">
        <v>4189</v>
      </c>
      <c r="M453" s="542" t="str">
        <f>VLOOKUP(L453,CódigosRetorno!$A$2:$B$1795,2,FALSE)</f>
        <v>El dato ingresado como atributo @listURI es incorrecto.</v>
      </c>
      <c r="N453" s="557" t="s">
        <v>169</v>
      </c>
    </row>
    <row r="454" spans="1:14" ht="36" x14ac:dyDescent="0.25">
      <c r="A454" s="288"/>
      <c r="B454" s="1524"/>
      <c r="C454" s="1572"/>
      <c r="D454" s="1549"/>
      <c r="E454" s="1549"/>
      <c r="F454" s="541" t="s">
        <v>3905</v>
      </c>
      <c r="G454" s="544" t="s">
        <v>3906</v>
      </c>
      <c r="H454" s="542" t="s">
        <v>5088</v>
      </c>
      <c r="I454" s="541" t="s">
        <v>3863</v>
      </c>
      <c r="J454" s="542" t="s">
        <v>3907</v>
      </c>
      <c r="K454" s="1299" t="s">
        <v>177</v>
      </c>
      <c r="L454" s="1303" t="s">
        <v>3701</v>
      </c>
      <c r="M454" s="542" t="str">
        <f>VLOOKUP(L454,CódigosRetorno!$A$2:$B$1795,2,FALSE)</f>
        <v>El dato ingresado en factor de cargo o descuento global no cumple con el formato establecido.</v>
      </c>
      <c r="N454" s="557" t="s">
        <v>169</v>
      </c>
    </row>
    <row r="455" spans="1:14" ht="36" x14ac:dyDescent="0.25">
      <c r="A455" s="288"/>
      <c r="B455" s="1524"/>
      <c r="C455" s="1572"/>
      <c r="D455" s="1549"/>
      <c r="E455" s="1549"/>
      <c r="F455" s="1524" t="s">
        <v>12</v>
      </c>
      <c r="G455" s="1549" t="s">
        <v>16</v>
      </c>
      <c r="H455" s="1518" t="s">
        <v>3992</v>
      </c>
      <c r="I455" s="1524">
        <v>1</v>
      </c>
      <c r="J455" s="542" t="s">
        <v>3993</v>
      </c>
      <c r="K455" s="1314" t="s">
        <v>177</v>
      </c>
      <c r="L455" s="1316" t="s">
        <v>3197</v>
      </c>
      <c r="M455" s="542" t="str">
        <f>VLOOKUP(L455,CódigosRetorno!$A$2:$B$1795,2,FALSE)</f>
        <v xml:space="preserve">El dato ingresado en cac:AllowanceCharge/cbc:Amount no cumple con el formato establecido. </v>
      </c>
      <c r="N455" s="557" t="s">
        <v>169</v>
      </c>
    </row>
    <row r="456" spans="1:14" ht="48" x14ac:dyDescent="0.25">
      <c r="A456" s="288"/>
      <c r="B456" s="1524"/>
      <c r="C456" s="1572"/>
      <c r="D456" s="1549"/>
      <c r="E456" s="1549"/>
      <c r="F456" s="1524"/>
      <c r="G456" s="1549"/>
      <c r="H456" s="1518"/>
      <c r="I456" s="1524"/>
      <c r="J456" s="543" t="s">
        <v>5089</v>
      </c>
      <c r="K456" s="1299" t="s">
        <v>177</v>
      </c>
      <c r="L456" s="1303" t="s">
        <v>1470</v>
      </c>
      <c r="M456" s="542" t="str">
        <f>VLOOKUP(L456,CódigosRetorno!$A$2:$B$1795,2,FALSE)</f>
        <v>El Monto de percepcion no tiene el valor correcto según el tipo de percepcion.</v>
      </c>
      <c r="N456" s="541" t="s">
        <v>2882</v>
      </c>
    </row>
    <row r="457" spans="1:14" ht="36" x14ac:dyDescent="0.25">
      <c r="A457" s="288"/>
      <c r="B457" s="1524"/>
      <c r="C457" s="1572"/>
      <c r="D457" s="1549"/>
      <c r="E457" s="1549"/>
      <c r="F457" s="541" t="s">
        <v>13</v>
      </c>
      <c r="G457" s="544" t="s">
        <v>5577</v>
      </c>
      <c r="H457" s="560" t="s">
        <v>3904</v>
      </c>
      <c r="I457" s="541">
        <v>1</v>
      </c>
      <c r="J457" s="542" t="s">
        <v>4804</v>
      </c>
      <c r="K457" s="549" t="s">
        <v>177</v>
      </c>
      <c r="L457" s="554" t="s">
        <v>1478</v>
      </c>
      <c r="M457" s="542" t="str">
        <f>VLOOKUP(L457,CódigosRetorno!$A$2:$B$1795,2,FALSE)</f>
        <v>El dato ingresado en moneda del monto de cargo/descuento para percepcion debe ser PEN</v>
      </c>
      <c r="N457" s="541" t="s">
        <v>169</v>
      </c>
    </row>
    <row r="458" spans="1:14" ht="36" x14ac:dyDescent="0.25">
      <c r="A458" s="288"/>
      <c r="B458" s="1524"/>
      <c r="C458" s="1572"/>
      <c r="D458" s="1549"/>
      <c r="E458" s="1549"/>
      <c r="F458" s="1524" t="s">
        <v>12</v>
      </c>
      <c r="G458" s="1549" t="s">
        <v>16</v>
      </c>
      <c r="H458" s="1518" t="s">
        <v>3994</v>
      </c>
      <c r="I458" s="1524" t="s">
        <v>3863</v>
      </c>
      <c r="J458" s="542" t="s">
        <v>3105</v>
      </c>
      <c r="K458" s="1313" t="s">
        <v>177</v>
      </c>
      <c r="L458" s="554" t="s">
        <v>3683</v>
      </c>
      <c r="M458" s="542" t="str">
        <f>VLOOKUP(L458,CódigosRetorno!$A$2:$B$1795,2,FALSE)</f>
        <v>El dato ingresado en base monto por cargo/descuento globales no cumple con el formato establecido</v>
      </c>
      <c r="N458" s="557" t="s">
        <v>169</v>
      </c>
    </row>
    <row r="459" spans="1:14" ht="48" x14ac:dyDescent="0.25">
      <c r="A459" s="288"/>
      <c r="B459" s="1524"/>
      <c r="C459" s="1572"/>
      <c r="D459" s="1549"/>
      <c r="E459" s="1549"/>
      <c r="F459" s="1524"/>
      <c r="G459" s="1549"/>
      <c r="H459" s="1518"/>
      <c r="I459" s="1524"/>
      <c r="J459" s="543" t="s">
        <v>4805</v>
      </c>
      <c r="K459" s="1314" t="s">
        <v>177</v>
      </c>
      <c r="L459" s="1316" t="s">
        <v>1471</v>
      </c>
      <c r="M459" s="542" t="str">
        <f>VLOOKUP(L459,CódigosRetorno!$A$2:$B$1795,2,FALSE)</f>
        <v>El Monto de percepcion no puede ser mayor al importe total del comprobante.</v>
      </c>
      <c r="N459" s="557" t="s">
        <v>169</v>
      </c>
    </row>
    <row r="460" spans="1:14" ht="36" x14ac:dyDescent="0.25">
      <c r="A460" s="288"/>
      <c r="B460" s="1524"/>
      <c r="C460" s="1572"/>
      <c r="D460" s="1549"/>
      <c r="E460" s="1549"/>
      <c r="F460" s="1524"/>
      <c r="G460" s="1549"/>
      <c r="H460" s="1518"/>
      <c r="I460" s="1524"/>
      <c r="J460" s="542" t="s">
        <v>5093</v>
      </c>
      <c r="K460" s="549" t="s">
        <v>177</v>
      </c>
      <c r="L460" s="554" t="s">
        <v>5095</v>
      </c>
      <c r="M460" s="542" t="str">
        <f>VLOOKUP(L460,CódigosRetorno!$A$2:$B$1795,2,FALSE)</f>
        <v>Para cargo Percepción, debe ingresar monto base y debe ser mayor a 0.00</v>
      </c>
      <c r="N460" s="557" t="s">
        <v>169</v>
      </c>
    </row>
    <row r="461" spans="1:14" ht="36" x14ac:dyDescent="0.25">
      <c r="A461" s="288"/>
      <c r="B461" s="1524"/>
      <c r="C461" s="1572"/>
      <c r="D461" s="1549"/>
      <c r="E461" s="1549"/>
      <c r="F461" s="535" t="s">
        <v>13</v>
      </c>
      <c r="G461" s="544" t="s">
        <v>5577</v>
      </c>
      <c r="H461" s="560" t="s">
        <v>3904</v>
      </c>
      <c r="I461" s="538"/>
      <c r="J461" s="542" t="s">
        <v>4804</v>
      </c>
      <c r="K461" s="549" t="s">
        <v>177</v>
      </c>
      <c r="L461" s="554" t="s">
        <v>1482</v>
      </c>
      <c r="M461" s="542" t="str">
        <f>VLOOKUP(L461,CódigosRetorno!$A$2:$B$1795,2,FALSE)</f>
        <v>El dato ingresado en moneda debe ser PEN</v>
      </c>
      <c r="N461" s="557" t="s">
        <v>169</v>
      </c>
    </row>
    <row r="462" spans="1:14" ht="36" x14ac:dyDescent="0.25">
      <c r="A462" s="288"/>
      <c r="B462" s="1526">
        <f>B446+1</f>
        <v>63</v>
      </c>
      <c r="C462" s="1556" t="s">
        <v>4280</v>
      </c>
      <c r="D462" s="1538" t="s">
        <v>3</v>
      </c>
      <c r="E462" s="1538" t="s">
        <v>9</v>
      </c>
      <c r="F462" s="1538" t="s">
        <v>141</v>
      </c>
      <c r="G462" s="1538" t="s">
        <v>5168</v>
      </c>
      <c r="H462" s="1556" t="s">
        <v>5169</v>
      </c>
      <c r="I462" s="541"/>
      <c r="J462" s="1438" t="s">
        <v>8212</v>
      </c>
      <c r="K462" s="1434" t="s">
        <v>177</v>
      </c>
      <c r="L462" s="442" t="s">
        <v>8189</v>
      </c>
      <c r="M462" s="1438" t="str">
        <f>VLOOKUP(L462,CódigosRetorno!$A$2:$B$1795,2,FALSE)</f>
        <v>Debe consignar un Payment Terms con indicador Percepción.</v>
      </c>
      <c r="N462" s="541" t="s">
        <v>169</v>
      </c>
    </row>
    <row r="463" spans="1:14" s="909" customFormat="1" ht="36" x14ac:dyDescent="0.25">
      <c r="A463" s="288"/>
      <c r="B463" s="1544"/>
      <c r="C463" s="1561"/>
      <c r="D463" s="1539"/>
      <c r="E463" s="1539"/>
      <c r="F463" s="1540"/>
      <c r="G463" s="1540"/>
      <c r="H463" s="1557"/>
      <c r="I463" s="1288"/>
      <c r="J463" s="1438" t="s">
        <v>8147</v>
      </c>
      <c r="K463" s="1434" t="s">
        <v>177</v>
      </c>
      <c r="L463" s="442" t="s">
        <v>8188</v>
      </c>
      <c r="M463" s="1438" t="str">
        <f>VLOOKUP(L463,CódigosRetorno!$A$2:$B$1795,2,FALSE)</f>
        <v>Solo debe consignar informacion de percepciones si el tipo de operación es 2001-Operación sujeta a Percepcion</v>
      </c>
      <c r="N463" s="1288" t="s">
        <v>169</v>
      </c>
    </row>
    <row r="464" spans="1:14" s="909" customFormat="1" ht="24" x14ac:dyDescent="0.25">
      <c r="A464" s="288"/>
      <c r="B464" s="1544"/>
      <c r="C464" s="1561"/>
      <c r="D464" s="1539"/>
      <c r="E464" s="1539"/>
      <c r="F464" s="1538" t="s">
        <v>12</v>
      </c>
      <c r="G464" s="1538" t="s">
        <v>16</v>
      </c>
      <c r="H464" s="1556" t="s">
        <v>5755</v>
      </c>
      <c r="I464" s="1288"/>
      <c r="J464" s="1438" t="s">
        <v>8148</v>
      </c>
      <c r="K464" s="1434" t="s">
        <v>177</v>
      </c>
      <c r="L464" s="442" t="s">
        <v>8190</v>
      </c>
      <c r="M464" s="1438" t="str">
        <f>VLOOKUP(L464,CódigosRetorno!$A$2:$B$1795,2,FALSE)</f>
        <v>Debe consignar el Monto total incluido la percepcion</v>
      </c>
      <c r="N464" s="1288" t="s">
        <v>169</v>
      </c>
    </row>
    <row r="465" spans="1:14" ht="36" x14ac:dyDescent="0.25">
      <c r="A465" s="288"/>
      <c r="B465" s="1544"/>
      <c r="C465" s="1561"/>
      <c r="D465" s="1539"/>
      <c r="E465" s="1539"/>
      <c r="F465" s="1540"/>
      <c r="G465" s="1540"/>
      <c r="H465" s="1557"/>
      <c r="I465" s="541"/>
      <c r="J465" s="1438" t="s">
        <v>3993</v>
      </c>
      <c r="K465" s="1434" t="s">
        <v>177</v>
      </c>
      <c r="L465" s="442" t="s">
        <v>8191</v>
      </c>
      <c r="M465" s="1438" t="str">
        <f>VLOOKUP(L465,CódigosRetorno!$A$2:$B$1795,2,FALSE)</f>
        <v>El Monto total incluido la percepción no cumple con el formato establecido</v>
      </c>
      <c r="N465" s="1288" t="s">
        <v>169</v>
      </c>
    </row>
    <row r="466" spans="1:14" ht="48" x14ac:dyDescent="0.25">
      <c r="A466" s="288"/>
      <c r="B466" s="1527"/>
      <c r="C466" s="1557"/>
      <c r="D466" s="1540"/>
      <c r="E466" s="1540"/>
      <c r="F466" s="1287" t="s">
        <v>13</v>
      </c>
      <c r="G466" s="1287" t="s">
        <v>5577</v>
      </c>
      <c r="H466" s="1293" t="s">
        <v>3904</v>
      </c>
      <c r="I466" s="541"/>
      <c r="J466" s="1182" t="s">
        <v>5190</v>
      </c>
      <c r="K466" s="1320" t="s">
        <v>177</v>
      </c>
      <c r="L466" s="442" t="s">
        <v>1482</v>
      </c>
      <c r="M466" s="542" t="str">
        <f>VLOOKUP(L466,CódigosRetorno!$A$2:$B$1795,2,FALSE)</f>
        <v>El dato ingresado en moneda debe ser PEN</v>
      </c>
      <c r="N466" s="541" t="s">
        <v>4491</v>
      </c>
    </row>
    <row r="467" spans="1:14" x14ac:dyDescent="0.25">
      <c r="A467" s="288"/>
      <c r="B467" s="180" t="s">
        <v>5913</v>
      </c>
      <c r="C467" s="172"/>
      <c r="D467" s="174"/>
      <c r="E467" s="174" t="s">
        <v>169</v>
      </c>
      <c r="F467" s="175" t="s">
        <v>169</v>
      </c>
      <c r="G467" s="175" t="s">
        <v>169</v>
      </c>
      <c r="H467" s="176" t="s">
        <v>169</v>
      </c>
      <c r="I467" s="175"/>
      <c r="J467" s="172" t="s">
        <v>169</v>
      </c>
      <c r="K467" s="178" t="s">
        <v>169</v>
      </c>
      <c r="L467" s="183" t="s">
        <v>169</v>
      </c>
      <c r="M467" s="172" t="str">
        <f>VLOOKUP(L467,CódigosRetorno!$A$2:$B$1795,2,FALSE)</f>
        <v>-</v>
      </c>
      <c r="N467" s="179" t="s">
        <v>169</v>
      </c>
    </row>
    <row r="468" spans="1:14" ht="36" x14ac:dyDescent="0.25">
      <c r="A468" s="288"/>
      <c r="B468" s="1538">
        <f>B462+1</f>
        <v>64</v>
      </c>
      <c r="C468" s="1572" t="s">
        <v>5759</v>
      </c>
      <c r="D468" s="1549" t="s">
        <v>3</v>
      </c>
      <c r="E468" s="1549" t="s">
        <v>9</v>
      </c>
      <c r="F468" s="1524" t="s">
        <v>3239</v>
      </c>
      <c r="G468" s="1549" t="s">
        <v>95</v>
      </c>
      <c r="H468" s="1518" t="s">
        <v>3995</v>
      </c>
      <c r="I468" s="1524">
        <v>1</v>
      </c>
      <c r="J468" s="542" t="s">
        <v>5762</v>
      </c>
      <c r="K468" s="1314" t="s">
        <v>177</v>
      </c>
      <c r="L468" s="1316" t="s">
        <v>4724</v>
      </c>
      <c r="M468" s="542" t="str">
        <f>VLOOKUP(L468,CódigosRetorno!$A$2:$B$1795,2,FALSE)</f>
        <v>Falta identificador del pago del Monto de anticipo para relacionarlo con el comprobante que se realizo el  anticipo</v>
      </c>
      <c r="N468" s="557" t="s">
        <v>169</v>
      </c>
    </row>
    <row r="469" spans="1:14" ht="24" x14ac:dyDescent="0.25">
      <c r="A469" s="288"/>
      <c r="B469" s="1539"/>
      <c r="C469" s="1572"/>
      <c r="D469" s="1549"/>
      <c r="E469" s="1549"/>
      <c r="F469" s="1524"/>
      <c r="G469" s="1549"/>
      <c r="H469" s="1518"/>
      <c r="I469" s="1524"/>
      <c r="J469" s="542" t="s">
        <v>4980</v>
      </c>
      <c r="K469" s="1314" t="s">
        <v>177</v>
      </c>
      <c r="L469" s="1316" t="s">
        <v>4725</v>
      </c>
      <c r="M469" s="542" t="str">
        <f>VLOOKUP(L469,CódigosRetorno!$A$2:$B$1795,2,FALSE)</f>
        <v>El comprobante contiene un identificador de pago repetido en los montos anticipados</v>
      </c>
      <c r="N469" s="557" t="s">
        <v>169</v>
      </c>
    </row>
    <row r="470" spans="1:14" ht="48" x14ac:dyDescent="0.25">
      <c r="A470" s="288"/>
      <c r="B470" s="1539"/>
      <c r="C470" s="1572"/>
      <c r="D470" s="1549"/>
      <c r="E470" s="1549"/>
      <c r="F470" s="1524"/>
      <c r="G470" s="1549"/>
      <c r="H470" s="1518"/>
      <c r="I470" s="1524"/>
      <c r="J470" s="542" t="s">
        <v>4728</v>
      </c>
      <c r="K470" s="549" t="s">
        <v>177</v>
      </c>
      <c r="L470" s="554" t="s">
        <v>4726</v>
      </c>
      <c r="M470" s="542" t="str">
        <f>VLOOKUP(L470,CódigosRetorno!$A$2:$B$1795,2,FALSE)</f>
        <v>El comprobante contiene un pago anticipado pero no se ha consignado el documento que se realizo el anticipo</v>
      </c>
      <c r="N470" s="557" t="s">
        <v>169</v>
      </c>
    </row>
    <row r="471" spans="1:14" ht="24" x14ac:dyDescent="0.25">
      <c r="A471" s="288"/>
      <c r="B471" s="1539"/>
      <c r="C471" s="1572"/>
      <c r="D471" s="1549"/>
      <c r="E471" s="1549"/>
      <c r="F471" s="1524"/>
      <c r="G471" s="544" t="s">
        <v>3996</v>
      </c>
      <c r="H471" s="560" t="s">
        <v>3877</v>
      </c>
      <c r="I471" s="541" t="s">
        <v>3863</v>
      </c>
      <c r="J471" s="542" t="s">
        <v>6248</v>
      </c>
      <c r="K471" s="1313" t="s">
        <v>1071</v>
      </c>
      <c r="L471" s="1314" t="s">
        <v>4192</v>
      </c>
      <c r="M471" s="542" t="str">
        <f>VLOOKUP(L471,CódigosRetorno!$A$2:$B$1795,2,FALSE)</f>
        <v>El dato ingresado como atributo @schemeName es incorrecto.</v>
      </c>
      <c r="N471" s="557" t="s">
        <v>169</v>
      </c>
    </row>
    <row r="472" spans="1:14" ht="24" x14ac:dyDescent="0.25">
      <c r="A472" s="288"/>
      <c r="B472" s="1539"/>
      <c r="C472" s="1572"/>
      <c r="D472" s="1549"/>
      <c r="E472" s="1549"/>
      <c r="F472" s="1524"/>
      <c r="G472" s="544" t="s">
        <v>3861</v>
      </c>
      <c r="H472" s="560" t="s">
        <v>3878</v>
      </c>
      <c r="I472" s="541" t="s">
        <v>3863</v>
      </c>
      <c r="J472" s="542" t="s">
        <v>4199</v>
      </c>
      <c r="K472" s="1313" t="s">
        <v>1071</v>
      </c>
      <c r="L472" s="1314" t="s">
        <v>4193</v>
      </c>
      <c r="M472" s="542" t="str">
        <f>VLOOKUP(L472,CódigosRetorno!$A$2:$B$1795,2,FALSE)</f>
        <v>El dato ingresado como atributo @schemeAgencyName es incorrecto.</v>
      </c>
      <c r="N472" s="557" t="s">
        <v>169</v>
      </c>
    </row>
    <row r="473" spans="1:14" ht="24" x14ac:dyDescent="0.25">
      <c r="A473" s="288"/>
      <c r="B473" s="1539"/>
      <c r="C473" s="1572"/>
      <c r="D473" s="1549"/>
      <c r="E473" s="1549"/>
      <c r="F473" s="1526" t="s">
        <v>12</v>
      </c>
      <c r="G473" s="1538" t="s">
        <v>16</v>
      </c>
      <c r="H473" s="1556" t="s">
        <v>5761</v>
      </c>
      <c r="I473" s="1526">
        <v>1</v>
      </c>
      <c r="J473" s="542" t="s">
        <v>2749</v>
      </c>
      <c r="K473" s="1314" t="s">
        <v>177</v>
      </c>
      <c r="L473" s="1316" t="s">
        <v>1838</v>
      </c>
      <c r="M473" s="542" t="str">
        <f>VLOOKUP(L473,CódigosRetorno!$A$2:$B$1795,2,FALSE)</f>
        <v>PaidAmount: monto anticipado por documento debe ser mayor a cero.</v>
      </c>
      <c r="N473" s="541" t="s">
        <v>169</v>
      </c>
    </row>
    <row r="474" spans="1:14" ht="24" x14ac:dyDescent="0.25">
      <c r="A474" s="288"/>
      <c r="B474" s="1539"/>
      <c r="C474" s="1572"/>
      <c r="D474" s="1549"/>
      <c r="E474" s="1549"/>
      <c r="F474" s="1527"/>
      <c r="G474" s="1540"/>
      <c r="H474" s="1557"/>
      <c r="I474" s="1527"/>
      <c r="J474" s="542" t="s">
        <v>4723</v>
      </c>
      <c r="K474" s="549" t="s">
        <v>177</v>
      </c>
      <c r="L474" s="554" t="s">
        <v>4749</v>
      </c>
      <c r="M474" s="542" t="str">
        <f>VLOOKUP(L474,CódigosRetorno!$A$2:$B$1795,2,FALSE)</f>
        <v>Si consigna montos de anticipo debe informar el Total de Anticipos</v>
      </c>
      <c r="N474" s="541" t="s">
        <v>169</v>
      </c>
    </row>
    <row r="475" spans="1:14" ht="36" x14ac:dyDescent="0.25">
      <c r="A475" s="288"/>
      <c r="B475" s="1539"/>
      <c r="C475" s="1572"/>
      <c r="D475" s="1549"/>
      <c r="E475" s="1549"/>
      <c r="F475" s="541" t="s">
        <v>13</v>
      </c>
      <c r="G475" s="544" t="s">
        <v>5577</v>
      </c>
      <c r="H475" s="560" t="s">
        <v>3904</v>
      </c>
      <c r="I475" s="541" t="s">
        <v>3863</v>
      </c>
      <c r="J475" s="543" t="s">
        <v>4686</v>
      </c>
      <c r="K475" s="1314" t="s">
        <v>177</v>
      </c>
      <c r="L475" s="1316" t="s">
        <v>694</v>
      </c>
      <c r="M475" s="542" t="str">
        <f>VLOOKUP(L475,CódigosRetorno!$A$2:$B$1795,2,FALSE)</f>
        <v>La moneda debe ser la misma en todo el documento. Salvo las percepciones que sólo son en moneda nacional</v>
      </c>
      <c r="N475" s="919" t="s">
        <v>4491</v>
      </c>
    </row>
    <row r="476" spans="1:14" ht="24" x14ac:dyDescent="0.25">
      <c r="A476" s="288"/>
      <c r="B476" s="1539"/>
      <c r="C476" s="1572"/>
      <c r="D476" s="1549"/>
      <c r="E476" s="1549"/>
      <c r="F476" s="541" t="s">
        <v>141</v>
      </c>
      <c r="G476" s="541" t="s">
        <v>24</v>
      </c>
      <c r="H476" s="542" t="s">
        <v>3997</v>
      </c>
      <c r="I476" s="541" t="s">
        <v>3863</v>
      </c>
      <c r="J476" s="542" t="s">
        <v>2502</v>
      </c>
      <c r="K476" s="1313" t="s">
        <v>169</v>
      </c>
      <c r="L476" s="1314" t="s">
        <v>169</v>
      </c>
      <c r="M476" s="542" t="str">
        <f>VLOOKUP(L476,CódigosRetorno!$A$2:$B$1795,2,FALSE)</f>
        <v>-</v>
      </c>
      <c r="N476" s="541" t="s">
        <v>169</v>
      </c>
    </row>
    <row r="477" spans="1:14" ht="36" x14ac:dyDescent="0.25">
      <c r="A477" s="288"/>
      <c r="B477" s="1539"/>
      <c r="C477" s="1572"/>
      <c r="D477" s="1549"/>
      <c r="E477" s="1549"/>
      <c r="F477" s="1524" t="s">
        <v>3239</v>
      </c>
      <c r="G477" s="1549" t="s">
        <v>95</v>
      </c>
      <c r="H477" s="1572" t="s">
        <v>3998</v>
      </c>
      <c r="I477" s="1524">
        <v>1</v>
      </c>
      <c r="J477" s="542" t="s">
        <v>4730</v>
      </c>
      <c r="K477" s="549" t="s">
        <v>177</v>
      </c>
      <c r="L477" s="554" t="s">
        <v>4738</v>
      </c>
      <c r="M477" s="542" t="str">
        <f>VLOOKUP(L477,CódigosRetorno!$A$2:$B$1795,2,FALSE)</f>
        <v>No existe información del Monto Anticipado para el comprobante que se realizo el anticipo</v>
      </c>
      <c r="N477" s="557" t="s">
        <v>169</v>
      </c>
    </row>
    <row r="478" spans="1:14" ht="48" x14ac:dyDescent="0.25">
      <c r="A478" s="288"/>
      <c r="B478" s="1539"/>
      <c r="C478" s="1572"/>
      <c r="D478" s="1549"/>
      <c r="E478" s="1549"/>
      <c r="F478" s="1524"/>
      <c r="G478" s="1549"/>
      <c r="H478" s="1572"/>
      <c r="I478" s="1524"/>
      <c r="J478" s="542" t="s">
        <v>4734</v>
      </c>
      <c r="K478" s="549" t="s">
        <v>177</v>
      </c>
      <c r="L478" s="554" t="s">
        <v>4739</v>
      </c>
      <c r="M478" s="542" t="str">
        <f>VLOOKUP(L478,CódigosRetorno!$A$2:$B$1795,2,FALSE)</f>
        <v>El comprobante contiene un identificador de pago repetido en los comprobantes que se realizo el anticipo</v>
      </c>
      <c r="N478" s="557" t="s">
        <v>169</v>
      </c>
    </row>
    <row r="479" spans="1:14" ht="24" x14ac:dyDescent="0.25">
      <c r="A479" s="288"/>
      <c r="B479" s="1539"/>
      <c r="C479" s="1572"/>
      <c r="D479" s="1549"/>
      <c r="E479" s="1549"/>
      <c r="F479" s="1524"/>
      <c r="G479" s="1549"/>
      <c r="H479" s="1572"/>
      <c r="I479" s="1524"/>
      <c r="J479" s="542" t="s">
        <v>4729</v>
      </c>
      <c r="K479" s="549" t="s">
        <v>177</v>
      </c>
      <c r="L479" s="554" t="s">
        <v>4740</v>
      </c>
      <c r="M479" s="542" t="str">
        <f>VLOOKUP(L479,CódigosRetorno!$A$2:$B$1795,2,FALSE)</f>
        <v>Falta identificador del pago del comprobante para relacionarlo con el monto de  anticipo</v>
      </c>
      <c r="N479" s="557" t="s">
        <v>169</v>
      </c>
    </row>
    <row r="480" spans="1:14" ht="24" x14ac:dyDescent="0.25">
      <c r="A480" s="288"/>
      <c r="B480" s="1539"/>
      <c r="C480" s="1572"/>
      <c r="D480" s="1549"/>
      <c r="E480" s="1549"/>
      <c r="F480" s="1524"/>
      <c r="G480" s="544" t="s">
        <v>3996</v>
      </c>
      <c r="H480" s="560" t="s">
        <v>3865</v>
      </c>
      <c r="I480" s="541" t="s">
        <v>3863</v>
      </c>
      <c r="J480" s="542" t="s">
        <v>6248</v>
      </c>
      <c r="K480" s="1313" t="s">
        <v>1071</v>
      </c>
      <c r="L480" s="1314" t="s">
        <v>4188</v>
      </c>
      <c r="M480" s="542" t="str">
        <f>VLOOKUP(L480,CódigosRetorno!$A$2:$B$1795,2,FALSE)</f>
        <v>El dato ingresado como atributo @listName es incorrecto.</v>
      </c>
      <c r="N480" s="557" t="s">
        <v>169</v>
      </c>
    </row>
    <row r="481" spans="1:14" ht="24" x14ac:dyDescent="0.25">
      <c r="A481" s="288"/>
      <c r="B481" s="1539"/>
      <c r="C481" s="1572"/>
      <c r="D481" s="1549"/>
      <c r="E481" s="1549"/>
      <c r="F481" s="1524"/>
      <c r="G481" s="544" t="s">
        <v>3861</v>
      </c>
      <c r="H481" s="560" t="s">
        <v>3862</v>
      </c>
      <c r="I481" s="541" t="s">
        <v>3863</v>
      </c>
      <c r="J481" s="542" t="s">
        <v>4199</v>
      </c>
      <c r="K481" s="1314" t="s">
        <v>1071</v>
      </c>
      <c r="L481" s="554" t="s">
        <v>4187</v>
      </c>
      <c r="M481" s="542" t="str">
        <f>VLOOKUP(L481,CódigosRetorno!$A$2:$B$1795,2,FALSE)</f>
        <v>El dato ingresado como atributo @listAgencyName es incorrecto.</v>
      </c>
      <c r="N481" s="557" t="s">
        <v>169</v>
      </c>
    </row>
    <row r="482" spans="1:14" ht="84" x14ac:dyDescent="0.25">
      <c r="A482" s="288"/>
      <c r="B482" s="1539"/>
      <c r="C482" s="1572"/>
      <c r="D482" s="1549"/>
      <c r="E482" s="1549"/>
      <c r="F482" s="1524" t="s">
        <v>44</v>
      </c>
      <c r="G482" s="1549" t="s">
        <v>55</v>
      </c>
      <c r="H482" s="1572" t="s">
        <v>4727</v>
      </c>
      <c r="I482" s="1524">
        <v>1</v>
      </c>
      <c r="J482" s="543" t="s">
        <v>4735</v>
      </c>
      <c r="K482" s="549" t="s">
        <v>177</v>
      </c>
      <c r="L482" s="554" t="s">
        <v>1821</v>
      </c>
      <c r="M482" s="542" t="str">
        <f>VLOOKUP(L482,CódigosRetorno!$A$2:$B$1795,2,FALSE)</f>
        <v>El dato ingresado debe indicar SERIE-CORRELATIVO del documento que se realizo el anticipo.</v>
      </c>
      <c r="N482" s="557" t="s">
        <v>169</v>
      </c>
    </row>
    <row r="483" spans="1:14" ht="84" x14ac:dyDescent="0.25">
      <c r="A483" s="288"/>
      <c r="B483" s="1539"/>
      <c r="C483" s="1572"/>
      <c r="D483" s="1549"/>
      <c r="E483" s="1549"/>
      <c r="F483" s="1524"/>
      <c r="G483" s="1549"/>
      <c r="H483" s="1572"/>
      <c r="I483" s="1524"/>
      <c r="J483" s="543" t="s">
        <v>4895</v>
      </c>
      <c r="K483" s="549" t="s">
        <v>177</v>
      </c>
      <c r="L483" s="554" t="s">
        <v>1821</v>
      </c>
      <c r="M483" s="542" t="str">
        <f>VLOOKUP(L483,CódigosRetorno!$A$2:$B$1795,2,FALSE)</f>
        <v>El dato ingresado debe indicar SERIE-CORRELATIVO del documento que se realizo el anticipo.</v>
      </c>
      <c r="N483" s="557" t="s">
        <v>169</v>
      </c>
    </row>
    <row r="484" spans="1:14" ht="36" x14ac:dyDescent="0.25">
      <c r="A484" s="288"/>
      <c r="B484" s="1539"/>
      <c r="C484" s="1572"/>
      <c r="D484" s="1549"/>
      <c r="E484" s="1549"/>
      <c r="F484" s="537" t="s">
        <v>10</v>
      </c>
      <c r="G484" s="534" t="s">
        <v>5582</v>
      </c>
      <c r="H484" s="536" t="s">
        <v>3999</v>
      </c>
      <c r="I484" s="537">
        <v>1</v>
      </c>
      <c r="J484" s="542" t="s">
        <v>4736</v>
      </c>
      <c r="K484" s="549" t="s">
        <v>177</v>
      </c>
      <c r="L484" s="554" t="s">
        <v>1836</v>
      </c>
      <c r="M484" s="542" t="str">
        <f>VLOOKUP(L484,CódigosRetorno!$A$2:$B$1795,2,FALSE)</f>
        <v>Código de documento de referencia debe ser 02 o 03.</v>
      </c>
      <c r="N484" s="541" t="s">
        <v>169</v>
      </c>
    </row>
    <row r="485" spans="1:14" ht="24" x14ac:dyDescent="0.25">
      <c r="A485" s="288"/>
      <c r="B485" s="1539"/>
      <c r="C485" s="1572"/>
      <c r="D485" s="1549"/>
      <c r="E485" s="1549"/>
      <c r="F485" s="1524"/>
      <c r="G485" s="541" t="s">
        <v>3949</v>
      </c>
      <c r="H485" s="560" t="s">
        <v>3865</v>
      </c>
      <c r="I485" s="541" t="s">
        <v>3863</v>
      </c>
      <c r="J485" s="542" t="s">
        <v>6249</v>
      </c>
      <c r="K485" s="1313" t="s">
        <v>1071</v>
      </c>
      <c r="L485" s="1314" t="s">
        <v>4188</v>
      </c>
      <c r="M485" s="542" t="str">
        <f>VLOOKUP(L485,CódigosRetorno!$A$2:$B$1795,2,FALSE)</f>
        <v>El dato ingresado como atributo @listName es incorrecto.</v>
      </c>
      <c r="N485" s="557" t="s">
        <v>169</v>
      </c>
    </row>
    <row r="486" spans="1:14" ht="24" x14ac:dyDescent="0.25">
      <c r="A486" s="288"/>
      <c r="B486" s="1539"/>
      <c r="C486" s="1572"/>
      <c r="D486" s="1549"/>
      <c r="E486" s="1549"/>
      <c r="F486" s="1524"/>
      <c r="G486" s="557" t="s">
        <v>3861</v>
      </c>
      <c r="H486" s="560" t="s">
        <v>3862</v>
      </c>
      <c r="I486" s="541" t="s">
        <v>3863</v>
      </c>
      <c r="J486" s="542" t="s">
        <v>4199</v>
      </c>
      <c r="K486" s="1314" t="s">
        <v>1071</v>
      </c>
      <c r="L486" s="1316" t="s">
        <v>4187</v>
      </c>
      <c r="M486" s="542" t="str">
        <f>VLOOKUP(L486,CódigosRetorno!$A$2:$B$1795,2,FALSE)</f>
        <v>El dato ingresado como atributo @listAgencyName es incorrecto.</v>
      </c>
      <c r="N486" s="557" t="s">
        <v>169</v>
      </c>
    </row>
    <row r="487" spans="1:14" ht="48" x14ac:dyDescent="0.25">
      <c r="A487" s="288"/>
      <c r="B487" s="1539"/>
      <c r="C487" s="1572"/>
      <c r="D487" s="1549"/>
      <c r="E487" s="1549"/>
      <c r="F487" s="1524"/>
      <c r="G487" s="557" t="s">
        <v>3950</v>
      </c>
      <c r="H487" s="560" t="s">
        <v>3867</v>
      </c>
      <c r="I487" s="541" t="s">
        <v>3863</v>
      </c>
      <c r="J487" s="542" t="s">
        <v>6240</v>
      </c>
      <c r="K487" s="1314" t="s">
        <v>1071</v>
      </c>
      <c r="L487" s="1316" t="s">
        <v>4189</v>
      </c>
      <c r="M487" s="542" t="str">
        <f>VLOOKUP(L487,CódigosRetorno!$A$2:$B$1795,2,FALSE)</f>
        <v>El dato ingresado como atributo @listURI es incorrecto.</v>
      </c>
      <c r="N487" s="557" t="s">
        <v>169</v>
      </c>
    </row>
    <row r="488" spans="1:14" ht="36" x14ac:dyDescent="0.25">
      <c r="A488" s="288"/>
      <c r="B488" s="1539"/>
      <c r="C488" s="1572"/>
      <c r="D488" s="1549"/>
      <c r="E488" s="1549"/>
      <c r="F488" s="1526" t="s">
        <v>4000</v>
      </c>
      <c r="G488" s="1538" t="s">
        <v>7</v>
      </c>
      <c r="H488" s="1556" t="s">
        <v>4001</v>
      </c>
      <c r="I488" s="1526">
        <v>1</v>
      </c>
      <c r="J488" s="542" t="s">
        <v>4737</v>
      </c>
      <c r="K488" s="1314" t="s">
        <v>177</v>
      </c>
      <c r="L488" s="1316" t="s">
        <v>4741</v>
      </c>
      <c r="M488" s="542" t="str">
        <f>VLOOKUP(L488,CódigosRetorno!$A$2:$B$1795,2,FALSE)</f>
        <v>Debe consignar Numero de RUC del emisor del comprobante de anticipo</v>
      </c>
      <c r="N488" s="557" t="s">
        <v>169</v>
      </c>
    </row>
    <row r="489" spans="1:14" ht="36" x14ac:dyDescent="0.25">
      <c r="A489" s="288"/>
      <c r="B489" s="1539"/>
      <c r="C489" s="1572"/>
      <c r="D489" s="1549"/>
      <c r="E489" s="1549"/>
      <c r="F489" s="1544"/>
      <c r="G489" s="1539"/>
      <c r="H489" s="1615"/>
      <c r="I489" s="1544"/>
      <c r="J489" s="542" t="s">
        <v>4744</v>
      </c>
      <c r="K489" s="1314" t="s">
        <v>177</v>
      </c>
      <c r="L489" s="1316" t="s">
        <v>1814</v>
      </c>
      <c r="M489" s="542" t="str">
        <f>VLOOKUP(L489,CódigosRetorno!$A$2:$B$1795,2,FALSE)</f>
        <v>RUC que emitio documento de anticipo, no existe.</v>
      </c>
      <c r="N489" s="541" t="s">
        <v>2500</v>
      </c>
    </row>
    <row r="490" spans="1:14" ht="96" x14ac:dyDescent="0.25">
      <c r="A490" s="288"/>
      <c r="B490" s="1539"/>
      <c r="C490" s="1572"/>
      <c r="D490" s="1549"/>
      <c r="E490" s="1549"/>
      <c r="F490" s="1544"/>
      <c r="G490" s="1539"/>
      <c r="H490" s="1615"/>
      <c r="I490" s="1544"/>
      <c r="J490" s="542" t="s">
        <v>4996</v>
      </c>
      <c r="K490" s="1313" t="s">
        <v>177</v>
      </c>
      <c r="L490" s="1314" t="s">
        <v>4745</v>
      </c>
      <c r="M490" s="542" t="str">
        <f>VLOOKUP(L490,CódigosRetorno!$A$2:$B$1795,2,FALSE)</f>
        <v>El comprobante que se realizo el anticipo no existe</v>
      </c>
      <c r="N490" s="541" t="s">
        <v>2488</v>
      </c>
    </row>
    <row r="491" spans="1:14" ht="96" x14ac:dyDescent="0.25">
      <c r="A491" s="288"/>
      <c r="B491" s="1539"/>
      <c r="C491" s="1572"/>
      <c r="D491" s="1549"/>
      <c r="E491" s="1549"/>
      <c r="F491" s="1527"/>
      <c r="G491" s="1540"/>
      <c r="H491" s="1616"/>
      <c r="I491" s="1527"/>
      <c r="J491" s="542" t="s">
        <v>4997</v>
      </c>
      <c r="K491" s="1313" t="s">
        <v>1071</v>
      </c>
      <c r="L491" s="1314" t="s">
        <v>4746</v>
      </c>
      <c r="M491" s="542" t="str">
        <f>VLOOKUP(L491,CódigosRetorno!$A$2:$B$1795,2,FALSE)</f>
        <v>El comprobante que se realizo el anticipo no se encuentra autorizado</v>
      </c>
      <c r="N491" s="541" t="s">
        <v>2832</v>
      </c>
    </row>
    <row r="492" spans="1:14" ht="48" x14ac:dyDescent="0.25">
      <c r="A492" s="288"/>
      <c r="B492" s="1539"/>
      <c r="C492" s="1572"/>
      <c r="D492" s="1549"/>
      <c r="E492" s="1549"/>
      <c r="F492" s="541" t="s">
        <v>46</v>
      </c>
      <c r="G492" s="544" t="s">
        <v>5578</v>
      </c>
      <c r="H492" s="542" t="s">
        <v>4002</v>
      </c>
      <c r="I492" s="541">
        <v>1</v>
      </c>
      <c r="J492" s="542" t="s">
        <v>4766</v>
      </c>
      <c r="K492" s="549" t="s">
        <v>177</v>
      </c>
      <c r="L492" s="554" t="s">
        <v>1822</v>
      </c>
      <c r="M492" s="542" t="str">
        <f>VLOOKUP(L492,CódigosRetorno!$A$2:$B$1795,2,FALSE)</f>
        <v>El tipo documento del emisor que realiza el anticipo debe ser 6 del catalogo de tipo de documento.</v>
      </c>
      <c r="N492" s="541" t="s">
        <v>4611</v>
      </c>
    </row>
    <row r="493" spans="1:14" ht="24" x14ac:dyDescent="0.25">
      <c r="A493" s="288"/>
      <c r="B493" s="1539"/>
      <c r="C493" s="1572"/>
      <c r="D493" s="1549"/>
      <c r="E493" s="1549"/>
      <c r="F493" s="1524"/>
      <c r="G493" s="557" t="s">
        <v>3876</v>
      </c>
      <c r="H493" s="92" t="s">
        <v>3877</v>
      </c>
      <c r="I493" s="541" t="s">
        <v>3863</v>
      </c>
      <c r="J493" s="542" t="s">
        <v>6122</v>
      </c>
      <c r="K493" s="1313" t="s">
        <v>1071</v>
      </c>
      <c r="L493" s="1314" t="s">
        <v>4192</v>
      </c>
      <c r="M493" s="542" t="str">
        <f>VLOOKUP(L493,CódigosRetorno!$A$2:$B$1795,2,FALSE)</f>
        <v>El dato ingresado como atributo @schemeName es incorrecto.</v>
      </c>
      <c r="N493" s="557" t="s">
        <v>169</v>
      </c>
    </row>
    <row r="494" spans="1:14" ht="24" x14ac:dyDescent="0.25">
      <c r="A494" s="288"/>
      <c r="B494" s="1539"/>
      <c r="C494" s="1572"/>
      <c r="D494" s="1549"/>
      <c r="E494" s="1549"/>
      <c r="F494" s="1524"/>
      <c r="G494" s="557" t="s">
        <v>3861</v>
      </c>
      <c r="H494" s="92" t="s">
        <v>3878</v>
      </c>
      <c r="I494" s="541" t="s">
        <v>3863</v>
      </c>
      <c r="J494" s="542" t="s">
        <v>4199</v>
      </c>
      <c r="K494" s="544" t="s">
        <v>1071</v>
      </c>
      <c r="L494" s="549" t="s">
        <v>4193</v>
      </c>
      <c r="M494" s="542" t="str">
        <f>VLOOKUP(L494,CódigosRetorno!$A$2:$B$1795,2,FALSE)</f>
        <v>El dato ingresado como atributo @schemeAgencyName es incorrecto.</v>
      </c>
      <c r="N494" s="557" t="s">
        <v>169</v>
      </c>
    </row>
    <row r="495" spans="1:14" ht="48" x14ac:dyDescent="0.25">
      <c r="A495" s="288"/>
      <c r="B495" s="1540"/>
      <c r="C495" s="1572"/>
      <c r="D495" s="1549"/>
      <c r="E495" s="1549"/>
      <c r="F495" s="1524"/>
      <c r="G495" s="557" t="s">
        <v>4003</v>
      </c>
      <c r="H495" s="92" t="s">
        <v>3880</v>
      </c>
      <c r="I495" s="541" t="s">
        <v>3863</v>
      </c>
      <c r="J495" s="542" t="s">
        <v>6123</v>
      </c>
      <c r="K495" s="1314" t="s">
        <v>1071</v>
      </c>
      <c r="L495" s="1316" t="s">
        <v>4194</v>
      </c>
      <c r="M495" s="542" t="str">
        <f>VLOOKUP(L495,CódigosRetorno!$A$2:$B$1795,2,FALSE)</f>
        <v>El dato ingresado como atributo @schemeURI es incorrecto.</v>
      </c>
      <c r="N495" s="557" t="s">
        <v>169</v>
      </c>
    </row>
    <row r="496" spans="1:14" ht="36" x14ac:dyDescent="0.25">
      <c r="A496" s="288"/>
      <c r="B496" s="1538">
        <f>B468+1</f>
        <v>65</v>
      </c>
      <c r="C496" s="1572" t="s">
        <v>5760</v>
      </c>
      <c r="D496" s="1549" t="s">
        <v>3</v>
      </c>
      <c r="E496" s="1549" t="s">
        <v>9</v>
      </c>
      <c r="F496" s="1526" t="s">
        <v>12</v>
      </c>
      <c r="G496" s="1538" t="s">
        <v>16</v>
      </c>
      <c r="H496" s="1556" t="s">
        <v>2748</v>
      </c>
      <c r="I496" s="541">
        <v>1</v>
      </c>
      <c r="J496" s="543" t="s">
        <v>4767</v>
      </c>
      <c r="K496" s="549" t="s">
        <v>177</v>
      </c>
      <c r="L496" s="554" t="s">
        <v>1830</v>
      </c>
      <c r="M496" s="542" t="str">
        <f>VLOOKUP(L496,CódigosRetorno!$A$2:$B$1795,2,FALSE)</f>
        <v>Total de anticipos diferente a los montos anticipados por documento.</v>
      </c>
      <c r="N496" s="557" t="s">
        <v>169</v>
      </c>
    </row>
    <row r="497" spans="1:14" s="909" customFormat="1" ht="60" x14ac:dyDescent="0.25">
      <c r="A497" s="288"/>
      <c r="B497" s="1539"/>
      <c r="C497" s="1572"/>
      <c r="D497" s="1549"/>
      <c r="E497" s="1549"/>
      <c r="F497" s="1527"/>
      <c r="G497" s="1540"/>
      <c r="H497" s="1557"/>
      <c r="I497" s="1311"/>
      <c r="J497" s="1433" t="s">
        <v>8303</v>
      </c>
      <c r="K497" s="1434" t="s">
        <v>177</v>
      </c>
      <c r="L497" s="442" t="s">
        <v>8279</v>
      </c>
      <c r="M497" s="1438" t="str">
        <f>VLOOKUP(L497,CódigosRetorno!$A$2:$B$1795,2,FALSE)</f>
        <v>Si se informa 'Total de anticipos' debe consignar los descuentos globales por anticipo con monto mayor a cero</v>
      </c>
      <c r="N497" s="1319" t="s">
        <v>169</v>
      </c>
    </row>
    <row r="498" spans="1:14" ht="36" x14ac:dyDescent="0.25">
      <c r="A498" s="288"/>
      <c r="B498" s="1540"/>
      <c r="C498" s="1572"/>
      <c r="D498" s="1549"/>
      <c r="E498" s="1549"/>
      <c r="F498" s="541" t="s">
        <v>13</v>
      </c>
      <c r="G498" s="544" t="s">
        <v>5577</v>
      </c>
      <c r="H498" s="560" t="s">
        <v>3904</v>
      </c>
      <c r="I498" s="541">
        <v>1</v>
      </c>
      <c r="J498" s="543" t="s">
        <v>4686</v>
      </c>
      <c r="K498" s="549" t="s">
        <v>177</v>
      </c>
      <c r="L498" s="554" t="s">
        <v>694</v>
      </c>
      <c r="M498" s="542" t="str">
        <f>VLOOKUP(L498,CódigosRetorno!$A$2:$B$1795,2,FALSE)</f>
        <v>La moneda debe ser la misma en todo el documento. Salvo las percepciones que sólo son en moneda nacional</v>
      </c>
      <c r="N498" s="919" t="s">
        <v>4491</v>
      </c>
    </row>
    <row r="499" spans="1:14" x14ac:dyDescent="0.25">
      <c r="A499" s="288"/>
      <c r="B499" s="180" t="s">
        <v>5901</v>
      </c>
      <c r="C499" s="172"/>
      <c r="D499" s="174"/>
      <c r="E499" s="174"/>
      <c r="F499" s="175"/>
      <c r="G499" s="175"/>
      <c r="H499" s="173"/>
      <c r="I499" s="174"/>
      <c r="J499" s="172" t="s">
        <v>169</v>
      </c>
      <c r="K499" s="178" t="s">
        <v>169</v>
      </c>
      <c r="L499" s="183" t="s">
        <v>169</v>
      </c>
      <c r="M499" s="172" t="str">
        <f>VLOOKUP(L499,CódigosRetorno!$A$2:$B$1795,2,FALSE)</f>
        <v>-</v>
      </c>
      <c r="N499" s="179" t="s">
        <v>169</v>
      </c>
    </row>
    <row r="500" spans="1:14" ht="36" x14ac:dyDescent="0.25">
      <c r="A500" s="288"/>
      <c r="B500" s="1549">
        <f>B496+1</f>
        <v>66</v>
      </c>
      <c r="C500" s="1572" t="s">
        <v>4030</v>
      </c>
      <c r="D500" s="1549" t="s">
        <v>3</v>
      </c>
      <c r="E500" s="1549" t="s">
        <v>9</v>
      </c>
      <c r="F500" s="541" t="s">
        <v>161</v>
      </c>
      <c r="G500" s="541" t="s">
        <v>5579</v>
      </c>
      <c r="H500" s="542" t="s">
        <v>4101</v>
      </c>
      <c r="I500" s="541" t="s">
        <v>3863</v>
      </c>
      <c r="J500" s="810" t="s">
        <v>2929</v>
      </c>
      <c r="K500" s="1315" t="s">
        <v>1071</v>
      </c>
      <c r="L500" s="1320" t="s">
        <v>3237</v>
      </c>
      <c r="M500" s="810" t="str">
        <f>VLOOKUP(L500,CódigosRetorno!$A$2:$B$1795,2,FALSE)</f>
        <v>El código de Ubigeo no existe en el listado.</v>
      </c>
      <c r="N500" s="541" t="s">
        <v>4599</v>
      </c>
    </row>
    <row r="501" spans="1:14" ht="24" x14ac:dyDescent="0.25">
      <c r="A501" s="288"/>
      <c r="B501" s="1549"/>
      <c r="C501" s="1572"/>
      <c r="D501" s="1549"/>
      <c r="E501" s="1549"/>
      <c r="F501" s="541"/>
      <c r="G501" s="541" t="s">
        <v>3887</v>
      </c>
      <c r="H501" s="560" t="s">
        <v>3878</v>
      </c>
      <c r="I501" s="541" t="s">
        <v>3863</v>
      </c>
      <c r="J501" s="810" t="s">
        <v>4204</v>
      </c>
      <c r="K501" s="1315" t="s">
        <v>1071</v>
      </c>
      <c r="L501" s="1320" t="s">
        <v>4193</v>
      </c>
      <c r="M501" s="810" t="str">
        <f>VLOOKUP(L501,CódigosRetorno!$A$2:$B$1795,2,FALSE)</f>
        <v>El dato ingresado como atributo @schemeAgencyName es incorrecto.</v>
      </c>
      <c r="N501" s="541" t="s">
        <v>169</v>
      </c>
    </row>
    <row r="502" spans="1:14" ht="24" x14ac:dyDescent="0.25">
      <c r="A502" s="288"/>
      <c r="B502" s="1549"/>
      <c r="C502" s="1572"/>
      <c r="D502" s="1549"/>
      <c r="E502" s="1549"/>
      <c r="F502" s="541"/>
      <c r="G502" s="541" t="s">
        <v>3888</v>
      </c>
      <c r="H502" s="560" t="s">
        <v>3877</v>
      </c>
      <c r="I502" s="541" t="s">
        <v>3863</v>
      </c>
      <c r="J502" s="810" t="s">
        <v>4205</v>
      </c>
      <c r="K502" s="1315" t="s">
        <v>1071</v>
      </c>
      <c r="L502" s="1320" t="s">
        <v>4192</v>
      </c>
      <c r="M502" s="810" t="str">
        <f>VLOOKUP(L502,CódigosRetorno!$A$2:$B$1795,2,FALSE)</f>
        <v>El dato ingresado como atributo @schemeName es incorrecto.</v>
      </c>
      <c r="N502" s="557" t="s">
        <v>169</v>
      </c>
    </row>
    <row r="503" spans="1:14" ht="60" x14ac:dyDescent="0.25">
      <c r="A503" s="288"/>
      <c r="B503" s="1549"/>
      <c r="C503" s="1572"/>
      <c r="D503" s="1549"/>
      <c r="E503" s="1549"/>
      <c r="F503" s="541" t="s">
        <v>3882</v>
      </c>
      <c r="G503" s="544"/>
      <c r="H503" s="542" t="s">
        <v>4102</v>
      </c>
      <c r="I503" s="541">
        <v>1</v>
      </c>
      <c r="J503" s="810" t="s">
        <v>6273</v>
      </c>
      <c r="K503" s="1315" t="s">
        <v>1071</v>
      </c>
      <c r="L503" s="692" t="s">
        <v>3832</v>
      </c>
      <c r="M503" s="810" t="str">
        <f>VLOOKUP(L503,CódigosRetorno!$A$2:$B$1795,2,FALSE)</f>
        <v>El dato ingresado como direccion completa y detallada no cumple con el formato establecido.</v>
      </c>
      <c r="N503" s="541" t="s">
        <v>169</v>
      </c>
    </row>
    <row r="504" spans="1:14" ht="60" x14ac:dyDescent="0.25">
      <c r="A504" s="288"/>
      <c r="B504" s="1549"/>
      <c r="C504" s="1572"/>
      <c r="D504" s="1549"/>
      <c r="E504" s="1549"/>
      <c r="F504" s="541" t="s">
        <v>48</v>
      </c>
      <c r="G504" s="544"/>
      <c r="H504" s="542" t="s">
        <v>4103</v>
      </c>
      <c r="I504" s="541" t="s">
        <v>3863</v>
      </c>
      <c r="J504" s="810" t="s">
        <v>6296</v>
      </c>
      <c r="K504" s="1315" t="s">
        <v>1071</v>
      </c>
      <c r="L504" s="1320" t="s">
        <v>3836</v>
      </c>
      <c r="M504" s="810" t="str">
        <f>VLOOKUP(L504,CódigosRetorno!$A$2:$B$1795,2,FALSE)</f>
        <v>El dato ingresado como urbanización no cumple con el formato establecido</v>
      </c>
      <c r="N504" s="541" t="s">
        <v>169</v>
      </c>
    </row>
    <row r="505" spans="1:14" ht="60" x14ac:dyDescent="0.25">
      <c r="A505" s="288"/>
      <c r="B505" s="1549"/>
      <c r="C505" s="1572"/>
      <c r="D505" s="1549"/>
      <c r="E505" s="1549"/>
      <c r="F505" s="541" t="s">
        <v>18</v>
      </c>
      <c r="G505" s="544"/>
      <c r="H505" s="542" t="s">
        <v>4104</v>
      </c>
      <c r="I505" s="541" t="s">
        <v>3863</v>
      </c>
      <c r="J505" s="810" t="s">
        <v>6297</v>
      </c>
      <c r="K505" s="1315" t="s">
        <v>1071</v>
      </c>
      <c r="L505" s="1320" t="s">
        <v>3838</v>
      </c>
      <c r="M505" s="810" t="str">
        <f>VLOOKUP(L505,CódigosRetorno!$A$2:$B$1795,2,FALSE)</f>
        <v>El dato ingresado como provincia no cumple con el formato establecido</v>
      </c>
      <c r="N505" s="541" t="s">
        <v>169</v>
      </c>
    </row>
    <row r="506" spans="1:14" ht="60" x14ac:dyDescent="0.25">
      <c r="A506" s="288"/>
      <c r="B506" s="1549"/>
      <c r="C506" s="1572"/>
      <c r="D506" s="1549"/>
      <c r="E506" s="1549"/>
      <c r="F506" s="541" t="s">
        <v>18</v>
      </c>
      <c r="G506" s="544"/>
      <c r="H506" s="542" t="s">
        <v>4105</v>
      </c>
      <c r="I506" s="541" t="s">
        <v>3863</v>
      </c>
      <c r="J506" s="810" t="s">
        <v>6297</v>
      </c>
      <c r="K506" s="1315" t="s">
        <v>1071</v>
      </c>
      <c r="L506" s="1320" t="s">
        <v>3840</v>
      </c>
      <c r="M506" s="810" t="str">
        <f>VLOOKUP(L506,CódigosRetorno!$A$2:$B$1795,2,FALSE)</f>
        <v>El dato ingresado como departamento no cumple con el formato establecido</v>
      </c>
      <c r="N506" s="541" t="s">
        <v>169</v>
      </c>
    </row>
    <row r="507" spans="1:14" ht="60" x14ac:dyDescent="0.25">
      <c r="A507" s="288"/>
      <c r="B507" s="1549"/>
      <c r="C507" s="1572"/>
      <c r="D507" s="1549"/>
      <c r="E507" s="1549"/>
      <c r="F507" s="541" t="s">
        <v>18</v>
      </c>
      <c r="G507" s="544"/>
      <c r="H507" s="542" t="s">
        <v>4106</v>
      </c>
      <c r="I507" s="541">
        <v>1</v>
      </c>
      <c r="J507" s="810" t="s">
        <v>6297</v>
      </c>
      <c r="K507" s="1315" t="s">
        <v>1071</v>
      </c>
      <c r="L507" s="1320" t="s">
        <v>3842</v>
      </c>
      <c r="M507" s="810" t="str">
        <f>VLOOKUP(L507,CódigosRetorno!$A$2:$B$1795,2,FALSE)</f>
        <v>El dato ingresado como distrito no cumple con el formato establecido</v>
      </c>
      <c r="N507" s="541" t="s">
        <v>169</v>
      </c>
    </row>
    <row r="508" spans="1:14" ht="36" x14ac:dyDescent="0.25">
      <c r="A508" s="288"/>
      <c r="B508" s="1549"/>
      <c r="C508" s="1572"/>
      <c r="D508" s="1549"/>
      <c r="E508" s="1549"/>
      <c r="F508" s="541" t="s">
        <v>10</v>
      </c>
      <c r="G508" s="544" t="s">
        <v>5580</v>
      </c>
      <c r="H508" s="542" t="s">
        <v>4107</v>
      </c>
      <c r="I508" s="541" t="s">
        <v>3863</v>
      </c>
      <c r="J508" s="1182" t="s">
        <v>6821</v>
      </c>
      <c r="K508" s="1315" t="s">
        <v>1071</v>
      </c>
      <c r="L508" s="1320" t="s">
        <v>1277</v>
      </c>
      <c r="M508" s="542" t="str">
        <f>VLOOKUP(L508,CódigosRetorno!$A$2:$B$1795,2,FALSE)</f>
        <v>El codigo de pais debe ser PE</v>
      </c>
      <c r="N508" s="541" t="s">
        <v>169</v>
      </c>
    </row>
    <row r="509" spans="1:14" ht="24" x14ac:dyDescent="0.25">
      <c r="A509" s="288"/>
      <c r="B509" s="1549"/>
      <c r="C509" s="1572"/>
      <c r="D509" s="1549"/>
      <c r="E509" s="1549"/>
      <c r="F509" s="1524"/>
      <c r="G509" s="557" t="s">
        <v>3892</v>
      </c>
      <c r="H509" s="542" t="s">
        <v>3870</v>
      </c>
      <c r="I509" s="541" t="s">
        <v>3863</v>
      </c>
      <c r="J509" s="542" t="s">
        <v>6124</v>
      </c>
      <c r="K509" s="544" t="s">
        <v>1071</v>
      </c>
      <c r="L509" s="549" t="s">
        <v>4191</v>
      </c>
      <c r="M509" s="542" t="str">
        <f>VLOOKUP(L509,CódigosRetorno!$A$2:$B$1795,2,FALSE)</f>
        <v>El dato ingresado como atributo @listID es incorrecto.</v>
      </c>
      <c r="N509" s="541" t="s">
        <v>169</v>
      </c>
    </row>
    <row r="510" spans="1:14" ht="48" x14ac:dyDescent="0.25">
      <c r="A510" s="288"/>
      <c r="B510" s="1549"/>
      <c r="C510" s="1572"/>
      <c r="D510" s="1549"/>
      <c r="E510" s="1549"/>
      <c r="F510" s="1524"/>
      <c r="G510" s="557" t="s">
        <v>3872</v>
      </c>
      <c r="H510" s="542" t="s">
        <v>3862</v>
      </c>
      <c r="I510" s="541" t="s">
        <v>3863</v>
      </c>
      <c r="J510" s="542" t="s">
        <v>6121</v>
      </c>
      <c r="K510" s="1313" t="s">
        <v>1071</v>
      </c>
      <c r="L510" s="1314" t="s">
        <v>4187</v>
      </c>
      <c r="M510" s="542" t="str">
        <f>VLOOKUP(L510,CódigosRetorno!$A$2:$B$1795,2,FALSE)</f>
        <v>El dato ingresado como atributo @listAgencyName es incorrecto.</v>
      </c>
      <c r="N510" s="557" t="s">
        <v>169</v>
      </c>
    </row>
    <row r="511" spans="1:14" ht="24" x14ac:dyDescent="0.25">
      <c r="A511" s="288"/>
      <c r="B511" s="1549"/>
      <c r="C511" s="1572"/>
      <c r="D511" s="1549"/>
      <c r="E511" s="1549"/>
      <c r="F511" s="1524"/>
      <c r="G511" s="541" t="s">
        <v>3894</v>
      </c>
      <c r="H511" s="542" t="s">
        <v>3865</v>
      </c>
      <c r="I511" s="541" t="s">
        <v>3863</v>
      </c>
      <c r="J511" s="542" t="s">
        <v>6238</v>
      </c>
      <c r="K511" s="549" t="s">
        <v>1071</v>
      </c>
      <c r="L511" s="554" t="s">
        <v>4188</v>
      </c>
      <c r="M511" s="542" t="str">
        <f>VLOOKUP(L511,CódigosRetorno!$A$2:$B$1795,2,FALSE)</f>
        <v>El dato ingresado como atributo @listName es incorrecto.</v>
      </c>
      <c r="N511" s="557" t="s">
        <v>169</v>
      </c>
    </row>
    <row r="512" spans="1:14" x14ac:dyDescent="0.25">
      <c r="A512" s="288"/>
      <c r="B512" s="180" t="s">
        <v>5902</v>
      </c>
      <c r="C512" s="181"/>
      <c r="D512" s="214"/>
      <c r="E512" s="174"/>
      <c r="F512" s="175" t="s">
        <v>169</v>
      </c>
      <c r="G512" s="175" t="s">
        <v>169</v>
      </c>
      <c r="H512" s="176" t="s">
        <v>169</v>
      </c>
      <c r="I512" s="175"/>
      <c r="J512" s="172" t="s">
        <v>169</v>
      </c>
      <c r="K512" s="178" t="s">
        <v>169</v>
      </c>
      <c r="L512" s="183" t="s">
        <v>169</v>
      </c>
      <c r="M512" s="172" t="str">
        <f>VLOOKUP(L512,CódigosRetorno!$A$2:$B$1795,2,FALSE)</f>
        <v>-</v>
      </c>
      <c r="N512" s="179" t="s">
        <v>169</v>
      </c>
    </row>
    <row r="513" spans="1:14" ht="36" x14ac:dyDescent="0.25">
      <c r="A513" s="288"/>
      <c r="B513" s="1524" t="s">
        <v>6382</v>
      </c>
      <c r="C513" s="1572" t="s">
        <v>5911</v>
      </c>
      <c r="D513" s="1549" t="s">
        <v>15</v>
      </c>
      <c r="E513" s="1549" t="s">
        <v>9</v>
      </c>
      <c r="F513" s="549" t="s">
        <v>5</v>
      </c>
      <c r="G513" s="544" t="s">
        <v>5591</v>
      </c>
      <c r="H513" s="542" t="s">
        <v>4039</v>
      </c>
      <c r="I513" s="557">
        <v>1</v>
      </c>
      <c r="J513" s="542" t="s">
        <v>4687</v>
      </c>
      <c r="K513" s="1313" t="s">
        <v>1071</v>
      </c>
      <c r="L513" s="1314" t="s">
        <v>3831</v>
      </c>
      <c r="M513" s="542" t="str">
        <f>VLOOKUP(L513,CódigosRetorno!$A$2:$B$1795,2,FALSE)</f>
        <v>No existe información en el nombre del concepto.</v>
      </c>
      <c r="N513" s="541" t="s">
        <v>169</v>
      </c>
    </row>
    <row r="514" spans="1:14" ht="36" x14ac:dyDescent="0.25">
      <c r="A514" s="288"/>
      <c r="B514" s="1524"/>
      <c r="C514" s="1572"/>
      <c r="D514" s="1549"/>
      <c r="E514" s="1549"/>
      <c r="F514" s="549" t="s">
        <v>43</v>
      </c>
      <c r="G514" s="544" t="s">
        <v>5591</v>
      </c>
      <c r="H514" s="543" t="s">
        <v>4040</v>
      </c>
      <c r="I514" s="557">
        <v>1</v>
      </c>
      <c r="J514" s="542" t="s">
        <v>2502</v>
      </c>
      <c r="K514" s="1320" t="s">
        <v>169</v>
      </c>
      <c r="L514" s="442" t="s">
        <v>169</v>
      </c>
      <c r="M514" s="542" t="str">
        <f>VLOOKUP(L514,CódigosRetorno!$A$2:$B$1795,2,FALSE)</f>
        <v>-</v>
      </c>
      <c r="N514" s="541" t="s">
        <v>4603</v>
      </c>
    </row>
    <row r="515" spans="1:14" ht="24" x14ac:dyDescent="0.25">
      <c r="A515" s="288"/>
      <c r="B515" s="1524"/>
      <c r="C515" s="1572"/>
      <c r="D515" s="1549"/>
      <c r="E515" s="1549"/>
      <c r="F515" s="1549"/>
      <c r="G515" s="541" t="s">
        <v>3960</v>
      </c>
      <c r="H515" s="542" t="s">
        <v>3865</v>
      </c>
      <c r="I515" s="541" t="s">
        <v>3863</v>
      </c>
      <c r="J515" s="542" t="s">
        <v>6244</v>
      </c>
      <c r="K515" s="544" t="s">
        <v>1071</v>
      </c>
      <c r="L515" s="549" t="s">
        <v>4188</v>
      </c>
      <c r="M515" s="542" t="str">
        <f>VLOOKUP(L515,CódigosRetorno!$A$2:$B$1795,2,FALSE)</f>
        <v>El dato ingresado como atributo @listName es incorrecto.</v>
      </c>
      <c r="N515" s="557" t="s">
        <v>169</v>
      </c>
    </row>
    <row r="516" spans="1:14" ht="24" x14ac:dyDescent="0.25">
      <c r="A516" s="288"/>
      <c r="B516" s="1524"/>
      <c r="C516" s="1572"/>
      <c r="D516" s="1549"/>
      <c r="E516" s="1549"/>
      <c r="F516" s="1549"/>
      <c r="G516" s="541" t="s">
        <v>3861</v>
      </c>
      <c r="H516" s="542" t="s">
        <v>3862</v>
      </c>
      <c r="I516" s="541" t="s">
        <v>3863</v>
      </c>
      <c r="J516" s="542" t="s">
        <v>4199</v>
      </c>
      <c r="K516" s="549" t="s">
        <v>1071</v>
      </c>
      <c r="L516" s="554" t="s">
        <v>4187</v>
      </c>
      <c r="M516" s="542" t="str">
        <f>VLOOKUP(L516,CódigosRetorno!$A$2:$B$1795,2,FALSE)</f>
        <v>El dato ingresado como atributo @listAgencyName es incorrecto.</v>
      </c>
      <c r="N516" s="557" t="s">
        <v>169</v>
      </c>
    </row>
    <row r="517" spans="1:14" ht="48" x14ac:dyDescent="0.25">
      <c r="A517" s="288"/>
      <c r="B517" s="1524"/>
      <c r="C517" s="1572"/>
      <c r="D517" s="1549"/>
      <c r="E517" s="1549"/>
      <c r="F517" s="1538"/>
      <c r="G517" s="551" t="s">
        <v>3961</v>
      </c>
      <c r="H517" s="558" t="s">
        <v>3867</v>
      </c>
      <c r="I517" s="541" t="s">
        <v>3863</v>
      </c>
      <c r="J517" s="542" t="s">
        <v>6245</v>
      </c>
      <c r="K517" s="1314" t="s">
        <v>1071</v>
      </c>
      <c r="L517" s="1316" t="s">
        <v>4189</v>
      </c>
      <c r="M517" s="542" t="str">
        <f>VLOOKUP(L517,CódigosRetorno!$A$2:$B$1795,2,FALSE)</f>
        <v>El dato ingresado como atributo @listURI es incorrecto.</v>
      </c>
      <c r="N517" s="557" t="s">
        <v>169</v>
      </c>
    </row>
    <row r="518" spans="1:14" ht="36" x14ac:dyDescent="0.25">
      <c r="A518" s="288"/>
      <c r="B518" s="1524"/>
      <c r="C518" s="1572"/>
      <c r="D518" s="1549"/>
      <c r="E518" s="1632"/>
      <c r="F518" s="1598" t="s">
        <v>142</v>
      </c>
      <c r="G518" s="1526"/>
      <c r="H518" s="1556" t="s">
        <v>4540</v>
      </c>
      <c r="I518" s="1552">
        <v>1</v>
      </c>
      <c r="J518" s="542" t="s">
        <v>5844</v>
      </c>
      <c r="K518" s="544" t="s">
        <v>177</v>
      </c>
      <c r="L518" s="549" t="s">
        <v>3763</v>
      </c>
      <c r="M518" s="542" t="str">
        <f>VLOOKUP(L518,CódigosRetorno!$A$2:$B$1795,2,FALSE)</f>
        <v>El XML no contiene tag o no existe información del valor del concepto por linea.</v>
      </c>
      <c r="N518" s="541" t="s">
        <v>169</v>
      </c>
    </row>
    <row r="519" spans="1:14" ht="36" x14ac:dyDescent="0.25">
      <c r="A519" s="288"/>
      <c r="B519" s="1524"/>
      <c r="C519" s="1572"/>
      <c r="D519" s="1549"/>
      <c r="E519" s="1632"/>
      <c r="F519" s="1610"/>
      <c r="G519" s="1544"/>
      <c r="H519" s="1561"/>
      <c r="I519" s="1550"/>
      <c r="J519" s="542" t="s">
        <v>5845</v>
      </c>
      <c r="K519" s="1313" t="s">
        <v>1071</v>
      </c>
      <c r="L519" s="1314" t="s">
        <v>4359</v>
      </c>
      <c r="M519" s="542" t="str">
        <f>VLOOKUP(L519,CódigosRetorno!$A$2:$B$1795,2,FALSE)</f>
        <v>El dato ingresado como valor del concepto de la linea no cumple con el formato establecido.</v>
      </c>
      <c r="N519" s="541" t="s">
        <v>169</v>
      </c>
    </row>
    <row r="520" spans="1:14" ht="36" x14ac:dyDescent="0.25">
      <c r="A520" s="288"/>
      <c r="B520" s="1524"/>
      <c r="C520" s="1572"/>
      <c r="D520" s="1549"/>
      <c r="E520" s="1632"/>
      <c r="F520" s="235" t="s">
        <v>142</v>
      </c>
      <c r="G520" s="539"/>
      <c r="H520" s="563" t="s">
        <v>4541</v>
      </c>
      <c r="I520" s="1550"/>
      <c r="J520" s="542" t="s">
        <v>5846</v>
      </c>
      <c r="K520" s="1313" t="s">
        <v>1071</v>
      </c>
      <c r="L520" s="1314" t="s">
        <v>4359</v>
      </c>
      <c r="M520" s="542" t="str">
        <f>VLOOKUP(L520,CódigosRetorno!$A$2:$B$1795,2,FALSE)</f>
        <v>El dato ingresado como valor del concepto de la linea no cumple con el formato establecido.</v>
      </c>
      <c r="N520" s="541" t="s">
        <v>169</v>
      </c>
    </row>
    <row r="521" spans="1:14" ht="36" x14ac:dyDescent="0.25">
      <c r="A521" s="288"/>
      <c r="B521" s="1524"/>
      <c r="C521" s="1572"/>
      <c r="D521" s="1549"/>
      <c r="E521" s="1632"/>
      <c r="F521" s="235" t="s">
        <v>12</v>
      </c>
      <c r="G521" s="539"/>
      <c r="H521" s="563" t="s">
        <v>4559</v>
      </c>
      <c r="I521" s="1550"/>
      <c r="J521" s="542" t="s">
        <v>5847</v>
      </c>
      <c r="K521" s="1313" t="s">
        <v>1071</v>
      </c>
      <c r="L521" s="1314" t="s">
        <v>4359</v>
      </c>
      <c r="M521" s="542" t="str">
        <f>VLOOKUP(L521,CódigosRetorno!$A$2:$B$1795,2,FALSE)</f>
        <v>El dato ingresado como valor del concepto de la linea no cumple con el formato establecido.</v>
      </c>
      <c r="N521" s="541" t="s">
        <v>169</v>
      </c>
    </row>
    <row r="522" spans="1:14" ht="36" x14ac:dyDescent="0.25">
      <c r="A522" s="288"/>
      <c r="B522" s="1524"/>
      <c r="C522" s="1572"/>
      <c r="D522" s="1549"/>
      <c r="E522" s="1632"/>
      <c r="F522" s="235" t="s">
        <v>46</v>
      </c>
      <c r="G522" s="539" t="s">
        <v>5578</v>
      </c>
      <c r="H522" s="563" t="s">
        <v>4560</v>
      </c>
      <c r="I522" s="1550"/>
      <c r="J522" s="542" t="s">
        <v>5848</v>
      </c>
      <c r="K522" s="1313" t="s">
        <v>1071</v>
      </c>
      <c r="L522" s="1314" t="s">
        <v>4359</v>
      </c>
      <c r="M522" s="542" t="str">
        <f>VLOOKUP(L522,CódigosRetorno!$A$2:$B$1795,2,FALSE)</f>
        <v>El dato ingresado como valor del concepto de la linea no cumple con el formato establecido.</v>
      </c>
      <c r="N522" s="541" t="s">
        <v>4611</v>
      </c>
    </row>
    <row r="523" spans="1:14" ht="36" x14ac:dyDescent="0.25">
      <c r="A523" s="288"/>
      <c r="B523" s="1524"/>
      <c r="C523" s="1572"/>
      <c r="D523" s="1549"/>
      <c r="E523" s="1632"/>
      <c r="F523" s="235" t="s">
        <v>3882</v>
      </c>
      <c r="G523" s="539"/>
      <c r="H523" s="563" t="s">
        <v>4561</v>
      </c>
      <c r="I523" s="1550"/>
      <c r="J523" s="542" t="s">
        <v>5849</v>
      </c>
      <c r="K523" s="1313" t="s">
        <v>1071</v>
      </c>
      <c r="L523" s="1314" t="s">
        <v>4359</v>
      </c>
      <c r="M523" s="542" t="str">
        <f>VLOOKUP(L523,CódigosRetorno!$A$2:$B$1795,2,FALSE)</f>
        <v>El dato ingresado como valor del concepto de la linea no cumple con el formato establecido.</v>
      </c>
      <c r="N523" s="541" t="s">
        <v>169</v>
      </c>
    </row>
    <row r="524" spans="1:14" ht="36" x14ac:dyDescent="0.25">
      <c r="A524" s="288"/>
      <c r="B524" s="1524"/>
      <c r="C524" s="1572"/>
      <c r="D524" s="1549"/>
      <c r="E524" s="1632"/>
      <c r="F524" s="235" t="s">
        <v>47</v>
      </c>
      <c r="G524" s="539" t="s">
        <v>5579</v>
      </c>
      <c r="H524" s="563" t="s">
        <v>4562</v>
      </c>
      <c r="I524" s="1550"/>
      <c r="J524" s="542" t="s">
        <v>5850</v>
      </c>
      <c r="K524" s="1313" t="s">
        <v>1071</v>
      </c>
      <c r="L524" s="1314" t="s">
        <v>4359</v>
      </c>
      <c r="M524" s="542" t="str">
        <f>VLOOKUP(L524,CódigosRetorno!$A$2:$B$1795,2,FALSE)</f>
        <v>El dato ingresado como valor del concepto de la linea no cumple con el formato establecido.</v>
      </c>
      <c r="N524" s="541" t="s">
        <v>4599</v>
      </c>
    </row>
    <row r="525" spans="1:14" ht="36" x14ac:dyDescent="0.25">
      <c r="A525" s="288"/>
      <c r="B525" s="1524"/>
      <c r="C525" s="1572"/>
      <c r="D525" s="1549"/>
      <c r="E525" s="1632"/>
      <c r="F525" s="235" t="s">
        <v>3882</v>
      </c>
      <c r="G525" s="539"/>
      <c r="H525" s="563" t="s">
        <v>4563</v>
      </c>
      <c r="I525" s="1550"/>
      <c r="J525" s="542" t="s">
        <v>5851</v>
      </c>
      <c r="K525" s="1313" t="s">
        <v>1071</v>
      </c>
      <c r="L525" s="1314" t="s">
        <v>4359</v>
      </c>
      <c r="M525" s="542" t="str">
        <f>VLOOKUP(L525,CódigosRetorno!$A$2:$B$1795,2,FALSE)</f>
        <v>El dato ingresado como valor del concepto de la linea no cumple con el formato establecido.</v>
      </c>
      <c r="N525" s="541" t="s">
        <v>169</v>
      </c>
    </row>
    <row r="526" spans="1:14" ht="36" x14ac:dyDescent="0.25">
      <c r="A526" s="288"/>
      <c r="B526" s="1524"/>
      <c r="C526" s="1572"/>
      <c r="D526" s="1549"/>
      <c r="E526" s="1632"/>
      <c r="F526" s="235" t="s">
        <v>47</v>
      </c>
      <c r="G526" s="539" t="s">
        <v>5579</v>
      </c>
      <c r="H526" s="563" t="s">
        <v>4564</v>
      </c>
      <c r="I526" s="1550"/>
      <c r="J526" s="542" t="s">
        <v>5852</v>
      </c>
      <c r="K526" s="1313" t="s">
        <v>1071</v>
      </c>
      <c r="L526" s="1314" t="s">
        <v>4359</v>
      </c>
      <c r="M526" s="542" t="str">
        <f>VLOOKUP(L526,CódigosRetorno!$A$2:$B$1795,2,FALSE)</f>
        <v>El dato ingresado como valor del concepto de la linea no cumple con el formato establecido.</v>
      </c>
      <c r="N526" s="541" t="s">
        <v>4599</v>
      </c>
    </row>
    <row r="527" spans="1:14" ht="36" x14ac:dyDescent="0.25">
      <c r="A527" s="288"/>
      <c r="B527" s="1524"/>
      <c r="C527" s="1572"/>
      <c r="D527" s="1549"/>
      <c r="E527" s="1632"/>
      <c r="F527" s="236" t="s">
        <v>3882</v>
      </c>
      <c r="G527" s="538"/>
      <c r="H527" s="564" t="s">
        <v>4565</v>
      </c>
      <c r="I527" s="1551"/>
      <c r="J527" s="542" t="s">
        <v>5853</v>
      </c>
      <c r="K527" s="1313" t="s">
        <v>1071</v>
      </c>
      <c r="L527" s="1314" t="s">
        <v>4359</v>
      </c>
      <c r="M527" s="542" t="str">
        <f>VLOOKUP(L527,CódigosRetorno!$A$2:$B$1795,2,FALSE)</f>
        <v>El dato ingresado como valor del concepto de la linea no cumple con el formato establecido.</v>
      </c>
      <c r="N527" s="541" t="s">
        <v>169</v>
      </c>
    </row>
    <row r="528" spans="1:14" ht="36" x14ac:dyDescent="0.25">
      <c r="A528" s="288"/>
      <c r="B528" s="1524">
        <v>74</v>
      </c>
      <c r="C528" s="1572" t="s">
        <v>172</v>
      </c>
      <c r="D528" s="1549" t="s">
        <v>15</v>
      </c>
      <c r="E528" s="1549" t="s">
        <v>9</v>
      </c>
      <c r="F528" s="556" t="s">
        <v>5</v>
      </c>
      <c r="G528" s="535" t="s">
        <v>5591</v>
      </c>
      <c r="H528" s="548" t="s">
        <v>4039</v>
      </c>
      <c r="I528" s="557">
        <v>1</v>
      </c>
      <c r="J528" s="542" t="s">
        <v>4687</v>
      </c>
      <c r="K528" s="1313" t="s">
        <v>1071</v>
      </c>
      <c r="L528" s="1314" t="s">
        <v>3831</v>
      </c>
      <c r="M528" s="542" t="str">
        <f>VLOOKUP(L528,CódigosRetorno!$A$2:$B$1795,2,FALSE)</f>
        <v>No existe información en el nombre del concepto.</v>
      </c>
      <c r="N528" s="541" t="s">
        <v>169</v>
      </c>
    </row>
    <row r="529" spans="1:14" ht="36" x14ac:dyDescent="0.25">
      <c r="A529" s="288"/>
      <c r="B529" s="1524"/>
      <c r="C529" s="1572"/>
      <c r="D529" s="1549"/>
      <c r="E529" s="1549"/>
      <c r="F529" s="549" t="s">
        <v>43</v>
      </c>
      <c r="G529" s="544" t="s">
        <v>5591</v>
      </c>
      <c r="H529" s="989" t="s">
        <v>4040</v>
      </c>
      <c r="I529" s="557">
        <v>1</v>
      </c>
      <c r="J529" s="542" t="s">
        <v>2502</v>
      </c>
      <c r="K529" s="1320" t="s">
        <v>169</v>
      </c>
      <c r="L529" s="442" t="s">
        <v>169</v>
      </c>
      <c r="M529" s="542" t="str">
        <f>VLOOKUP(L529,CódigosRetorno!$A$2:$B$1795,2,FALSE)</f>
        <v>-</v>
      </c>
      <c r="N529" s="541" t="s">
        <v>4603</v>
      </c>
    </row>
    <row r="530" spans="1:14" ht="24" x14ac:dyDescent="0.25">
      <c r="A530" s="288"/>
      <c r="B530" s="1524"/>
      <c r="C530" s="1572"/>
      <c r="D530" s="1549"/>
      <c r="E530" s="1549"/>
      <c r="F530" s="1549"/>
      <c r="G530" s="541" t="s">
        <v>3960</v>
      </c>
      <c r="H530" s="542" t="s">
        <v>3865</v>
      </c>
      <c r="I530" s="541" t="s">
        <v>3863</v>
      </c>
      <c r="J530" s="542" t="s">
        <v>6244</v>
      </c>
      <c r="K530" s="1313" t="s">
        <v>1071</v>
      </c>
      <c r="L530" s="1314" t="s">
        <v>4188</v>
      </c>
      <c r="M530" s="542" t="str">
        <f>VLOOKUP(L530,CódigosRetorno!$A$2:$B$1795,2,FALSE)</f>
        <v>El dato ingresado como atributo @listName es incorrecto.</v>
      </c>
      <c r="N530" s="557" t="s">
        <v>169</v>
      </c>
    </row>
    <row r="531" spans="1:14" ht="24" x14ac:dyDescent="0.25">
      <c r="A531" s="288"/>
      <c r="B531" s="1524"/>
      <c r="C531" s="1572"/>
      <c r="D531" s="1549"/>
      <c r="E531" s="1549"/>
      <c r="F531" s="1549"/>
      <c r="G531" s="541" t="s">
        <v>3861</v>
      </c>
      <c r="H531" s="542" t="s">
        <v>3862</v>
      </c>
      <c r="I531" s="541" t="s">
        <v>3863</v>
      </c>
      <c r="J531" s="542" t="s">
        <v>4199</v>
      </c>
      <c r="K531" s="1314" t="s">
        <v>1071</v>
      </c>
      <c r="L531" s="1316" t="s">
        <v>4187</v>
      </c>
      <c r="M531" s="542" t="str">
        <f>VLOOKUP(L531,CódigosRetorno!$A$2:$B$1795,2,FALSE)</f>
        <v>El dato ingresado como atributo @listAgencyName es incorrecto.</v>
      </c>
      <c r="N531" s="557" t="s">
        <v>169</v>
      </c>
    </row>
    <row r="532" spans="1:14" ht="48" x14ac:dyDescent="0.25">
      <c r="A532" s="288"/>
      <c r="B532" s="1524"/>
      <c r="C532" s="1572"/>
      <c r="D532" s="1549"/>
      <c r="E532" s="1549"/>
      <c r="F532" s="1549"/>
      <c r="G532" s="557" t="s">
        <v>3961</v>
      </c>
      <c r="H532" s="560" t="s">
        <v>3867</v>
      </c>
      <c r="I532" s="541" t="s">
        <v>3863</v>
      </c>
      <c r="J532" s="542" t="s">
        <v>6245</v>
      </c>
      <c r="K532" s="1314" t="s">
        <v>1071</v>
      </c>
      <c r="L532" s="1316" t="s">
        <v>4189</v>
      </c>
      <c r="M532" s="542" t="str">
        <f>VLOOKUP(L532,CódigosRetorno!$A$2:$B$1795,2,FALSE)</f>
        <v>El dato ingresado como atributo @listURI es incorrecto.</v>
      </c>
      <c r="N532" s="557" t="s">
        <v>169</v>
      </c>
    </row>
    <row r="533" spans="1:14" ht="36" x14ac:dyDescent="0.25">
      <c r="A533" s="288"/>
      <c r="B533" s="1524"/>
      <c r="C533" s="1572"/>
      <c r="D533" s="1549"/>
      <c r="E533" s="1549"/>
      <c r="F533" s="544" t="s">
        <v>141</v>
      </c>
      <c r="G533" s="544" t="s">
        <v>24</v>
      </c>
      <c r="H533" s="542" t="s">
        <v>4041</v>
      </c>
      <c r="I533" s="557">
        <v>1</v>
      </c>
      <c r="J533" s="542" t="s">
        <v>5854</v>
      </c>
      <c r="K533" s="544" t="s">
        <v>177</v>
      </c>
      <c r="L533" s="549" t="s">
        <v>3764</v>
      </c>
      <c r="M533" s="542" t="str">
        <f>VLOOKUP(L533,CódigosRetorno!$A$2:$B$1795,2,FALSE)</f>
        <v>El XML no contiene tag de la fecha del concepto por linea.</v>
      </c>
      <c r="N533" s="557" t="s">
        <v>169</v>
      </c>
    </row>
    <row r="534" spans="1:14" ht="36" x14ac:dyDescent="0.25">
      <c r="A534" s="288"/>
      <c r="B534" s="1524">
        <f>B528+1</f>
        <v>75</v>
      </c>
      <c r="C534" s="1572" t="s">
        <v>173</v>
      </c>
      <c r="D534" s="1549" t="s">
        <v>15</v>
      </c>
      <c r="E534" s="1549" t="s">
        <v>9</v>
      </c>
      <c r="F534" s="541" t="s">
        <v>5</v>
      </c>
      <c r="G534" s="544" t="s">
        <v>5591</v>
      </c>
      <c r="H534" s="542" t="s">
        <v>4039</v>
      </c>
      <c r="I534" s="557">
        <v>1</v>
      </c>
      <c r="J534" s="542" t="s">
        <v>4687</v>
      </c>
      <c r="K534" s="1313" t="s">
        <v>1071</v>
      </c>
      <c r="L534" s="1314" t="s">
        <v>3831</v>
      </c>
      <c r="M534" s="542" t="str">
        <f>VLOOKUP(L534,CódigosRetorno!$A$2:$B$1795,2,FALSE)</f>
        <v>No existe información en el nombre del concepto.</v>
      </c>
      <c r="N534" s="541" t="s">
        <v>169</v>
      </c>
    </row>
    <row r="535" spans="1:14" ht="36" x14ac:dyDescent="0.25">
      <c r="A535" s="288"/>
      <c r="B535" s="1524"/>
      <c r="C535" s="1572"/>
      <c r="D535" s="1549"/>
      <c r="E535" s="1549"/>
      <c r="F535" s="549" t="s">
        <v>43</v>
      </c>
      <c r="G535" s="544" t="s">
        <v>5591</v>
      </c>
      <c r="H535" s="543" t="s">
        <v>4040</v>
      </c>
      <c r="I535" s="557">
        <v>1</v>
      </c>
      <c r="J535" s="782" t="s">
        <v>2502</v>
      </c>
      <c r="K535" s="1320" t="s">
        <v>169</v>
      </c>
      <c r="L535" s="442" t="s">
        <v>169</v>
      </c>
      <c r="M535" s="542" t="str">
        <f>VLOOKUP(L535,CódigosRetorno!$A$2:$B$1795,2,FALSE)</f>
        <v>-</v>
      </c>
      <c r="N535" s="541" t="s">
        <v>4603</v>
      </c>
    </row>
    <row r="536" spans="1:14" ht="24" x14ac:dyDescent="0.25">
      <c r="A536" s="288"/>
      <c r="B536" s="1524"/>
      <c r="C536" s="1572"/>
      <c r="D536" s="1549"/>
      <c r="E536" s="1549"/>
      <c r="F536" s="1597"/>
      <c r="G536" s="541" t="s">
        <v>3960</v>
      </c>
      <c r="H536" s="542" t="s">
        <v>3865</v>
      </c>
      <c r="I536" s="541" t="s">
        <v>3863</v>
      </c>
      <c r="J536" s="542" t="s">
        <v>6244</v>
      </c>
      <c r="K536" s="544" t="s">
        <v>1071</v>
      </c>
      <c r="L536" s="549" t="s">
        <v>4188</v>
      </c>
      <c r="M536" s="542" t="str">
        <f>VLOOKUP(L536,CódigosRetorno!$A$2:$B$1795,2,FALSE)</f>
        <v>El dato ingresado como atributo @listName es incorrecto.</v>
      </c>
      <c r="N536" s="557" t="s">
        <v>169</v>
      </c>
    </row>
    <row r="537" spans="1:14" ht="24" x14ac:dyDescent="0.25">
      <c r="A537" s="288"/>
      <c r="B537" s="1524"/>
      <c r="C537" s="1572"/>
      <c r="D537" s="1549"/>
      <c r="E537" s="1549"/>
      <c r="F537" s="1597"/>
      <c r="G537" s="541" t="s">
        <v>3861</v>
      </c>
      <c r="H537" s="542" t="s">
        <v>3862</v>
      </c>
      <c r="I537" s="541" t="s">
        <v>3863</v>
      </c>
      <c r="J537" s="542" t="s">
        <v>4199</v>
      </c>
      <c r="K537" s="1314" t="s">
        <v>1071</v>
      </c>
      <c r="L537" s="1316" t="s">
        <v>4187</v>
      </c>
      <c r="M537" s="542" t="str">
        <f>VLOOKUP(L537,CódigosRetorno!$A$2:$B$1795,2,FALSE)</f>
        <v>El dato ingresado como atributo @listAgencyName es incorrecto.</v>
      </c>
      <c r="N537" s="557" t="s">
        <v>169</v>
      </c>
    </row>
    <row r="538" spans="1:14" ht="48" x14ac:dyDescent="0.25">
      <c r="A538" s="288"/>
      <c r="B538" s="1524"/>
      <c r="C538" s="1572"/>
      <c r="D538" s="1549"/>
      <c r="E538" s="1549"/>
      <c r="F538" s="1597"/>
      <c r="G538" s="557" t="s">
        <v>3961</v>
      </c>
      <c r="H538" s="560" t="s">
        <v>3867</v>
      </c>
      <c r="I538" s="541" t="s">
        <v>3863</v>
      </c>
      <c r="J538" s="542" t="s">
        <v>6245</v>
      </c>
      <c r="K538" s="1314" t="s">
        <v>1071</v>
      </c>
      <c r="L538" s="1316" t="s">
        <v>4189</v>
      </c>
      <c r="M538" s="542" t="str">
        <f>VLOOKUP(L538,CódigosRetorno!$A$2:$B$1795,2,FALSE)</f>
        <v>El dato ingresado como atributo @listURI es incorrecto.</v>
      </c>
      <c r="N538" s="557" t="s">
        <v>169</v>
      </c>
    </row>
    <row r="539" spans="1:14" ht="36" x14ac:dyDescent="0.25">
      <c r="A539" s="288"/>
      <c r="B539" s="1524"/>
      <c r="C539" s="1572"/>
      <c r="D539" s="1549"/>
      <c r="E539" s="1549"/>
      <c r="F539" s="549" t="s">
        <v>166</v>
      </c>
      <c r="G539" s="549" t="s">
        <v>2759</v>
      </c>
      <c r="H539" s="542" t="s">
        <v>4549</v>
      </c>
      <c r="I539" s="557">
        <v>1</v>
      </c>
      <c r="J539" s="542" t="s">
        <v>5855</v>
      </c>
      <c r="K539" s="1313" t="s">
        <v>177</v>
      </c>
      <c r="L539" s="1314" t="s">
        <v>4417</v>
      </c>
      <c r="M539" s="542" t="str">
        <f>VLOOKUP(L539,CódigosRetorno!$A$2:$B$1795,2,FALSE)</f>
        <v>El XML no contiene tag de la Hora del concepto por linea.</v>
      </c>
      <c r="N539" s="557" t="s">
        <v>169</v>
      </c>
    </row>
    <row r="540" spans="1:14" x14ac:dyDescent="0.25">
      <c r="A540" s="288"/>
      <c r="B540" s="180" t="s">
        <v>5908</v>
      </c>
      <c r="C540" s="181"/>
      <c r="D540" s="177"/>
      <c r="E540" s="177"/>
      <c r="F540" s="177"/>
      <c r="G540" s="177"/>
      <c r="H540" s="172"/>
      <c r="I540" s="179"/>
      <c r="J540" s="172"/>
      <c r="K540" s="178" t="s">
        <v>169</v>
      </c>
      <c r="L540" s="183" t="s">
        <v>169</v>
      </c>
      <c r="M540" s="542" t="str">
        <f>VLOOKUP(L540,CódigosRetorno!$A$2:$B$1795,2,FALSE)</f>
        <v>-</v>
      </c>
      <c r="N540" s="207" t="s">
        <v>169</v>
      </c>
    </row>
    <row r="541" spans="1:14" ht="36" x14ac:dyDescent="0.25">
      <c r="A541" s="288"/>
      <c r="B541" s="1524" t="s">
        <v>6383</v>
      </c>
      <c r="C541" s="1572" t="s">
        <v>4085</v>
      </c>
      <c r="D541" s="1549" t="s">
        <v>15</v>
      </c>
      <c r="E541" s="1549" t="s">
        <v>9</v>
      </c>
      <c r="F541" s="549" t="s">
        <v>5</v>
      </c>
      <c r="G541" s="541" t="s">
        <v>5591</v>
      </c>
      <c r="H541" s="542" t="s">
        <v>4039</v>
      </c>
      <c r="I541" s="541"/>
      <c r="J541" s="542" t="s">
        <v>4687</v>
      </c>
      <c r="K541" s="544" t="s">
        <v>1071</v>
      </c>
      <c r="L541" s="549" t="s">
        <v>3831</v>
      </c>
      <c r="M541" s="542" t="str">
        <f>VLOOKUP(L541,CódigosRetorno!$A$2:$B$1795,2,FALSE)</f>
        <v>No existe información en el nombre del concepto.</v>
      </c>
      <c r="N541" s="541" t="s">
        <v>169</v>
      </c>
    </row>
    <row r="542" spans="1:14" ht="36" x14ac:dyDescent="0.25">
      <c r="A542" s="288"/>
      <c r="B542" s="1524"/>
      <c r="C542" s="1572"/>
      <c r="D542" s="1549"/>
      <c r="E542" s="1549"/>
      <c r="F542" s="1597" t="s">
        <v>43</v>
      </c>
      <c r="G542" s="1549" t="s">
        <v>5591</v>
      </c>
      <c r="H542" s="1572" t="s">
        <v>4040</v>
      </c>
      <c r="I542" s="1524"/>
      <c r="J542" s="782" t="s">
        <v>4631</v>
      </c>
      <c r="K542" s="1314" t="s">
        <v>177</v>
      </c>
      <c r="L542" s="785" t="s">
        <v>4413</v>
      </c>
      <c r="M542" s="782" t="str">
        <f>VLOOKUP(L542,CódigosRetorno!$A$2:$B$1795,2,FALSE)</f>
        <v>El XML no contiene el tag de Carta Porte Aéreo:  Lugar de origen - Código de ubigeo</v>
      </c>
      <c r="N542" s="781" t="s">
        <v>169</v>
      </c>
    </row>
    <row r="543" spans="1:14" ht="36" x14ac:dyDescent="0.25">
      <c r="A543" s="288"/>
      <c r="B543" s="1524"/>
      <c r="C543" s="1572"/>
      <c r="D543" s="1549"/>
      <c r="E543" s="1549"/>
      <c r="F543" s="1597"/>
      <c r="G543" s="1549"/>
      <c r="H543" s="1572"/>
      <c r="I543" s="1524"/>
      <c r="J543" s="542" t="s">
        <v>4632</v>
      </c>
      <c r="K543" s="1314" t="s">
        <v>177</v>
      </c>
      <c r="L543" s="549" t="s">
        <v>4414</v>
      </c>
      <c r="M543" s="542" t="str">
        <f>VLOOKUP(L543,CódigosRetorno!$A$2:$B$1795,2,FALSE)</f>
        <v>El XML no contiene el tag de Carta Porte Aéreo:  Lugar de origen - Dirección detallada</v>
      </c>
      <c r="N543" s="557" t="s">
        <v>169</v>
      </c>
    </row>
    <row r="544" spans="1:14" ht="36" x14ac:dyDescent="0.25">
      <c r="A544" s="288"/>
      <c r="B544" s="1524"/>
      <c r="C544" s="1572"/>
      <c r="D544" s="1549"/>
      <c r="E544" s="1549"/>
      <c r="F544" s="1597"/>
      <c r="G544" s="1549"/>
      <c r="H544" s="1572"/>
      <c r="I544" s="1524"/>
      <c r="J544" s="542" t="s">
        <v>4633</v>
      </c>
      <c r="K544" s="1314" t="s">
        <v>177</v>
      </c>
      <c r="L544" s="549" t="s">
        <v>4415</v>
      </c>
      <c r="M544" s="542" t="str">
        <f>VLOOKUP(L544,CódigosRetorno!$A$2:$B$1795,2,FALSE)</f>
        <v>El XML no contiene el tag de Carta Porte Aéreo:  Lugar de destino - Código de ubigeo</v>
      </c>
      <c r="N544" s="541" t="s">
        <v>169</v>
      </c>
    </row>
    <row r="545" spans="1:14" ht="36" x14ac:dyDescent="0.25">
      <c r="A545" s="288"/>
      <c r="B545" s="1524"/>
      <c r="C545" s="1572"/>
      <c r="D545" s="1549"/>
      <c r="E545" s="1549"/>
      <c r="F545" s="1597"/>
      <c r="G545" s="1549"/>
      <c r="H545" s="1572"/>
      <c r="I545" s="1524"/>
      <c r="J545" s="542" t="s">
        <v>4634</v>
      </c>
      <c r="K545" s="544" t="s">
        <v>177</v>
      </c>
      <c r="L545" s="549" t="s">
        <v>4416</v>
      </c>
      <c r="M545" s="542" t="str">
        <f>VLOOKUP(L545,CódigosRetorno!$A$2:$B$1795,2,FALSE)</f>
        <v>El XML no contiene el tag de Carta Porte Aéreo:  Lugar de destino - Dirección detallada</v>
      </c>
      <c r="N545" s="557" t="s">
        <v>169</v>
      </c>
    </row>
    <row r="546" spans="1:14" ht="24" x14ac:dyDescent="0.25">
      <c r="A546" s="288"/>
      <c r="B546" s="1524"/>
      <c r="C546" s="1572"/>
      <c r="D546" s="1549"/>
      <c r="E546" s="1549"/>
      <c r="F546" s="1597"/>
      <c r="G546" s="541" t="s">
        <v>3960</v>
      </c>
      <c r="H546" s="542" t="s">
        <v>3865</v>
      </c>
      <c r="I546" s="541" t="s">
        <v>3863</v>
      </c>
      <c r="J546" s="542" t="s">
        <v>6244</v>
      </c>
      <c r="K546" s="544" t="s">
        <v>1071</v>
      </c>
      <c r="L546" s="549" t="s">
        <v>4188</v>
      </c>
      <c r="M546" s="542" t="str">
        <f>VLOOKUP(L546,CódigosRetorno!$A$2:$B$1795,2,FALSE)</f>
        <v>El dato ingresado como atributo @listName es incorrecto.</v>
      </c>
      <c r="N546" s="557" t="s">
        <v>169</v>
      </c>
    </row>
    <row r="547" spans="1:14" ht="24" x14ac:dyDescent="0.25">
      <c r="A547" s="288"/>
      <c r="B547" s="1524"/>
      <c r="C547" s="1572"/>
      <c r="D547" s="1549"/>
      <c r="E547" s="1549"/>
      <c r="F547" s="1597"/>
      <c r="G547" s="541" t="s">
        <v>3861</v>
      </c>
      <c r="H547" s="542" t="s">
        <v>3862</v>
      </c>
      <c r="I547" s="541" t="s">
        <v>3863</v>
      </c>
      <c r="J547" s="542" t="s">
        <v>4199</v>
      </c>
      <c r="K547" s="1314" t="s">
        <v>1071</v>
      </c>
      <c r="L547" s="1316" t="s">
        <v>4187</v>
      </c>
      <c r="M547" s="542" t="str">
        <f>VLOOKUP(L547,CódigosRetorno!$A$2:$B$1795,2,FALSE)</f>
        <v>El dato ingresado como atributo @listAgencyName es incorrecto.</v>
      </c>
      <c r="N547" s="557" t="s">
        <v>169</v>
      </c>
    </row>
    <row r="548" spans="1:14" ht="48" x14ac:dyDescent="0.25">
      <c r="A548" s="288"/>
      <c r="B548" s="1524"/>
      <c r="C548" s="1572"/>
      <c r="D548" s="1549"/>
      <c r="E548" s="1549"/>
      <c r="F548" s="1597"/>
      <c r="G548" s="557" t="s">
        <v>3961</v>
      </c>
      <c r="H548" s="560" t="s">
        <v>3867</v>
      </c>
      <c r="I548" s="541" t="s">
        <v>3863</v>
      </c>
      <c r="J548" s="542" t="s">
        <v>6245</v>
      </c>
      <c r="K548" s="1314" t="s">
        <v>1071</v>
      </c>
      <c r="L548" s="1316" t="s">
        <v>4189</v>
      </c>
      <c r="M548" s="542" t="str">
        <f>VLOOKUP(L548,CódigosRetorno!$A$2:$B$1795,2,FALSE)</f>
        <v>El dato ingresado como atributo @listURI es incorrecto.</v>
      </c>
      <c r="N548" s="557" t="s">
        <v>169</v>
      </c>
    </row>
    <row r="549" spans="1:14" ht="24" x14ac:dyDescent="0.25">
      <c r="A549" s="288"/>
      <c r="B549" s="1524"/>
      <c r="C549" s="1572"/>
      <c r="D549" s="1549"/>
      <c r="E549" s="1549"/>
      <c r="F549" s="1597" t="s">
        <v>4555</v>
      </c>
      <c r="G549" s="1597" t="s">
        <v>5610</v>
      </c>
      <c r="H549" s="1572" t="s">
        <v>4086</v>
      </c>
      <c r="I549" s="1524">
        <v>1</v>
      </c>
      <c r="J549" s="542" t="s">
        <v>5896</v>
      </c>
      <c r="K549" s="544" t="s">
        <v>177</v>
      </c>
      <c r="L549" s="549" t="s">
        <v>3763</v>
      </c>
      <c r="M549" s="542" t="str">
        <f>VLOOKUP(L549,CódigosRetorno!$A$2:$B$1795,2,FALSE)</f>
        <v>El XML no contiene tag o no existe información del valor del concepto por linea.</v>
      </c>
      <c r="N549" s="541" t="s">
        <v>169</v>
      </c>
    </row>
    <row r="550" spans="1:14" ht="24" x14ac:dyDescent="0.25">
      <c r="A550" s="288"/>
      <c r="B550" s="1524"/>
      <c r="C550" s="1572"/>
      <c r="D550" s="1549"/>
      <c r="E550" s="1549"/>
      <c r="F550" s="1597"/>
      <c r="G550" s="1597"/>
      <c r="H550" s="1572"/>
      <c r="I550" s="1524"/>
      <c r="J550" s="542" t="s">
        <v>5856</v>
      </c>
      <c r="K550" s="544" t="s">
        <v>1071</v>
      </c>
      <c r="L550" s="549" t="s">
        <v>4359</v>
      </c>
      <c r="M550" s="542" t="str">
        <f>VLOOKUP(L550,CódigosRetorno!$A$2:$B$1795,2,FALSE)</f>
        <v>El dato ingresado como valor del concepto de la linea no cumple con el formato establecido.</v>
      </c>
      <c r="N550" s="541" t="s">
        <v>4599</v>
      </c>
    </row>
    <row r="551" spans="1:14" ht="24" x14ac:dyDescent="0.25">
      <c r="A551" s="288"/>
      <c r="B551" s="1524"/>
      <c r="C551" s="1572"/>
      <c r="D551" s="1549"/>
      <c r="E551" s="1549"/>
      <c r="F551" s="1597"/>
      <c r="G551" s="1597"/>
      <c r="H551" s="1572"/>
      <c r="I551" s="1524"/>
      <c r="J551" s="542" t="s">
        <v>5857</v>
      </c>
      <c r="K551" s="544" t="s">
        <v>1071</v>
      </c>
      <c r="L551" s="549" t="s">
        <v>4359</v>
      </c>
      <c r="M551" s="542" t="str">
        <f>VLOOKUP(L551,CódigosRetorno!$A$2:$B$1795,2,FALSE)</f>
        <v>El dato ingresado como valor del concepto de la linea no cumple con el formato establecido.</v>
      </c>
      <c r="N551" s="541" t="s">
        <v>4599</v>
      </c>
    </row>
    <row r="552" spans="1:14" ht="72" x14ac:dyDescent="0.25">
      <c r="A552" s="288"/>
      <c r="B552" s="1524"/>
      <c r="C552" s="1572"/>
      <c r="D552" s="1549"/>
      <c r="E552" s="1549"/>
      <c r="F552" s="1597"/>
      <c r="G552" s="1597"/>
      <c r="H552" s="1572"/>
      <c r="I552" s="1524"/>
      <c r="J552" s="810" t="s">
        <v>6284</v>
      </c>
      <c r="K552" s="1315" t="s">
        <v>1071</v>
      </c>
      <c r="L552" s="1320" t="s">
        <v>4359</v>
      </c>
      <c r="M552" s="810" t="str">
        <f>VLOOKUP(L552,CódigosRetorno!$A$2:$B$1795,2,FALSE)</f>
        <v>El dato ingresado como valor del concepto de la linea no cumple con el formato establecido.</v>
      </c>
      <c r="N552" s="557" t="s">
        <v>169</v>
      </c>
    </row>
    <row r="553" spans="1:14" ht="72" x14ac:dyDescent="0.25">
      <c r="A553" s="288"/>
      <c r="B553" s="1524"/>
      <c r="C553" s="1572"/>
      <c r="D553" s="1549"/>
      <c r="E553" s="1549"/>
      <c r="F553" s="1597"/>
      <c r="G553" s="1597"/>
      <c r="H553" s="1572"/>
      <c r="I553" s="1524"/>
      <c r="J553" s="810" t="s">
        <v>6285</v>
      </c>
      <c r="K553" s="1315" t="s">
        <v>1071</v>
      </c>
      <c r="L553" s="1320" t="s">
        <v>4359</v>
      </c>
      <c r="M553" s="810" t="str">
        <f>VLOOKUP(L553,CódigosRetorno!$A$2:$B$1795,2,FALSE)</f>
        <v>El dato ingresado como valor del concepto de la linea no cumple con el formato establecido.</v>
      </c>
      <c r="N553" s="557" t="s">
        <v>169</v>
      </c>
    </row>
    <row r="554" spans="1:14" x14ac:dyDescent="0.25">
      <c r="A554" s="288"/>
      <c r="B554" s="180" t="s">
        <v>5909</v>
      </c>
      <c r="C554" s="181"/>
      <c r="D554" s="177"/>
      <c r="E554" s="177"/>
      <c r="F554" s="177"/>
      <c r="G554" s="177"/>
      <c r="H554" s="172"/>
      <c r="I554" s="179"/>
      <c r="J554" s="172"/>
      <c r="K554" s="178" t="s">
        <v>169</v>
      </c>
      <c r="L554" s="183" t="s">
        <v>169</v>
      </c>
      <c r="M554" s="172" t="str">
        <f>VLOOKUP(L554,CódigosRetorno!$A$2:$B$1795,2,FALSE)</f>
        <v>-</v>
      </c>
      <c r="N554" s="207" t="s">
        <v>169</v>
      </c>
    </row>
    <row r="555" spans="1:14" ht="36" x14ac:dyDescent="0.25">
      <c r="A555" s="288"/>
      <c r="B555" s="541">
        <v>78</v>
      </c>
      <c r="C555" s="542" t="s">
        <v>4087</v>
      </c>
      <c r="D555" s="544" t="s">
        <v>3</v>
      </c>
      <c r="E555" s="544" t="s">
        <v>9</v>
      </c>
      <c r="F555" s="541" t="s">
        <v>4000</v>
      </c>
      <c r="G555" s="544"/>
      <c r="H555" s="542" t="s">
        <v>4088</v>
      </c>
      <c r="I555" s="541">
        <v>1</v>
      </c>
      <c r="J555" s="542" t="s">
        <v>4635</v>
      </c>
      <c r="K555" s="1313" t="s">
        <v>177</v>
      </c>
      <c r="L555" s="1314" t="s">
        <v>4401</v>
      </c>
      <c r="M555" s="542" t="str">
        <f>VLOOKUP(L555,CódigosRetorno!$A$2:$B$1795,2,FALSE)</f>
        <v>El XML no contiene el tag de BVME transporte ferroviario: Agente de Viajes: Numero de Ruc</v>
      </c>
      <c r="N555" s="557" t="s">
        <v>169</v>
      </c>
    </row>
    <row r="556" spans="1:14" ht="24" x14ac:dyDescent="0.25">
      <c r="A556" s="288"/>
      <c r="B556" s="1524">
        <f>B555+1</f>
        <v>79</v>
      </c>
      <c r="C556" s="1572" t="s">
        <v>4089</v>
      </c>
      <c r="D556" s="1549" t="s">
        <v>3</v>
      </c>
      <c r="E556" s="1549" t="s">
        <v>9</v>
      </c>
      <c r="F556" s="1524" t="s">
        <v>46</v>
      </c>
      <c r="G556" s="1549" t="s">
        <v>5578</v>
      </c>
      <c r="H556" s="1518" t="s">
        <v>4090</v>
      </c>
      <c r="I556" s="1524">
        <v>1</v>
      </c>
      <c r="J556" s="542" t="s">
        <v>6262</v>
      </c>
      <c r="K556" s="544" t="s">
        <v>177</v>
      </c>
      <c r="L556" s="549" t="s">
        <v>4402</v>
      </c>
      <c r="M556" s="542" t="str">
        <f>VLOOKUP(L556,CódigosRetorno!$A$2:$B$1795,2,FALSE)</f>
        <v>El XML no contiene el tag de BVME transporte ferroviario: Agente de Viajes: Tipo de documento</v>
      </c>
      <c r="N556" s="541" t="s">
        <v>4611</v>
      </c>
    </row>
    <row r="557" spans="1:14" ht="24" x14ac:dyDescent="0.25">
      <c r="A557" s="288"/>
      <c r="B557" s="1524"/>
      <c r="C557" s="1572"/>
      <c r="D557" s="1549"/>
      <c r="E557" s="1549"/>
      <c r="F557" s="1524"/>
      <c r="G557" s="1549"/>
      <c r="H557" s="1518"/>
      <c r="I557" s="1524"/>
      <c r="J557" s="542" t="s">
        <v>4443</v>
      </c>
      <c r="K557" s="544" t="s">
        <v>177</v>
      </c>
      <c r="L557" s="549" t="s">
        <v>4403</v>
      </c>
      <c r="M557" s="542" t="str">
        <f>VLOOKUP(L557,CódigosRetorno!$A$2:$B$1795,2,FALSE)</f>
        <v>El dato ingresado como Agente de Viajes-Tipo de documento no corresponde al valor esperado.</v>
      </c>
      <c r="N557" s="557" t="s">
        <v>169</v>
      </c>
    </row>
    <row r="558" spans="1:14" ht="24" x14ac:dyDescent="0.25">
      <c r="A558" s="288"/>
      <c r="B558" s="1524"/>
      <c r="C558" s="1572"/>
      <c r="D558" s="1549"/>
      <c r="E558" s="1549"/>
      <c r="F558" s="1549"/>
      <c r="G558" s="557" t="s">
        <v>3876</v>
      </c>
      <c r="H558" s="92" t="s">
        <v>3877</v>
      </c>
      <c r="I558" s="541" t="s">
        <v>3863</v>
      </c>
      <c r="J558" s="542" t="s">
        <v>6122</v>
      </c>
      <c r="K558" s="1313" t="s">
        <v>1071</v>
      </c>
      <c r="L558" s="1314" t="s">
        <v>4192</v>
      </c>
      <c r="M558" s="542" t="str">
        <f>VLOOKUP(L558,CódigosRetorno!$A$2:$B$1795,2,FALSE)</f>
        <v>El dato ingresado como atributo @schemeName es incorrecto.</v>
      </c>
      <c r="N558" s="557" t="s">
        <v>169</v>
      </c>
    </row>
    <row r="559" spans="1:14" ht="24" x14ac:dyDescent="0.25">
      <c r="A559" s="288"/>
      <c r="B559" s="1524"/>
      <c r="C559" s="1572"/>
      <c r="D559" s="1549"/>
      <c r="E559" s="1549"/>
      <c r="F559" s="1549"/>
      <c r="G559" s="557" t="s">
        <v>3861</v>
      </c>
      <c r="H559" s="92" t="s">
        <v>3878</v>
      </c>
      <c r="I559" s="541" t="s">
        <v>3863</v>
      </c>
      <c r="J559" s="542" t="s">
        <v>4199</v>
      </c>
      <c r="K559" s="544" t="s">
        <v>1071</v>
      </c>
      <c r="L559" s="549" t="s">
        <v>4193</v>
      </c>
      <c r="M559" s="542" t="str">
        <f>VLOOKUP(L559,CódigosRetorno!$A$2:$B$1795,2,FALSE)</f>
        <v>El dato ingresado como atributo @schemeAgencyName es incorrecto.</v>
      </c>
      <c r="N559" s="557" t="s">
        <v>169</v>
      </c>
    </row>
    <row r="560" spans="1:14" ht="48" x14ac:dyDescent="0.25">
      <c r="A560" s="288"/>
      <c r="B560" s="1524"/>
      <c r="C560" s="1572"/>
      <c r="D560" s="1549"/>
      <c r="E560" s="1549"/>
      <c r="F560" s="1549"/>
      <c r="G560" s="557" t="s">
        <v>3879</v>
      </c>
      <c r="H560" s="92" t="s">
        <v>3880</v>
      </c>
      <c r="I560" s="541" t="s">
        <v>3863</v>
      </c>
      <c r="J560" s="542" t="s">
        <v>6123</v>
      </c>
      <c r="K560" s="549" t="s">
        <v>1071</v>
      </c>
      <c r="L560" s="554" t="s">
        <v>4194</v>
      </c>
      <c r="M560" s="542" t="str">
        <f>VLOOKUP(L560,CódigosRetorno!$A$2:$B$1795,2,FALSE)</f>
        <v>El dato ingresado como atributo @schemeURI es incorrecto.</v>
      </c>
      <c r="N560" s="557" t="s">
        <v>169</v>
      </c>
    </row>
    <row r="561" spans="1:14" ht="36" x14ac:dyDescent="0.25">
      <c r="A561" s="288"/>
      <c r="B561" s="1524" t="s">
        <v>6384</v>
      </c>
      <c r="C561" s="1572" t="s">
        <v>5838</v>
      </c>
      <c r="D561" s="1549" t="s">
        <v>15</v>
      </c>
      <c r="E561" s="1549" t="s">
        <v>9</v>
      </c>
      <c r="F561" s="549" t="s">
        <v>5</v>
      </c>
      <c r="G561" s="541"/>
      <c r="H561" s="542" t="s">
        <v>4039</v>
      </c>
      <c r="I561" s="541">
        <v>1</v>
      </c>
      <c r="J561" s="542" t="s">
        <v>4687</v>
      </c>
      <c r="K561" s="1313" t="s">
        <v>1071</v>
      </c>
      <c r="L561" s="1314" t="s">
        <v>3831</v>
      </c>
      <c r="M561" s="542" t="str">
        <f>VLOOKUP(L561,CódigosRetorno!$A$2:$B$1795,2,FALSE)</f>
        <v>No existe información en el nombre del concepto.</v>
      </c>
      <c r="N561" s="541" t="s">
        <v>169</v>
      </c>
    </row>
    <row r="562" spans="1:14" ht="36" x14ac:dyDescent="0.25">
      <c r="A562" s="288"/>
      <c r="B562" s="1524"/>
      <c r="C562" s="1572"/>
      <c r="D562" s="1549"/>
      <c r="E562" s="1549"/>
      <c r="F562" s="1597" t="s">
        <v>43</v>
      </c>
      <c r="G562" s="1549" t="s">
        <v>5591</v>
      </c>
      <c r="H562" s="1572" t="s">
        <v>4040</v>
      </c>
      <c r="I562" s="1524">
        <v>1</v>
      </c>
      <c r="J562" s="782" t="s">
        <v>4636</v>
      </c>
      <c r="K562" s="784" t="s">
        <v>177</v>
      </c>
      <c r="L562" s="785" t="s">
        <v>4404</v>
      </c>
      <c r="M562" s="782" t="str">
        <f>VLOOKUP(L562,CódigosRetorno!$A$2:$B$1795,2,FALSE)</f>
        <v>El XML no contiene el tag de BVME transporte ferroviario: Pasajero - Apellidos y Nombres</v>
      </c>
      <c r="N562" s="781" t="s">
        <v>169</v>
      </c>
    </row>
    <row r="563" spans="1:14" ht="36" x14ac:dyDescent="0.25">
      <c r="A563" s="288"/>
      <c r="B563" s="1524"/>
      <c r="C563" s="1572"/>
      <c r="D563" s="1549"/>
      <c r="E563" s="1549"/>
      <c r="F563" s="1597"/>
      <c r="G563" s="1549"/>
      <c r="H563" s="1572"/>
      <c r="I563" s="1524"/>
      <c r="J563" s="542" t="s">
        <v>4637</v>
      </c>
      <c r="K563" s="1313" t="s">
        <v>177</v>
      </c>
      <c r="L563" s="1314" t="s">
        <v>4405</v>
      </c>
      <c r="M563" s="542" t="str">
        <f>VLOOKUP(L563,CódigosRetorno!$A$2:$B$1795,2,FALSE)</f>
        <v>El XML no contiene el tag de BVME transporte ferroviario: Pasajero - Tipo de documento de identidad</v>
      </c>
      <c r="N563" s="541" t="s">
        <v>169</v>
      </c>
    </row>
    <row r="564" spans="1:14" ht="36" x14ac:dyDescent="0.25">
      <c r="A564" s="288"/>
      <c r="B564" s="1524"/>
      <c r="C564" s="1572"/>
      <c r="D564" s="1549"/>
      <c r="E564" s="1549"/>
      <c r="F564" s="1597"/>
      <c r="G564" s="1549"/>
      <c r="H564" s="1572"/>
      <c r="I564" s="1524"/>
      <c r="J564" s="542" t="s">
        <v>4638</v>
      </c>
      <c r="K564" s="544" t="s">
        <v>177</v>
      </c>
      <c r="L564" s="549" t="s">
        <v>4591</v>
      </c>
      <c r="M564" s="542" t="str">
        <f>VLOOKUP(L564,CódigosRetorno!$A$2:$B$1795,2,FALSE)</f>
        <v>El XML no contiene el tag de BVME transporte ferroviario: Pasajero - Número de documento de identidad</v>
      </c>
      <c r="N564" s="541" t="s">
        <v>169</v>
      </c>
    </row>
    <row r="565" spans="1:14" ht="36" x14ac:dyDescent="0.25">
      <c r="A565" s="288"/>
      <c r="B565" s="1524"/>
      <c r="C565" s="1572"/>
      <c r="D565" s="1549"/>
      <c r="E565" s="1549"/>
      <c r="F565" s="1597"/>
      <c r="G565" s="1549"/>
      <c r="H565" s="1572"/>
      <c r="I565" s="1524"/>
      <c r="J565" s="542" t="s">
        <v>4639</v>
      </c>
      <c r="K565" s="1313" t="s">
        <v>177</v>
      </c>
      <c r="L565" s="549" t="s">
        <v>4406</v>
      </c>
      <c r="M565" s="542" t="str">
        <f>VLOOKUP(L565,CódigosRetorno!$A$2:$B$1795,2,FALSE)</f>
        <v>El XML no contiene el tag de BVME transporte ferroviario: Servicio transporte: Ciudad o lugar de origen - Código de ubigeo</v>
      </c>
      <c r="N565" s="557" t="s">
        <v>169</v>
      </c>
    </row>
    <row r="566" spans="1:14" ht="36" x14ac:dyDescent="0.25">
      <c r="A566" s="288"/>
      <c r="B566" s="1524"/>
      <c r="C566" s="1572"/>
      <c r="D566" s="1549"/>
      <c r="E566" s="1549"/>
      <c r="F566" s="1597"/>
      <c r="G566" s="1549"/>
      <c r="H566" s="1572"/>
      <c r="I566" s="1524"/>
      <c r="J566" s="542" t="s">
        <v>4640</v>
      </c>
      <c r="K566" s="1313" t="s">
        <v>177</v>
      </c>
      <c r="L566" s="549" t="s">
        <v>4407</v>
      </c>
      <c r="M566" s="542" t="str">
        <f>VLOOKUP(L566,CódigosRetorno!$A$2:$B$1795,2,FALSE)</f>
        <v>El XML no contiene el tag de BVME transporte ferroviario: Servicio transporte: Ciudad o lugar de origen - Dirección detallada</v>
      </c>
      <c r="N566" s="557" t="s">
        <v>169</v>
      </c>
    </row>
    <row r="567" spans="1:14" ht="36" x14ac:dyDescent="0.25">
      <c r="A567" s="288"/>
      <c r="B567" s="1524"/>
      <c r="C567" s="1572"/>
      <c r="D567" s="1549"/>
      <c r="E567" s="1549"/>
      <c r="F567" s="1597"/>
      <c r="G567" s="1549"/>
      <c r="H567" s="1572"/>
      <c r="I567" s="1524"/>
      <c r="J567" s="542" t="s">
        <v>4641</v>
      </c>
      <c r="K567" s="1313" t="s">
        <v>177</v>
      </c>
      <c r="L567" s="549" t="s">
        <v>4408</v>
      </c>
      <c r="M567" s="542" t="str">
        <f>VLOOKUP(L567,CódigosRetorno!$A$2:$B$1795,2,FALSE)</f>
        <v>El XML no contiene el tag de BVME transporte ferroviario: Servicio transporte: Ciudad o lugar de destino - Código de ubigeo</v>
      </c>
      <c r="N567" s="557" t="s">
        <v>169</v>
      </c>
    </row>
    <row r="568" spans="1:14" ht="36" x14ac:dyDescent="0.25">
      <c r="A568" s="288"/>
      <c r="B568" s="1524"/>
      <c r="C568" s="1572"/>
      <c r="D568" s="1549"/>
      <c r="E568" s="1549"/>
      <c r="F568" s="1597"/>
      <c r="G568" s="1549"/>
      <c r="H568" s="1572"/>
      <c r="I568" s="1524"/>
      <c r="J568" s="542" t="s">
        <v>4642</v>
      </c>
      <c r="K568" s="544" t="s">
        <v>177</v>
      </c>
      <c r="L568" s="549" t="s">
        <v>4409</v>
      </c>
      <c r="M568" s="542" t="str">
        <f>VLOOKUP(L568,CódigosRetorno!$A$2:$B$1795,2,FALSE)</f>
        <v>El XML no contiene el tag de BVME transporte ferroviario: Servicio transporte: Ciudad o lugar de destino - Dirección detallada</v>
      </c>
      <c r="N568" s="557" t="s">
        <v>169</v>
      </c>
    </row>
    <row r="569" spans="1:14" ht="36" x14ac:dyDescent="0.25">
      <c r="A569" s="288"/>
      <c r="B569" s="1524"/>
      <c r="C569" s="1572"/>
      <c r="D569" s="1549"/>
      <c r="E569" s="1549"/>
      <c r="F569" s="1597"/>
      <c r="G569" s="1549"/>
      <c r="H569" s="1572"/>
      <c r="I569" s="1524"/>
      <c r="J569" s="542" t="s">
        <v>4643</v>
      </c>
      <c r="K569" s="544" t="s">
        <v>177</v>
      </c>
      <c r="L569" s="549" t="s">
        <v>4410</v>
      </c>
      <c r="M569" s="542" t="str">
        <f>VLOOKUP(L569,CódigosRetorno!$A$2:$B$1795,2,FALSE)</f>
        <v>El XML no contiene el tag de BVME transporte ferroviario: Servicio transporte:Número de asiento</v>
      </c>
      <c r="N569" s="557" t="s">
        <v>169</v>
      </c>
    </row>
    <row r="570" spans="1:14" ht="24" x14ac:dyDescent="0.25">
      <c r="A570" s="288"/>
      <c r="B570" s="1524"/>
      <c r="C570" s="1572"/>
      <c r="D570" s="1549"/>
      <c r="E570" s="1549"/>
      <c r="F570" s="1597"/>
      <c r="G570" s="541" t="s">
        <v>3960</v>
      </c>
      <c r="H570" s="542" t="s">
        <v>3865</v>
      </c>
      <c r="I570" s="541" t="s">
        <v>3863</v>
      </c>
      <c r="J570" s="542" t="s">
        <v>6244</v>
      </c>
      <c r="K570" s="1313" t="s">
        <v>1071</v>
      </c>
      <c r="L570" s="1314" t="s">
        <v>4188</v>
      </c>
      <c r="M570" s="542" t="str">
        <f>VLOOKUP(L570,CódigosRetorno!$A$2:$B$1795,2,FALSE)</f>
        <v>El dato ingresado como atributo @listName es incorrecto.</v>
      </c>
      <c r="N570" s="557" t="s">
        <v>169</v>
      </c>
    </row>
    <row r="571" spans="1:14" ht="24" x14ac:dyDescent="0.25">
      <c r="A571" s="288"/>
      <c r="B571" s="1524"/>
      <c r="C571" s="1572"/>
      <c r="D571" s="1549"/>
      <c r="E571" s="1549"/>
      <c r="F571" s="1597"/>
      <c r="G571" s="541" t="s">
        <v>3861</v>
      </c>
      <c r="H571" s="542" t="s">
        <v>3862</v>
      </c>
      <c r="I571" s="541" t="s">
        <v>3863</v>
      </c>
      <c r="J571" s="542" t="s">
        <v>4199</v>
      </c>
      <c r="K571" s="549" t="s">
        <v>1071</v>
      </c>
      <c r="L571" s="554" t="s">
        <v>4187</v>
      </c>
      <c r="M571" s="542" t="str">
        <f>VLOOKUP(L571,CódigosRetorno!$A$2:$B$1795,2,FALSE)</f>
        <v>El dato ingresado como atributo @listAgencyName es incorrecto.</v>
      </c>
      <c r="N571" s="557" t="s">
        <v>169</v>
      </c>
    </row>
    <row r="572" spans="1:14" ht="48" x14ac:dyDescent="0.25">
      <c r="A572" s="288"/>
      <c r="B572" s="1524"/>
      <c r="C572" s="1572"/>
      <c r="D572" s="1549"/>
      <c r="E572" s="1549"/>
      <c r="F572" s="1597"/>
      <c r="G572" s="557" t="s">
        <v>3961</v>
      </c>
      <c r="H572" s="560" t="s">
        <v>3867</v>
      </c>
      <c r="I572" s="541" t="s">
        <v>3863</v>
      </c>
      <c r="J572" s="542" t="s">
        <v>6245</v>
      </c>
      <c r="K572" s="1314" t="s">
        <v>1071</v>
      </c>
      <c r="L572" s="1316" t="s">
        <v>4189</v>
      </c>
      <c r="M572" s="542" t="str">
        <f>VLOOKUP(L572,CódigosRetorno!$A$2:$B$1795,2,FALSE)</f>
        <v>El dato ingresado como atributo @listURI es incorrecto.</v>
      </c>
      <c r="N572" s="557" t="s">
        <v>169</v>
      </c>
    </row>
    <row r="573" spans="1:14" ht="36" x14ac:dyDescent="0.25">
      <c r="A573" s="288"/>
      <c r="B573" s="1524"/>
      <c r="C573" s="1572"/>
      <c r="D573" s="1549"/>
      <c r="E573" s="1549"/>
      <c r="F573" s="1597" t="s">
        <v>4595</v>
      </c>
      <c r="G573" s="1597" t="s">
        <v>5611</v>
      </c>
      <c r="H573" s="1572" t="s">
        <v>4091</v>
      </c>
      <c r="I573" s="1524">
        <v>1</v>
      </c>
      <c r="J573" s="542" t="s">
        <v>5897</v>
      </c>
      <c r="K573" s="544" t="s">
        <v>177</v>
      </c>
      <c r="L573" s="549" t="s">
        <v>3763</v>
      </c>
      <c r="M573" s="542" t="str">
        <f>VLOOKUP(L573,CódigosRetorno!$A$2:$B$1795,2,FALSE)</f>
        <v>El XML no contiene tag o no existe información del valor del concepto por linea.</v>
      </c>
      <c r="N573" s="557" t="s">
        <v>169</v>
      </c>
    </row>
    <row r="574" spans="1:14" ht="72" x14ac:dyDescent="0.25">
      <c r="A574" s="288"/>
      <c r="B574" s="1524"/>
      <c r="C574" s="1572"/>
      <c r="D574" s="1549"/>
      <c r="E574" s="1549"/>
      <c r="F574" s="1597"/>
      <c r="G574" s="1597"/>
      <c r="H574" s="1572"/>
      <c r="I574" s="1524"/>
      <c r="J574" s="810" t="s">
        <v>6298</v>
      </c>
      <c r="K574" s="1315" t="s">
        <v>1071</v>
      </c>
      <c r="L574" s="1320" t="s">
        <v>4359</v>
      </c>
      <c r="M574" s="810" t="str">
        <f>VLOOKUP(L574,CódigosRetorno!$A$2:$B$1795,2,FALSE)</f>
        <v>El dato ingresado como valor del concepto de la linea no cumple con el formato establecido.</v>
      </c>
      <c r="N574" s="557" t="s">
        <v>169</v>
      </c>
    </row>
    <row r="575" spans="1:14" ht="24" x14ac:dyDescent="0.25">
      <c r="A575" s="288"/>
      <c r="B575" s="1524"/>
      <c r="C575" s="1572"/>
      <c r="D575" s="1549"/>
      <c r="E575" s="1549"/>
      <c r="F575" s="1597"/>
      <c r="G575" s="1597"/>
      <c r="H575" s="1572"/>
      <c r="I575" s="1524"/>
      <c r="J575" s="542" t="s">
        <v>5858</v>
      </c>
      <c r="K575" s="1313" t="s">
        <v>1071</v>
      </c>
      <c r="L575" s="1314" t="s">
        <v>4359</v>
      </c>
      <c r="M575" s="542" t="str">
        <f>VLOOKUP(L575,CódigosRetorno!$A$2:$B$1795,2,FALSE)</f>
        <v>El dato ingresado como valor del concepto de la linea no cumple con el formato establecido.</v>
      </c>
      <c r="N575" s="541" t="s">
        <v>4611</v>
      </c>
    </row>
    <row r="576" spans="1:14" ht="24" x14ac:dyDescent="0.25">
      <c r="A576" s="288"/>
      <c r="B576" s="1524"/>
      <c r="C576" s="1572"/>
      <c r="D576" s="1549"/>
      <c r="E576" s="1549"/>
      <c r="F576" s="1597"/>
      <c r="G576" s="1597"/>
      <c r="H576" s="1572"/>
      <c r="I576" s="1524"/>
      <c r="J576" s="542" t="s">
        <v>5859</v>
      </c>
      <c r="K576" s="1313" t="s">
        <v>1071</v>
      </c>
      <c r="L576" s="1314" t="s">
        <v>4359</v>
      </c>
      <c r="M576" s="542" t="str">
        <f>VLOOKUP(L576,CódigosRetorno!$A$2:$B$1795,2,FALSE)</f>
        <v>El dato ingresado como valor del concepto de la linea no cumple con el formato establecido.</v>
      </c>
      <c r="N576" s="541" t="s">
        <v>4599</v>
      </c>
    </row>
    <row r="577" spans="1:14" ht="72" x14ac:dyDescent="0.25">
      <c r="A577" s="288"/>
      <c r="B577" s="1524"/>
      <c r="C577" s="1572"/>
      <c r="D577" s="1549"/>
      <c r="E577" s="1549"/>
      <c r="F577" s="1597"/>
      <c r="G577" s="1597"/>
      <c r="H577" s="1572"/>
      <c r="I577" s="1524"/>
      <c r="J577" s="810" t="s">
        <v>6287</v>
      </c>
      <c r="K577" s="1315" t="s">
        <v>1071</v>
      </c>
      <c r="L577" s="1320" t="s">
        <v>4359</v>
      </c>
      <c r="M577" s="810" t="str">
        <f>VLOOKUP(L577,CódigosRetorno!$A$2:$B$1795,2,FALSE)</f>
        <v>El dato ingresado como valor del concepto de la linea no cumple con el formato establecido.</v>
      </c>
      <c r="N577" s="557" t="s">
        <v>169</v>
      </c>
    </row>
    <row r="578" spans="1:14" ht="24" x14ac:dyDescent="0.25">
      <c r="A578" s="288"/>
      <c r="B578" s="1524"/>
      <c r="C578" s="1572"/>
      <c r="D578" s="1549"/>
      <c r="E578" s="1549"/>
      <c r="F578" s="1597"/>
      <c r="G578" s="1597"/>
      <c r="H578" s="1572"/>
      <c r="I578" s="1524"/>
      <c r="J578" s="542" t="s">
        <v>5860</v>
      </c>
      <c r="K578" s="544" t="s">
        <v>1071</v>
      </c>
      <c r="L578" s="549" t="s">
        <v>4359</v>
      </c>
      <c r="M578" s="542" t="str">
        <f>VLOOKUP(L578,CódigosRetorno!$A$2:$B$1795,2,FALSE)</f>
        <v>El dato ingresado como valor del concepto de la linea no cumple con el formato establecido.</v>
      </c>
      <c r="N578" s="541" t="s">
        <v>4599</v>
      </c>
    </row>
    <row r="579" spans="1:14" ht="72" x14ac:dyDescent="0.25">
      <c r="A579" s="288"/>
      <c r="B579" s="1524"/>
      <c r="C579" s="1572"/>
      <c r="D579" s="1549"/>
      <c r="E579" s="1549"/>
      <c r="F579" s="1597"/>
      <c r="G579" s="1597"/>
      <c r="H579" s="1572"/>
      <c r="I579" s="1524"/>
      <c r="J579" s="810" t="s">
        <v>6288</v>
      </c>
      <c r="K579" s="1315" t="s">
        <v>1071</v>
      </c>
      <c r="L579" s="1320" t="s">
        <v>4359</v>
      </c>
      <c r="M579" s="810" t="str">
        <f>VLOOKUP(L579,CódigosRetorno!$A$2:$B$1795,2,FALSE)</f>
        <v>El dato ingresado como valor del concepto de la linea no cumple con el formato establecido.</v>
      </c>
      <c r="N579" s="557" t="s">
        <v>169</v>
      </c>
    </row>
    <row r="580" spans="1:14" ht="72" x14ac:dyDescent="0.25">
      <c r="A580" s="288"/>
      <c r="B580" s="1524"/>
      <c r="C580" s="1572"/>
      <c r="D580" s="1549"/>
      <c r="E580" s="1549"/>
      <c r="F580" s="1597"/>
      <c r="G580" s="1597"/>
      <c r="H580" s="1572"/>
      <c r="I580" s="1524"/>
      <c r="J580" s="810" t="s">
        <v>6289</v>
      </c>
      <c r="K580" s="1315" t="s">
        <v>1071</v>
      </c>
      <c r="L580" s="1320" t="s">
        <v>4359</v>
      </c>
      <c r="M580" s="810" t="str">
        <f>VLOOKUP(L580,CódigosRetorno!$A$2:$B$1795,2,FALSE)</f>
        <v>El dato ingresado como valor del concepto de la linea no cumple con el formato establecido.</v>
      </c>
      <c r="N580" s="557" t="s">
        <v>169</v>
      </c>
    </row>
    <row r="581" spans="1:14" ht="72" x14ac:dyDescent="0.25">
      <c r="A581" s="288"/>
      <c r="B581" s="1524"/>
      <c r="C581" s="1572"/>
      <c r="D581" s="1549"/>
      <c r="E581" s="1549"/>
      <c r="F581" s="1597"/>
      <c r="G581" s="1597"/>
      <c r="H581" s="1572"/>
      <c r="I581" s="1524"/>
      <c r="J581" s="810" t="s">
        <v>6290</v>
      </c>
      <c r="K581" s="1315" t="s">
        <v>1071</v>
      </c>
      <c r="L581" s="1320" t="s">
        <v>4359</v>
      </c>
      <c r="M581" s="810" t="str">
        <f>VLOOKUP(L581,CódigosRetorno!$A$2:$B$1795,2,FALSE)</f>
        <v>El dato ingresado como valor del concepto de la linea no cumple con el formato establecido.</v>
      </c>
      <c r="N581" s="557" t="s">
        <v>169</v>
      </c>
    </row>
    <row r="582" spans="1:14" ht="36" x14ac:dyDescent="0.25">
      <c r="A582" s="288"/>
      <c r="B582" s="1549">
        <v>85</v>
      </c>
      <c r="C582" s="1572" t="s">
        <v>4445</v>
      </c>
      <c r="D582" s="1549" t="s">
        <v>15</v>
      </c>
      <c r="E582" s="1549" t="s">
        <v>9</v>
      </c>
      <c r="F582" s="549" t="s">
        <v>5</v>
      </c>
      <c r="G582" s="541"/>
      <c r="H582" s="542" t="s">
        <v>4039</v>
      </c>
      <c r="I582" s="541">
        <v>1</v>
      </c>
      <c r="J582" s="542" t="s">
        <v>4687</v>
      </c>
      <c r="K582" s="544" t="s">
        <v>1071</v>
      </c>
      <c r="L582" s="549" t="s">
        <v>3831</v>
      </c>
      <c r="M582" s="542" t="str">
        <f>VLOOKUP(L582,CódigosRetorno!$A$2:$B$1795,2,FALSE)</f>
        <v>No existe información en el nombre del concepto.</v>
      </c>
      <c r="N582" s="541" t="s">
        <v>169</v>
      </c>
    </row>
    <row r="583" spans="1:14" ht="36" x14ac:dyDescent="0.25">
      <c r="A583" s="288"/>
      <c r="B583" s="1549"/>
      <c r="C583" s="1572"/>
      <c r="D583" s="1549"/>
      <c r="E583" s="1549"/>
      <c r="F583" s="785" t="s">
        <v>43</v>
      </c>
      <c r="G583" s="784" t="s">
        <v>5591</v>
      </c>
      <c r="H583" s="783" t="s">
        <v>4040</v>
      </c>
      <c r="I583" s="781">
        <v>1</v>
      </c>
      <c r="J583" s="782" t="s">
        <v>4644</v>
      </c>
      <c r="K583" s="1313" t="s">
        <v>177</v>
      </c>
      <c r="L583" s="1314" t="s">
        <v>4412</v>
      </c>
      <c r="M583" s="782" t="str">
        <f>VLOOKUP(L583,CódigosRetorno!$A$2:$B$1795,2,FALSE)</f>
        <v>El XML no contiene el tag de BVME transporte ferroviario: Servicio transporte: Fecha programada de inicio de viaje</v>
      </c>
      <c r="N583" s="781" t="s">
        <v>169</v>
      </c>
    </row>
    <row r="584" spans="1:14" ht="24" x14ac:dyDescent="0.25">
      <c r="A584" s="288"/>
      <c r="B584" s="1549"/>
      <c r="C584" s="1572"/>
      <c r="D584" s="1549"/>
      <c r="E584" s="1549"/>
      <c r="F584" s="1597"/>
      <c r="G584" s="541" t="s">
        <v>3960</v>
      </c>
      <c r="H584" s="542" t="s">
        <v>3865</v>
      </c>
      <c r="I584" s="541" t="s">
        <v>3863</v>
      </c>
      <c r="J584" s="542" t="s">
        <v>6244</v>
      </c>
      <c r="K584" s="544" t="s">
        <v>1071</v>
      </c>
      <c r="L584" s="549" t="s">
        <v>4188</v>
      </c>
      <c r="M584" s="542" t="str">
        <f>VLOOKUP(L584,CódigosRetorno!$A$2:$B$1795,2,FALSE)</f>
        <v>El dato ingresado como atributo @listName es incorrecto.</v>
      </c>
      <c r="N584" s="557" t="s">
        <v>169</v>
      </c>
    </row>
    <row r="585" spans="1:14" ht="24" x14ac:dyDescent="0.25">
      <c r="A585" s="288"/>
      <c r="B585" s="1549"/>
      <c r="C585" s="1572"/>
      <c r="D585" s="1549"/>
      <c r="E585" s="1549"/>
      <c r="F585" s="1597"/>
      <c r="G585" s="541" t="s">
        <v>3861</v>
      </c>
      <c r="H585" s="542" t="s">
        <v>3862</v>
      </c>
      <c r="I585" s="541" t="s">
        <v>3863</v>
      </c>
      <c r="J585" s="542" t="s">
        <v>4199</v>
      </c>
      <c r="K585" s="1314" t="s">
        <v>1071</v>
      </c>
      <c r="L585" s="1316" t="s">
        <v>4187</v>
      </c>
      <c r="M585" s="542" t="str">
        <f>VLOOKUP(L585,CódigosRetorno!$A$2:$B$1795,2,FALSE)</f>
        <v>El dato ingresado como atributo @listAgencyName es incorrecto.</v>
      </c>
      <c r="N585" s="557" t="s">
        <v>169</v>
      </c>
    </row>
    <row r="586" spans="1:14" ht="48" x14ac:dyDescent="0.25">
      <c r="A586" s="288"/>
      <c r="B586" s="1549"/>
      <c r="C586" s="1572"/>
      <c r="D586" s="1549"/>
      <c r="E586" s="1549"/>
      <c r="F586" s="1597"/>
      <c r="G586" s="557" t="s">
        <v>3961</v>
      </c>
      <c r="H586" s="560" t="s">
        <v>3867</v>
      </c>
      <c r="I586" s="541" t="s">
        <v>3863</v>
      </c>
      <c r="J586" s="542" t="s">
        <v>6245</v>
      </c>
      <c r="K586" s="1314" t="s">
        <v>1071</v>
      </c>
      <c r="L586" s="1316" t="s">
        <v>4189</v>
      </c>
      <c r="M586" s="542" t="str">
        <f>VLOOKUP(L586,CódigosRetorno!$A$2:$B$1795,2,FALSE)</f>
        <v>El dato ingresado como atributo @listURI es incorrecto.</v>
      </c>
      <c r="N586" s="557" t="s">
        <v>169</v>
      </c>
    </row>
    <row r="587" spans="1:14" ht="36" x14ac:dyDescent="0.25">
      <c r="A587" s="288"/>
      <c r="B587" s="1549"/>
      <c r="C587" s="1572"/>
      <c r="D587" s="1549"/>
      <c r="E587" s="1549"/>
      <c r="F587" s="549" t="s">
        <v>141</v>
      </c>
      <c r="G587" s="549" t="s">
        <v>24</v>
      </c>
      <c r="H587" s="542" t="s">
        <v>4092</v>
      </c>
      <c r="I587" s="541">
        <v>1</v>
      </c>
      <c r="J587" s="542" t="s">
        <v>5861</v>
      </c>
      <c r="K587" s="544" t="s">
        <v>177</v>
      </c>
      <c r="L587" s="549" t="s">
        <v>3764</v>
      </c>
      <c r="M587" s="542" t="str">
        <f>VLOOKUP(L587,CódigosRetorno!$A$2:$B$1795,2,FALSE)</f>
        <v>El XML no contiene tag de la fecha del concepto por linea.</v>
      </c>
      <c r="N587" s="557" t="s">
        <v>169</v>
      </c>
    </row>
    <row r="588" spans="1:14" ht="36" x14ac:dyDescent="0.25">
      <c r="A588" s="288"/>
      <c r="B588" s="1549">
        <f>B582+1</f>
        <v>86</v>
      </c>
      <c r="C588" s="1572" t="s">
        <v>4093</v>
      </c>
      <c r="D588" s="1549" t="s">
        <v>15</v>
      </c>
      <c r="E588" s="1549" t="s">
        <v>9</v>
      </c>
      <c r="F588" s="549" t="s">
        <v>5</v>
      </c>
      <c r="G588" s="541"/>
      <c r="H588" s="542" t="s">
        <v>4039</v>
      </c>
      <c r="I588" s="541">
        <v>1</v>
      </c>
      <c r="J588" s="542" t="s">
        <v>4687</v>
      </c>
      <c r="K588" s="544" t="s">
        <v>1071</v>
      </c>
      <c r="L588" s="549" t="s">
        <v>3831</v>
      </c>
      <c r="M588" s="542" t="str">
        <f>VLOOKUP(L588,CódigosRetorno!$A$2:$B$1795,2,FALSE)</f>
        <v>No existe información en el nombre del concepto.</v>
      </c>
      <c r="N588" s="541" t="s">
        <v>169</v>
      </c>
    </row>
    <row r="589" spans="1:14" ht="36" x14ac:dyDescent="0.25">
      <c r="A589" s="288"/>
      <c r="B589" s="1549"/>
      <c r="C589" s="1572"/>
      <c r="D589" s="1549"/>
      <c r="E589" s="1549"/>
      <c r="F589" s="785" t="s">
        <v>43</v>
      </c>
      <c r="G589" s="784" t="s">
        <v>5591</v>
      </c>
      <c r="H589" s="783" t="s">
        <v>4040</v>
      </c>
      <c r="I589" s="781">
        <v>1</v>
      </c>
      <c r="J589" s="782" t="s">
        <v>4802</v>
      </c>
      <c r="K589" s="784" t="s">
        <v>177</v>
      </c>
      <c r="L589" s="785" t="s">
        <v>4411</v>
      </c>
      <c r="M589" s="782" t="str">
        <f>VLOOKUP(L589,CódigosRetorno!$A$2:$B$1795,2,FALSE)</f>
        <v>El XML no contiene el tag de BVME transporte ferroviario: Servicio transporte: Hora programada de inicio de viaje</v>
      </c>
      <c r="N589" s="807" t="s">
        <v>169</v>
      </c>
    </row>
    <row r="590" spans="1:14" ht="24" x14ac:dyDescent="0.25">
      <c r="A590" s="288"/>
      <c r="B590" s="1549"/>
      <c r="C590" s="1572"/>
      <c r="D590" s="1549"/>
      <c r="E590" s="1549"/>
      <c r="F590" s="1597"/>
      <c r="G590" s="541" t="s">
        <v>3960</v>
      </c>
      <c r="H590" s="542" t="s">
        <v>3865</v>
      </c>
      <c r="I590" s="541" t="s">
        <v>3863</v>
      </c>
      <c r="J590" s="542" t="s">
        <v>6244</v>
      </c>
      <c r="K590" s="544" t="s">
        <v>1071</v>
      </c>
      <c r="L590" s="549" t="s">
        <v>4188</v>
      </c>
      <c r="M590" s="542" t="str">
        <f>VLOOKUP(L590,CódigosRetorno!$A$2:$B$1795,2,FALSE)</f>
        <v>El dato ingresado como atributo @listName es incorrecto.</v>
      </c>
      <c r="N590" s="557" t="s">
        <v>169</v>
      </c>
    </row>
    <row r="591" spans="1:14" ht="24" x14ac:dyDescent="0.25">
      <c r="A591" s="288"/>
      <c r="B591" s="1549"/>
      <c r="C591" s="1572"/>
      <c r="D591" s="1549"/>
      <c r="E591" s="1549"/>
      <c r="F591" s="1597"/>
      <c r="G591" s="541" t="s">
        <v>3861</v>
      </c>
      <c r="H591" s="542" t="s">
        <v>3862</v>
      </c>
      <c r="I591" s="541" t="s">
        <v>3863</v>
      </c>
      <c r="J591" s="542" t="s">
        <v>4199</v>
      </c>
      <c r="K591" s="1314" t="s">
        <v>1071</v>
      </c>
      <c r="L591" s="1316" t="s">
        <v>4187</v>
      </c>
      <c r="M591" s="542" t="str">
        <f>VLOOKUP(L591,CódigosRetorno!$A$2:$B$1795,2,FALSE)</f>
        <v>El dato ingresado como atributo @listAgencyName es incorrecto.</v>
      </c>
      <c r="N591" s="557" t="s">
        <v>169</v>
      </c>
    </row>
    <row r="592" spans="1:14" ht="48" x14ac:dyDescent="0.25">
      <c r="A592" s="288"/>
      <c r="B592" s="1549"/>
      <c r="C592" s="1572"/>
      <c r="D592" s="1549"/>
      <c r="E592" s="1549"/>
      <c r="F592" s="1597"/>
      <c r="G592" s="557" t="s">
        <v>3961</v>
      </c>
      <c r="H592" s="560" t="s">
        <v>3867</v>
      </c>
      <c r="I592" s="541" t="s">
        <v>3863</v>
      </c>
      <c r="J592" s="542" t="s">
        <v>6245</v>
      </c>
      <c r="K592" s="1314" t="s">
        <v>1071</v>
      </c>
      <c r="L592" s="1316" t="s">
        <v>4189</v>
      </c>
      <c r="M592" s="542" t="str">
        <f>VLOOKUP(L592,CódigosRetorno!$A$2:$B$1795,2,FALSE)</f>
        <v>El dato ingresado como atributo @listURI es incorrecto.</v>
      </c>
      <c r="N592" s="557" t="s">
        <v>169</v>
      </c>
    </row>
    <row r="593" spans="1:14" ht="36" x14ac:dyDescent="0.25">
      <c r="A593" s="288"/>
      <c r="B593" s="1549"/>
      <c r="C593" s="1572"/>
      <c r="D593" s="1549"/>
      <c r="E593" s="1549"/>
      <c r="F593" s="549" t="s">
        <v>166</v>
      </c>
      <c r="G593" s="549" t="s">
        <v>2759</v>
      </c>
      <c r="H593" s="542" t="s">
        <v>4094</v>
      </c>
      <c r="I593" s="541">
        <v>1</v>
      </c>
      <c r="J593" s="542" t="s">
        <v>5862</v>
      </c>
      <c r="K593" s="544" t="s">
        <v>177</v>
      </c>
      <c r="L593" s="549" t="s">
        <v>4417</v>
      </c>
      <c r="M593" s="542" t="str">
        <f>VLOOKUP(L593,CódigosRetorno!$A$2:$B$1795,2,FALSE)</f>
        <v>El XML no contiene tag de la Hora del concepto por linea.</v>
      </c>
      <c r="N593" s="557" t="s">
        <v>169</v>
      </c>
    </row>
    <row r="594" spans="1:14" ht="36" x14ac:dyDescent="0.25">
      <c r="A594" s="288"/>
      <c r="B594" s="1524">
        <f>B588+1</f>
        <v>87</v>
      </c>
      <c r="C594" s="1572" t="s">
        <v>4095</v>
      </c>
      <c r="D594" s="1549" t="s">
        <v>3</v>
      </c>
      <c r="E594" s="1549" t="s">
        <v>9</v>
      </c>
      <c r="F594" s="1524" t="s">
        <v>13</v>
      </c>
      <c r="G594" s="1549" t="s">
        <v>5607</v>
      </c>
      <c r="H594" s="1572" t="s">
        <v>4096</v>
      </c>
      <c r="I594" s="1524">
        <v>1</v>
      </c>
      <c r="J594" s="542" t="s">
        <v>4635</v>
      </c>
      <c r="K594" s="1313" t="s">
        <v>177</v>
      </c>
      <c r="L594" s="1314" t="s">
        <v>4418</v>
      </c>
      <c r="M594" s="542" t="str">
        <f>VLOOKUP(L594,CódigosRetorno!$A$2:$B$1795,2,FALSE)</f>
        <v>El XML no contiene el tag de BVME transporte ferroviario: Servicio transporte: Forma de Pago</v>
      </c>
      <c r="N594" s="557" t="s">
        <v>169</v>
      </c>
    </row>
    <row r="595" spans="1:14" ht="36" x14ac:dyDescent="0.25">
      <c r="A595" s="288"/>
      <c r="B595" s="1524"/>
      <c r="C595" s="1572"/>
      <c r="D595" s="1549"/>
      <c r="E595" s="1549"/>
      <c r="F595" s="1524"/>
      <c r="G595" s="1549"/>
      <c r="H595" s="1572"/>
      <c r="I595" s="1524"/>
      <c r="J595" s="542" t="s">
        <v>4498</v>
      </c>
      <c r="K595" s="1313" t="s">
        <v>177</v>
      </c>
      <c r="L595" s="1314" t="s">
        <v>4419</v>
      </c>
      <c r="M595" s="542" t="str">
        <f>VLOOKUP(L595,CódigosRetorno!$A$2:$B$1795,2,FALSE)</f>
        <v>El dato ingreso como Forma de Pago o Medio de Pago no corresponde al valor esperado (catalogo nro 59)</v>
      </c>
      <c r="N595" s="541" t="s">
        <v>4615</v>
      </c>
    </row>
    <row r="596" spans="1:14" ht="24" x14ac:dyDescent="0.25">
      <c r="A596" s="288"/>
      <c r="B596" s="1524"/>
      <c r="C596" s="1572"/>
      <c r="D596" s="1549"/>
      <c r="E596" s="1549"/>
      <c r="F596" s="1524"/>
      <c r="G596" s="541" t="s">
        <v>4908</v>
      </c>
      <c r="H596" s="542" t="s">
        <v>3865</v>
      </c>
      <c r="I596" s="541" t="s">
        <v>3863</v>
      </c>
      <c r="J596" s="542" t="s">
        <v>6256</v>
      </c>
      <c r="K596" s="544" t="s">
        <v>1071</v>
      </c>
      <c r="L596" s="549" t="s">
        <v>4188</v>
      </c>
      <c r="M596" s="542" t="str">
        <f>VLOOKUP(L596,CódigosRetorno!$A$2:$B$1795,2,FALSE)</f>
        <v>El dato ingresado como atributo @listName es incorrecto.</v>
      </c>
      <c r="N596" s="557" t="s">
        <v>169</v>
      </c>
    </row>
    <row r="597" spans="1:14" ht="24" x14ac:dyDescent="0.25">
      <c r="A597" s="288"/>
      <c r="B597" s="1524"/>
      <c r="C597" s="1572"/>
      <c r="D597" s="1549"/>
      <c r="E597" s="1549"/>
      <c r="F597" s="1524"/>
      <c r="G597" s="541" t="s">
        <v>3861</v>
      </c>
      <c r="H597" s="542" t="s">
        <v>3862</v>
      </c>
      <c r="I597" s="541" t="s">
        <v>3863</v>
      </c>
      <c r="J597" s="542" t="s">
        <v>4199</v>
      </c>
      <c r="K597" s="1314" t="s">
        <v>1071</v>
      </c>
      <c r="L597" s="1316" t="s">
        <v>4187</v>
      </c>
      <c r="M597" s="542" t="str">
        <f>VLOOKUP(L597,CódigosRetorno!$A$2:$B$1795,2,FALSE)</f>
        <v>El dato ingresado como atributo @listAgencyName es incorrecto.</v>
      </c>
      <c r="N597" s="557" t="s">
        <v>169</v>
      </c>
    </row>
    <row r="598" spans="1:14" ht="48" x14ac:dyDescent="0.25">
      <c r="A598" s="288"/>
      <c r="B598" s="1524"/>
      <c r="C598" s="1572"/>
      <c r="D598" s="1549"/>
      <c r="E598" s="1549"/>
      <c r="F598" s="1524"/>
      <c r="G598" s="557" t="s">
        <v>4097</v>
      </c>
      <c r="H598" s="560" t="s">
        <v>3867</v>
      </c>
      <c r="I598" s="541" t="s">
        <v>3863</v>
      </c>
      <c r="J598" s="542" t="s">
        <v>6257</v>
      </c>
      <c r="K598" s="1314" t="s">
        <v>1071</v>
      </c>
      <c r="L598" s="1316" t="s">
        <v>4189</v>
      </c>
      <c r="M598" s="542" t="str">
        <f>VLOOKUP(L598,CódigosRetorno!$A$2:$B$1795,2,FALSE)</f>
        <v>El dato ingresado como atributo @listURI es incorrecto.</v>
      </c>
      <c r="N598" s="557" t="s">
        <v>169</v>
      </c>
    </row>
    <row r="599" spans="1:14" ht="48" x14ac:dyDescent="0.25">
      <c r="A599" s="288"/>
      <c r="B599" s="541">
        <f>B594+1</f>
        <v>88</v>
      </c>
      <c r="C599" s="542" t="s">
        <v>4098</v>
      </c>
      <c r="D599" s="544" t="s">
        <v>3</v>
      </c>
      <c r="E599" s="544" t="s">
        <v>9</v>
      </c>
      <c r="F599" s="541" t="s">
        <v>18</v>
      </c>
      <c r="G599" s="544"/>
      <c r="H599" s="542" t="s">
        <v>4099</v>
      </c>
      <c r="I599" s="541">
        <v>1</v>
      </c>
      <c r="J599" s="542" t="s">
        <v>4635</v>
      </c>
      <c r="K599" s="544" t="s">
        <v>177</v>
      </c>
      <c r="L599" s="549" t="s">
        <v>4420</v>
      </c>
      <c r="M599" s="542" t="str">
        <f>VLOOKUP(L599,CódigosRetorno!$A$2:$B$1795,2,FALSE)</f>
        <v>El XML no contiene el tag de BVME transporte ferroviario: Servicio de transporte: Número de autorización de la transacción</v>
      </c>
      <c r="N599" s="557" t="s">
        <v>169</v>
      </c>
    </row>
    <row r="600" spans="1:14" x14ac:dyDescent="0.25">
      <c r="A600" s="288"/>
      <c r="B600" s="180" t="s">
        <v>5912</v>
      </c>
      <c r="C600" s="172"/>
      <c r="D600" s="177"/>
      <c r="E600" s="177"/>
      <c r="F600" s="178"/>
      <c r="G600" s="179"/>
      <c r="H600" s="172"/>
      <c r="I600" s="179"/>
      <c r="J600" s="172"/>
      <c r="K600" s="178" t="s">
        <v>169</v>
      </c>
      <c r="L600" s="183" t="s">
        <v>169</v>
      </c>
      <c r="M600" s="172" t="str">
        <f>VLOOKUP(L600,CódigosRetorno!$A$2:$B$1795,2,FALSE)</f>
        <v>-</v>
      </c>
      <c r="N600" s="207" t="s">
        <v>169</v>
      </c>
    </row>
    <row r="601" spans="1:14" ht="36" x14ac:dyDescent="0.25">
      <c r="A601" s="288"/>
      <c r="B601" s="1524" t="s">
        <v>6385</v>
      </c>
      <c r="C601" s="1572" t="s">
        <v>5914</v>
      </c>
      <c r="D601" s="1549" t="s">
        <v>15</v>
      </c>
      <c r="E601" s="1549" t="s">
        <v>9</v>
      </c>
      <c r="F601" s="549" t="s">
        <v>5</v>
      </c>
      <c r="G601" s="541"/>
      <c r="H601" s="542" t="s">
        <v>4039</v>
      </c>
      <c r="I601" s="541">
        <v>1</v>
      </c>
      <c r="J601" s="542" t="s">
        <v>4687</v>
      </c>
      <c r="K601" s="544" t="s">
        <v>1071</v>
      </c>
      <c r="L601" s="549" t="s">
        <v>3831</v>
      </c>
      <c r="M601" s="542" t="str">
        <f>VLOOKUP(L601,CódigosRetorno!$A$2:$B$1795,2,FALSE)</f>
        <v>No existe información en el nombre del concepto.</v>
      </c>
      <c r="N601" s="557" t="s">
        <v>169</v>
      </c>
    </row>
    <row r="602" spans="1:14" ht="24" x14ac:dyDescent="0.25">
      <c r="A602" s="288"/>
      <c r="B602" s="1524"/>
      <c r="C602" s="1572"/>
      <c r="D602" s="1549"/>
      <c r="E602" s="1549"/>
      <c r="F602" s="1597" t="s">
        <v>43</v>
      </c>
      <c r="G602" s="1549" t="s">
        <v>5591</v>
      </c>
      <c r="H602" s="1518" t="s">
        <v>4040</v>
      </c>
      <c r="I602" s="1524">
        <v>1</v>
      </c>
      <c r="J602" s="782" t="s">
        <v>5891</v>
      </c>
      <c r="K602" s="1313" t="s">
        <v>177</v>
      </c>
      <c r="L602" s="1314" t="s">
        <v>4391</v>
      </c>
      <c r="M602" s="782" t="str">
        <f>VLOOKUP(L602,CódigosRetorno!$A$2:$B$1795,2,FALSE)</f>
        <v>El XML no contiene el tag de Proveedores Estado: Número de Expediente</v>
      </c>
      <c r="N602" s="781" t="s">
        <v>4603</v>
      </c>
    </row>
    <row r="603" spans="1:14" ht="24" x14ac:dyDescent="0.25">
      <c r="A603" s="288"/>
      <c r="B603" s="1524"/>
      <c r="C603" s="1572"/>
      <c r="D603" s="1549"/>
      <c r="E603" s="1549"/>
      <c r="F603" s="1597"/>
      <c r="G603" s="1549"/>
      <c r="H603" s="1518"/>
      <c r="I603" s="1524"/>
      <c r="J603" s="542" t="s">
        <v>5892</v>
      </c>
      <c r="K603" s="1313" t="s">
        <v>177</v>
      </c>
      <c r="L603" s="1314" t="s">
        <v>4392</v>
      </c>
      <c r="M603" s="542" t="str">
        <f>VLOOKUP(L603,CódigosRetorno!$A$2:$B$1795,2,FALSE)</f>
        <v>El XML no contiene el tag de Proveedores Estado: Código de Unidad Ejecutora</v>
      </c>
      <c r="N603" s="557" t="s">
        <v>169</v>
      </c>
    </row>
    <row r="604" spans="1:14" ht="24" x14ac:dyDescent="0.25">
      <c r="A604" s="288"/>
      <c r="B604" s="1524"/>
      <c r="C604" s="1572"/>
      <c r="D604" s="1549"/>
      <c r="E604" s="1549"/>
      <c r="F604" s="1597"/>
      <c r="G604" s="1549"/>
      <c r="H604" s="1518"/>
      <c r="I604" s="1524"/>
      <c r="J604" s="542" t="s">
        <v>5893</v>
      </c>
      <c r="K604" s="1313" t="s">
        <v>177</v>
      </c>
      <c r="L604" s="1314" t="s">
        <v>4393</v>
      </c>
      <c r="M604" s="542" t="str">
        <f>VLOOKUP(L604,CódigosRetorno!$A$2:$B$1795,2,FALSE)</f>
        <v>El XML no contiene el tag de Proveedores Estado: N° de Proceso de Selección</v>
      </c>
      <c r="N604" s="557" t="s">
        <v>169</v>
      </c>
    </row>
    <row r="605" spans="1:14" ht="24" x14ac:dyDescent="0.25">
      <c r="A605" s="288"/>
      <c r="B605" s="1524"/>
      <c r="C605" s="1572"/>
      <c r="D605" s="1549"/>
      <c r="E605" s="1549"/>
      <c r="F605" s="1597"/>
      <c r="G605" s="1549"/>
      <c r="H605" s="1518"/>
      <c r="I605" s="1524"/>
      <c r="J605" s="542" t="s">
        <v>5894</v>
      </c>
      <c r="K605" s="544" t="s">
        <v>177</v>
      </c>
      <c r="L605" s="549" t="s">
        <v>4394</v>
      </c>
      <c r="M605" s="542" t="str">
        <f>VLOOKUP(L605,CódigosRetorno!$A$2:$B$1795,2,FALSE)</f>
        <v>El XML no contiene el tag de Proveedores Estado: N° de Contrato</v>
      </c>
      <c r="N605" s="557" t="s">
        <v>169</v>
      </c>
    </row>
    <row r="606" spans="1:14" ht="24" x14ac:dyDescent="0.25">
      <c r="A606" s="288"/>
      <c r="B606" s="1524"/>
      <c r="C606" s="1572"/>
      <c r="D606" s="1549"/>
      <c r="E606" s="1549"/>
      <c r="F606" s="1597"/>
      <c r="G606" s="541" t="s">
        <v>3960</v>
      </c>
      <c r="H606" s="542" t="s">
        <v>3865</v>
      </c>
      <c r="I606" s="541" t="s">
        <v>3863</v>
      </c>
      <c r="J606" s="542" t="s">
        <v>6244</v>
      </c>
      <c r="K606" s="544" t="s">
        <v>1071</v>
      </c>
      <c r="L606" s="549" t="s">
        <v>4188</v>
      </c>
      <c r="M606" s="542" t="str">
        <f>VLOOKUP(L606,CódigosRetorno!$A$2:$B$1795,2,FALSE)</f>
        <v>El dato ingresado como atributo @listName es incorrecto.</v>
      </c>
      <c r="N606" s="557" t="s">
        <v>169</v>
      </c>
    </row>
    <row r="607" spans="1:14" ht="24" x14ac:dyDescent="0.25">
      <c r="A607" s="288"/>
      <c r="B607" s="1524"/>
      <c r="C607" s="1572"/>
      <c r="D607" s="1549"/>
      <c r="E607" s="1549"/>
      <c r="F607" s="1597"/>
      <c r="G607" s="541" t="s">
        <v>3861</v>
      </c>
      <c r="H607" s="542" t="s">
        <v>3862</v>
      </c>
      <c r="I607" s="541" t="s">
        <v>3863</v>
      </c>
      <c r="J607" s="542" t="s">
        <v>4199</v>
      </c>
      <c r="K607" s="1314" t="s">
        <v>1071</v>
      </c>
      <c r="L607" s="1316" t="s">
        <v>4187</v>
      </c>
      <c r="M607" s="542" t="str">
        <f>VLOOKUP(L607,CódigosRetorno!$A$2:$B$1795,2,FALSE)</f>
        <v>El dato ingresado como atributo @listAgencyName es incorrecto.</v>
      </c>
      <c r="N607" s="557" t="s">
        <v>169</v>
      </c>
    </row>
    <row r="608" spans="1:14" ht="48" x14ac:dyDescent="0.25">
      <c r="A608" s="288"/>
      <c r="B608" s="1524"/>
      <c r="C608" s="1572"/>
      <c r="D608" s="1549"/>
      <c r="E608" s="1549"/>
      <c r="F608" s="1597"/>
      <c r="G608" s="557" t="s">
        <v>3961</v>
      </c>
      <c r="H608" s="560" t="s">
        <v>3867</v>
      </c>
      <c r="I608" s="541" t="s">
        <v>3863</v>
      </c>
      <c r="J608" s="542" t="s">
        <v>6245</v>
      </c>
      <c r="K608" s="549" t="s">
        <v>1071</v>
      </c>
      <c r="L608" s="554" t="s">
        <v>4189</v>
      </c>
      <c r="M608" s="542" t="str">
        <f>VLOOKUP(L608,CódigosRetorno!$A$2:$B$1795,2,FALSE)</f>
        <v>El dato ingresado como atributo @listURI es incorrecto.</v>
      </c>
      <c r="N608" s="557" t="s">
        <v>169</v>
      </c>
    </row>
    <row r="609" spans="1:14" ht="24" x14ac:dyDescent="0.25">
      <c r="A609" s="288"/>
      <c r="B609" s="1524"/>
      <c r="C609" s="1572"/>
      <c r="D609" s="1549"/>
      <c r="E609" s="1549"/>
      <c r="F609" s="1597" t="s">
        <v>4084</v>
      </c>
      <c r="G609" s="1597"/>
      <c r="H609" s="1572" t="s">
        <v>5839</v>
      </c>
      <c r="I609" s="1524">
        <v>1</v>
      </c>
      <c r="J609" s="542" t="s">
        <v>5863</v>
      </c>
      <c r="K609" s="1313" t="s">
        <v>177</v>
      </c>
      <c r="L609" s="1314" t="s">
        <v>3763</v>
      </c>
      <c r="M609" s="542" t="str">
        <f>VLOOKUP(L609,CódigosRetorno!$A$2:$B$1795,2,FALSE)</f>
        <v>El XML no contiene tag o no existe información del valor del concepto por linea.</v>
      </c>
      <c r="N609" s="557" t="s">
        <v>169</v>
      </c>
    </row>
    <row r="610" spans="1:14" ht="72" x14ac:dyDescent="0.25">
      <c r="A610" s="288"/>
      <c r="B610" s="1524"/>
      <c r="C610" s="1572"/>
      <c r="D610" s="1549"/>
      <c r="E610" s="1549"/>
      <c r="F610" s="1597"/>
      <c r="G610" s="1597"/>
      <c r="H610" s="1572"/>
      <c r="I610" s="1524"/>
      <c r="J610" s="810" t="s">
        <v>6277</v>
      </c>
      <c r="K610" s="1315" t="s">
        <v>1071</v>
      </c>
      <c r="L610" s="1320" t="s">
        <v>4359</v>
      </c>
      <c r="M610" s="542" t="str">
        <f>VLOOKUP(L610,CódigosRetorno!$A$2:$B$1795,2,FALSE)</f>
        <v>El dato ingresado como valor del concepto de la linea no cumple con el formato establecido.</v>
      </c>
      <c r="N610" s="557" t="s">
        <v>169</v>
      </c>
    </row>
    <row r="611" spans="1:14" ht="72" x14ac:dyDescent="0.25">
      <c r="A611" s="288"/>
      <c r="B611" s="1524"/>
      <c r="C611" s="1572"/>
      <c r="D611" s="1549"/>
      <c r="E611" s="1549"/>
      <c r="F611" s="1597"/>
      <c r="G611" s="1597"/>
      <c r="H611" s="1572"/>
      <c r="I611" s="1524"/>
      <c r="J611" s="810" t="s">
        <v>6278</v>
      </c>
      <c r="K611" s="1315" t="s">
        <v>1071</v>
      </c>
      <c r="L611" s="1320" t="s">
        <v>4359</v>
      </c>
      <c r="M611" s="542" t="str">
        <f>VLOOKUP(L611,CódigosRetorno!$A$2:$B$1795,2,FALSE)</f>
        <v>El dato ingresado como valor del concepto de la linea no cumple con el formato establecido.</v>
      </c>
      <c r="N611" s="557" t="s">
        <v>169</v>
      </c>
    </row>
    <row r="612" spans="1:14" ht="72" x14ac:dyDescent="0.25">
      <c r="A612" s="288"/>
      <c r="B612" s="1524"/>
      <c r="C612" s="1572"/>
      <c r="D612" s="1549"/>
      <c r="E612" s="1549"/>
      <c r="F612" s="1597"/>
      <c r="G612" s="1597"/>
      <c r="H612" s="1572"/>
      <c r="I612" s="1524"/>
      <c r="J612" s="810" t="s">
        <v>6279</v>
      </c>
      <c r="K612" s="1315" t="s">
        <v>1071</v>
      </c>
      <c r="L612" s="1320" t="s">
        <v>4359</v>
      </c>
      <c r="M612" s="542" t="str">
        <f>VLOOKUP(L612,CódigosRetorno!$A$2:$B$1795,2,FALSE)</f>
        <v>El dato ingresado como valor del concepto de la linea no cumple con el formato establecido.</v>
      </c>
      <c r="N612" s="557" t="s">
        <v>169</v>
      </c>
    </row>
    <row r="613" spans="1:14" ht="72" x14ac:dyDescent="0.25">
      <c r="A613" s="288"/>
      <c r="B613" s="1524"/>
      <c r="C613" s="1572"/>
      <c r="D613" s="1549"/>
      <c r="E613" s="1549"/>
      <c r="F613" s="1597"/>
      <c r="G613" s="1597"/>
      <c r="H613" s="1572"/>
      <c r="I613" s="1524"/>
      <c r="J613" s="810" t="s">
        <v>6280</v>
      </c>
      <c r="K613" s="1315" t="s">
        <v>1071</v>
      </c>
      <c r="L613" s="1320" t="s">
        <v>4359</v>
      </c>
      <c r="M613" s="542" t="str">
        <f>VLOOKUP(L613,CódigosRetorno!$A$2:$B$1795,2,FALSE)</f>
        <v>El dato ingresado como valor del concepto de la linea no cumple con el formato establecido.</v>
      </c>
      <c r="N613" s="557" t="s">
        <v>169</v>
      </c>
    </row>
    <row r="614" spans="1:14" x14ac:dyDescent="0.25">
      <c r="A614" s="288"/>
      <c r="B614" s="180" t="s">
        <v>5903</v>
      </c>
      <c r="C614" s="181"/>
      <c r="D614" s="214"/>
      <c r="E614" s="174"/>
      <c r="F614" s="175" t="s">
        <v>169</v>
      </c>
      <c r="G614" s="175" t="s">
        <v>169</v>
      </c>
      <c r="H614" s="176" t="s">
        <v>169</v>
      </c>
      <c r="I614" s="175"/>
      <c r="J614" s="172" t="s">
        <v>169</v>
      </c>
      <c r="K614" s="178" t="s">
        <v>169</v>
      </c>
      <c r="L614" s="183" t="s">
        <v>169</v>
      </c>
      <c r="M614" s="172" t="str">
        <f>VLOOKUP(L614,CódigosRetorno!$A$2:$B$1795,2,FALSE)</f>
        <v>-</v>
      </c>
      <c r="N614" s="179" t="s">
        <v>169</v>
      </c>
    </row>
    <row r="615" spans="1:14" ht="36" x14ac:dyDescent="0.25">
      <c r="A615" s="288"/>
      <c r="B615" s="1524">
        <v>93</v>
      </c>
      <c r="C615" s="1572" t="s">
        <v>5619</v>
      </c>
      <c r="D615" s="1549" t="s">
        <v>3</v>
      </c>
      <c r="E615" s="1549" t="s">
        <v>9</v>
      </c>
      <c r="F615" s="1625" t="s">
        <v>141</v>
      </c>
      <c r="G615" s="1625" t="s">
        <v>6489</v>
      </c>
      <c r="H615" s="1634" t="s">
        <v>6490</v>
      </c>
      <c r="I615" s="1524">
        <v>1</v>
      </c>
      <c r="J615" s="1182" t="s">
        <v>6491</v>
      </c>
      <c r="K615" s="1320" t="s">
        <v>177</v>
      </c>
      <c r="L615" s="442" t="s">
        <v>4340</v>
      </c>
      <c r="M615" s="1182" t="str">
        <f>VLOOKUP(L615,CódigosRetorno!$A$2:$B$1795,2,FALSE)</f>
        <v>El XML no contiene el tag o no existe información del Codigo de BBSS de detracción para el tipo de operación.</v>
      </c>
      <c r="N615" s="541" t="s">
        <v>169</v>
      </c>
    </row>
    <row r="616" spans="1:14" ht="36" x14ac:dyDescent="0.25">
      <c r="A616" s="288"/>
      <c r="B616" s="1524"/>
      <c r="C616" s="1572"/>
      <c r="D616" s="1549"/>
      <c r="E616" s="1549"/>
      <c r="F616" s="1626"/>
      <c r="G616" s="1626"/>
      <c r="H616" s="1635"/>
      <c r="I616" s="1524"/>
      <c r="J616" s="1182" t="s">
        <v>6492</v>
      </c>
      <c r="K616" s="1320" t="s">
        <v>177</v>
      </c>
      <c r="L616" s="442" t="s">
        <v>4341</v>
      </c>
      <c r="M616" s="1182" t="str">
        <f>VLOOKUP(L616,CódigosRetorno!$A$2:$B$1795,2,FALSE)</f>
        <v>El XML contiene información de codigo de bien y servicio de detracción que no corresponde al tipo de operación.</v>
      </c>
      <c r="N616" s="557" t="s">
        <v>169</v>
      </c>
    </row>
    <row r="617" spans="1:14" ht="36" x14ac:dyDescent="0.25">
      <c r="A617" s="288"/>
      <c r="B617" s="1524"/>
      <c r="C617" s="1572"/>
      <c r="D617" s="1549"/>
      <c r="E617" s="1549"/>
      <c r="F617" s="1597" t="s">
        <v>13</v>
      </c>
      <c r="G617" s="1524" t="s">
        <v>5606</v>
      </c>
      <c r="H617" s="1556" t="s">
        <v>5840</v>
      </c>
      <c r="I617" s="1524"/>
      <c r="J617" s="1182" t="s">
        <v>6493</v>
      </c>
      <c r="K617" s="1315" t="s">
        <v>177</v>
      </c>
      <c r="L617" s="1320" t="s">
        <v>4340</v>
      </c>
      <c r="M617" s="1182" t="str">
        <f>VLOOKUP(L617,CódigosRetorno!$A$2:$B$1795,2,FALSE)</f>
        <v>El XML no contiene el tag o no existe información del Codigo de BBSS de detracción para el tipo de operación.</v>
      </c>
      <c r="N617" s="541" t="s">
        <v>169</v>
      </c>
    </row>
    <row r="618" spans="1:14" ht="36" x14ac:dyDescent="0.25">
      <c r="A618" s="288"/>
      <c r="B618" s="1524"/>
      <c r="C618" s="1572"/>
      <c r="D618" s="1549"/>
      <c r="E618" s="1549"/>
      <c r="F618" s="1597"/>
      <c r="G618" s="1524"/>
      <c r="H618" s="1561"/>
      <c r="I618" s="1524"/>
      <c r="J618" s="1182" t="s">
        <v>6494</v>
      </c>
      <c r="K618" s="1315" t="s">
        <v>177</v>
      </c>
      <c r="L618" s="1320" t="s">
        <v>3717</v>
      </c>
      <c r="M618" s="1182" t="str">
        <f>VLOOKUP(L618,CódigosRetorno!$A$2:$B$1795,2,FALSE)</f>
        <v>El codigo de bien o servicio sujeto a detracción no existe en el listado.</v>
      </c>
      <c r="N618" s="919" t="s">
        <v>4614</v>
      </c>
    </row>
    <row r="619" spans="1:14" ht="48" x14ac:dyDescent="0.25">
      <c r="A619" s="288"/>
      <c r="B619" s="1524"/>
      <c r="C619" s="1572"/>
      <c r="D619" s="1549"/>
      <c r="E619" s="1549"/>
      <c r="F619" s="1597"/>
      <c r="G619" s="1524"/>
      <c r="H619" s="1561"/>
      <c r="I619" s="1524"/>
      <c r="J619" s="1182" t="s">
        <v>6495</v>
      </c>
      <c r="K619" s="1315" t="s">
        <v>177</v>
      </c>
      <c r="L619" s="1320" t="s">
        <v>4342</v>
      </c>
      <c r="M619" s="1182" t="str">
        <f>VLOOKUP(L619,CódigosRetorno!$A$2:$B$1795,2,FALSE)</f>
        <v>El dato ingresado como codigo de BBSS de detracción no corresponde al valor esperado.</v>
      </c>
      <c r="N619" s="557" t="s">
        <v>169</v>
      </c>
    </row>
    <row r="620" spans="1:14" ht="48" x14ac:dyDescent="0.25">
      <c r="A620" s="288"/>
      <c r="B620" s="1524"/>
      <c r="C620" s="1572"/>
      <c r="D620" s="1549"/>
      <c r="E620" s="1549"/>
      <c r="F620" s="1597"/>
      <c r="G620" s="1524"/>
      <c r="H620" s="1561"/>
      <c r="I620" s="1524"/>
      <c r="J620" s="1182" t="s">
        <v>6496</v>
      </c>
      <c r="K620" s="1315" t="s">
        <v>177</v>
      </c>
      <c r="L620" s="1320" t="s">
        <v>4342</v>
      </c>
      <c r="M620" s="1182" t="str">
        <f>VLOOKUP(L620,CódigosRetorno!$A$2:$B$1795,2,FALSE)</f>
        <v>El dato ingresado como codigo de BBSS de detracción no corresponde al valor esperado.</v>
      </c>
      <c r="N620" s="557" t="s">
        <v>169</v>
      </c>
    </row>
    <row r="621" spans="1:14" ht="48" x14ac:dyDescent="0.25">
      <c r="A621" s="288"/>
      <c r="B621" s="1524"/>
      <c r="C621" s="1572"/>
      <c r="D621" s="1549"/>
      <c r="E621" s="1549"/>
      <c r="F621" s="1597"/>
      <c r="G621" s="1524"/>
      <c r="H621" s="1557"/>
      <c r="I621" s="1524"/>
      <c r="J621" s="1182" t="s">
        <v>6497</v>
      </c>
      <c r="K621" s="1315" t="s">
        <v>177</v>
      </c>
      <c r="L621" s="1320" t="s">
        <v>4342</v>
      </c>
      <c r="M621" s="1182" t="str">
        <f>VLOOKUP(L621,CódigosRetorno!$A$2:$B$1795,2,FALSE)</f>
        <v>El dato ingresado como codigo de BBSS de detracción no corresponde al valor esperado.</v>
      </c>
      <c r="N621" s="557" t="s">
        <v>169</v>
      </c>
    </row>
    <row r="622" spans="1:14" ht="24" x14ac:dyDescent="0.25">
      <c r="A622" s="288"/>
      <c r="B622" s="1524"/>
      <c r="C622" s="1572"/>
      <c r="D622" s="1549"/>
      <c r="E622" s="1549"/>
      <c r="F622" s="1597"/>
      <c r="G622" s="541" t="s">
        <v>4043</v>
      </c>
      <c r="H622" s="542" t="s">
        <v>3877</v>
      </c>
      <c r="I622" s="541" t="s">
        <v>3863</v>
      </c>
      <c r="J622" s="542" t="s">
        <v>6375</v>
      </c>
      <c r="K622" s="544" t="s">
        <v>1071</v>
      </c>
      <c r="L622" s="549" t="s">
        <v>4192</v>
      </c>
      <c r="M622" s="542" t="str">
        <f>VLOOKUP(L622,CódigosRetorno!$A$2:$B$1795,2,FALSE)</f>
        <v>El dato ingresado como atributo @schemeName es incorrecto.</v>
      </c>
      <c r="N622" s="557" t="s">
        <v>169</v>
      </c>
    </row>
    <row r="623" spans="1:14" ht="24" x14ac:dyDescent="0.25">
      <c r="A623" s="288"/>
      <c r="B623" s="1524"/>
      <c r="C623" s="1572"/>
      <c r="D623" s="1549"/>
      <c r="E623" s="1549"/>
      <c r="F623" s="1597"/>
      <c r="G623" s="541" t="s">
        <v>3861</v>
      </c>
      <c r="H623" s="542" t="s">
        <v>3878</v>
      </c>
      <c r="I623" s="541" t="s">
        <v>3863</v>
      </c>
      <c r="J623" s="542" t="s">
        <v>4185</v>
      </c>
      <c r="K623" s="1313" t="s">
        <v>1071</v>
      </c>
      <c r="L623" s="1314" t="s">
        <v>4193</v>
      </c>
      <c r="M623" s="542" t="str">
        <f>VLOOKUP(L623,CódigosRetorno!$A$2:$B$1795,2,FALSE)</f>
        <v>El dato ingresado como atributo @schemeAgencyName es incorrecto.</v>
      </c>
      <c r="N623" s="557" t="s">
        <v>169</v>
      </c>
    </row>
    <row r="624" spans="1:14" ht="48" x14ac:dyDescent="0.25">
      <c r="A624" s="288"/>
      <c r="B624" s="1524"/>
      <c r="C624" s="1572"/>
      <c r="D624" s="1549"/>
      <c r="E624" s="1549"/>
      <c r="F624" s="1597"/>
      <c r="G624" s="541" t="s">
        <v>4044</v>
      </c>
      <c r="H624" s="560" t="s">
        <v>3880</v>
      </c>
      <c r="I624" s="541" t="s">
        <v>3863</v>
      </c>
      <c r="J624" s="542" t="s">
        <v>6376</v>
      </c>
      <c r="K624" s="1314" t="s">
        <v>1071</v>
      </c>
      <c r="L624" s="1316" t="s">
        <v>4194</v>
      </c>
      <c r="M624" s="542" t="str">
        <f>VLOOKUP(L624,CódigosRetorno!$A$2:$B$1795,2,FALSE)</f>
        <v>El dato ingresado como atributo @schemeURI es incorrecto.</v>
      </c>
      <c r="N624" s="557" t="s">
        <v>169</v>
      </c>
    </row>
    <row r="625" spans="1:14" ht="36" x14ac:dyDescent="0.25">
      <c r="A625" s="288"/>
      <c r="B625" s="1526">
        <f>B615+1</f>
        <v>94</v>
      </c>
      <c r="C625" s="1556" t="s">
        <v>5620</v>
      </c>
      <c r="D625" s="1538" t="s">
        <v>3</v>
      </c>
      <c r="E625" s="1538" t="s">
        <v>9</v>
      </c>
      <c r="F625" s="1177" t="s">
        <v>23</v>
      </c>
      <c r="G625" s="646" t="s">
        <v>6489</v>
      </c>
      <c r="H625" s="1182" t="s">
        <v>6498</v>
      </c>
      <c r="I625" s="1175">
        <v>1</v>
      </c>
      <c r="J625" s="1182" t="s">
        <v>6499</v>
      </c>
      <c r="K625" s="1320" t="s">
        <v>177</v>
      </c>
      <c r="L625" s="442" t="s">
        <v>3719</v>
      </c>
      <c r="M625" s="542" t="str">
        <f>VLOOKUP(L625,CódigosRetorno!$A$2:$B$1795,2,FALSE)</f>
        <v>El xml no contiene el tag o no existe información en el nro de cuenta de detracción</v>
      </c>
      <c r="N625" s="541" t="s">
        <v>169</v>
      </c>
    </row>
    <row r="626" spans="1:14" ht="24" x14ac:dyDescent="0.25">
      <c r="A626" s="288"/>
      <c r="B626" s="1544"/>
      <c r="C626" s="1561"/>
      <c r="D626" s="1539"/>
      <c r="E626" s="1539"/>
      <c r="F626" s="1177" t="s">
        <v>5</v>
      </c>
      <c r="G626" s="1175"/>
      <c r="H626" s="1182" t="s">
        <v>4045</v>
      </c>
      <c r="I626" s="1175">
        <v>1</v>
      </c>
      <c r="J626" s="1182" t="s">
        <v>6500</v>
      </c>
      <c r="K626" s="1315" t="s">
        <v>177</v>
      </c>
      <c r="L626" s="1320" t="s">
        <v>3719</v>
      </c>
      <c r="M626" s="542" t="str">
        <f>VLOOKUP(L626,CódigosRetorno!$A$2:$B$1795,2,FALSE)</f>
        <v>El xml no contiene el tag o no existe información en el nro de cuenta de detracción</v>
      </c>
      <c r="N626" s="541" t="s">
        <v>169</v>
      </c>
    </row>
    <row r="627" spans="1:14" ht="36" x14ac:dyDescent="0.25">
      <c r="A627" s="288"/>
      <c r="B627" s="1544"/>
      <c r="C627" s="1561"/>
      <c r="D627" s="1539"/>
      <c r="E627" s="1539"/>
      <c r="F627" s="812" t="s">
        <v>5470</v>
      </c>
      <c r="G627" s="809" t="s">
        <v>5607</v>
      </c>
      <c r="H627" s="542" t="s">
        <v>4907</v>
      </c>
      <c r="I627" s="541"/>
      <c r="J627" s="542" t="s">
        <v>4498</v>
      </c>
      <c r="K627" s="544" t="s">
        <v>177</v>
      </c>
      <c r="L627" s="549" t="s">
        <v>4419</v>
      </c>
      <c r="M627" s="542" t="str">
        <f>VLOOKUP(L627,CódigosRetorno!$A$2:$B$1795,2,FALSE)</f>
        <v>El dato ingreso como Forma de Pago o Medio de Pago no corresponde al valor esperado (catalogo nro 59)</v>
      </c>
      <c r="N627" s="541" t="s">
        <v>4615</v>
      </c>
    </row>
    <row r="628" spans="1:14" ht="24" x14ac:dyDescent="0.25">
      <c r="A628" s="288"/>
      <c r="B628" s="1544"/>
      <c r="C628" s="1561"/>
      <c r="D628" s="1539"/>
      <c r="E628" s="1539"/>
      <c r="F628" s="1598"/>
      <c r="G628" s="541" t="s">
        <v>4908</v>
      </c>
      <c r="H628" s="542" t="s">
        <v>3865</v>
      </c>
      <c r="I628" s="541" t="s">
        <v>3863</v>
      </c>
      <c r="J628" s="542" t="s">
        <v>6377</v>
      </c>
      <c r="K628" s="544" t="s">
        <v>1071</v>
      </c>
      <c r="L628" s="549" t="s">
        <v>4188</v>
      </c>
      <c r="M628" s="542" t="str">
        <f>VLOOKUP(L628,CódigosRetorno!$A$2:$B$1795,2,FALSE)</f>
        <v>El dato ingresado como atributo @listName es incorrecto.</v>
      </c>
      <c r="N628" s="557" t="s">
        <v>169</v>
      </c>
    </row>
    <row r="629" spans="1:14" ht="24" x14ac:dyDescent="0.25">
      <c r="A629" s="288"/>
      <c r="B629" s="1544"/>
      <c r="C629" s="1561"/>
      <c r="D629" s="1539"/>
      <c r="E629" s="1539"/>
      <c r="F629" s="1610"/>
      <c r="G629" s="541" t="s">
        <v>3861</v>
      </c>
      <c r="H629" s="542" t="s">
        <v>3862</v>
      </c>
      <c r="I629" s="541" t="s">
        <v>3863</v>
      </c>
      <c r="J629" s="542" t="s">
        <v>4185</v>
      </c>
      <c r="K629" s="1314" t="s">
        <v>1071</v>
      </c>
      <c r="L629" s="1316" t="s">
        <v>4187</v>
      </c>
      <c r="M629" s="542" t="str">
        <f>VLOOKUP(L629,CódigosRetorno!$A$2:$B$1795,2,FALSE)</f>
        <v>El dato ingresado como atributo @listAgencyName es incorrecto.</v>
      </c>
      <c r="N629" s="557" t="s">
        <v>169</v>
      </c>
    </row>
    <row r="630" spans="1:14" ht="48" x14ac:dyDescent="0.25">
      <c r="A630" s="288"/>
      <c r="B630" s="1527"/>
      <c r="C630" s="1557"/>
      <c r="D630" s="1540"/>
      <c r="E630" s="1540"/>
      <c r="F630" s="1611"/>
      <c r="G630" s="557" t="s">
        <v>4097</v>
      </c>
      <c r="H630" s="560" t="s">
        <v>3867</v>
      </c>
      <c r="I630" s="541" t="s">
        <v>3863</v>
      </c>
      <c r="J630" s="542" t="s">
        <v>6378</v>
      </c>
      <c r="K630" s="549" t="s">
        <v>1071</v>
      </c>
      <c r="L630" s="554" t="s">
        <v>4189</v>
      </c>
      <c r="M630" s="542" t="str">
        <f>VLOOKUP(L630,CódigosRetorno!$A$2:$B$1795,2,FALSE)</f>
        <v>El dato ingresado como atributo @listURI es incorrecto.</v>
      </c>
      <c r="N630" s="557" t="s">
        <v>169</v>
      </c>
    </row>
    <row r="631" spans="1:14" ht="24" x14ac:dyDescent="0.25">
      <c r="A631" s="288"/>
      <c r="B631" s="1524">
        <f>B625+1</f>
        <v>95</v>
      </c>
      <c r="C631" s="1518" t="s">
        <v>5101</v>
      </c>
      <c r="D631" s="1549" t="s">
        <v>3</v>
      </c>
      <c r="E631" s="1549" t="s">
        <v>9</v>
      </c>
      <c r="F631" s="1597" t="s">
        <v>12</v>
      </c>
      <c r="G631" s="1524" t="s">
        <v>16</v>
      </c>
      <c r="H631" s="1518" t="s">
        <v>4046</v>
      </c>
      <c r="I631" s="1524">
        <v>1</v>
      </c>
      <c r="J631" s="1182" t="s">
        <v>6501</v>
      </c>
      <c r="K631" s="1315" t="s">
        <v>177</v>
      </c>
      <c r="L631" s="692" t="s">
        <v>3721</v>
      </c>
      <c r="M631" s="542" t="str">
        <f>VLOOKUP(L631,CódigosRetorno!$A$2:$B$1795,2,FALSE)</f>
        <v>El xml no contiene el tag o no existe información en el monto de detraccion</v>
      </c>
      <c r="N631" s="557" t="s">
        <v>169</v>
      </c>
    </row>
    <row r="632" spans="1:14" ht="36" x14ac:dyDescent="0.25">
      <c r="A632" s="288"/>
      <c r="B632" s="1524"/>
      <c r="C632" s="1518"/>
      <c r="D632" s="1549"/>
      <c r="E632" s="1549"/>
      <c r="F632" s="1597"/>
      <c r="G632" s="1524"/>
      <c r="H632" s="1518"/>
      <c r="I632" s="1524"/>
      <c r="J632" s="1182" t="s">
        <v>3993</v>
      </c>
      <c r="K632" s="1315" t="s">
        <v>177</v>
      </c>
      <c r="L632" s="692" t="s">
        <v>3725</v>
      </c>
      <c r="M632" s="542" t="str">
        <f>VLOOKUP(L632,CódigosRetorno!$A$2:$B$1795,2,FALSE)</f>
        <v>El dato ingresado en monto de detraccion no cumple con el formato establecido</v>
      </c>
      <c r="N632" s="557" t="s">
        <v>169</v>
      </c>
    </row>
    <row r="633" spans="1:14" ht="36" x14ac:dyDescent="0.25">
      <c r="A633" s="288"/>
      <c r="B633" s="1524"/>
      <c r="C633" s="1518"/>
      <c r="D633" s="1549"/>
      <c r="E633" s="1549"/>
      <c r="F633" s="549" t="s">
        <v>13</v>
      </c>
      <c r="G633" s="541"/>
      <c r="H633" s="561" t="s">
        <v>3904</v>
      </c>
      <c r="I633" s="538">
        <v>1</v>
      </c>
      <c r="J633" s="1182" t="s">
        <v>6502</v>
      </c>
      <c r="K633" s="1173" t="s">
        <v>177</v>
      </c>
      <c r="L633" s="1177" t="s">
        <v>4672</v>
      </c>
      <c r="M633" s="542" t="str">
        <f>VLOOKUP(L633,CódigosRetorno!$A$2:$B$1795,2,FALSE)</f>
        <v>La moneda del monto de la detracción debe ser PEN</v>
      </c>
      <c r="N633" s="557" t="s">
        <v>169</v>
      </c>
    </row>
    <row r="634" spans="1:14" ht="24" x14ac:dyDescent="0.25">
      <c r="A634" s="288"/>
      <c r="B634" s="1524"/>
      <c r="C634" s="1518"/>
      <c r="D634" s="1549"/>
      <c r="E634" s="1549"/>
      <c r="F634" s="549" t="s">
        <v>3905</v>
      </c>
      <c r="G634" s="541" t="s">
        <v>5608</v>
      </c>
      <c r="H634" s="542" t="s">
        <v>4047</v>
      </c>
      <c r="I634" s="541">
        <v>1</v>
      </c>
      <c r="J634" s="543" t="s">
        <v>2502</v>
      </c>
      <c r="K634" s="131" t="s">
        <v>169</v>
      </c>
      <c r="L634" s="264" t="s">
        <v>169</v>
      </c>
      <c r="M634" s="542" t="str">
        <f>VLOOKUP(L634,CódigosRetorno!$A$2:$B$1795,2,FALSE)</f>
        <v>-</v>
      </c>
      <c r="N634" s="541" t="s">
        <v>169</v>
      </c>
    </row>
    <row r="635" spans="1:14" x14ac:dyDescent="0.25">
      <c r="A635" s="288"/>
      <c r="B635" s="180" t="s">
        <v>5905</v>
      </c>
      <c r="C635" s="182"/>
      <c r="D635" s="177"/>
      <c r="E635" s="177"/>
      <c r="F635" s="178"/>
      <c r="G635" s="179"/>
      <c r="H635" s="172"/>
      <c r="I635" s="179"/>
      <c r="J635" s="172"/>
      <c r="K635" s="178" t="s">
        <v>169</v>
      </c>
      <c r="L635" s="183" t="s">
        <v>169</v>
      </c>
      <c r="M635" s="172" t="str">
        <f>VLOOKUP(L635,CódigosRetorno!$A$2:$B$1795,2,FALSE)</f>
        <v>-</v>
      </c>
      <c r="N635" s="179"/>
    </row>
    <row r="636" spans="1:14" ht="36" x14ac:dyDescent="0.25">
      <c r="A636" s="288"/>
      <c r="B636" s="1524" t="s">
        <v>5352</v>
      </c>
      <c r="C636" s="1572" t="s">
        <v>7471</v>
      </c>
      <c r="D636" s="1549" t="s">
        <v>15</v>
      </c>
      <c r="E636" s="1549" t="s">
        <v>9</v>
      </c>
      <c r="F636" s="549" t="s">
        <v>5</v>
      </c>
      <c r="G636" s="541"/>
      <c r="H636" s="542" t="s">
        <v>4039</v>
      </c>
      <c r="I636" s="541">
        <v>1</v>
      </c>
      <c r="J636" s="542" t="s">
        <v>4687</v>
      </c>
      <c r="K636" s="1313" t="s">
        <v>1071</v>
      </c>
      <c r="L636" s="1314" t="s">
        <v>3831</v>
      </c>
      <c r="M636" s="542" t="str">
        <f>VLOOKUP(L636,CódigosRetorno!$A$2:$B$1795,2,FALSE)</f>
        <v>No existe información en el nombre del concepto.</v>
      </c>
      <c r="N636" s="557" t="s">
        <v>169</v>
      </c>
    </row>
    <row r="637" spans="1:14" ht="36" x14ac:dyDescent="0.25">
      <c r="A637" s="288"/>
      <c r="B637" s="1524"/>
      <c r="C637" s="1572"/>
      <c r="D637" s="1549"/>
      <c r="E637" s="1549"/>
      <c r="F637" s="1597" t="s">
        <v>43</v>
      </c>
      <c r="G637" s="1549" t="s">
        <v>5591</v>
      </c>
      <c r="H637" s="1572" t="s">
        <v>4040</v>
      </c>
      <c r="I637" s="1524">
        <v>1</v>
      </c>
      <c r="J637" s="1182" t="s">
        <v>6503</v>
      </c>
      <c r="K637" s="1315" t="s">
        <v>177</v>
      </c>
      <c r="L637" s="1320" t="s">
        <v>3762</v>
      </c>
      <c r="M637" s="782" t="str">
        <f>VLOOKUP(L637,CódigosRetorno!$A$2:$B$1795,2,FALSE)</f>
        <v>El XML no contiene el tag de matricula de embarcación en Detracciones para recursos hidrobiologicos.</v>
      </c>
      <c r="N637" s="807" t="s">
        <v>169</v>
      </c>
    </row>
    <row r="638" spans="1:14" ht="36" x14ac:dyDescent="0.25">
      <c r="A638" s="288"/>
      <c r="B638" s="1524"/>
      <c r="C638" s="1572"/>
      <c r="D638" s="1549"/>
      <c r="E638" s="1549"/>
      <c r="F638" s="1597"/>
      <c r="G638" s="1549"/>
      <c r="H638" s="1572"/>
      <c r="I638" s="1524"/>
      <c r="J638" s="1182" t="s">
        <v>6504</v>
      </c>
      <c r="K638" s="1315" t="s">
        <v>177</v>
      </c>
      <c r="L638" s="1320" t="s">
        <v>4343</v>
      </c>
      <c r="M638" s="542" t="str">
        <f>VLOOKUP(L638,CódigosRetorno!$A$2:$B$1795,2,FALSE)</f>
        <v>El XML no contiene el tag de nombre de embarcación en Detracciones para recursos hidrobiologicos.</v>
      </c>
      <c r="N638" s="557" t="s">
        <v>169</v>
      </c>
    </row>
    <row r="639" spans="1:14" ht="36" x14ac:dyDescent="0.25">
      <c r="A639" s="288"/>
      <c r="B639" s="1524"/>
      <c r="C639" s="1572"/>
      <c r="D639" s="1549"/>
      <c r="E639" s="1549"/>
      <c r="F639" s="1597"/>
      <c r="G639" s="1549"/>
      <c r="H639" s="1572"/>
      <c r="I639" s="1524"/>
      <c r="J639" s="1182" t="s">
        <v>6505</v>
      </c>
      <c r="K639" s="1315" t="s">
        <v>177</v>
      </c>
      <c r="L639" s="1320" t="s">
        <v>4349</v>
      </c>
      <c r="M639" s="542" t="str">
        <f>VLOOKUP(L639,CódigosRetorno!$A$2:$B$1795,2,FALSE)</f>
        <v>El XML no contiene el tag de tipo de especie vendidas en Detracciones para recursos hidrobiologicos.</v>
      </c>
      <c r="N639" s="557" t="s">
        <v>169</v>
      </c>
    </row>
    <row r="640" spans="1:14" ht="24" x14ac:dyDescent="0.25">
      <c r="A640" s="288"/>
      <c r="B640" s="1524"/>
      <c r="C640" s="1572"/>
      <c r="D640" s="1549"/>
      <c r="E640" s="1549"/>
      <c r="F640" s="1597"/>
      <c r="G640" s="1549"/>
      <c r="H640" s="1572"/>
      <c r="I640" s="1524"/>
      <c r="J640" s="1182" t="s">
        <v>6506</v>
      </c>
      <c r="K640" s="1173" t="s">
        <v>177</v>
      </c>
      <c r="L640" s="1177" t="s">
        <v>4350</v>
      </c>
      <c r="M640" s="542" t="str">
        <f>VLOOKUP(L640,CódigosRetorno!$A$2:$B$1795,2,FALSE)</f>
        <v>El XML no contiene el tag de lugar de descarga en Detracciones para recursos hidrobiologicos.</v>
      </c>
      <c r="N640" s="557" t="s">
        <v>169</v>
      </c>
    </row>
    <row r="641" spans="1:14" ht="24" x14ac:dyDescent="0.25">
      <c r="A641" s="288"/>
      <c r="B641" s="1524"/>
      <c r="C641" s="1572"/>
      <c r="D641" s="1549"/>
      <c r="E641" s="1549"/>
      <c r="F641" s="1597"/>
      <c r="G641" s="541" t="s">
        <v>3960</v>
      </c>
      <c r="H641" s="542" t="s">
        <v>3865</v>
      </c>
      <c r="I641" s="541" t="s">
        <v>3863</v>
      </c>
      <c r="J641" s="542" t="s">
        <v>6244</v>
      </c>
      <c r="K641" s="1313" t="s">
        <v>1071</v>
      </c>
      <c r="L641" s="1314" t="s">
        <v>4188</v>
      </c>
      <c r="M641" s="542" t="str">
        <f>VLOOKUP(L641,CódigosRetorno!$A$2:$B$1795,2,FALSE)</f>
        <v>El dato ingresado como atributo @listName es incorrecto.</v>
      </c>
      <c r="N641" s="557" t="s">
        <v>169</v>
      </c>
    </row>
    <row r="642" spans="1:14" ht="24" x14ac:dyDescent="0.25">
      <c r="A642" s="288"/>
      <c r="B642" s="1524"/>
      <c r="C642" s="1572"/>
      <c r="D642" s="1549"/>
      <c r="E642" s="1549"/>
      <c r="F642" s="1597"/>
      <c r="G642" s="541" t="s">
        <v>3861</v>
      </c>
      <c r="H642" s="542" t="s">
        <v>3862</v>
      </c>
      <c r="I642" s="541" t="s">
        <v>3863</v>
      </c>
      <c r="J642" s="542" t="s">
        <v>4199</v>
      </c>
      <c r="K642" s="1314" t="s">
        <v>1071</v>
      </c>
      <c r="L642" s="1316" t="s">
        <v>4187</v>
      </c>
      <c r="M642" s="542" t="str">
        <f>VLOOKUP(L642,CódigosRetorno!$A$2:$B$1795,2,FALSE)</f>
        <v>El dato ingresado como atributo @listAgencyName es incorrecto.</v>
      </c>
      <c r="N642" s="557" t="s">
        <v>169</v>
      </c>
    </row>
    <row r="643" spans="1:14" ht="48" x14ac:dyDescent="0.25">
      <c r="A643" s="288"/>
      <c r="B643" s="1524"/>
      <c r="C643" s="1572"/>
      <c r="D643" s="1549"/>
      <c r="E643" s="1549"/>
      <c r="F643" s="1597"/>
      <c r="G643" s="557" t="s">
        <v>3961</v>
      </c>
      <c r="H643" s="560" t="s">
        <v>3867</v>
      </c>
      <c r="I643" s="541" t="s">
        <v>3863</v>
      </c>
      <c r="J643" s="542" t="s">
        <v>6245</v>
      </c>
      <c r="K643" s="1314" t="s">
        <v>1071</v>
      </c>
      <c r="L643" s="1316" t="s">
        <v>4189</v>
      </c>
      <c r="M643" s="542" t="str">
        <f>VLOOKUP(L643,CódigosRetorno!$A$2:$B$1795,2,FALSE)</f>
        <v>El dato ingresado como atributo @listURI es incorrecto.</v>
      </c>
      <c r="N643" s="557" t="s">
        <v>169</v>
      </c>
    </row>
    <row r="644" spans="1:14" ht="24" x14ac:dyDescent="0.25">
      <c r="A644" s="288"/>
      <c r="B644" s="1524"/>
      <c r="C644" s="1572"/>
      <c r="D644" s="1549" t="s">
        <v>15</v>
      </c>
      <c r="E644" s="1549" t="s">
        <v>9</v>
      </c>
      <c r="F644" s="1597" t="s">
        <v>4048</v>
      </c>
      <c r="G644" s="1597" t="s">
        <v>4049</v>
      </c>
      <c r="H644" s="1572" t="s">
        <v>5915</v>
      </c>
      <c r="I644" s="1524">
        <v>1</v>
      </c>
      <c r="J644" s="542" t="s">
        <v>5841</v>
      </c>
      <c r="K644" s="1313" t="s">
        <v>177</v>
      </c>
      <c r="L644" s="1314" t="s">
        <v>3763</v>
      </c>
      <c r="M644" s="542" t="str">
        <f>VLOOKUP(L644,CódigosRetorno!$A$2:$B$1795,2,FALSE)</f>
        <v>El XML no contiene tag o no existe información del valor del concepto por linea.</v>
      </c>
      <c r="N644" s="557" t="s">
        <v>169</v>
      </c>
    </row>
    <row r="645" spans="1:14" ht="72" x14ac:dyDescent="0.25">
      <c r="A645" s="288"/>
      <c r="B645" s="1524"/>
      <c r="C645" s="1572"/>
      <c r="D645" s="1549"/>
      <c r="E645" s="1549"/>
      <c r="F645" s="1597"/>
      <c r="G645" s="1597"/>
      <c r="H645" s="1572"/>
      <c r="I645" s="1524"/>
      <c r="J645" s="810" t="s">
        <v>6307</v>
      </c>
      <c r="K645" s="544" t="s">
        <v>1071</v>
      </c>
      <c r="L645" s="549" t="s">
        <v>4359</v>
      </c>
      <c r="M645" s="542" t="str">
        <f>VLOOKUP(L645,CódigosRetorno!$A$2:$B$1795,2,FALSE)</f>
        <v>El dato ingresado como valor del concepto de la linea no cumple con el formato establecido.</v>
      </c>
      <c r="N645" s="557" t="s">
        <v>169</v>
      </c>
    </row>
    <row r="646" spans="1:14" ht="72" x14ac:dyDescent="0.25">
      <c r="A646" s="288"/>
      <c r="B646" s="1524"/>
      <c r="C646" s="1572"/>
      <c r="D646" s="1549"/>
      <c r="E646" s="1549"/>
      <c r="F646" s="1597"/>
      <c r="G646" s="1597"/>
      <c r="H646" s="1572"/>
      <c r="I646" s="1524"/>
      <c r="J646" s="810" t="s">
        <v>6304</v>
      </c>
      <c r="K646" s="544" t="s">
        <v>1071</v>
      </c>
      <c r="L646" s="549" t="s">
        <v>4359</v>
      </c>
      <c r="M646" s="542" t="str">
        <f>VLOOKUP(L646,CódigosRetorno!$A$2:$B$1795,2,FALSE)</f>
        <v>El dato ingresado como valor del concepto de la linea no cumple con el formato establecido.</v>
      </c>
      <c r="N646" s="557" t="s">
        <v>169</v>
      </c>
    </row>
    <row r="647" spans="1:14" ht="72" x14ac:dyDescent="0.25">
      <c r="A647" s="288"/>
      <c r="B647" s="1524"/>
      <c r="C647" s="1572"/>
      <c r="D647" s="1549"/>
      <c r="E647" s="1549"/>
      <c r="F647" s="1597"/>
      <c r="G647" s="1597"/>
      <c r="H647" s="1572"/>
      <c r="I647" s="1524"/>
      <c r="J647" s="810" t="s">
        <v>6305</v>
      </c>
      <c r="K647" s="1313" t="s">
        <v>1071</v>
      </c>
      <c r="L647" s="1314" t="s">
        <v>4359</v>
      </c>
      <c r="M647" s="542" t="str">
        <f>VLOOKUP(L647,CódigosRetorno!$A$2:$B$1795,2,FALSE)</f>
        <v>El dato ingresado como valor del concepto de la linea no cumple con el formato establecido.</v>
      </c>
      <c r="N647" s="557" t="s">
        <v>169</v>
      </c>
    </row>
    <row r="648" spans="1:14" ht="72" x14ac:dyDescent="0.25">
      <c r="A648" s="288"/>
      <c r="B648" s="1524"/>
      <c r="C648" s="1572"/>
      <c r="D648" s="1549"/>
      <c r="E648" s="1549"/>
      <c r="F648" s="1597"/>
      <c r="G648" s="1597"/>
      <c r="H648" s="1572"/>
      <c r="I648" s="1524"/>
      <c r="J648" s="810" t="s">
        <v>6306</v>
      </c>
      <c r="K648" s="1313" t="s">
        <v>1071</v>
      </c>
      <c r="L648" s="1314" t="s">
        <v>4359</v>
      </c>
      <c r="M648" s="542" t="str">
        <f>VLOOKUP(L648,CódigosRetorno!$A$2:$B$1795,2,FALSE)</f>
        <v>El dato ingresado como valor del concepto de la linea no cumple con el formato establecido.</v>
      </c>
      <c r="N648" s="557" t="s">
        <v>169</v>
      </c>
    </row>
    <row r="649" spans="1:14" ht="36" x14ac:dyDescent="0.25">
      <c r="A649" s="288"/>
      <c r="B649" s="1524">
        <v>100</v>
      </c>
      <c r="C649" s="1572" t="s">
        <v>5421</v>
      </c>
      <c r="D649" s="1549" t="s">
        <v>15</v>
      </c>
      <c r="E649" s="1549" t="s">
        <v>9</v>
      </c>
      <c r="F649" s="549" t="s">
        <v>5</v>
      </c>
      <c r="G649" s="541"/>
      <c r="H649" s="542" t="s">
        <v>4039</v>
      </c>
      <c r="I649" s="541">
        <v>1</v>
      </c>
      <c r="J649" s="542" t="s">
        <v>4687</v>
      </c>
      <c r="K649" s="1313" t="s">
        <v>1071</v>
      </c>
      <c r="L649" s="1314" t="s">
        <v>3831</v>
      </c>
      <c r="M649" s="542" t="str">
        <f>VLOOKUP(L649,CódigosRetorno!$A$2:$B$1795,2,FALSE)</f>
        <v>No existe información en el nombre del concepto.</v>
      </c>
      <c r="N649" s="557" t="s">
        <v>169</v>
      </c>
    </row>
    <row r="650" spans="1:14" ht="36" x14ac:dyDescent="0.25">
      <c r="A650" s="288"/>
      <c r="B650" s="1524"/>
      <c r="C650" s="1572"/>
      <c r="D650" s="1549"/>
      <c r="E650" s="1549"/>
      <c r="F650" s="785" t="s">
        <v>43</v>
      </c>
      <c r="G650" s="784" t="s">
        <v>5591</v>
      </c>
      <c r="H650" s="782" t="s">
        <v>4040</v>
      </c>
      <c r="I650" s="781">
        <v>1</v>
      </c>
      <c r="J650" s="1182" t="s">
        <v>6507</v>
      </c>
      <c r="K650" s="1315" t="s">
        <v>177</v>
      </c>
      <c r="L650" s="1320" t="s">
        <v>4351</v>
      </c>
      <c r="M650" s="1182" t="str">
        <f>VLOOKUP(L650,CódigosRetorno!$A$2:$B$1795,2,FALSE)</f>
        <v>El XML no contiene el tag de cantidad de especies vendidas en Detracciones para recursos hidrobiologicos.</v>
      </c>
      <c r="N650" s="807" t="s">
        <v>169</v>
      </c>
    </row>
    <row r="651" spans="1:14" ht="24" x14ac:dyDescent="0.25">
      <c r="A651" s="288"/>
      <c r="B651" s="1524"/>
      <c r="C651" s="1572"/>
      <c r="D651" s="1549"/>
      <c r="E651" s="1549"/>
      <c r="F651" s="1597"/>
      <c r="G651" s="541" t="s">
        <v>3960</v>
      </c>
      <c r="H651" s="542" t="s">
        <v>3865</v>
      </c>
      <c r="I651" s="541" t="s">
        <v>3863</v>
      </c>
      <c r="J651" s="1182" t="s">
        <v>6244</v>
      </c>
      <c r="K651" s="1315" t="s">
        <v>1071</v>
      </c>
      <c r="L651" s="1320" t="s">
        <v>4188</v>
      </c>
      <c r="M651" s="1182" t="str">
        <f>VLOOKUP(L651,CódigosRetorno!$A$2:$B$1795,2,FALSE)</f>
        <v>El dato ingresado como atributo @listName es incorrecto.</v>
      </c>
      <c r="N651" s="557" t="s">
        <v>169</v>
      </c>
    </row>
    <row r="652" spans="1:14" ht="24" x14ac:dyDescent="0.25">
      <c r="A652" s="288"/>
      <c r="B652" s="1524"/>
      <c r="C652" s="1572"/>
      <c r="D652" s="1549"/>
      <c r="E652" s="1549"/>
      <c r="F652" s="1597"/>
      <c r="G652" s="541" t="s">
        <v>3861</v>
      </c>
      <c r="H652" s="542" t="s">
        <v>3862</v>
      </c>
      <c r="I652" s="541" t="s">
        <v>3863</v>
      </c>
      <c r="J652" s="1182" t="s">
        <v>4199</v>
      </c>
      <c r="K652" s="1320" t="s">
        <v>1071</v>
      </c>
      <c r="L652" s="442" t="s">
        <v>4187</v>
      </c>
      <c r="M652" s="1182" t="str">
        <f>VLOOKUP(L652,CódigosRetorno!$A$2:$B$1795,2,FALSE)</f>
        <v>El dato ingresado como atributo @listAgencyName es incorrecto.</v>
      </c>
      <c r="N652" s="557" t="s">
        <v>169</v>
      </c>
    </row>
    <row r="653" spans="1:14" ht="48" x14ac:dyDescent="0.25">
      <c r="A653" s="288"/>
      <c r="B653" s="1524"/>
      <c r="C653" s="1572"/>
      <c r="D653" s="1549"/>
      <c r="E653" s="1549"/>
      <c r="F653" s="1597"/>
      <c r="G653" s="557" t="s">
        <v>3961</v>
      </c>
      <c r="H653" s="560" t="s">
        <v>3867</v>
      </c>
      <c r="I653" s="541" t="s">
        <v>3863</v>
      </c>
      <c r="J653" s="1182" t="s">
        <v>6245</v>
      </c>
      <c r="K653" s="1320" t="s">
        <v>1071</v>
      </c>
      <c r="L653" s="442" t="s">
        <v>4189</v>
      </c>
      <c r="M653" s="1182" t="str">
        <f>VLOOKUP(L653,CódigosRetorno!$A$2:$B$1795,2,FALSE)</f>
        <v>El dato ingresado como atributo @listURI es incorrecto.</v>
      </c>
      <c r="N653" s="557" t="s">
        <v>169</v>
      </c>
    </row>
    <row r="654" spans="1:14" ht="24" x14ac:dyDescent="0.25">
      <c r="A654" s="288"/>
      <c r="B654" s="1524"/>
      <c r="C654" s="1572"/>
      <c r="D654" s="1549"/>
      <c r="E654" s="1549"/>
      <c r="F654" s="1597" t="s">
        <v>12</v>
      </c>
      <c r="G654" s="1597" t="s">
        <v>16</v>
      </c>
      <c r="H654" s="1572" t="s">
        <v>5916</v>
      </c>
      <c r="I654" s="1524">
        <v>1</v>
      </c>
      <c r="J654" s="1182" t="s">
        <v>5842</v>
      </c>
      <c r="K654" s="1173" t="s">
        <v>177</v>
      </c>
      <c r="L654" s="1320" t="s">
        <v>4367</v>
      </c>
      <c r="M654" s="1182" t="str">
        <f>VLOOKUP(L654,CódigosRetorno!$A$2:$B$1795,2,FALSE)</f>
        <v>El XML no contiene tag de la cantidad del concepto por linea.</v>
      </c>
      <c r="N654" s="541" t="s">
        <v>169</v>
      </c>
    </row>
    <row r="655" spans="1:14" ht="36" x14ac:dyDescent="0.25">
      <c r="A655" s="288"/>
      <c r="B655" s="1524"/>
      <c r="C655" s="1572"/>
      <c r="D655" s="1549"/>
      <c r="E655" s="1549"/>
      <c r="F655" s="1597"/>
      <c r="G655" s="1597"/>
      <c r="H655" s="1572"/>
      <c r="I655" s="1524"/>
      <c r="J655" s="1182" t="s">
        <v>5843</v>
      </c>
      <c r="K655" s="1173" t="s">
        <v>1071</v>
      </c>
      <c r="L655" s="1320" t="s">
        <v>4364</v>
      </c>
      <c r="M655" s="1182" t="str">
        <f>VLOOKUP(L655,CódigosRetorno!$A$2:$B$1795,2,FALSE)</f>
        <v>El dato ingresado como cantidad del concepto de la linea no cumple con el formato establecido.</v>
      </c>
      <c r="N655" s="557" t="s">
        <v>169</v>
      </c>
    </row>
    <row r="656" spans="1:14" ht="36" x14ac:dyDescent="0.25">
      <c r="A656" s="288"/>
      <c r="B656" s="1524"/>
      <c r="C656" s="1572"/>
      <c r="D656" s="1549"/>
      <c r="E656" s="1549"/>
      <c r="F656" s="549" t="s">
        <v>17</v>
      </c>
      <c r="G656" s="549" t="s">
        <v>4051</v>
      </c>
      <c r="H656" s="560" t="s">
        <v>4052</v>
      </c>
      <c r="I656" s="541">
        <v>1</v>
      </c>
      <c r="J656" s="1182" t="s">
        <v>6260</v>
      </c>
      <c r="K656" s="1173" t="s">
        <v>177</v>
      </c>
      <c r="L656" s="1177" t="s">
        <v>4297</v>
      </c>
      <c r="M656" s="1182" t="str">
        <f>VLOOKUP(L656,CódigosRetorno!$A$2:$B$1795,2,FALSE)</f>
        <v>El dato ingresado como unidad de medida de cantidad de especie vendidas no corresponde al valor esperado.</v>
      </c>
      <c r="N656" s="541" t="s">
        <v>169</v>
      </c>
    </row>
    <row r="657" spans="1:14" ht="36" x14ac:dyDescent="0.25">
      <c r="A657" s="288"/>
      <c r="B657" s="1524">
        <f>B649+1</f>
        <v>101</v>
      </c>
      <c r="C657" s="1572" t="s">
        <v>4053</v>
      </c>
      <c r="D657" s="1549" t="s">
        <v>15</v>
      </c>
      <c r="E657" s="1549" t="s">
        <v>9</v>
      </c>
      <c r="F657" s="549" t="s">
        <v>5</v>
      </c>
      <c r="G657" s="541"/>
      <c r="H657" s="542" t="s">
        <v>4039</v>
      </c>
      <c r="I657" s="541">
        <v>1</v>
      </c>
      <c r="J657" s="1182" t="s">
        <v>4687</v>
      </c>
      <c r="K657" s="1315" t="s">
        <v>1071</v>
      </c>
      <c r="L657" s="1320" t="s">
        <v>3831</v>
      </c>
      <c r="M657" s="1182" t="str">
        <f>VLOOKUP(L657,CódigosRetorno!$A$2:$B$1795,2,FALSE)</f>
        <v>No existe información en el nombre del concepto.</v>
      </c>
      <c r="N657" s="557" t="s">
        <v>169</v>
      </c>
    </row>
    <row r="658" spans="1:14" ht="36" x14ac:dyDescent="0.25">
      <c r="A658" s="288"/>
      <c r="B658" s="1524"/>
      <c r="C658" s="1572"/>
      <c r="D658" s="1549"/>
      <c r="E658" s="1549"/>
      <c r="F658" s="785" t="s">
        <v>43</v>
      </c>
      <c r="G658" s="784" t="s">
        <v>5591</v>
      </c>
      <c r="H658" s="782" t="s">
        <v>4040</v>
      </c>
      <c r="I658" s="781">
        <v>1</v>
      </c>
      <c r="J658" s="1182" t="s">
        <v>6508</v>
      </c>
      <c r="K658" s="1315" t="s">
        <v>177</v>
      </c>
      <c r="L658" s="1320" t="s">
        <v>4361</v>
      </c>
      <c r="M658" s="1182" t="str">
        <f>VLOOKUP(L658,CódigosRetorno!$A$2:$B$1795,2,FALSE)</f>
        <v>El XML no contiene el tag de fecha de descarga en Detracciones para recursos hidrobiologicos.</v>
      </c>
      <c r="N658" s="807" t="s">
        <v>169</v>
      </c>
    </row>
    <row r="659" spans="1:14" ht="24" x14ac:dyDescent="0.25">
      <c r="A659" s="288"/>
      <c r="B659" s="1524"/>
      <c r="C659" s="1572"/>
      <c r="D659" s="1549"/>
      <c r="E659" s="1549"/>
      <c r="F659" s="1597"/>
      <c r="G659" s="541" t="s">
        <v>3960</v>
      </c>
      <c r="H659" s="542" t="s">
        <v>3865</v>
      </c>
      <c r="I659" s="541" t="s">
        <v>3863</v>
      </c>
      <c r="J659" s="542" t="s">
        <v>6244</v>
      </c>
      <c r="K659" s="544" t="s">
        <v>1071</v>
      </c>
      <c r="L659" s="549" t="s">
        <v>4188</v>
      </c>
      <c r="M659" s="542" t="str">
        <f>VLOOKUP(L659,CódigosRetorno!$A$2:$B$1795,2,FALSE)</f>
        <v>El dato ingresado como atributo @listName es incorrecto.</v>
      </c>
      <c r="N659" s="557" t="s">
        <v>169</v>
      </c>
    </row>
    <row r="660" spans="1:14" ht="24" x14ac:dyDescent="0.25">
      <c r="A660" s="288"/>
      <c r="B660" s="1524"/>
      <c r="C660" s="1572"/>
      <c r="D660" s="1549"/>
      <c r="E660" s="1549"/>
      <c r="F660" s="1597"/>
      <c r="G660" s="541" t="s">
        <v>3861</v>
      </c>
      <c r="H660" s="542" t="s">
        <v>3862</v>
      </c>
      <c r="I660" s="541" t="s">
        <v>3863</v>
      </c>
      <c r="J660" s="542" t="s">
        <v>4199</v>
      </c>
      <c r="K660" s="1314" t="s">
        <v>1071</v>
      </c>
      <c r="L660" s="1316" t="s">
        <v>4187</v>
      </c>
      <c r="M660" s="542" t="str">
        <f>VLOOKUP(L660,CódigosRetorno!$A$2:$B$1795,2,FALSE)</f>
        <v>El dato ingresado como atributo @listAgencyName es incorrecto.</v>
      </c>
      <c r="N660" s="557" t="s">
        <v>169</v>
      </c>
    </row>
    <row r="661" spans="1:14" ht="48" x14ac:dyDescent="0.25">
      <c r="A661" s="288"/>
      <c r="B661" s="1524"/>
      <c r="C661" s="1572"/>
      <c r="D661" s="1549"/>
      <c r="E661" s="1549"/>
      <c r="F661" s="1597"/>
      <c r="G661" s="557" t="s">
        <v>3961</v>
      </c>
      <c r="H661" s="560" t="s">
        <v>3867</v>
      </c>
      <c r="I661" s="541" t="s">
        <v>3863</v>
      </c>
      <c r="J661" s="542" t="s">
        <v>6245</v>
      </c>
      <c r="K661" s="1314" t="s">
        <v>1071</v>
      </c>
      <c r="L661" s="1316" t="s">
        <v>4189</v>
      </c>
      <c r="M661" s="542" t="str">
        <f>VLOOKUP(L661,CódigosRetorno!$A$2:$B$1795,2,FALSE)</f>
        <v>El dato ingresado como atributo @listURI es incorrecto.</v>
      </c>
      <c r="N661" s="557" t="s">
        <v>169</v>
      </c>
    </row>
    <row r="662" spans="1:14" ht="36" x14ac:dyDescent="0.25">
      <c r="A662" s="288"/>
      <c r="B662" s="1524"/>
      <c r="C662" s="1572"/>
      <c r="D662" s="1549"/>
      <c r="E662" s="1549"/>
      <c r="F662" s="549" t="s">
        <v>141</v>
      </c>
      <c r="G662" s="549" t="s">
        <v>24</v>
      </c>
      <c r="H662" s="542" t="s">
        <v>4054</v>
      </c>
      <c r="I662" s="541">
        <v>1</v>
      </c>
      <c r="J662" s="542" t="s">
        <v>5864</v>
      </c>
      <c r="K662" s="1313" t="s">
        <v>177</v>
      </c>
      <c r="L662" s="1314" t="s">
        <v>3764</v>
      </c>
      <c r="M662" s="542" t="str">
        <f>VLOOKUP(L662,CódigosRetorno!$A$2:$B$1795,2,FALSE)</f>
        <v>El XML no contiene tag de la fecha del concepto por linea.</v>
      </c>
      <c r="N662" s="541" t="s">
        <v>169</v>
      </c>
    </row>
    <row r="663" spans="1:14" x14ac:dyDescent="0.25">
      <c r="A663" s="288"/>
      <c r="B663" s="180" t="s">
        <v>5904</v>
      </c>
      <c r="C663" s="182"/>
      <c r="D663" s="205"/>
      <c r="E663" s="205" t="s">
        <v>169</v>
      </c>
      <c r="F663" s="255" t="s">
        <v>169</v>
      </c>
      <c r="G663" s="207" t="s">
        <v>169</v>
      </c>
      <c r="H663" s="256" t="s">
        <v>169</v>
      </c>
      <c r="I663" s="207" t="s">
        <v>169</v>
      </c>
      <c r="J663" s="257" t="s">
        <v>169</v>
      </c>
      <c r="K663" s="178" t="s">
        <v>169</v>
      </c>
      <c r="L663" s="183" t="s">
        <v>169</v>
      </c>
      <c r="M663" s="172" t="str">
        <f>VLOOKUP(L663,CódigosRetorno!$A$2:$B$1795,2,FALSE)</f>
        <v>-</v>
      </c>
      <c r="N663" s="179" t="s">
        <v>169</v>
      </c>
    </row>
    <row r="664" spans="1:14" ht="36" x14ac:dyDescent="0.25">
      <c r="A664" s="288"/>
      <c r="B664" s="1524">
        <f>B657+1</f>
        <v>102</v>
      </c>
      <c r="C664" s="1572" t="s">
        <v>4055</v>
      </c>
      <c r="D664" s="1549" t="s">
        <v>15</v>
      </c>
      <c r="E664" s="1549" t="s">
        <v>9</v>
      </c>
      <c r="F664" s="1597" t="s">
        <v>47</v>
      </c>
      <c r="G664" s="1597" t="s">
        <v>5579</v>
      </c>
      <c r="H664" s="1621" t="s">
        <v>4550</v>
      </c>
      <c r="I664" s="1524"/>
      <c r="J664" s="1182" t="s">
        <v>6524</v>
      </c>
      <c r="K664" s="1315" t="s">
        <v>177</v>
      </c>
      <c r="L664" s="1320" t="s">
        <v>4302</v>
      </c>
      <c r="M664" s="542" t="str">
        <f>VLOOKUP(L664,CódigosRetorno!$A$2:$B$1795,2,FALSE)</f>
        <v>El XML no contiene el tag o no existe información del ubigeo de punto de origen en Detracciones - Servicio de transporte de carga.</v>
      </c>
      <c r="N664" s="541" t="s">
        <v>4599</v>
      </c>
    </row>
    <row r="665" spans="1:14" ht="24" x14ac:dyDescent="0.25">
      <c r="A665" s="288"/>
      <c r="B665" s="1524"/>
      <c r="C665" s="1572"/>
      <c r="D665" s="1549"/>
      <c r="E665" s="1549"/>
      <c r="F665" s="1597"/>
      <c r="G665" s="1597"/>
      <c r="H665" s="1621"/>
      <c r="I665" s="1524"/>
      <c r="J665" s="1182" t="s">
        <v>2929</v>
      </c>
      <c r="K665" s="1315" t="s">
        <v>1071</v>
      </c>
      <c r="L665" s="1320" t="s">
        <v>2750</v>
      </c>
      <c r="M665" s="810" t="str">
        <f>VLOOKUP(L665,CódigosRetorno!$A$2:$B$1795,2,FALSE)</f>
        <v>Debe corresponder a algún valor válido establecido en el catálogo 13</v>
      </c>
      <c r="N665" s="541" t="s">
        <v>4599</v>
      </c>
    </row>
    <row r="666" spans="1:14" ht="24" x14ac:dyDescent="0.25">
      <c r="A666" s="288"/>
      <c r="B666" s="1524"/>
      <c r="C666" s="1572"/>
      <c r="D666" s="1549"/>
      <c r="E666" s="1549"/>
      <c r="F666" s="1597"/>
      <c r="G666" s="549" t="s">
        <v>3887</v>
      </c>
      <c r="H666" s="94" t="s">
        <v>3878</v>
      </c>
      <c r="I666" s="541" t="s">
        <v>3863</v>
      </c>
      <c r="J666" s="1182" t="s">
        <v>4204</v>
      </c>
      <c r="K666" s="1315" t="s">
        <v>1071</v>
      </c>
      <c r="L666" s="1320" t="s">
        <v>4193</v>
      </c>
      <c r="M666" s="542" t="str">
        <f>VLOOKUP(L666,CódigosRetorno!$A$2:$B$1795,2,FALSE)</f>
        <v>El dato ingresado como atributo @schemeAgencyName es incorrecto.</v>
      </c>
      <c r="N666" s="541" t="s">
        <v>169</v>
      </c>
    </row>
    <row r="667" spans="1:14" ht="24" x14ac:dyDescent="0.25">
      <c r="A667" s="288"/>
      <c r="B667" s="1524"/>
      <c r="C667" s="1572"/>
      <c r="D667" s="1549"/>
      <c r="E667" s="1549"/>
      <c r="F667" s="1597"/>
      <c r="G667" s="549" t="s">
        <v>3888</v>
      </c>
      <c r="H667" s="94" t="s">
        <v>3877</v>
      </c>
      <c r="I667" s="541" t="s">
        <v>3863</v>
      </c>
      <c r="J667" s="1182" t="s">
        <v>4205</v>
      </c>
      <c r="K667" s="1315" t="s">
        <v>1071</v>
      </c>
      <c r="L667" s="1320" t="s">
        <v>4192</v>
      </c>
      <c r="M667" s="542" t="str">
        <f>VLOOKUP(L667,CódigosRetorno!$A$2:$B$1795,2,FALSE)</f>
        <v>El dato ingresado como atributo @schemeName es incorrecto.</v>
      </c>
      <c r="N667" s="557" t="s">
        <v>169</v>
      </c>
    </row>
    <row r="668" spans="1:14" ht="36" x14ac:dyDescent="0.25">
      <c r="A668" s="288"/>
      <c r="B668" s="1524"/>
      <c r="C668" s="1572"/>
      <c r="D668" s="1549"/>
      <c r="E668" s="1549"/>
      <c r="F668" s="1597" t="s">
        <v>3882</v>
      </c>
      <c r="G668" s="1597"/>
      <c r="H668" s="1621" t="s">
        <v>4056</v>
      </c>
      <c r="I668" s="1524">
        <v>1</v>
      </c>
      <c r="J668" s="1182" t="s">
        <v>6525</v>
      </c>
      <c r="K668" s="1315" t="s">
        <v>177</v>
      </c>
      <c r="L668" s="1320" t="s">
        <v>4303</v>
      </c>
      <c r="M668" s="542" t="str">
        <f>VLOOKUP(L668,CódigosRetorno!$A$2:$B$1795,2,FALSE)</f>
        <v>El XML no contiene el tag o no existe información de la dirección del punto de origen en Detracciones - Servicio de transporte de carga.</v>
      </c>
      <c r="N668" s="541" t="s">
        <v>169</v>
      </c>
    </row>
    <row r="669" spans="1:14" ht="60" x14ac:dyDescent="0.25">
      <c r="A669" s="288"/>
      <c r="B669" s="1524"/>
      <c r="C669" s="1572"/>
      <c r="D669" s="1549"/>
      <c r="E669" s="1549"/>
      <c r="F669" s="1597"/>
      <c r="G669" s="1597"/>
      <c r="H669" s="1621"/>
      <c r="I669" s="1524"/>
      <c r="J669" s="1182" t="s">
        <v>6273</v>
      </c>
      <c r="K669" s="1315" t="s">
        <v>1071</v>
      </c>
      <c r="L669" s="692" t="s">
        <v>3832</v>
      </c>
      <c r="M669" s="810" t="str">
        <f>VLOOKUP(L669,CódigosRetorno!$A$2:$B$1795,2,FALSE)</f>
        <v>El dato ingresado como direccion completa y detallada no cumple con el formato establecido.</v>
      </c>
      <c r="N669" s="541" t="s">
        <v>169</v>
      </c>
    </row>
    <row r="670" spans="1:14" ht="36" x14ac:dyDescent="0.25">
      <c r="A670" s="288"/>
      <c r="B670" s="1524">
        <f>B664+1</f>
        <v>103</v>
      </c>
      <c r="C670" s="1572" t="s">
        <v>4057</v>
      </c>
      <c r="D670" s="1549" t="s">
        <v>15</v>
      </c>
      <c r="E670" s="1549" t="s">
        <v>9</v>
      </c>
      <c r="F670" s="1597" t="s">
        <v>47</v>
      </c>
      <c r="G670" s="1597" t="s">
        <v>5579</v>
      </c>
      <c r="H670" s="1621" t="s">
        <v>4551</v>
      </c>
      <c r="I670" s="1524">
        <v>1</v>
      </c>
      <c r="J670" s="1182" t="s">
        <v>6525</v>
      </c>
      <c r="K670" s="1315" t="s">
        <v>177</v>
      </c>
      <c r="L670" s="1320" t="s">
        <v>4304</v>
      </c>
      <c r="M670" s="542" t="str">
        <f>VLOOKUP(L670,CódigosRetorno!$A$2:$B$1795,2,FALSE)</f>
        <v>El XML no contiene el tag o no existe información del ubigeo de punto de destino en Detracciones - Servicio de transporte de carga.</v>
      </c>
      <c r="N670" s="541" t="s">
        <v>4599</v>
      </c>
    </row>
    <row r="671" spans="1:14" ht="24" x14ac:dyDescent="0.25">
      <c r="A671" s="288"/>
      <c r="B671" s="1524"/>
      <c r="C671" s="1572"/>
      <c r="D671" s="1549"/>
      <c r="E671" s="1549"/>
      <c r="F671" s="1597"/>
      <c r="G671" s="1597"/>
      <c r="H671" s="1621"/>
      <c r="I671" s="1524"/>
      <c r="J671" s="1182" t="s">
        <v>2929</v>
      </c>
      <c r="K671" s="1315" t="s">
        <v>1071</v>
      </c>
      <c r="L671" s="1320" t="s">
        <v>2750</v>
      </c>
      <c r="M671" s="810" t="str">
        <f>VLOOKUP(L671,CódigosRetorno!$A$2:$B$1795,2,FALSE)</f>
        <v>Debe corresponder a algún valor válido establecido en el catálogo 13</v>
      </c>
      <c r="N671" s="541" t="s">
        <v>4599</v>
      </c>
    </row>
    <row r="672" spans="1:14" ht="24" x14ac:dyDescent="0.25">
      <c r="A672" s="288"/>
      <c r="B672" s="1524"/>
      <c r="C672" s="1572"/>
      <c r="D672" s="1549"/>
      <c r="E672" s="1549"/>
      <c r="F672" s="1597"/>
      <c r="G672" s="549" t="s">
        <v>3887</v>
      </c>
      <c r="H672" s="94" t="s">
        <v>3878</v>
      </c>
      <c r="I672" s="541" t="s">
        <v>3863</v>
      </c>
      <c r="J672" s="1182" t="s">
        <v>4204</v>
      </c>
      <c r="K672" s="1315" t="s">
        <v>1071</v>
      </c>
      <c r="L672" s="1320" t="s">
        <v>4193</v>
      </c>
      <c r="M672" s="542" t="str">
        <f>VLOOKUP(L672,CódigosRetorno!$A$2:$B$1795,2,FALSE)</f>
        <v>El dato ingresado como atributo @schemeAgencyName es incorrecto.</v>
      </c>
      <c r="N672" s="541" t="s">
        <v>169</v>
      </c>
    </row>
    <row r="673" spans="1:14" ht="24" x14ac:dyDescent="0.25">
      <c r="A673" s="288"/>
      <c r="B673" s="1524"/>
      <c r="C673" s="1572"/>
      <c r="D673" s="1549"/>
      <c r="E673" s="1549"/>
      <c r="F673" s="1597"/>
      <c r="G673" s="549" t="s">
        <v>3888</v>
      </c>
      <c r="H673" s="94" t="s">
        <v>3877</v>
      </c>
      <c r="I673" s="541" t="s">
        <v>3863</v>
      </c>
      <c r="J673" s="1182" t="s">
        <v>4205</v>
      </c>
      <c r="K673" s="1173" t="s">
        <v>1071</v>
      </c>
      <c r="L673" s="1177" t="s">
        <v>4192</v>
      </c>
      <c r="M673" s="542" t="str">
        <f>VLOOKUP(L673,CódigosRetorno!$A$2:$B$1795,2,FALSE)</f>
        <v>El dato ingresado como atributo @schemeName es incorrecto.</v>
      </c>
      <c r="N673" s="557" t="s">
        <v>169</v>
      </c>
    </row>
    <row r="674" spans="1:14" ht="36" x14ac:dyDescent="0.25">
      <c r="A674" s="288"/>
      <c r="B674" s="1524"/>
      <c r="C674" s="1572"/>
      <c r="D674" s="1549"/>
      <c r="E674" s="1549"/>
      <c r="F674" s="1597" t="s">
        <v>3882</v>
      </c>
      <c r="G674" s="1597"/>
      <c r="H674" s="1621" t="s">
        <v>4058</v>
      </c>
      <c r="I674" s="541">
        <v>1</v>
      </c>
      <c r="J674" s="1182" t="s">
        <v>6511</v>
      </c>
      <c r="K674" s="1173" t="s">
        <v>177</v>
      </c>
      <c r="L674" s="1177" t="s">
        <v>4305</v>
      </c>
      <c r="M674" s="542" t="str">
        <f>VLOOKUP(L674,CódigosRetorno!$A$2:$B$1795,2,FALSE)</f>
        <v>El XML no contiene el tag o no existe información de la dirección del punto de destino en Detracciones - Servicio de transporte de carga.</v>
      </c>
      <c r="N674" s="541" t="s">
        <v>169</v>
      </c>
    </row>
    <row r="675" spans="1:14" ht="60" x14ac:dyDescent="0.25">
      <c r="A675" s="288"/>
      <c r="B675" s="1524"/>
      <c r="C675" s="1572"/>
      <c r="D675" s="1549"/>
      <c r="E675" s="1549"/>
      <c r="F675" s="1597"/>
      <c r="G675" s="1597"/>
      <c r="H675" s="1621"/>
      <c r="I675" s="541">
        <v>1</v>
      </c>
      <c r="J675" s="1182" t="s">
        <v>6270</v>
      </c>
      <c r="K675" s="1315" t="s">
        <v>1071</v>
      </c>
      <c r="L675" s="692" t="s">
        <v>3832</v>
      </c>
      <c r="M675" s="810" t="str">
        <f>VLOOKUP(L675,CódigosRetorno!$A$2:$B$1795,2,FALSE)</f>
        <v>El dato ingresado como direccion completa y detallada no cumple con el formato establecido.</v>
      </c>
      <c r="N675" s="541" t="s">
        <v>169</v>
      </c>
    </row>
    <row r="676" spans="1:14" ht="36" x14ac:dyDescent="0.25">
      <c r="A676" s="288"/>
      <c r="B676" s="1524">
        <f>B670+1</f>
        <v>104</v>
      </c>
      <c r="C676" s="1572" t="s">
        <v>4059</v>
      </c>
      <c r="D676" s="1549" t="s">
        <v>15</v>
      </c>
      <c r="E676" s="1549" t="s">
        <v>9</v>
      </c>
      <c r="F676" s="1597" t="s">
        <v>3901</v>
      </c>
      <c r="G676" s="1620"/>
      <c r="H676" s="1572" t="s">
        <v>4060</v>
      </c>
      <c r="I676" s="1524">
        <v>1</v>
      </c>
      <c r="J676" s="1182" t="s">
        <v>6510</v>
      </c>
      <c r="K676" s="1177" t="s">
        <v>177</v>
      </c>
      <c r="L676" s="442" t="s">
        <v>4306</v>
      </c>
      <c r="M676" s="542" t="str">
        <f>VLOOKUP(L676,CódigosRetorno!$A$2:$B$1795,2,FALSE)</f>
        <v>El XML no contiene el tag o no existe información del Detalle del viaje en Detracciones - Servicio de transporte de carga.</v>
      </c>
      <c r="N676" s="541" t="s">
        <v>169</v>
      </c>
    </row>
    <row r="677" spans="1:14" ht="60" x14ac:dyDescent="0.25">
      <c r="A677" s="288"/>
      <c r="B677" s="1524"/>
      <c r="C677" s="1572"/>
      <c r="D677" s="1549"/>
      <c r="E677" s="1549"/>
      <c r="F677" s="1597"/>
      <c r="G677" s="1620"/>
      <c r="H677" s="1572"/>
      <c r="I677" s="1524"/>
      <c r="J677" s="1182" t="s">
        <v>6274</v>
      </c>
      <c r="K677" s="1320" t="s">
        <v>1071</v>
      </c>
      <c r="L677" s="442" t="s">
        <v>4318</v>
      </c>
      <c r="M677" s="810" t="str">
        <f>VLOOKUP(L677,CódigosRetorno!$A$2:$B$1795,2,FALSE)</f>
        <v>El dato ingresado como detalle del viaje no cumple con el formato establecido.</v>
      </c>
      <c r="N677" s="541" t="s">
        <v>169</v>
      </c>
    </row>
    <row r="678" spans="1:14" ht="36" x14ac:dyDescent="0.25">
      <c r="A678" s="288"/>
      <c r="B678" s="1524">
        <f>B676+1</f>
        <v>105</v>
      </c>
      <c r="C678" s="1518" t="s">
        <v>4061</v>
      </c>
      <c r="D678" s="1549" t="s">
        <v>15</v>
      </c>
      <c r="E678" s="1549" t="s">
        <v>9</v>
      </c>
      <c r="F678" s="549" t="s">
        <v>10</v>
      </c>
      <c r="G678" s="544" t="s">
        <v>4062</v>
      </c>
      <c r="H678" s="542" t="s">
        <v>4063</v>
      </c>
      <c r="I678" s="541">
        <v>1</v>
      </c>
      <c r="J678" s="1182" t="s">
        <v>6512</v>
      </c>
      <c r="K678" s="1173" t="s">
        <v>177</v>
      </c>
      <c r="L678" s="1177" t="s">
        <v>4314</v>
      </c>
      <c r="M678" s="542" t="str">
        <f>VLOOKUP(L678,CódigosRetorno!$A$2:$B$1795,2,FALSE)</f>
        <v>Detracciones - Servicio de transporte de carga, debe tener un (y solo uno) Valor Referencial del Servicio de Transporte.</v>
      </c>
      <c r="N678" s="541" t="s">
        <v>169</v>
      </c>
    </row>
    <row r="679" spans="1:14" ht="36" x14ac:dyDescent="0.25">
      <c r="A679" s="288"/>
      <c r="B679" s="1524"/>
      <c r="C679" s="1518"/>
      <c r="D679" s="1549"/>
      <c r="E679" s="1549"/>
      <c r="F679" s="1597" t="s">
        <v>12</v>
      </c>
      <c r="G679" s="1549" t="s">
        <v>16</v>
      </c>
      <c r="H679" s="1572" t="s">
        <v>4554</v>
      </c>
      <c r="I679" s="1524">
        <v>1</v>
      </c>
      <c r="J679" s="1182" t="s">
        <v>6511</v>
      </c>
      <c r="K679" s="1173" t="s">
        <v>177</v>
      </c>
      <c r="L679" s="1177" t="s">
        <v>4308</v>
      </c>
      <c r="M679" s="542" t="str">
        <f>VLOOKUP(L679,CódigosRetorno!$A$2:$B$1795,2,FALSE)</f>
        <v>El XML no contiene el tag o no existe información del monto del valor referencial en Detracciones - Servicios de transporte de carga.</v>
      </c>
      <c r="N679" s="541" t="s">
        <v>169</v>
      </c>
    </row>
    <row r="680" spans="1:14" ht="36" x14ac:dyDescent="0.25">
      <c r="A680" s="288"/>
      <c r="B680" s="1524"/>
      <c r="C680" s="1518"/>
      <c r="D680" s="1549"/>
      <c r="E680" s="1549"/>
      <c r="F680" s="1597"/>
      <c r="G680" s="1549"/>
      <c r="H680" s="1572"/>
      <c r="I680" s="1524"/>
      <c r="J680" s="1182" t="s">
        <v>6513</v>
      </c>
      <c r="K680" s="1173" t="s">
        <v>177</v>
      </c>
      <c r="L680" s="1177" t="s">
        <v>4309</v>
      </c>
      <c r="M680" s="542" t="str">
        <f>VLOOKUP(L680,CódigosRetorno!$A$2:$B$1795,2,FALSE)</f>
        <v>El dato ingresado como monto valor referencial en Detracciones - Servicios de transporte de carga no cumple con el formato establecido.</v>
      </c>
      <c r="N680" s="541" t="s">
        <v>169</v>
      </c>
    </row>
    <row r="681" spans="1:14" ht="24" x14ac:dyDescent="0.25">
      <c r="A681" s="288"/>
      <c r="B681" s="1524"/>
      <c r="C681" s="1518"/>
      <c r="D681" s="1549"/>
      <c r="E681" s="1549"/>
      <c r="F681" s="556" t="s">
        <v>13</v>
      </c>
      <c r="G681" s="535" t="s">
        <v>5577</v>
      </c>
      <c r="H681" s="561" t="s">
        <v>3904</v>
      </c>
      <c r="I681" s="538">
        <v>1</v>
      </c>
      <c r="J681" s="1182" t="s">
        <v>4702</v>
      </c>
      <c r="K681" s="1173" t="s">
        <v>177</v>
      </c>
      <c r="L681" s="1177" t="s">
        <v>4672</v>
      </c>
      <c r="M681" s="542" t="str">
        <f>VLOOKUP(L681,CódigosRetorno!$A$2:$B$1795,2,FALSE)</f>
        <v>La moneda del monto de la detracción debe ser PEN</v>
      </c>
      <c r="N681" s="541" t="s">
        <v>169</v>
      </c>
    </row>
    <row r="682" spans="1:14" ht="36" x14ac:dyDescent="0.25">
      <c r="A682" s="288"/>
      <c r="B682" s="1524">
        <f>B678+1</f>
        <v>106</v>
      </c>
      <c r="C682" s="1572" t="s">
        <v>4064</v>
      </c>
      <c r="D682" s="1549" t="s">
        <v>15</v>
      </c>
      <c r="E682" s="1549" t="s">
        <v>9</v>
      </c>
      <c r="F682" s="549" t="s">
        <v>10</v>
      </c>
      <c r="G682" s="544" t="s">
        <v>4065</v>
      </c>
      <c r="H682" s="542" t="s">
        <v>4063</v>
      </c>
      <c r="I682" s="541">
        <v>1</v>
      </c>
      <c r="J682" s="1182" t="s">
        <v>6514</v>
      </c>
      <c r="K682" s="1315" t="s">
        <v>177</v>
      </c>
      <c r="L682" s="1320" t="s">
        <v>4315</v>
      </c>
      <c r="M682" s="542" t="str">
        <f>VLOOKUP(L682,CódigosRetorno!$A$2:$B$1795,2,FALSE)</f>
        <v>Detracciones - Servicio de transporte de carga, debe tener un (y solo uno) Valor Referencial sobre la carga efectiva.</v>
      </c>
      <c r="N682" s="541" t="s">
        <v>169</v>
      </c>
    </row>
    <row r="683" spans="1:14" ht="36" x14ac:dyDescent="0.25">
      <c r="A683" s="288"/>
      <c r="B683" s="1524"/>
      <c r="C683" s="1572"/>
      <c r="D683" s="1549"/>
      <c r="E683" s="1549"/>
      <c r="F683" s="1597" t="s">
        <v>12</v>
      </c>
      <c r="G683" s="1549" t="s">
        <v>16</v>
      </c>
      <c r="H683" s="1572" t="s">
        <v>4554</v>
      </c>
      <c r="I683" s="1524">
        <v>1</v>
      </c>
      <c r="J683" s="1182" t="s">
        <v>6511</v>
      </c>
      <c r="K683" s="1315" t="s">
        <v>177</v>
      </c>
      <c r="L683" s="1320" t="s">
        <v>4308</v>
      </c>
      <c r="M683" s="542" t="str">
        <f>VLOOKUP(L683,CódigosRetorno!$A$2:$B$1795,2,FALSE)</f>
        <v>El XML no contiene el tag o no existe información del monto del valor referencial en Detracciones - Servicios de transporte de carga.</v>
      </c>
      <c r="N683" s="541" t="s">
        <v>169</v>
      </c>
    </row>
    <row r="684" spans="1:14" ht="36" x14ac:dyDescent="0.25">
      <c r="A684" s="288"/>
      <c r="B684" s="1524"/>
      <c r="C684" s="1572"/>
      <c r="D684" s="1549"/>
      <c r="E684" s="1549"/>
      <c r="F684" s="1597"/>
      <c r="G684" s="1549"/>
      <c r="H684" s="1572"/>
      <c r="I684" s="1524"/>
      <c r="J684" s="1182" t="s">
        <v>6515</v>
      </c>
      <c r="K684" s="1315" t="s">
        <v>177</v>
      </c>
      <c r="L684" s="1320" t="s">
        <v>4309</v>
      </c>
      <c r="M684" s="542" t="str">
        <f>VLOOKUP(L684,CódigosRetorno!$A$2:$B$1795,2,FALSE)</f>
        <v>El dato ingresado como monto valor referencial en Detracciones - Servicios de transporte de carga no cumple con el formato establecido.</v>
      </c>
      <c r="N684" s="541" t="s">
        <v>169</v>
      </c>
    </row>
    <row r="685" spans="1:14" ht="24" x14ac:dyDescent="0.25">
      <c r="A685" s="288"/>
      <c r="B685" s="1524"/>
      <c r="C685" s="1572"/>
      <c r="D685" s="1549"/>
      <c r="E685" s="1549"/>
      <c r="F685" s="556" t="s">
        <v>13</v>
      </c>
      <c r="G685" s="535" t="s">
        <v>5577</v>
      </c>
      <c r="H685" s="561" t="s">
        <v>3904</v>
      </c>
      <c r="I685" s="538">
        <v>1</v>
      </c>
      <c r="J685" s="1182" t="s">
        <v>4702</v>
      </c>
      <c r="K685" s="1315" t="s">
        <v>177</v>
      </c>
      <c r="L685" s="1320" t="s">
        <v>4672</v>
      </c>
      <c r="M685" s="542" t="str">
        <f>VLOOKUP(L685,CódigosRetorno!$A$2:$B$1795,2,FALSE)</f>
        <v>La moneda del monto de la detracción debe ser PEN</v>
      </c>
      <c r="N685" s="541" t="s">
        <v>169</v>
      </c>
    </row>
    <row r="686" spans="1:14" ht="36" x14ac:dyDescent="0.25">
      <c r="A686" s="288"/>
      <c r="B686" s="1524">
        <f>B682+1</f>
        <v>107</v>
      </c>
      <c r="C686" s="1572" t="s">
        <v>4066</v>
      </c>
      <c r="D686" s="1549" t="s">
        <v>15</v>
      </c>
      <c r="E686" s="1549" t="s">
        <v>9</v>
      </c>
      <c r="F686" s="549" t="s">
        <v>10</v>
      </c>
      <c r="G686" s="544" t="s">
        <v>4067</v>
      </c>
      <c r="H686" s="542" t="s">
        <v>4063</v>
      </c>
      <c r="I686" s="541">
        <v>1</v>
      </c>
      <c r="J686" s="1182" t="s">
        <v>6516</v>
      </c>
      <c r="K686" s="1315" t="s">
        <v>177</v>
      </c>
      <c r="L686" s="1320" t="s">
        <v>4316</v>
      </c>
      <c r="M686" s="542" t="str">
        <f>VLOOKUP(L686,CódigosRetorno!$A$2:$B$1795,2,FALSE)</f>
        <v>Detracciones - Servicio de transporte de carga, debe tener un (y solo uno) Valor Referencial sobre la carga util nominal.</v>
      </c>
      <c r="N686" s="541" t="s">
        <v>169</v>
      </c>
    </row>
    <row r="687" spans="1:14" ht="36" x14ac:dyDescent="0.25">
      <c r="A687" s="288"/>
      <c r="B687" s="1524"/>
      <c r="C687" s="1572"/>
      <c r="D687" s="1549"/>
      <c r="E687" s="1549"/>
      <c r="F687" s="1597" t="s">
        <v>12</v>
      </c>
      <c r="G687" s="1549" t="s">
        <v>16</v>
      </c>
      <c r="H687" s="1572" t="s">
        <v>4554</v>
      </c>
      <c r="I687" s="1524">
        <v>1</v>
      </c>
      <c r="J687" s="1182" t="s">
        <v>6511</v>
      </c>
      <c r="K687" s="1173" t="s">
        <v>177</v>
      </c>
      <c r="L687" s="1177" t="s">
        <v>4308</v>
      </c>
      <c r="M687" s="542" t="str">
        <f>VLOOKUP(L687,CódigosRetorno!$A$2:$B$1795,2,FALSE)</f>
        <v>El XML no contiene el tag o no existe información del monto del valor referencial en Detracciones - Servicios de transporte de carga.</v>
      </c>
      <c r="N687" s="541" t="s">
        <v>169</v>
      </c>
    </row>
    <row r="688" spans="1:14" ht="36" x14ac:dyDescent="0.25">
      <c r="A688" s="288"/>
      <c r="B688" s="1524"/>
      <c r="C688" s="1572"/>
      <c r="D688" s="1549"/>
      <c r="E688" s="1549"/>
      <c r="F688" s="1597"/>
      <c r="G688" s="1549"/>
      <c r="H688" s="1572"/>
      <c r="I688" s="1524"/>
      <c r="J688" s="1182" t="s">
        <v>6513</v>
      </c>
      <c r="K688" s="1173" t="s">
        <v>177</v>
      </c>
      <c r="L688" s="1177" t="s">
        <v>4309</v>
      </c>
      <c r="M688" s="542" t="str">
        <f>VLOOKUP(L688,CódigosRetorno!$A$2:$B$1795,2,FALSE)</f>
        <v>El dato ingresado como monto valor referencial en Detracciones - Servicios de transporte de carga no cumple con el formato establecido.</v>
      </c>
      <c r="N688" s="541" t="s">
        <v>169</v>
      </c>
    </row>
    <row r="689" spans="1:14" ht="24" x14ac:dyDescent="0.25">
      <c r="A689" s="288"/>
      <c r="B689" s="1524"/>
      <c r="C689" s="1572"/>
      <c r="D689" s="1549"/>
      <c r="E689" s="1549"/>
      <c r="F689" s="556" t="s">
        <v>13</v>
      </c>
      <c r="G689" s="535" t="s">
        <v>5577</v>
      </c>
      <c r="H689" s="561" t="s">
        <v>3904</v>
      </c>
      <c r="I689" s="538">
        <v>1</v>
      </c>
      <c r="J689" s="542" t="s">
        <v>4702</v>
      </c>
      <c r="K689" s="1313" t="s">
        <v>177</v>
      </c>
      <c r="L689" s="1314" t="s">
        <v>4672</v>
      </c>
      <c r="M689" s="542" t="str">
        <f>VLOOKUP(L689,CódigosRetorno!$A$2:$B$1795,2,FALSE)</f>
        <v>La moneda del monto de la detracción debe ser PEN</v>
      </c>
      <c r="N689" s="541" t="s">
        <v>169</v>
      </c>
    </row>
    <row r="690" spans="1:14" x14ac:dyDescent="0.25">
      <c r="A690" s="288"/>
      <c r="B690" s="180" t="s">
        <v>5906</v>
      </c>
      <c r="C690" s="182"/>
      <c r="D690" s="177"/>
      <c r="E690" s="177"/>
      <c r="F690" s="178"/>
      <c r="G690" s="179"/>
      <c r="H690" s="182"/>
      <c r="I690" s="179"/>
      <c r="J690" s="172"/>
      <c r="K690" s="178" t="s">
        <v>169</v>
      </c>
      <c r="L690" s="183" t="s">
        <v>169</v>
      </c>
      <c r="M690" s="172" t="str">
        <f>VLOOKUP(L690,CódigosRetorno!$A$2:$B$1795,2,FALSE)</f>
        <v>-</v>
      </c>
      <c r="N690" s="179"/>
    </row>
    <row r="691" spans="1:14" ht="36" x14ac:dyDescent="0.25">
      <c r="A691" s="288"/>
      <c r="B691" s="1524">
        <f>B686+1</f>
        <v>108</v>
      </c>
      <c r="C691" s="1572" t="s">
        <v>4068</v>
      </c>
      <c r="D691" s="1549" t="s">
        <v>15</v>
      </c>
      <c r="E691" s="1549" t="s">
        <v>9</v>
      </c>
      <c r="F691" s="549" t="s">
        <v>47</v>
      </c>
      <c r="G691" s="544" t="s">
        <v>5579</v>
      </c>
      <c r="H691" s="543" t="s">
        <v>4949</v>
      </c>
      <c r="I691" s="541"/>
      <c r="J691" s="1182" t="s">
        <v>6371</v>
      </c>
      <c r="K691" s="1173" t="s">
        <v>1071</v>
      </c>
      <c r="L691" s="1177" t="s">
        <v>2750</v>
      </c>
      <c r="M691" s="542" t="str">
        <f>VLOOKUP(L691,CódigosRetorno!$A$2:$B$1795,2,FALSE)</f>
        <v>Debe corresponder a algún valor válido establecido en el catálogo 13</v>
      </c>
      <c r="N691" s="541" t="s">
        <v>4599</v>
      </c>
    </row>
    <row r="692" spans="1:14" ht="24" x14ac:dyDescent="0.25">
      <c r="A692" s="288"/>
      <c r="B692" s="1524"/>
      <c r="C692" s="1572"/>
      <c r="D692" s="1549"/>
      <c r="E692" s="1549"/>
      <c r="F692" s="1598"/>
      <c r="G692" s="541" t="s">
        <v>3887</v>
      </c>
      <c r="H692" s="559" t="s">
        <v>3878</v>
      </c>
      <c r="I692" s="541" t="s">
        <v>3863</v>
      </c>
      <c r="J692" s="542" t="s">
        <v>4204</v>
      </c>
      <c r="K692" s="1313" t="s">
        <v>1071</v>
      </c>
      <c r="L692" s="1314" t="s">
        <v>4193</v>
      </c>
      <c r="M692" s="542" t="str">
        <f>VLOOKUP(L692,CódigosRetorno!$A$2:$B$1795,2,FALSE)</f>
        <v>El dato ingresado como atributo @schemeAgencyName es incorrecto.</v>
      </c>
      <c r="N692" s="541" t="s">
        <v>169</v>
      </c>
    </row>
    <row r="693" spans="1:14" ht="24" x14ac:dyDescent="0.25">
      <c r="A693" s="288"/>
      <c r="B693" s="1524"/>
      <c r="C693" s="1572"/>
      <c r="D693" s="1549"/>
      <c r="E693" s="1549"/>
      <c r="F693" s="1611"/>
      <c r="G693" s="541" t="s">
        <v>3888</v>
      </c>
      <c r="H693" s="559" t="s">
        <v>3877</v>
      </c>
      <c r="I693" s="541" t="s">
        <v>3863</v>
      </c>
      <c r="J693" s="542" t="s">
        <v>4205</v>
      </c>
      <c r="K693" s="1313" t="s">
        <v>1071</v>
      </c>
      <c r="L693" s="1314" t="s">
        <v>4192</v>
      </c>
      <c r="M693" s="542" t="str">
        <f>VLOOKUP(L693,CódigosRetorno!$A$2:$B$1795,2,FALSE)</f>
        <v>El dato ingresado como atributo @schemeName es incorrecto.</v>
      </c>
      <c r="N693" s="557" t="s">
        <v>169</v>
      </c>
    </row>
    <row r="694" spans="1:14" ht="36" x14ac:dyDescent="0.25">
      <c r="A694" s="288"/>
      <c r="B694" s="1524"/>
      <c r="C694" s="1572"/>
      <c r="D694" s="1549"/>
      <c r="E694" s="1549"/>
      <c r="F694" s="556" t="s">
        <v>10</v>
      </c>
      <c r="G694" s="541" t="s">
        <v>4062</v>
      </c>
      <c r="H694" s="543" t="s">
        <v>5100</v>
      </c>
      <c r="I694" s="541"/>
      <c r="J694" s="542" t="s">
        <v>2502</v>
      </c>
      <c r="K694" s="1313"/>
      <c r="L694" s="1314" t="s">
        <v>169</v>
      </c>
      <c r="M694" s="542" t="str">
        <f>VLOOKUP(L694,CódigosRetorno!$A$2:$B$1795,2,FALSE)</f>
        <v>-</v>
      </c>
      <c r="N694" s="557" t="s">
        <v>169</v>
      </c>
    </row>
    <row r="695" spans="1:14" ht="36" x14ac:dyDescent="0.25">
      <c r="A695" s="288"/>
      <c r="B695" s="1524">
        <f>B691+1</f>
        <v>109</v>
      </c>
      <c r="C695" s="1572" t="s">
        <v>4069</v>
      </c>
      <c r="D695" s="1549" t="s">
        <v>15</v>
      </c>
      <c r="E695" s="1549" t="s">
        <v>9</v>
      </c>
      <c r="F695" s="549" t="s">
        <v>47</v>
      </c>
      <c r="G695" s="544" t="s">
        <v>5579</v>
      </c>
      <c r="H695" s="543" t="s">
        <v>4950</v>
      </c>
      <c r="I695" s="541"/>
      <c r="J695" s="1182" t="s">
        <v>6371</v>
      </c>
      <c r="K695" s="1173" t="s">
        <v>1071</v>
      </c>
      <c r="L695" s="1177" t="s">
        <v>2750</v>
      </c>
      <c r="M695" s="542" t="str">
        <f>VLOOKUP(L695,CódigosRetorno!$A$2:$B$1795,2,FALSE)</f>
        <v>Debe corresponder a algún valor válido establecido en el catálogo 13</v>
      </c>
      <c r="N695" s="541" t="s">
        <v>4599</v>
      </c>
    </row>
    <row r="696" spans="1:14" ht="24" x14ac:dyDescent="0.25">
      <c r="A696" s="288"/>
      <c r="B696" s="1524"/>
      <c r="C696" s="1572"/>
      <c r="D696" s="1549"/>
      <c r="E696" s="1549"/>
      <c r="F696" s="1597"/>
      <c r="G696" s="541" t="s">
        <v>3887</v>
      </c>
      <c r="H696" s="559" t="s">
        <v>3878</v>
      </c>
      <c r="I696" s="541" t="s">
        <v>3863</v>
      </c>
      <c r="J696" s="1182" t="s">
        <v>4204</v>
      </c>
      <c r="K696" s="1173" t="s">
        <v>1071</v>
      </c>
      <c r="L696" s="1177" t="s">
        <v>4193</v>
      </c>
      <c r="M696" s="542" t="str">
        <f>VLOOKUP(L696,CódigosRetorno!$A$2:$B$1795,2,FALSE)</f>
        <v>El dato ingresado como atributo @schemeAgencyName es incorrecto.</v>
      </c>
      <c r="N696" s="541" t="s">
        <v>169</v>
      </c>
    </row>
    <row r="697" spans="1:14" ht="24" x14ac:dyDescent="0.25">
      <c r="A697" s="288"/>
      <c r="B697" s="1524"/>
      <c r="C697" s="1572"/>
      <c r="D697" s="1549"/>
      <c r="E697" s="1549"/>
      <c r="F697" s="1597"/>
      <c r="G697" s="541" t="s">
        <v>3888</v>
      </c>
      <c r="H697" s="559" t="s">
        <v>3877</v>
      </c>
      <c r="I697" s="541" t="s">
        <v>3863</v>
      </c>
      <c r="J697" s="1182" t="s">
        <v>4205</v>
      </c>
      <c r="K697" s="1173" t="s">
        <v>1071</v>
      </c>
      <c r="L697" s="1177" t="s">
        <v>4192</v>
      </c>
      <c r="M697" s="542" t="str">
        <f>VLOOKUP(L697,CódigosRetorno!$A$2:$B$1795,2,FALSE)</f>
        <v>El dato ingresado como atributo @schemeName es incorrecto.</v>
      </c>
      <c r="N697" s="557" t="s">
        <v>169</v>
      </c>
    </row>
    <row r="698" spans="1:14" ht="72" x14ac:dyDescent="0.25">
      <c r="A698" s="288"/>
      <c r="B698" s="1526">
        <f>B695+1</f>
        <v>110</v>
      </c>
      <c r="C698" s="1556" t="s">
        <v>4070</v>
      </c>
      <c r="D698" s="1538" t="s">
        <v>15</v>
      </c>
      <c r="E698" s="1538" t="s">
        <v>9</v>
      </c>
      <c r="F698" s="549" t="s">
        <v>5</v>
      </c>
      <c r="G698" s="541"/>
      <c r="H698" s="543" t="s">
        <v>4951</v>
      </c>
      <c r="I698" s="541" t="s">
        <v>3863</v>
      </c>
      <c r="J698" s="1182" t="s">
        <v>6517</v>
      </c>
      <c r="K698" s="1173" t="s">
        <v>1071</v>
      </c>
      <c r="L698" s="1320" t="s">
        <v>4326</v>
      </c>
      <c r="M698" s="542" t="str">
        <f>VLOOKUP(L698,CódigosRetorno!$A$2:$B$1795,2,FALSE)</f>
        <v>El dato ingresado como descripcion del tramo no cumple con el formato establecido.</v>
      </c>
      <c r="N698" s="541" t="s">
        <v>169</v>
      </c>
    </row>
    <row r="699" spans="1:14" ht="36" x14ac:dyDescent="0.25">
      <c r="A699" s="288"/>
      <c r="B699" s="1527"/>
      <c r="C699" s="1557"/>
      <c r="D699" s="1540"/>
      <c r="E699" s="1540"/>
      <c r="F699" s="549" t="s">
        <v>3239</v>
      </c>
      <c r="G699" s="541" t="s">
        <v>95</v>
      </c>
      <c r="H699" s="543" t="s">
        <v>4952</v>
      </c>
      <c r="I699" s="541"/>
      <c r="J699" s="1182" t="s">
        <v>2502</v>
      </c>
      <c r="K699" s="1315"/>
      <c r="L699" s="1320" t="s">
        <v>169</v>
      </c>
      <c r="M699" s="542" t="str">
        <f>VLOOKUP(L699,CódigosRetorno!$A$2:$B$1795,2,FALSE)</f>
        <v>-</v>
      </c>
      <c r="N699" s="541" t="s">
        <v>169</v>
      </c>
    </row>
    <row r="700" spans="1:14" ht="48" x14ac:dyDescent="0.25">
      <c r="A700" s="288"/>
      <c r="B700" s="1526">
        <f>B698+1</f>
        <v>111</v>
      </c>
      <c r="C700" s="1556" t="s">
        <v>5917</v>
      </c>
      <c r="D700" s="1538" t="s">
        <v>15</v>
      </c>
      <c r="E700" s="1538" t="s">
        <v>9</v>
      </c>
      <c r="F700" s="549" t="s">
        <v>12</v>
      </c>
      <c r="G700" s="544" t="s">
        <v>16</v>
      </c>
      <c r="H700" s="543" t="s">
        <v>4953</v>
      </c>
      <c r="I700" s="541" t="s">
        <v>3863</v>
      </c>
      <c r="J700" s="1182" t="s">
        <v>6518</v>
      </c>
      <c r="K700" s="1315" t="s">
        <v>1071</v>
      </c>
      <c r="L700" s="1320" t="s">
        <v>4327</v>
      </c>
      <c r="M700" s="542" t="str">
        <f>VLOOKUP(L700,CódigosRetorno!$A$2:$B$1795,2,FALSE)</f>
        <v>El dato ingresado como valor refrencia del tramo virtual no cumple con el formato establecido.</v>
      </c>
      <c r="N700" s="541" t="s">
        <v>169</v>
      </c>
    </row>
    <row r="701" spans="1:14" ht="24" x14ac:dyDescent="0.25">
      <c r="A701" s="288"/>
      <c r="B701" s="1527"/>
      <c r="C701" s="1557"/>
      <c r="D701" s="1540"/>
      <c r="E701" s="1540"/>
      <c r="F701" s="556" t="s">
        <v>13</v>
      </c>
      <c r="G701" s="535" t="s">
        <v>5577</v>
      </c>
      <c r="H701" s="561" t="s">
        <v>3904</v>
      </c>
      <c r="I701" s="538">
        <v>1</v>
      </c>
      <c r="J701" s="542" t="s">
        <v>4702</v>
      </c>
      <c r="K701" s="1313" t="s">
        <v>177</v>
      </c>
      <c r="L701" s="1314" t="s">
        <v>4672</v>
      </c>
      <c r="M701" s="542" t="str">
        <f>VLOOKUP(L701,CódigosRetorno!$A$2:$B$1795,2,FALSE)</f>
        <v>La moneda del monto de la detracción debe ser PEN</v>
      </c>
      <c r="N701" s="541" t="s">
        <v>169</v>
      </c>
    </row>
    <row r="702" spans="1:14" x14ac:dyDescent="0.25">
      <c r="A702" s="288"/>
      <c r="B702" s="180" t="s">
        <v>5907</v>
      </c>
      <c r="C702" s="182"/>
      <c r="D702" s="177"/>
      <c r="E702" s="177"/>
      <c r="F702" s="178"/>
      <c r="G702" s="179"/>
      <c r="H702" s="182"/>
      <c r="I702" s="179"/>
      <c r="J702" s="172"/>
      <c r="K702" s="178" t="s">
        <v>169</v>
      </c>
      <c r="L702" s="183" t="s">
        <v>169</v>
      </c>
      <c r="M702" s="377" t="str">
        <f>VLOOKUP(L702,CódigosRetorno!$A$2:$B$1795,2,FALSE)</f>
        <v>-</v>
      </c>
      <c r="N702" s="207" t="s">
        <v>169</v>
      </c>
    </row>
    <row r="703" spans="1:14" ht="72" x14ac:dyDescent="0.25">
      <c r="A703" s="288"/>
      <c r="B703" s="1524">
        <f>B700+1</f>
        <v>112</v>
      </c>
      <c r="C703" s="1572" t="s">
        <v>4072</v>
      </c>
      <c r="D703" s="1549" t="s">
        <v>15</v>
      </c>
      <c r="E703" s="1549" t="s">
        <v>9</v>
      </c>
      <c r="F703" s="549" t="s">
        <v>12</v>
      </c>
      <c r="G703" s="541" t="s">
        <v>4073</v>
      </c>
      <c r="H703" s="543" t="s">
        <v>4954</v>
      </c>
      <c r="I703" s="541"/>
      <c r="J703" s="1182" t="s">
        <v>6519</v>
      </c>
      <c r="K703" s="1173" t="s">
        <v>1071</v>
      </c>
      <c r="L703" s="1177" t="s">
        <v>4330</v>
      </c>
      <c r="M703" s="542" t="str">
        <f>VLOOKUP(L703,CódigosRetorno!$A$2:$B$1795,2,FALSE)</f>
        <v>El dato ingresado como configuración vehicular no cumple con el formato establecido.</v>
      </c>
      <c r="N703" s="541" t="s">
        <v>169</v>
      </c>
    </row>
    <row r="704" spans="1:14" ht="24" x14ac:dyDescent="0.25">
      <c r="A704" s="288"/>
      <c r="B704" s="1524"/>
      <c r="C704" s="1572"/>
      <c r="D704" s="1549"/>
      <c r="E704" s="1549"/>
      <c r="F704" s="1597"/>
      <c r="G704" s="541" t="s">
        <v>4074</v>
      </c>
      <c r="H704" s="543" t="s">
        <v>3862</v>
      </c>
      <c r="I704" s="541" t="s">
        <v>3863</v>
      </c>
      <c r="J704" s="1182" t="s">
        <v>4240</v>
      </c>
      <c r="K704" s="1173" t="s">
        <v>1071</v>
      </c>
      <c r="L704" s="1177" t="s">
        <v>4187</v>
      </c>
      <c r="M704" s="542" t="str">
        <f>VLOOKUP(L704,CódigosRetorno!$A$2:$B$1795,2,FALSE)</f>
        <v>El dato ingresado como atributo @listAgencyName es incorrecto.</v>
      </c>
      <c r="N704" s="541" t="s">
        <v>169</v>
      </c>
    </row>
    <row r="705" spans="1:14" ht="24" x14ac:dyDescent="0.25">
      <c r="A705" s="288"/>
      <c r="B705" s="1524"/>
      <c r="C705" s="1572"/>
      <c r="D705" s="1549"/>
      <c r="E705" s="1549"/>
      <c r="F705" s="1597"/>
      <c r="G705" s="541" t="s">
        <v>4075</v>
      </c>
      <c r="H705" s="543" t="s">
        <v>3865</v>
      </c>
      <c r="I705" s="541" t="s">
        <v>3863</v>
      </c>
      <c r="J705" s="1182" t="s">
        <v>4241</v>
      </c>
      <c r="K705" s="1173" t="s">
        <v>1071</v>
      </c>
      <c r="L705" s="1177" t="s">
        <v>4188</v>
      </c>
      <c r="M705" s="542" t="str">
        <f>VLOOKUP(L705,CódigosRetorno!$A$2:$B$1795,2,FALSE)</f>
        <v>El dato ingresado como atributo @listName es incorrecto.</v>
      </c>
      <c r="N705" s="557" t="s">
        <v>169</v>
      </c>
    </row>
    <row r="706" spans="1:14" ht="48" x14ac:dyDescent="0.25">
      <c r="A706" s="288"/>
      <c r="B706" s="1524">
        <f>B703+1</f>
        <v>113</v>
      </c>
      <c r="C706" s="1572" t="s">
        <v>5922</v>
      </c>
      <c r="D706" s="1549" t="s">
        <v>15</v>
      </c>
      <c r="E706" s="1549" t="s">
        <v>9</v>
      </c>
      <c r="F706" s="549" t="s">
        <v>3957</v>
      </c>
      <c r="G706" s="541" t="s">
        <v>4062</v>
      </c>
      <c r="H706" s="543" t="s">
        <v>4955</v>
      </c>
      <c r="I706" s="541">
        <v>1</v>
      </c>
      <c r="J706" s="1182" t="s">
        <v>6520</v>
      </c>
      <c r="K706" s="1173" t="s">
        <v>1071</v>
      </c>
      <c r="L706" s="1177" t="s">
        <v>4331</v>
      </c>
      <c r="M706" s="542" t="str">
        <f>VLOOKUP(L706,CódigosRetorno!$A$2:$B$1795,2,FALSE)</f>
        <v>El dato ingresado como tipo de carga util es incorrecto.</v>
      </c>
      <c r="N706" s="541" t="s">
        <v>169</v>
      </c>
    </row>
    <row r="707" spans="1:14" ht="24" x14ac:dyDescent="0.25">
      <c r="A707" s="288"/>
      <c r="B707" s="1524"/>
      <c r="C707" s="1572"/>
      <c r="D707" s="1549"/>
      <c r="E707" s="1549"/>
      <c r="F707" s="1597" t="s">
        <v>12</v>
      </c>
      <c r="G707" s="1524" t="s">
        <v>16</v>
      </c>
      <c r="H707" s="1572" t="s">
        <v>5919</v>
      </c>
      <c r="I707" s="1524">
        <v>1</v>
      </c>
      <c r="J707" s="1182" t="s">
        <v>6521</v>
      </c>
      <c r="K707" s="1173" t="s">
        <v>1071</v>
      </c>
      <c r="L707" s="1177" t="s">
        <v>4333</v>
      </c>
      <c r="M707" s="542" t="str">
        <f>VLOOKUP(L707,CódigosRetorno!$A$2:$B$1795,2,FALSE)</f>
        <v>El XML no contiene el tag o no existe información del valor de la carga en TM.</v>
      </c>
      <c r="N707" s="541" t="s">
        <v>169</v>
      </c>
    </row>
    <row r="708" spans="1:14" ht="48" x14ac:dyDescent="0.25">
      <c r="A708" s="288"/>
      <c r="B708" s="1524"/>
      <c r="C708" s="1572"/>
      <c r="D708" s="1549"/>
      <c r="E708" s="1549"/>
      <c r="F708" s="1597"/>
      <c r="G708" s="1524"/>
      <c r="H708" s="1572"/>
      <c r="I708" s="1524"/>
      <c r="J708" s="1182" t="s">
        <v>6522</v>
      </c>
      <c r="K708" s="1173" t="s">
        <v>1071</v>
      </c>
      <c r="L708" s="1177" t="s">
        <v>4334</v>
      </c>
      <c r="M708" s="542" t="str">
        <f>VLOOKUP(L708,CódigosRetorno!$A$2:$B$1795,2,FALSE)</f>
        <v>El dato ingresado como valor de la carga en TM cumple con el formato establecido.</v>
      </c>
      <c r="N708" s="541" t="s">
        <v>169</v>
      </c>
    </row>
    <row r="709" spans="1:14" ht="36" x14ac:dyDescent="0.25">
      <c r="A709" s="288"/>
      <c r="B709" s="1524"/>
      <c r="C709" s="1572"/>
      <c r="D709" s="1549"/>
      <c r="E709" s="1549"/>
      <c r="F709" s="549"/>
      <c r="G709" s="544" t="s">
        <v>4051</v>
      </c>
      <c r="H709" s="559" t="s">
        <v>4076</v>
      </c>
      <c r="I709" s="541">
        <v>1</v>
      </c>
      <c r="J709" s="1182" t="s">
        <v>6526</v>
      </c>
      <c r="K709" s="1173" t="s">
        <v>1071</v>
      </c>
      <c r="L709" s="1177" t="s">
        <v>4335</v>
      </c>
      <c r="M709" s="542" t="str">
        <f>VLOOKUP(L709,CódigosRetorno!$A$2:$B$1795,2,FALSE)</f>
        <v>El dato ingresado como unidad de medida de la carga  del vehiculo no corresponde al valor esperado.</v>
      </c>
      <c r="N709" s="541" t="s">
        <v>169</v>
      </c>
    </row>
    <row r="710" spans="1:14" ht="48" x14ac:dyDescent="0.25">
      <c r="A710" s="288"/>
      <c r="B710" s="1524">
        <f>B706+1</f>
        <v>114</v>
      </c>
      <c r="C710" s="1572" t="s">
        <v>5923</v>
      </c>
      <c r="D710" s="1549" t="s">
        <v>15</v>
      </c>
      <c r="E710" s="1549" t="s">
        <v>9</v>
      </c>
      <c r="F710" s="549" t="s">
        <v>3957</v>
      </c>
      <c r="G710" s="541" t="s">
        <v>4065</v>
      </c>
      <c r="H710" s="543" t="s">
        <v>5918</v>
      </c>
      <c r="I710" s="541"/>
      <c r="J710" s="1182" t="s">
        <v>6520</v>
      </c>
      <c r="K710" s="1173" t="s">
        <v>1071</v>
      </c>
      <c r="L710" s="1177" t="s">
        <v>4331</v>
      </c>
      <c r="M710" s="542" t="str">
        <f>VLOOKUP(L710,CódigosRetorno!$A$2:$B$1795,2,FALSE)</f>
        <v>El dato ingresado como tipo de carga util es incorrecto.</v>
      </c>
      <c r="N710" s="541" t="s">
        <v>169</v>
      </c>
    </row>
    <row r="711" spans="1:14" ht="24" x14ac:dyDescent="0.25">
      <c r="A711" s="288"/>
      <c r="B711" s="1524"/>
      <c r="C711" s="1572"/>
      <c r="D711" s="1549"/>
      <c r="E711" s="1549"/>
      <c r="F711" s="1597" t="s">
        <v>12</v>
      </c>
      <c r="G711" s="1524" t="s">
        <v>16</v>
      </c>
      <c r="H711" s="1572" t="s">
        <v>5919</v>
      </c>
      <c r="I711" s="1524"/>
      <c r="J711" s="1182" t="s">
        <v>6521</v>
      </c>
      <c r="K711" s="1173" t="s">
        <v>1071</v>
      </c>
      <c r="L711" s="1177" t="s">
        <v>4333</v>
      </c>
      <c r="M711" s="542" t="str">
        <f>VLOOKUP(L711,CódigosRetorno!$A$2:$B$1795,2,FALSE)</f>
        <v>El XML no contiene el tag o no existe información del valor de la carga en TM.</v>
      </c>
      <c r="N711" s="541" t="s">
        <v>169</v>
      </c>
    </row>
    <row r="712" spans="1:14" ht="48" x14ac:dyDescent="0.25">
      <c r="A712" s="288"/>
      <c r="B712" s="1524"/>
      <c r="C712" s="1572"/>
      <c r="D712" s="1549"/>
      <c r="E712" s="1549"/>
      <c r="F712" s="1597"/>
      <c r="G712" s="1524"/>
      <c r="H712" s="1572"/>
      <c r="I712" s="1524"/>
      <c r="J712" s="1182" t="s">
        <v>6522</v>
      </c>
      <c r="K712" s="1315" t="s">
        <v>1071</v>
      </c>
      <c r="L712" s="1320" t="s">
        <v>4334</v>
      </c>
      <c r="M712" s="542" t="str">
        <f>VLOOKUP(L712,CódigosRetorno!$A$2:$B$1795,2,FALSE)</f>
        <v>El dato ingresado como valor de la carga en TM cumple con el formato establecido.</v>
      </c>
      <c r="N712" s="541" t="s">
        <v>169</v>
      </c>
    </row>
    <row r="713" spans="1:14" ht="48" x14ac:dyDescent="0.25">
      <c r="A713" s="288"/>
      <c r="B713" s="1524"/>
      <c r="C713" s="1572"/>
      <c r="D713" s="1549"/>
      <c r="E713" s="1549"/>
      <c r="F713" s="549"/>
      <c r="G713" s="544" t="s">
        <v>4051</v>
      </c>
      <c r="H713" s="543" t="s">
        <v>4958</v>
      </c>
      <c r="I713" s="541">
        <v>1</v>
      </c>
      <c r="J713" s="1182" t="s">
        <v>6526</v>
      </c>
      <c r="K713" s="1315" t="s">
        <v>1071</v>
      </c>
      <c r="L713" s="1320" t="s">
        <v>4335</v>
      </c>
      <c r="M713" s="542" t="str">
        <f>VLOOKUP(L713,CódigosRetorno!$A$2:$B$1795,2,FALSE)</f>
        <v>El dato ingresado como unidad de medida de la carga  del vehiculo no corresponde al valor esperado.</v>
      </c>
      <c r="N713" s="541" t="s">
        <v>169</v>
      </c>
    </row>
    <row r="714" spans="1:14" ht="48" x14ac:dyDescent="0.25">
      <c r="A714" s="288"/>
      <c r="B714" s="1526">
        <f>B710+1</f>
        <v>115</v>
      </c>
      <c r="C714" s="1556" t="s">
        <v>5920</v>
      </c>
      <c r="D714" s="1538" t="s">
        <v>15</v>
      </c>
      <c r="E714" s="1538" t="s">
        <v>9</v>
      </c>
      <c r="F714" s="549" t="s">
        <v>139</v>
      </c>
      <c r="G714" s="541" t="s">
        <v>4077</v>
      </c>
      <c r="H714" s="543" t="s">
        <v>4959</v>
      </c>
      <c r="I714" s="541"/>
      <c r="J714" s="542" t="s">
        <v>2502</v>
      </c>
      <c r="K714" s="1313" t="s">
        <v>169</v>
      </c>
      <c r="L714" s="1314" t="s">
        <v>169</v>
      </c>
      <c r="M714" s="542" t="str">
        <f>VLOOKUP(L714,CódigosRetorno!$A$2:$B$1795,2,FALSE)</f>
        <v>-</v>
      </c>
      <c r="N714" s="541" t="s">
        <v>169</v>
      </c>
    </row>
    <row r="715" spans="1:14" ht="24" x14ac:dyDescent="0.25">
      <c r="A715" s="288"/>
      <c r="B715" s="1527"/>
      <c r="C715" s="1557"/>
      <c r="D715" s="1540"/>
      <c r="E715" s="1540"/>
      <c r="F715" s="556" t="s">
        <v>13</v>
      </c>
      <c r="G715" s="535" t="s">
        <v>5577</v>
      </c>
      <c r="H715" s="561" t="s">
        <v>3904</v>
      </c>
      <c r="I715" s="538">
        <v>1</v>
      </c>
      <c r="J715" s="542" t="s">
        <v>4702</v>
      </c>
      <c r="K715" s="544" t="s">
        <v>177</v>
      </c>
      <c r="L715" s="549" t="s">
        <v>4672</v>
      </c>
      <c r="M715" s="542" t="str">
        <f>VLOOKUP(L715,CódigosRetorno!$A$2:$B$1795,2,FALSE)</f>
        <v>La moneda del monto de la detracción debe ser PEN</v>
      </c>
      <c r="N715" s="541" t="s">
        <v>169</v>
      </c>
    </row>
    <row r="716" spans="1:14" ht="48" x14ac:dyDescent="0.25">
      <c r="A716" s="288"/>
      <c r="B716" s="1526">
        <f>B714+1</f>
        <v>116</v>
      </c>
      <c r="C716" s="1556" t="s">
        <v>5921</v>
      </c>
      <c r="D716" s="1538" t="s">
        <v>15</v>
      </c>
      <c r="E716" s="1538" t="s">
        <v>9</v>
      </c>
      <c r="F716" s="549" t="s">
        <v>12</v>
      </c>
      <c r="G716" s="541" t="s">
        <v>16</v>
      </c>
      <c r="H716" s="543" t="s">
        <v>4960</v>
      </c>
      <c r="I716" s="541"/>
      <c r="J716" s="1182" t="s">
        <v>6522</v>
      </c>
      <c r="K716" s="1315" t="s">
        <v>1071</v>
      </c>
      <c r="L716" s="1320" t="s">
        <v>4336</v>
      </c>
      <c r="M716" s="542" t="str">
        <f>VLOOKUP(L716,CódigosRetorno!$A$2:$B$1795,2,FALSE)</f>
        <v>El dato ingresado como valor referencial de carga util nominal no cumple con el formato establecido.</v>
      </c>
      <c r="N716" s="541" t="s">
        <v>169</v>
      </c>
    </row>
    <row r="717" spans="1:14" ht="24" x14ac:dyDescent="0.25">
      <c r="A717" s="288"/>
      <c r="B717" s="1527"/>
      <c r="C717" s="1557"/>
      <c r="D717" s="1540"/>
      <c r="E717" s="1540"/>
      <c r="F717" s="556" t="s">
        <v>13</v>
      </c>
      <c r="G717" s="535" t="s">
        <v>5577</v>
      </c>
      <c r="H717" s="561" t="s">
        <v>3904</v>
      </c>
      <c r="I717" s="538">
        <v>1</v>
      </c>
      <c r="J717" s="542" t="s">
        <v>4702</v>
      </c>
      <c r="K717" s="544" t="s">
        <v>177</v>
      </c>
      <c r="L717" s="549" t="s">
        <v>4672</v>
      </c>
      <c r="M717" s="542" t="str">
        <f>VLOOKUP(L717,CódigosRetorno!$A$2:$B$1795,2,FALSE)</f>
        <v>La moneda del monto de la detracción debe ser PEN</v>
      </c>
      <c r="N717" s="541" t="s">
        <v>169</v>
      </c>
    </row>
    <row r="718" spans="1:14" ht="48" x14ac:dyDescent="0.25">
      <c r="A718" s="288"/>
      <c r="B718" s="541">
        <f>B716+1</f>
        <v>117</v>
      </c>
      <c r="C718" s="542" t="s">
        <v>5924</v>
      </c>
      <c r="D718" s="544" t="s">
        <v>15</v>
      </c>
      <c r="E718" s="544" t="s">
        <v>9</v>
      </c>
      <c r="F718" s="549" t="s">
        <v>4078</v>
      </c>
      <c r="G718" s="541" t="s">
        <v>3922</v>
      </c>
      <c r="H718" s="543" t="s">
        <v>4961</v>
      </c>
      <c r="I718" s="541"/>
      <c r="J718" s="542" t="s">
        <v>2502</v>
      </c>
      <c r="K718" s="1313" t="s">
        <v>169</v>
      </c>
      <c r="L718" s="1314" t="s">
        <v>169</v>
      </c>
      <c r="M718" s="542" t="str">
        <f>VLOOKUP(L718,CódigosRetorno!$A$2:$B$1795,2,FALSE)</f>
        <v>-</v>
      </c>
      <c r="N718" s="541" t="s">
        <v>169</v>
      </c>
    </row>
    <row r="719" spans="1:14" x14ac:dyDescent="0.25">
      <c r="A719" s="288"/>
      <c r="B719" s="1633" t="s">
        <v>5621</v>
      </c>
      <c r="C719" s="1633"/>
      <c r="D719" s="1633"/>
      <c r="E719" s="1633"/>
      <c r="F719" s="177"/>
      <c r="G719" s="177"/>
      <c r="H719" s="172"/>
      <c r="I719" s="179"/>
      <c r="J719" s="172"/>
      <c r="K719" s="178" t="s">
        <v>169</v>
      </c>
      <c r="L719" s="183" t="s">
        <v>169</v>
      </c>
      <c r="M719" s="172" t="str">
        <f>VLOOKUP(L719,CódigosRetorno!$A$2:$B$1795,2,FALSE)</f>
        <v>-</v>
      </c>
      <c r="N719" s="207" t="s">
        <v>169</v>
      </c>
    </row>
    <row r="720" spans="1:14" ht="36" x14ac:dyDescent="0.25">
      <c r="A720" s="2"/>
      <c r="B720" s="1549">
        <v>118</v>
      </c>
      <c r="C720" s="1572" t="s">
        <v>5927</v>
      </c>
      <c r="D720" s="1549" t="s">
        <v>15</v>
      </c>
      <c r="E720" s="1549" t="s">
        <v>9</v>
      </c>
      <c r="F720" s="549" t="s">
        <v>5</v>
      </c>
      <c r="G720" s="541"/>
      <c r="H720" s="542" t="s">
        <v>4039</v>
      </c>
      <c r="I720" s="541">
        <v>1</v>
      </c>
      <c r="J720" s="542" t="s">
        <v>2502</v>
      </c>
      <c r="K720" s="1313" t="s">
        <v>169</v>
      </c>
      <c r="L720" s="1314" t="s">
        <v>169</v>
      </c>
      <c r="M720" s="542" t="str">
        <f>VLOOKUP(L720,CódigosRetorno!$A$2:$B$1795,2,FALSE)</f>
        <v>-</v>
      </c>
      <c r="N720" s="557" t="s">
        <v>169</v>
      </c>
    </row>
    <row r="721" spans="1:14" ht="36" x14ac:dyDescent="0.25">
      <c r="A721" s="2"/>
      <c r="B721" s="1549"/>
      <c r="C721" s="1572"/>
      <c r="D721" s="1549"/>
      <c r="E721" s="1549"/>
      <c r="F721" s="785" t="s">
        <v>43</v>
      </c>
      <c r="G721" s="784" t="s">
        <v>5591</v>
      </c>
      <c r="H721" s="783" t="s">
        <v>4040</v>
      </c>
      <c r="I721" s="781">
        <v>1</v>
      </c>
      <c r="J721" s="542" t="s">
        <v>2502</v>
      </c>
      <c r="K721" s="1313" t="s">
        <v>169</v>
      </c>
      <c r="L721" s="1314" t="s">
        <v>169</v>
      </c>
      <c r="M721" s="542" t="str">
        <f>VLOOKUP(L721,CódigosRetorno!$A$2:$B$1795,2,FALSE)</f>
        <v>-</v>
      </c>
      <c r="N721" s="541" t="s">
        <v>4603</v>
      </c>
    </row>
    <row r="722" spans="1:14" ht="24" x14ac:dyDescent="0.25">
      <c r="A722" s="2"/>
      <c r="B722" s="1549"/>
      <c r="C722" s="1572"/>
      <c r="D722" s="1549"/>
      <c r="E722" s="1549"/>
      <c r="F722" s="1597"/>
      <c r="G722" s="541" t="s">
        <v>3960</v>
      </c>
      <c r="H722" s="542" t="s">
        <v>3865</v>
      </c>
      <c r="I722" s="541" t="s">
        <v>3863</v>
      </c>
      <c r="J722" s="542" t="s">
        <v>2502</v>
      </c>
      <c r="K722" s="1313" t="s">
        <v>169</v>
      </c>
      <c r="L722" s="1314" t="s">
        <v>169</v>
      </c>
      <c r="M722" s="542" t="str">
        <f>VLOOKUP(L722,CódigosRetorno!$A$2:$B$1795,2,FALSE)</f>
        <v>-</v>
      </c>
      <c r="N722" s="557" t="s">
        <v>169</v>
      </c>
    </row>
    <row r="723" spans="1:14" x14ac:dyDescent="0.25">
      <c r="A723" s="2"/>
      <c r="B723" s="1549"/>
      <c r="C723" s="1572"/>
      <c r="D723" s="1549"/>
      <c r="E723" s="1549"/>
      <c r="F723" s="1597"/>
      <c r="G723" s="541" t="s">
        <v>3861</v>
      </c>
      <c r="H723" s="542" t="s">
        <v>3862</v>
      </c>
      <c r="I723" s="541" t="s">
        <v>3863</v>
      </c>
      <c r="J723" s="542" t="s">
        <v>2502</v>
      </c>
      <c r="K723" s="1313" t="s">
        <v>169</v>
      </c>
      <c r="L723" s="1314" t="s">
        <v>169</v>
      </c>
      <c r="M723" s="542" t="str">
        <f>VLOOKUP(L723,CódigosRetorno!$A$2:$B$1795,2,FALSE)</f>
        <v>-</v>
      </c>
      <c r="N723" s="557" t="s">
        <v>169</v>
      </c>
    </row>
    <row r="724" spans="1:14" ht="48" x14ac:dyDescent="0.25">
      <c r="A724" s="2"/>
      <c r="B724" s="1549"/>
      <c r="C724" s="1572"/>
      <c r="D724" s="1549"/>
      <c r="E724" s="1549"/>
      <c r="F724" s="1597"/>
      <c r="G724" s="557" t="s">
        <v>3961</v>
      </c>
      <c r="H724" s="560" t="s">
        <v>3867</v>
      </c>
      <c r="I724" s="541" t="s">
        <v>3863</v>
      </c>
      <c r="J724" s="542" t="s">
        <v>2502</v>
      </c>
      <c r="K724" s="544" t="s">
        <v>169</v>
      </c>
      <c r="L724" s="549" t="s">
        <v>169</v>
      </c>
      <c r="M724" s="542" t="str">
        <f>VLOOKUP(L724,CódigosRetorno!$A$2:$B$1795,2,FALSE)</f>
        <v>-</v>
      </c>
      <c r="N724" s="557" t="s">
        <v>169</v>
      </c>
    </row>
    <row r="725" spans="1:14" ht="36" x14ac:dyDescent="0.25">
      <c r="A725" s="2"/>
      <c r="B725" s="1549"/>
      <c r="C725" s="1572"/>
      <c r="D725" s="1549"/>
      <c r="E725" s="1549"/>
      <c r="F725" s="825" t="s">
        <v>141</v>
      </c>
      <c r="G725" s="813" t="s">
        <v>162</v>
      </c>
      <c r="H725" s="562" t="s">
        <v>5188</v>
      </c>
      <c r="I725" s="541"/>
      <c r="J725" s="542"/>
      <c r="K725" s="1313" t="s">
        <v>169</v>
      </c>
      <c r="L725" s="1314" t="s">
        <v>169</v>
      </c>
      <c r="M725" s="542" t="str">
        <f>VLOOKUP(L725,CódigosRetorno!$A$2:$B$1795,2,FALSE)</f>
        <v>-</v>
      </c>
      <c r="N725" s="557" t="s">
        <v>169</v>
      </c>
    </row>
    <row r="726" spans="1:14" ht="36" x14ac:dyDescent="0.25">
      <c r="A726" s="2"/>
      <c r="B726" s="1549"/>
      <c r="C726" s="1572"/>
      <c r="D726" s="1549"/>
      <c r="E726" s="1549"/>
      <c r="F726" s="826" t="s">
        <v>142</v>
      </c>
      <c r="G726" s="815"/>
      <c r="H726" s="564" t="s">
        <v>5544</v>
      </c>
      <c r="I726" s="541">
        <v>1</v>
      </c>
      <c r="J726" s="1182" t="s">
        <v>6237</v>
      </c>
      <c r="K726" s="1173" t="s">
        <v>1071</v>
      </c>
      <c r="L726" s="1177" t="s">
        <v>6235</v>
      </c>
      <c r="M726" s="1182" t="str">
        <f>VLOOKUP(L726,CódigosRetorno!$A$2:$B$1795,2,FALSE)</f>
        <v>El valor ingresado como numero de DAM no cumple con el estandar</v>
      </c>
      <c r="N726" s="557" t="s">
        <v>169</v>
      </c>
    </row>
    <row r="727" spans="1:14" ht="36" x14ac:dyDescent="0.25">
      <c r="A727" s="2"/>
      <c r="B727" s="1538">
        <f>B720+1</f>
        <v>119</v>
      </c>
      <c r="C727" s="1556" t="s">
        <v>5196</v>
      </c>
      <c r="D727" s="1538" t="s">
        <v>15</v>
      </c>
      <c r="E727" s="1538" t="s">
        <v>9</v>
      </c>
      <c r="F727" s="812" t="s">
        <v>5</v>
      </c>
      <c r="G727" s="809" t="s">
        <v>5591</v>
      </c>
      <c r="H727" s="542" t="s">
        <v>4039</v>
      </c>
      <c r="I727" s="542"/>
      <c r="J727" s="542" t="s">
        <v>2502</v>
      </c>
      <c r="K727" s="1313" t="s">
        <v>169</v>
      </c>
      <c r="L727" s="1314" t="s">
        <v>169</v>
      </c>
      <c r="M727" s="542" t="str">
        <f>VLOOKUP(L727,CódigosRetorno!$A$2:$B$1795,2,FALSE)</f>
        <v>-</v>
      </c>
      <c r="N727" s="541" t="s">
        <v>4603</v>
      </c>
    </row>
    <row r="728" spans="1:14" ht="36" x14ac:dyDescent="0.25">
      <c r="A728" s="2"/>
      <c r="B728" s="1539"/>
      <c r="C728" s="1561"/>
      <c r="D728" s="1539"/>
      <c r="E728" s="1539"/>
      <c r="F728" s="812" t="s">
        <v>43</v>
      </c>
      <c r="G728" s="792" t="s">
        <v>5591</v>
      </c>
      <c r="H728" s="783" t="s">
        <v>4040</v>
      </c>
      <c r="I728" s="781">
        <v>1</v>
      </c>
      <c r="J728" s="542" t="s">
        <v>2502</v>
      </c>
      <c r="K728" s="1313" t="s">
        <v>169</v>
      </c>
      <c r="L728" s="1314" t="s">
        <v>169</v>
      </c>
      <c r="M728" s="542" t="str">
        <f>VLOOKUP(L728,CódigosRetorno!$A$2:$B$1795,2,FALSE)</f>
        <v>-</v>
      </c>
      <c r="N728" s="541" t="s">
        <v>4603</v>
      </c>
    </row>
    <row r="729" spans="1:14" ht="24" x14ac:dyDescent="0.25">
      <c r="A729" s="2"/>
      <c r="B729" s="1539"/>
      <c r="C729" s="1561"/>
      <c r="D729" s="1539"/>
      <c r="E729" s="1539"/>
      <c r="F729" s="1604"/>
      <c r="G729" s="809" t="s">
        <v>3960</v>
      </c>
      <c r="H729" s="542" t="s">
        <v>3865</v>
      </c>
      <c r="I729" s="542"/>
      <c r="J729" s="542" t="s">
        <v>2502</v>
      </c>
      <c r="K729" s="1313" t="s">
        <v>169</v>
      </c>
      <c r="L729" s="1314" t="s">
        <v>169</v>
      </c>
      <c r="M729" s="542" t="str">
        <f>VLOOKUP(L729,CódigosRetorno!$A$2:$B$1795,2,FALSE)</f>
        <v>-</v>
      </c>
      <c r="N729" s="541" t="s">
        <v>169</v>
      </c>
    </row>
    <row r="730" spans="1:14" x14ac:dyDescent="0.25">
      <c r="A730" s="2"/>
      <c r="B730" s="1539"/>
      <c r="C730" s="1561"/>
      <c r="D730" s="1539"/>
      <c r="E730" s="1539"/>
      <c r="F730" s="1604"/>
      <c r="G730" s="809" t="s">
        <v>3861</v>
      </c>
      <c r="H730" s="542" t="s">
        <v>3862</v>
      </c>
      <c r="I730" s="542"/>
      <c r="J730" s="542" t="s">
        <v>2502</v>
      </c>
      <c r="K730" s="1313" t="s">
        <v>169</v>
      </c>
      <c r="L730" s="1314" t="s">
        <v>169</v>
      </c>
      <c r="M730" s="542" t="str">
        <f>VLOOKUP(L730,CódigosRetorno!$A$2:$B$1795,2,FALSE)</f>
        <v>-</v>
      </c>
      <c r="N730" s="541" t="s">
        <v>169</v>
      </c>
    </row>
    <row r="731" spans="1:14" ht="48" x14ac:dyDescent="0.25">
      <c r="A731" s="2"/>
      <c r="B731" s="1539"/>
      <c r="C731" s="1561"/>
      <c r="D731" s="1539"/>
      <c r="E731" s="1539"/>
      <c r="F731" s="1605"/>
      <c r="G731" s="806" t="s">
        <v>3961</v>
      </c>
      <c r="H731" s="558" t="s">
        <v>3867</v>
      </c>
      <c r="I731" s="542"/>
      <c r="J731" s="542" t="s">
        <v>2502</v>
      </c>
      <c r="K731" s="1313" t="s">
        <v>169</v>
      </c>
      <c r="L731" s="1314" t="s">
        <v>169</v>
      </c>
      <c r="M731" s="542" t="str">
        <f>VLOOKUP(L731,CódigosRetorno!$A$2:$B$1795,2,FALSE)</f>
        <v>-</v>
      </c>
      <c r="N731" s="541" t="s">
        <v>169</v>
      </c>
    </row>
    <row r="732" spans="1:14" ht="36" x14ac:dyDescent="0.25">
      <c r="A732" s="2"/>
      <c r="B732" s="1539"/>
      <c r="C732" s="1561"/>
      <c r="D732" s="1539"/>
      <c r="E732" s="1539"/>
      <c r="F732" s="786" t="s">
        <v>140</v>
      </c>
      <c r="G732" s="786"/>
      <c r="H732" s="547" t="s">
        <v>5404</v>
      </c>
      <c r="I732" s="216"/>
      <c r="J732" s="543" t="s">
        <v>2502</v>
      </c>
      <c r="K732" s="1313" t="s">
        <v>169</v>
      </c>
      <c r="L732" s="1314" t="s">
        <v>169</v>
      </c>
      <c r="M732" s="542" t="str">
        <f>VLOOKUP(L732,CódigosRetorno!$A$2:$B$1795,2,FALSE)</f>
        <v>-</v>
      </c>
      <c r="N732" s="541" t="s">
        <v>169</v>
      </c>
    </row>
    <row r="733" spans="1:14" ht="24" x14ac:dyDescent="0.25">
      <c r="A733" s="2"/>
      <c r="B733" s="1539"/>
      <c r="C733" s="1561"/>
      <c r="D733" s="1539"/>
      <c r="E733" s="1539"/>
      <c r="F733" s="539" t="s">
        <v>23</v>
      </c>
      <c r="G733" s="539"/>
      <c r="H733" s="553" t="s">
        <v>5240</v>
      </c>
      <c r="I733" s="216"/>
      <c r="J733" s="543" t="s">
        <v>2502</v>
      </c>
      <c r="K733" s="1313" t="s">
        <v>169</v>
      </c>
      <c r="L733" s="1314" t="s">
        <v>169</v>
      </c>
      <c r="M733" s="542" t="str">
        <f>VLOOKUP(L733,CódigosRetorno!$A$2:$B$1795,2,FALSE)</f>
        <v>-</v>
      </c>
      <c r="N733" s="541" t="s">
        <v>169</v>
      </c>
    </row>
    <row r="734" spans="1:14" ht="24" x14ac:dyDescent="0.25">
      <c r="A734" s="2"/>
      <c r="B734" s="1539"/>
      <c r="C734" s="1561"/>
      <c r="D734" s="1539"/>
      <c r="E734" s="1539"/>
      <c r="F734" s="539" t="s">
        <v>18</v>
      </c>
      <c r="G734" s="539"/>
      <c r="H734" s="553" t="s">
        <v>5199</v>
      </c>
      <c r="I734" s="216"/>
      <c r="J734" s="543" t="s">
        <v>2502</v>
      </c>
      <c r="K734" s="1313" t="s">
        <v>169</v>
      </c>
      <c r="L734" s="1314" t="s">
        <v>169</v>
      </c>
      <c r="M734" s="542" t="str">
        <f>VLOOKUP(L734,CódigosRetorno!$A$2:$B$1795,2,FALSE)</f>
        <v>-</v>
      </c>
      <c r="N734" s="541" t="s">
        <v>169</v>
      </c>
    </row>
    <row r="735" spans="1:14" ht="24" x14ac:dyDescent="0.25">
      <c r="A735" s="2"/>
      <c r="B735" s="1539"/>
      <c r="C735" s="1561"/>
      <c r="D735" s="1539"/>
      <c r="E735" s="1539"/>
      <c r="F735" s="539" t="s">
        <v>18</v>
      </c>
      <c r="G735" s="539"/>
      <c r="H735" s="553" t="s">
        <v>5200</v>
      </c>
      <c r="I735" s="216"/>
      <c r="J735" s="543" t="s">
        <v>2502</v>
      </c>
      <c r="K735" s="1313" t="s">
        <v>169</v>
      </c>
      <c r="L735" s="1314" t="s">
        <v>169</v>
      </c>
      <c r="M735" s="542" t="str">
        <f>VLOOKUP(L735,CódigosRetorno!$A$2:$B$1795,2,FALSE)</f>
        <v>-</v>
      </c>
      <c r="N735" s="541" t="s">
        <v>169</v>
      </c>
    </row>
    <row r="736" spans="1:14" ht="24" x14ac:dyDescent="0.25">
      <c r="A736" s="2"/>
      <c r="B736" s="1539"/>
      <c r="C736" s="1561"/>
      <c r="D736" s="1539"/>
      <c r="E736" s="1539"/>
      <c r="F736" s="539" t="s">
        <v>241</v>
      </c>
      <c r="G736" s="539"/>
      <c r="H736" s="553" t="s">
        <v>5198</v>
      </c>
      <c r="I736" s="216"/>
      <c r="J736" s="543" t="s">
        <v>2502</v>
      </c>
      <c r="K736" s="1313" t="s">
        <v>169</v>
      </c>
      <c r="L736" s="1314" t="s">
        <v>169</v>
      </c>
      <c r="M736" s="542" t="str">
        <f>VLOOKUP(L736,CódigosRetorno!$A$2:$B$1795,2,FALSE)</f>
        <v>-</v>
      </c>
      <c r="N736" s="541" t="s">
        <v>169</v>
      </c>
    </row>
    <row r="737" spans="1:14" ht="24" x14ac:dyDescent="0.25">
      <c r="A737" s="2"/>
      <c r="B737" s="1539"/>
      <c r="C737" s="1561"/>
      <c r="D737" s="1539"/>
      <c r="E737" s="1539"/>
      <c r="F737" s="539" t="s">
        <v>18</v>
      </c>
      <c r="G737" s="539"/>
      <c r="H737" s="553" t="s">
        <v>5241</v>
      </c>
      <c r="I737" s="216"/>
      <c r="J737" s="543" t="s">
        <v>2502</v>
      </c>
      <c r="K737" s="544" t="s">
        <v>169</v>
      </c>
      <c r="L737" s="549" t="s">
        <v>169</v>
      </c>
      <c r="M737" s="542" t="str">
        <f>VLOOKUP(L737,CódigosRetorno!$A$2:$B$1795,2,FALSE)</f>
        <v>-</v>
      </c>
      <c r="N737" s="541" t="s">
        <v>169</v>
      </c>
    </row>
    <row r="738" spans="1:14" ht="24" x14ac:dyDescent="0.25">
      <c r="A738" s="2"/>
      <c r="B738" s="1539"/>
      <c r="C738" s="1561"/>
      <c r="D738" s="1539"/>
      <c r="E738" s="1539"/>
      <c r="F738" s="539" t="s">
        <v>18</v>
      </c>
      <c r="G738" s="539"/>
      <c r="H738" s="553" t="s">
        <v>5242</v>
      </c>
      <c r="I738" s="216"/>
      <c r="J738" s="543" t="s">
        <v>2502</v>
      </c>
      <c r="K738" s="544" t="s">
        <v>169</v>
      </c>
      <c r="L738" s="549" t="s">
        <v>169</v>
      </c>
      <c r="M738" s="542" t="str">
        <f>VLOOKUP(L738,CódigosRetorno!$A$2:$B$1795,2,FALSE)</f>
        <v>-</v>
      </c>
      <c r="N738" s="541" t="s">
        <v>169</v>
      </c>
    </row>
    <row r="739" spans="1:14" ht="36" x14ac:dyDescent="0.25">
      <c r="A739" s="2"/>
      <c r="B739" s="1539"/>
      <c r="C739" s="1561"/>
      <c r="D739" s="1539"/>
      <c r="E739" s="1539"/>
      <c r="F739" s="539" t="s">
        <v>23</v>
      </c>
      <c r="G739" s="552"/>
      <c r="H739" s="553" t="s">
        <v>5243</v>
      </c>
      <c r="I739" s="216"/>
      <c r="J739" s="543" t="s">
        <v>2502</v>
      </c>
      <c r="K739" s="1313" t="s">
        <v>169</v>
      </c>
      <c r="L739" s="1314" t="s">
        <v>169</v>
      </c>
      <c r="M739" s="542" t="str">
        <f>VLOOKUP(L739,CódigosRetorno!$A$2:$B$1795,2,FALSE)</f>
        <v>-</v>
      </c>
      <c r="N739" s="541" t="s">
        <v>169</v>
      </c>
    </row>
    <row r="740" spans="1:14" ht="24" x14ac:dyDescent="0.25">
      <c r="A740" s="2"/>
      <c r="B740" s="1539"/>
      <c r="C740" s="1561"/>
      <c r="D740" s="1539"/>
      <c r="E740" s="1539"/>
      <c r="F740" s="539" t="s">
        <v>5197</v>
      </c>
      <c r="G740" s="552"/>
      <c r="H740" s="553" t="s">
        <v>5244</v>
      </c>
      <c r="I740" s="216"/>
      <c r="J740" s="543" t="s">
        <v>2502</v>
      </c>
      <c r="K740" s="544" t="s">
        <v>169</v>
      </c>
      <c r="L740" s="549" t="s">
        <v>169</v>
      </c>
      <c r="M740" s="542" t="str">
        <f>VLOOKUP(L740,CódigosRetorno!$A$2:$B$1795,2,FALSE)</f>
        <v>-</v>
      </c>
      <c r="N740" s="541" t="s">
        <v>169</v>
      </c>
    </row>
    <row r="741" spans="1:14" ht="24" x14ac:dyDescent="0.25">
      <c r="A741" s="2"/>
      <c r="B741" s="1539"/>
      <c r="C741" s="1561"/>
      <c r="D741" s="1539"/>
      <c r="E741" s="1539"/>
      <c r="F741" s="555" t="s">
        <v>18</v>
      </c>
      <c r="G741" s="552"/>
      <c r="H741" s="553" t="s">
        <v>5245</v>
      </c>
      <c r="I741" s="216"/>
      <c r="J741" s="543" t="s">
        <v>2502</v>
      </c>
      <c r="K741" s="544" t="s">
        <v>169</v>
      </c>
      <c r="L741" s="549" t="s">
        <v>169</v>
      </c>
      <c r="M741" s="542" t="str">
        <f>VLOOKUP(L741,CódigosRetorno!$A$2:$B$1795,2,FALSE)</f>
        <v>-</v>
      </c>
      <c r="N741" s="541" t="s">
        <v>169</v>
      </c>
    </row>
    <row r="742" spans="1:14" ht="36" x14ac:dyDescent="0.25">
      <c r="A742" s="2"/>
      <c r="B742" s="1539"/>
      <c r="C742" s="1561"/>
      <c r="D742" s="1539"/>
      <c r="E742" s="1539"/>
      <c r="F742" s="555" t="s">
        <v>43</v>
      </c>
      <c r="G742" s="539" t="s">
        <v>65</v>
      </c>
      <c r="H742" s="553" t="s">
        <v>5403</v>
      </c>
      <c r="I742" s="216"/>
      <c r="J742" s="543" t="s">
        <v>2502</v>
      </c>
      <c r="K742" s="1313" t="s">
        <v>169</v>
      </c>
      <c r="L742" s="1314" t="s">
        <v>169</v>
      </c>
      <c r="M742" s="542" t="str">
        <f>VLOOKUP(L742,CódigosRetorno!$A$2:$B$1795,2,FALSE)</f>
        <v>-</v>
      </c>
      <c r="N742" s="541" t="s">
        <v>169</v>
      </c>
    </row>
    <row r="743" spans="1:14" ht="24" x14ac:dyDescent="0.25">
      <c r="A743" s="2"/>
      <c r="B743" s="1539"/>
      <c r="C743" s="1561"/>
      <c r="D743" s="1539"/>
      <c r="E743" s="1539"/>
      <c r="F743" s="555" t="s">
        <v>43</v>
      </c>
      <c r="G743" s="539" t="s">
        <v>65</v>
      </c>
      <c r="H743" s="553" t="s">
        <v>5402</v>
      </c>
      <c r="I743" s="216"/>
      <c r="J743" s="543" t="s">
        <v>2502</v>
      </c>
      <c r="K743" s="544" t="s">
        <v>169</v>
      </c>
      <c r="L743" s="549" t="s">
        <v>169</v>
      </c>
      <c r="M743" s="542" t="str">
        <f>VLOOKUP(L743,CódigosRetorno!$A$2:$B$1795,2,FALSE)</f>
        <v>-</v>
      </c>
      <c r="N743" s="541" t="s">
        <v>169</v>
      </c>
    </row>
    <row r="744" spans="1:14" ht="24" x14ac:dyDescent="0.25">
      <c r="A744" s="2"/>
      <c r="B744" s="1539"/>
      <c r="C744" s="1561"/>
      <c r="D744" s="1539"/>
      <c r="E744" s="1539"/>
      <c r="F744" s="555" t="s">
        <v>18</v>
      </c>
      <c r="G744" s="552"/>
      <c r="H744" s="553" t="s">
        <v>5246</v>
      </c>
      <c r="I744" s="216"/>
      <c r="J744" s="543" t="s">
        <v>2502</v>
      </c>
      <c r="K744" s="544" t="s">
        <v>169</v>
      </c>
      <c r="L744" s="549" t="s">
        <v>169</v>
      </c>
      <c r="M744" s="542" t="str">
        <f>VLOOKUP(L744,CódigosRetorno!$A$2:$B$1795,2,FALSE)</f>
        <v>-</v>
      </c>
      <c r="N744" s="541" t="s">
        <v>169</v>
      </c>
    </row>
    <row r="745" spans="1:14" ht="24" x14ac:dyDescent="0.25">
      <c r="A745" s="2"/>
      <c r="B745" s="1539"/>
      <c r="C745" s="1561"/>
      <c r="D745" s="1539"/>
      <c r="E745" s="1539"/>
      <c r="F745" s="555" t="s">
        <v>3239</v>
      </c>
      <c r="G745" s="539" t="s">
        <v>95</v>
      </c>
      <c r="H745" s="553" t="s">
        <v>5247</v>
      </c>
      <c r="I745" s="216"/>
      <c r="J745" s="543" t="s">
        <v>2502</v>
      </c>
      <c r="K745" s="544" t="s">
        <v>169</v>
      </c>
      <c r="L745" s="549" t="s">
        <v>169</v>
      </c>
      <c r="M745" s="542" t="str">
        <f>VLOOKUP(L745,CódigosRetorno!$A$2:$B$1795,2,FALSE)</f>
        <v>-</v>
      </c>
      <c r="N745" s="541" t="s">
        <v>169</v>
      </c>
    </row>
    <row r="746" spans="1:14" ht="24" x14ac:dyDescent="0.25">
      <c r="A746" s="2"/>
      <c r="B746" s="1539"/>
      <c r="C746" s="1561"/>
      <c r="D746" s="1539"/>
      <c r="E746" s="1539"/>
      <c r="F746" s="555" t="s">
        <v>174</v>
      </c>
      <c r="G746" s="539" t="s">
        <v>65</v>
      </c>
      <c r="H746" s="553" t="s">
        <v>5248</v>
      </c>
      <c r="I746" s="216"/>
      <c r="J746" s="543" t="s">
        <v>2502</v>
      </c>
      <c r="K746" s="544" t="s">
        <v>169</v>
      </c>
      <c r="L746" s="549" t="s">
        <v>169</v>
      </c>
      <c r="M746" s="542" t="str">
        <f>VLOOKUP(L746,CódigosRetorno!$A$2:$B$1795,2,FALSE)</f>
        <v>-</v>
      </c>
      <c r="N746" s="541" t="s">
        <v>169</v>
      </c>
    </row>
    <row r="747" spans="1:14" ht="24" x14ac:dyDescent="0.25">
      <c r="A747" s="2"/>
      <c r="B747" s="1539"/>
      <c r="C747" s="1561"/>
      <c r="D747" s="1539"/>
      <c r="E747" s="1539"/>
      <c r="F747" s="555" t="s">
        <v>174</v>
      </c>
      <c r="G747" s="539" t="s">
        <v>65</v>
      </c>
      <c r="H747" s="553" t="s">
        <v>5249</v>
      </c>
      <c r="I747" s="216"/>
      <c r="J747" s="543" t="s">
        <v>2502</v>
      </c>
      <c r="K747" s="544" t="s">
        <v>169</v>
      </c>
      <c r="L747" s="549" t="s">
        <v>169</v>
      </c>
      <c r="M747" s="542" t="str">
        <f>VLOOKUP(L747,CódigosRetorno!$A$2:$B$1795,2,FALSE)</f>
        <v>-</v>
      </c>
      <c r="N747" s="541" t="s">
        <v>169</v>
      </c>
    </row>
    <row r="748" spans="1:14" ht="24" x14ac:dyDescent="0.25">
      <c r="A748" s="2"/>
      <c r="B748" s="1539"/>
      <c r="C748" s="1561"/>
      <c r="D748" s="1539"/>
      <c r="E748" s="1539"/>
      <c r="F748" s="555" t="s">
        <v>3239</v>
      </c>
      <c r="G748" s="539" t="s">
        <v>95</v>
      </c>
      <c r="H748" s="553" t="s">
        <v>5250</v>
      </c>
      <c r="I748" s="216"/>
      <c r="J748" s="543" t="s">
        <v>2502</v>
      </c>
      <c r="K748" s="544" t="s">
        <v>169</v>
      </c>
      <c r="L748" s="549" t="s">
        <v>169</v>
      </c>
      <c r="M748" s="542" t="str">
        <f>VLOOKUP(L748,CódigosRetorno!$A$2:$B$1795,2,FALSE)</f>
        <v>-</v>
      </c>
      <c r="N748" s="541" t="s">
        <v>169</v>
      </c>
    </row>
    <row r="749" spans="1:14" ht="24" x14ac:dyDescent="0.25">
      <c r="A749" s="2"/>
      <c r="B749" s="1539"/>
      <c r="C749" s="1561"/>
      <c r="D749" s="1539"/>
      <c r="E749" s="1539"/>
      <c r="F749" s="555" t="s">
        <v>18</v>
      </c>
      <c r="G749" s="552"/>
      <c r="H749" s="563" t="s">
        <v>5251</v>
      </c>
      <c r="I749" s="216"/>
      <c r="J749" s="543" t="s">
        <v>2502</v>
      </c>
      <c r="K749" s="1313" t="s">
        <v>169</v>
      </c>
      <c r="L749" s="1314" t="s">
        <v>169</v>
      </c>
      <c r="M749" s="542" t="str">
        <f>VLOOKUP(L749,CódigosRetorno!$A$2:$B$1795,2,FALSE)</f>
        <v>-</v>
      </c>
      <c r="N749" s="541" t="s">
        <v>169</v>
      </c>
    </row>
    <row r="750" spans="1:14" ht="24" x14ac:dyDescent="0.25">
      <c r="A750" s="2"/>
      <c r="B750" s="1539"/>
      <c r="C750" s="1561"/>
      <c r="D750" s="1539"/>
      <c r="E750" s="1599"/>
      <c r="F750" s="555" t="s">
        <v>23</v>
      </c>
      <c r="G750" s="555"/>
      <c r="H750" s="563" t="s">
        <v>5252</v>
      </c>
      <c r="I750" s="216"/>
      <c r="J750" s="543" t="s">
        <v>2502</v>
      </c>
      <c r="K750" s="544" t="s">
        <v>169</v>
      </c>
      <c r="L750" s="549" t="s">
        <v>169</v>
      </c>
      <c r="M750" s="542" t="str">
        <f>VLOOKUP(L750,CódigosRetorno!$A$2:$B$1795,2,FALSE)</f>
        <v>-</v>
      </c>
      <c r="N750" s="541" t="s">
        <v>169</v>
      </c>
    </row>
    <row r="751" spans="1:14" ht="24" x14ac:dyDescent="0.25">
      <c r="A751" s="2"/>
      <c r="B751" s="1539"/>
      <c r="C751" s="1561"/>
      <c r="D751" s="1539"/>
      <c r="E751" s="1599"/>
      <c r="F751" s="540" t="s">
        <v>3239</v>
      </c>
      <c r="G751" s="540" t="s">
        <v>95</v>
      </c>
      <c r="H751" s="563" t="s">
        <v>5253</v>
      </c>
      <c r="I751" s="216"/>
      <c r="J751" s="543" t="s">
        <v>2502</v>
      </c>
      <c r="K751" s="544" t="s">
        <v>169</v>
      </c>
      <c r="L751" s="549" t="s">
        <v>169</v>
      </c>
      <c r="M751" s="542" t="str">
        <f>VLOOKUP(L751,CódigosRetorno!$A$2:$B$1795,2,FALSE)</f>
        <v>-</v>
      </c>
      <c r="N751" s="541" t="s">
        <v>169</v>
      </c>
    </row>
    <row r="752" spans="1:14" ht="24" x14ac:dyDescent="0.25">
      <c r="A752" s="2"/>
      <c r="B752" s="1539"/>
      <c r="C752" s="1561"/>
      <c r="D752" s="1539"/>
      <c r="E752" s="1599"/>
      <c r="F752" s="540" t="s">
        <v>45</v>
      </c>
      <c r="G752" s="540" t="s">
        <v>5356</v>
      </c>
      <c r="H752" s="563" t="s">
        <v>5254</v>
      </c>
      <c r="I752" s="216"/>
      <c r="J752" s="543" t="s">
        <v>2502</v>
      </c>
      <c r="K752" s="544" t="s">
        <v>169</v>
      </c>
      <c r="L752" s="549" t="s">
        <v>169</v>
      </c>
      <c r="M752" s="542" t="str">
        <f>VLOOKUP(L752,CódigosRetorno!$A$2:$B$1795,2,FALSE)</f>
        <v>-</v>
      </c>
      <c r="N752" s="541" t="s">
        <v>169</v>
      </c>
    </row>
    <row r="753" spans="1:14" ht="24" x14ac:dyDescent="0.25">
      <c r="A753" s="2"/>
      <c r="B753" s="1539"/>
      <c r="C753" s="1561"/>
      <c r="D753" s="1539"/>
      <c r="E753" s="1599"/>
      <c r="F753" s="540" t="s">
        <v>45</v>
      </c>
      <c r="G753" s="540" t="s">
        <v>5356</v>
      </c>
      <c r="H753" s="563" t="s">
        <v>5400</v>
      </c>
      <c r="I753" s="216"/>
      <c r="J753" s="543" t="s">
        <v>2502</v>
      </c>
      <c r="K753" s="544" t="s">
        <v>169</v>
      </c>
      <c r="L753" s="549" t="s">
        <v>169</v>
      </c>
      <c r="M753" s="542" t="str">
        <f>VLOOKUP(L753,CódigosRetorno!$A$2:$B$1795,2,FALSE)</f>
        <v>-</v>
      </c>
      <c r="N753" s="541" t="s">
        <v>169</v>
      </c>
    </row>
    <row r="754" spans="1:14" ht="24" x14ac:dyDescent="0.25">
      <c r="A754" s="2"/>
      <c r="B754" s="1539"/>
      <c r="C754" s="1561"/>
      <c r="D754" s="1539"/>
      <c r="E754" s="1599"/>
      <c r="F754" s="540" t="s">
        <v>45</v>
      </c>
      <c r="G754" s="540" t="s">
        <v>5356</v>
      </c>
      <c r="H754" s="563" t="s">
        <v>5401</v>
      </c>
      <c r="I754" s="216"/>
      <c r="J754" s="543" t="s">
        <v>2502</v>
      </c>
      <c r="K754" s="544" t="s">
        <v>169</v>
      </c>
      <c r="L754" s="549" t="s">
        <v>169</v>
      </c>
      <c r="M754" s="542" t="str">
        <f>VLOOKUP(L754,CódigosRetorno!$A$2:$B$1795,2,FALSE)</f>
        <v>-</v>
      </c>
      <c r="N754" s="541" t="s">
        <v>169</v>
      </c>
    </row>
    <row r="755" spans="1:14" ht="24" x14ac:dyDescent="0.25">
      <c r="A755" s="2"/>
      <c r="B755" s="1539"/>
      <c r="C755" s="1561"/>
      <c r="D755" s="1539"/>
      <c r="E755" s="1599"/>
      <c r="F755" s="540" t="s">
        <v>45</v>
      </c>
      <c r="G755" s="540" t="s">
        <v>5356</v>
      </c>
      <c r="H755" s="563" t="s">
        <v>5255</v>
      </c>
      <c r="I755" s="216"/>
      <c r="J755" s="543" t="s">
        <v>2502</v>
      </c>
      <c r="K755" s="544" t="s">
        <v>169</v>
      </c>
      <c r="L755" s="549" t="s">
        <v>169</v>
      </c>
      <c r="M755" s="542" t="str">
        <f>VLOOKUP(L755,CódigosRetorno!$A$2:$B$1795,2,FALSE)</f>
        <v>-</v>
      </c>
      <c r="N755" s="541" t="s">
        <v>169</v>
      </c>
    </row>
    <row r="756" spans="1:14" ht="24" x14ac:dyDescent="0.25">
      <c r="A756" s="2"/>
      <c r="B756" s="1539"/>
      <c r="C756" s="1561"/>
      <c r="D756" s="1539"/>
      <c r="E756" s="1599"/>
      <c r="F756" s="540" t="s">
        <v>45</v>
      </c>
      <c r="G756" s="540" t="s">
        <v>5356</v>
      </c>
      <c r="H756" s="563" t="s">
        <v>5256</v>
      </c>
      <c r="I756" s="216"/>
      <c r="J756" s="543" t="s">
        <v>2502</v>
      </c>
      <c r="K756" s="544" t="s">
        <v>169</v>
      </c>
      <c r="L756" s="549" t="s">
        <v>169</v>
      </c>
      <c r="M756" s="542" t="str">
        <f>VLOOKUP(L756,CódigosRetorno!$A$2:$B$1795,2,FALSE)</f>
        <v>-</v>
      </c>
      <c r="N756" s="541" t="s">
        <v>169</v>
      </c>
    </row>
    <row r="757" spans="1:14" ht="24" x14ac:dyDescent="0.25">
      <c r="A757" s="2"/>
      <c r="B757" s="1539"/>
      <c r="C757" s="1561"/>
      <c r="D757" s="1539"/>
      <c r="E757" s="1599"/>
      <c r="F757" s="540" t="s">
        <v>45</v>
      </c>
      <c r="G757" s="540" t="s">
        <v>5356</v>
      </c>
      <c r="H757" s="563" t="s">
        <v>5257</v>
      </c>
      <c r="I757" s="216"/>
      <c r="J757" s="543" t="s">
        <v>2502</v>
      </c>
      <c r="K757" s="544" t="s">
        <v>169</v>
      </c>
      <c r="L757" s="549" t="s">
        <v>169</v>
      </c>
      <c r="M757" s="542" t="str">
        <f>VLOOKUP(L757,CódigosRetorno!$A$2:$B$1795,2,FALSE)</f>
        <v>-</v>
      </c>
      <c r="N757" s="541" t="s">
        <v>169</v>
      </c>
    </row>
    <row r="758" spans="1:14" ht="24" x14ac:dyDescent="0.25">
      <c r="A758" s="2"/>
      <c r="B758" s="1540"/>
      <c r="C758" s="1557"/>
      <c r="D758" s="1540"/>
      <c r="E758" s="1600"/>
      <c r="F758" s="535" t="s">
        <v>45</v>
      </c>
      <c r="G758" s="535" t="s">
        <v>5356</v>
      </c>
      <c r="H758" s="564" t="s">
        <v>5258</v>
      </c>
      <c r="I758" s="542"/>
      <c r="J758" s="543" t="s">
        <v>2502</v>
      </c>
      <c r="K758" s="544" t="s">
        <v>169</v>
      </c>
      <c r="L758" s="549" t="s">
        <v>169</v>
      </c>
      <c r="M758" s="542" t="str">
        <f>VLOOKUP(L758,CódigosRetorno!$A$2:$B$1795,2,FALSE)</f>
        <v>-</v>
      </c>
      <c r="N758" s="853" t="s">
        <v>169</v>
      </c>
    </row>
    <row r="759" spans="1:14" x14ac:dyDescent="0.25">
      <c r="B759" s="893" t="s">
        <v>7566</v>
      </c>
      <c r="C759" s="893"/>
      <c r="D759" s="893"/>
      <c r="E759" s="893"/>
      <c r="F759" s="893"/>
      <c r="G759" s="893"/>
      <c r="H759" s="893"/>
      <c r="I759" s="894"/>
      <c r="J759" s="894"/>
      <c r="K759" s="894"/>
      <c r="L759" s="894"/>
      <c r="M759" s="894"/>
      <c r="N759" s="894"/>
    </row>
    <row r="760" spans="1:14" ht="36" x14ac:dyDescent="0.25">
      <c r="B760" s="1595" t="s">
        <v>7594</v>
      </c>
      <c r="C760" s="1650" t="s">
        <v>7568</v>
      </c>
      <c r="D760" s="1580" t="s">
        <v>15</v>
      </c>
      <c r="E760" s="1580" t="s">
        <v>9</v>
      </c>
      <c r="F760" s="1177" t="s">
        <v>5</v>
      </c>
      <c r="G760" s="1175" t="s">
        <v>5591</v>
      </c>
      <c r="H760" s="1182" t="s">
        <v>4039</v>
      </c>
      <c r="I760" s="1182"/>
      <c r="J760" s="1335" t="s">
        <v>4687</v>
      </c>
      <c r="K760" s="1329" t="s">
        <v>1071</v>
      </c>
      <c r="L760" s="1333" t="s">
        <v>3831</v>
      </c>
      <c r="M760" s="856" t="str">
        <f>VLOOKUP(L760,CódigosRetorno!$A$2:$B$1795,2,FALSE)</f>
        <v>No existe información en el nombre del concepto.</v>
      </c>
      <c r="N760" s="853" t="s">
        <v>169</v>
      </c>
    </row>
    <row r="761" spans="1:14" ht="48" x14ac:dyDescent="0.25">
      <c r="B761" s="1595"/>
      <c r="C761" s="1650"/>
      <c r="D761" s="1580"/>
      <c r="E761" s="1580"/>
      <c r="F761" s="1177" t="s">
        <v>43</v>
      </c>
      <c r="G761" s="1173" t="s">
        <v>5591</v>
      </c>
      <c r="H761" s="1176" t="s">
        <v>4040</v>
      </c>
      <c r="I761" s="1182"/>
      <c r="J761" s="1335" t="s">
        <v>7818</v>
      </c>
      <c r="K761" s="1329" t="s">
        <v>177</v>
      </c>
      <c r="L761" s="1333" t="s">
        <v>7819</v>
      </c>
      <c r="M761" s="856" t="str">
        <f>VLOOKUP(L761,CódigosRetorno!$A$2:$B$1795,2,FALSE)</f>
        <v>Para el tipo de operación 2100, 2101 y 2102 (Creditos) debe consignar Numero de contrato, Fecha de otorgamiento y Monto del crédito otorgado (capital)</v>
      </c>
      <c r="N761" s="853" t="s">
        <v>169</v>
      </c>
    </row>
    <row r="762" spans="1:14" ht="24" x14ac:dyDescent="0.25">
      <c r="B762" s="1595"/>
      <c r="C762" s="1650"/>
      <c r="D762" s="1580"/>
      <c r="E762" s="1580"/>
      <c r="F762" s="1604"/>
      <c r="G762" s="1175" t="s">
        <v>3960</v>
      </c>
      <c r="H762" s="1182" t="s">
        <v>3865</v>
      </c>
      <c r="I762" s="1182"/>
      <c r="J762" s="1335" t="s">
        <v>6244</v>
      </c>
      <c r="K762" s="1329" t="s">
        <v>1071</v>
      </c>
      <c r="L762" s="1333" t="s">
        <v>4188</v>
      </c>
      <c r="M762" s="856" t="str">
        <f>VLOOKUP(L762,CódigosRetorno!$A$2:$B$1795,2,FALSE)</f>
        <v>El dato ingresado como atributo @listName es incorrecto.</v>
      </c>
      <c r="N762" s="853" t="s">
        <v>169</v>
      </c>
    </row>
    <row r="763" spans="1:14" ht="24" x14ac:dyDescent="0.25">
      <c r="B763" s="1595"/>
      <c r="C763" s="1650"/>
      <c r="D763" s="1580"/>
      <c r="E763" s="1580"/>
      <c r="F763" s="1604"/>
      <c r="G763" s="1175" t="s">
        <v>3861</v>
      </c>
      <c r="H763" s="1182" t="s">
        <v>3862</v>
      </c>
      <c r="I763" s="1182"/>
      <c r="J763" s="1335" t="s">
        <v>4199</v>
      </c>
      <c r="K763" s="1333" t="s">
        <v>1071</v>
      </c>
      <c r="L763" s="442" t="s">
        <v>4187</v>
      </c>
      <c r="M763" s="856" t="str">
        <f>VLOOKUP(L763,CódigosRetorno!$A$2:$B$1795,2,FALSE)</f>
        <v>El dato ingresado como atributo @listAgencyName es incorrecto.</v>
      </c>
      <c r="N763" s="853" t="s">
        <v>169</v>
      </c>
    </row>
    <row r="764" spans="1:14" ht="48" x14ac:dyDescent="0.25">
      <c r="B764" s="1595"/>
      <c r="C764" s="1650"/>
      <c r="D764" s="1580"/>
      <c r="E764" s="1580"/>
      <c r="F764" s="1605"/>
      <c r="G764" s="1181" t="s">
        <v>3961</v>
      </c>
      <c r="H764" s="669" t="s">
        <v>3867</v>
      </c>
      <c r="I764" s="1182"/>
      <c r="J764" s="1335" t="s">
        <v>6245</v>
      </c>
      <c r="K764" s="1333" t="s">
        <v>1071</v>
      </c>
      <c r="L764" s="442" t="s">
        <v>4189</v>
      </c>
      <c r="M764" s="856" t="str">
        <f>VLOOKUP(L764,CódigosRetorno!$A$2:$B$1795,2,FALSE)</f>
        <v>El dato ingresado como atributo @listURI es incorrecto.</v>
      </c>
      <c r="N764" s="853" t="s">
        <v>169</v>
      </c>
    </row>
    <row r="765" spans="1:14" ht="36" x14ac:dyDescent="0.25">
      <c r="B765" s="1595"/>
      <c r="C765" s="1650"/>
      <c r="D765" s="1580"/>
      <c r="E765" s="1603"/>
      <c r="F765" s="825" t="s">
        <v>241</v>
      </c>
      <c r="G765" s="1178"/>
      <c r="H765" s="1202" t="s">
        <v>7567</v>
      </c>
      <c r="I765" s="691"/>
      <c r="J765" s="1335" t="s">
        <v>7832</v>
      </c>
      <c r="K765" s="1329" t="s">
        <v>177</v>
      </c>
      <c r="L765" s="1333" t="s">
        <v>3763</v>
      </c>
      <c r="M765" s="856" t="str">
        <f>VLOOKUP(L765,CódigosRetorno!$A$2:$B$1795,2,FALSE)</f>
        <v>El XML no contiene tag o no existe información del valor del concepto por linea.</v>
      </c>
      <c r="N765" s="853" t="s">
        <v>169</v>
      </c>
    </row>
    <row r="766" spans="1:14" s="909" customFormat="1" ht="72" x14ac:dyDescent="0.25">
      <c r="B766" s="1595"/>
      <c r="C766" s="1650"/>
      <c r="D766" s="1580"/>
      <c r="E766" s="1603"/>
      <c r="F766" s="979"/>
      <c r="G766" s="1183"/>
      <c r="H766" s="1203"/>
      <c r="I766" s="691"/>
      <c r="J766" s="1335" t="s">
        <v>7829</v>
      </c>
      <c r="K766" s="1333" t="s">
        <v>1071</v>
      </c>
      <c r="L766" s="1333" t="s">
        <v>4359</v>
      </c>
      <c r="M766" s="1046"/>
      <c r="N766" s="1043"/>
    </row>
    <row r="767" spans="1:14" ht="36" x14ac:dyDescent="0.25">
      <c r="B767" s="1595"/>
      <c r="C767" s="1650"/>
      <c r="D767" s="1580"/>
      <c r="E767" s="1603"/>
      <c r="F767" s="979" t="s">
        <v>141</v>
      </c>
      <c r="G767" s="1183" t="s">
        <v>24</v>
      </c>
      <c r="H767" s="1203" t="s">
        <v>7464</v>
      </c>
      <c r="I767" s="691"/>
      <c r="J767" s="1332" t="s">
        <v>7826</v>
      </c>
      <c r="K767" s="1333" t="s">
        <v>1071</v>
      </c>
      <c r="L767" s="1333" t="s">
        <v>4359</v>
      </c>
      <c r="M767" s="856" t="str">
        <f>VLOOKUP(L767,CódigosRetorno!$A$2:$B$1795,2,FALSE)</f>
        <v>El dato ingresado como valor del concepto de la linea no cumple con el formato establecido.</v>
      </c>
      <c r="N767" s="853" t="s">
        <v>169</v>
      </c>
    </row>
    <row r="768" spans="1:14" ht="36" x14ac:dyDescent="0.25">
      <c r="B768" s="1595"/>
      <c r="C768" s="1650"/>
      <c r="D768" s="1580"/>
      <c r="E768" s="1603"/>
      <c r="F768" s="979" t="s">
        <v>141</v>
      </c>
      <c r="G768" s="1183" t="s">
        <v>5617</v>
      </c>
      <c r="H768" s="1203" t="s">
        <v>7465</v>
      </c>
      <c r="I768" s="691"/>
      <c r="J768" s="1044" t="s">
        <v>2502</v>
      </c>
      <c r="K768" s="1043" t="s">
        <v>169</v>
      </c>
      <c r="L768" s="1047" t="s">
        <v>169</v>
      </c>
      <c r="M768" s="856" t="str">
        <f>VLOOKUP(L768,CódigosRetorno!$A$2:$B$1795,2,FALSE)</f>
        <v>-</v>
      </c>
      <c r="N768" s="853" t="s">
        <v>169</v>
      </c>
    </row>
    <row r="769" spans="2:14" ht="36" x14ac:dyDescent="0.25">
      <c r="B769" s="1595"/>
      <c r="C769" s="1650"/>
      <c r="D769" s="1580"/>
      <c r="E769" s="1603"/>
      <c r="F769" s="979" t="s">
        <v>241</v>
      </c>
      <c r="G769" s="1183"/>
      <c r="H769" s="1203" t="s">
        <v>7466</v>
      </c>
      <c r="I769" s="691"/>
      <c r="J769" s="1044" t="s">
        <v>2502</v>
      </c>
      <c r="K769" s="1043" t="s">
        <v>169</v>
      </c>
      <c r="L769" s="1047" t="s">
        <v>169</v>
      </c>
      <c r="M769" s="856" t="str">
        <f>VLOOKUP(L769,CódigosRetorno!$A$2:$B$1795,2,FALSE)</f>
        <v>-</v>
      </c>
      <c r="N769" s="853" t="s">
        <v>169</v>
      </c>
    </row>
    <row r="770" spans="2:14" ht="36" x14ac:dyDescent="0.25">
      <c r="B770" s="1595"/>
      <c r="C770" s="1650"/>
      <c r="D770" s="1580"/>
      <c r="E770" s="1603"/>
      <c r="F770" s="979" t="s">
        <v>46</v>
      </c>
      <c r="G770" s="1183" t="s">
        <v>5618</v>
      </c>
      <c r="H770" s="1203" t="s">
        <v>7467</v>
      </c>
      <c r="I770" s="691"/>
      <c r="J770" s="1044" t="s">
        <v>2502</v>
      </c>
      <c r="K770" s="1043" t="s">
        <v>169</v>
      </c>
      <c r="L770" s="1047" t="s">
        <v>169</v>
      </c>
      <c r="M770" s="856" t="str">
        <f>VLOOKUP(L770,CódigosRetorno!$A$2:$B$1795,2,FALSE)</f>
        <v>-</v>
      </c>
      <c r="N770" s="853" t="s">
        <v>169</v>
      </c>
    </row>
    <row r="771" spans="2:14" ht="36" x14ac:dyDescent="0.25">
      <c r="B771" s="1595"/>
      <c r="C771" s="1650"/>
      <c r="D771" s="1580"/>
      <c r="E771" s="1603"/>
      <c r="F771" s="979" t="s">
        <v>47</v>
      </c>
      <c r="G771" s="1183" t="s">
        <v>5579</v>
      </c>
      <c r="H771" s="1203" t="s">
        <v>7468</v>
      </c>
      <c r="I771" s="691"/>
      <c r="J771" s="1044" t="s">
        <v>2502</v>
      </c>
      <c r="K771" s="1043" t="s">
        <v>169</v>
      </c>
      <c r="L771" s="1047" t="s">
        <v>169</v>
      </c>
      <c r="M771" s="856" t="str">
        <f>VLOOKUP(L771,CódigosRetorno!$A$2:$B$1795,2,FALSE)</f>
        <v>-</v>
      </c>
      <c r="N771" s="853" t="s">
        <v>169</v>
      </c>
    </row>
    <row r="772" spans="2:14" ht="36" x14ac:dyDescent="0.25">
      <c r="B772" s="1595"/>
      <c r="C772" s="1650"/>
      <c r="D772" s="1580"/>
      <c r="E772" s="1603"/>
      <c r="F772" s="979" t="s">
        <v>3882</v>
      </c>
      <c r="G772" s="1183"/>
      <c r="H772" s="1203" t="s">
        <v>7469</v>
      </c>
      <c r="I772" s="691"/>
      <c r="J772" s="1044" t="s">
        <v>2502</v>
      </c>
      <c r="K772" s="1043" t="s">
        <v>169</v>
      </c>
      <c r="L772" s="1047" t="s">
        <v>169</v>
      </c>
      <c r="M772" s="856" t="str">
        <f>VLOOKUP(L772,CódigosRetorno!$A$2:$B$1795,2,FALSE)</f>
        <v>-</v>
      </c>
      <c r="N772" s="853" t="s">
        <v>169</v>
      </c>
    </row>
    <row r="773" spans="2:14" ht="36" x14ac:dyDescent="0.25">
      <c r="B773" s="1595"/>
      <c r="C773" s="1650"/>
      <c r="D773" s="1580"/>
      <c r="E773" s="1603"/>
      <c r="F773" s="979" t="s">
        <v>48</v>
      </c>
      <c r="G773" s="1183"/>
      <c r="H773" s="1203" t="s">
        <v>7561</v>
      </c>
      <c r="I773" s="691"/>
      <c r="J773" s="854" t="s">
        <v>2502</v>
      </c>
      <c r="K773" s="853" t="s">
        <v>169</v>
      </c>
      <c r="L773" s="857" t="s">
        <v>169</v>
      </c>
      <c r="M773" s="856" t="str">
        <f>VLOOKUP(L773,CódigosRetorno!$A$2:$B$1795,2,FALSE)</f>
        <v>-</v>
      </c>
      <c r="N773" s="853" t="s">
        <v>169</v>
      </c>
    </row>
    <row r="774" spans="2:14" ht="36" x14ac:dyDescent="0.25">
      <c r="B774" s="1595"/>
      <c r="C774" s="1650"/>
      <c r="D774" s="1580"/>
      <c r="E774" s="1603"/>
      <c r="F774" s="979" t="s">
        <v>18</v>
      </c>
      <c r="G774" s="1183"/>
      <c r="H774" s="1203" t="s">
        <v>7562</v>
      </c>
      <c r="I774" s="691"/>
      <c r="J774" s="854" t="s">
        <v>2502</v>
      </c>
      <c r="K774" s="853" t="s">
        <v>169</v>
      </c>
      <c r="L774" s="857" t="s">
        <v>169</v>
      </c>
      <c r="M774" s="856" t="str">
        <f>VLOOKUP(L774,CódigosRetorno!$A$2:$B$1795,2,FALSE)</f>
        <v>-</v>
      </c>
      <c r="N774" s="853" t="s">
        <v>169</v>
      </c>
    </row>
    <row r="775" spans="2:14" ht="36" x14ac:dyDescent="0.25">
      <c r="B775" s="1595"/>
      <c r="C775" s="1650"/>
      <c r="D775" s="1580"/>
      <c r="E775" s="1603"/>
      <c r="F775" s="979" t="s">
        <v>18</v>
      </c>
      <c r="G775" s="1183"/>
      <c r="H775" s="1203" t="s">
        <v>7563</v>
      </c>
      <c r="I775" s="691"/>
      <c r="J775" s="854" t="s">
        <v>2502</v>
      </c>
      <c r="K775" s="853" t="s">
        <v>169</v>
      </c>
      <c r="L775" s="857" t="s">
        <v>169</v>
      </c>
      <c r="M775" s="856" t="str">
        <f>VLOOKUP(L775,CódigosRetorno!$A$2:$B$1795,2,FALSE)</f>
        <v>-</v>
      </c>
      <c r="N775" s="853" t="s">
        <v>169</v>
      </c>
    </row>
    <row r="776" spans="2:14" ht="36" x14ac:dyDescent="0.25">
      <c r="B776" s="1595"/>
      <c r="C776" s="1650"/>
      <c r="D776" s="1580"/>
      <c r="E776" s="1603"/>
      <c r="F776" s="979" t="s">
        <v>18</v>
      </c>
      <c r="G776" s="1183"/>
      <c r="H776" s="1203" t="s">
        <v>7564</v>
      </c>
      <c r="I776" s="691"/>
      <c r="J776" s="854" t="s">
        <v>2502</v>
      </c>
      <c r="K776" s="853" t="s">
        <v>169</v>
      </c>
      <c r="L776" s="857" t="s">
        <v>169</v>
      </c>
      <c r="M776" s="856" t="str">
        <f>VLOOKUP(L776,CódigosRetorno!$A$2:$B$1795,2,FALSE)</f>
        <v>-</v>
      </c>
      <c r="N776" s="853" t="s">
        <v>169</v>
      </c>
    </row>
    <row r="777" spans="2:14" ht="36" x14ac:dyDescent="0.25">
      <c r="B777" s="1595"/>
      <c r="C777" s="1650"/>
      <c r="D777" s="1580"/>
      <c r="E777" s="1603"/>
      <c r="F777" s="826" t="s">
        <v>143</v>
      </c>
      <c r="G777" s="1179" t="s">
        <v>136</v>
      </c>
      <c r="H777" s="1204" t="s">
        <v>7565</v>
      </c>
      <c r="I777" s="691"/>
      <c r="J777" s="1332" t="s">
        <v>7825</v>
      </c>
      <c r="K777" s="1333" t="s">
        <v>1071</v>
      </c>
      <c r="L777" s="1333" t="s">
        <v>4359</v>
      </c>
      <c r="M777" s="856" t="str">
        <f>VLOOKUP(L777,CódigosRetorno!$A$2:$B$1795,2,FALSE)</f>
        <v>El dato ingresado como valor del concepto de la linea no cumple con el formato establecido.</v>
      </c>
      <c r="N777" s="853" t="s">
        <v>169</v>
      </c>
    </row>
    <row r="778" spans="2:14" x14ac:dyDescent="0.25">
      <c r="B778" s="892" t="s">
        <v>7559</v>
      </c>
      <c r="C778" s="892"/>
      <c r="D778" s="892"/>
      <c r="E778" s="892"/>
      <c r="F778" s="908"/>
      <c r="G778" s="908"/>
      <c r="H778" s="908"/>
      <c r="I778" s="894"/>
      <c r="J778" s="894"/>
      <c r="K778" s="894"/>
      <c r="L778" s="894"/>
      <c r="M778" s="894"/>
      <c r="N778" s="894"/>
    </row>
    <row r="779" spans="2:14" ht="36" x14ac:dyDescent="0.25">
      <c r="B779" s="1595" t="s">
        <v>7569</v>
      </c>
      <c r="C779" s="1601" t="s">
        <v>7552</v>
      </c>
      <c r="D779" s="1580" t="s">
        <v>15</v>
      </c>
      <c r="E779" s="1580" t="s">
        <v>9</v>
      </c>
      <c r="F779" s="1039" t="s">
        <v>5</v>
      </c>
      <c r="G779" s="1033"/>
      <c r="H779" s="1035" t="s">
        <v>4039</v>
      </c>
      <c r="I779" s="1035"/>
      <c r="J779" s="1335" t="s">
        <v>4687</v>
      </c>
      <c r="K779" s="1329" t="s">
        <v>1071</v>
      </c>
      <c r="L779" s="1333" t="s">
        <v>3831</v>
      </c>
      <c r="M779" s="856" t="str">
        <f>VLOOKUP(L779,CódigosRetorno!$A$2:$B$1795,2,FALSE)</f>
        <v>No existe información en el nombre del concepto.</v>
      </c>
      <c r="N779" s="853" t="s">
        <v>169</v>
      </c>
    </row>
    <row r="780" spans="2:14" ht="36" x14ac:dyDescent="0.25">
      <c r="B780" s="1580"/>
      <c r="C780" s="1602"/>
      <c r="D780" s="1580"/>
      <c r="E780" s="1580"/>
      <c r="F780" s="1039" t="s">
        <v>43</v>
      </c>
      <c r="G780" s="1032" t="s">
        <v>5591</v>
      </c>
      <c r="H780" s="1034" t="s">
        <v>4040</v>
      </c>
      <c r="I780" s="1035"/>
      <c r="J780" s="1335" t="s">
        <v>8050</v>
      </c>
      <c r="K780" s="1329" t="s">
        <v>177</v>
      </c>
      <c r="L780" s="1333" t="s">
        <v>7820</v>
      </c>
      <c r="M780" s="856" t="str">
        <f>VLOOKUP(L780,CódigosRetorno!$A$2:$B$1795,2,FALSE)</f>
        <v>Para el tipo de operación 2104 - Empresas del sistema de seguros, debe consignar Información adicional  a nivel de ítem</v>
      </c>
      <c r="N780" s="853" t="s">
        <v>169</v>
      </c>
    </row>
    <row r="781" spans="2:14" ht="24" x14ac:dyDescent="0.25">
      <c r="B781" s="1580"/>
      <c r="C781" s="1602"/>
      <c r="D781" s="1580"/>
      <c r="E781" s="1580"/>
      <c r="F781" s="1604"/>
      <c r="G781" s="1033" t="s">
        <v>3960</v>
      </c>
      <c r="H781" s="1035" t="s">
        <v>3865</v>
      </c>
      <c r="I781" s="1035"/>
      <c r="J781" s="1335" t="s">
        <v>6244</v>
      </c>
      <c r="K781" s="1329" t="s">
        <v>1071</v>
      </c>
      <c r="L781" s="1333" t="s">
        <v>4188</v>
      </c>
      <c r="M781" s="856" t="str">
        <f>VLOOKUP(L781,CódigosRetorno!$A$2:$B$1795,2,FALSE)</f>
        <v>El dato ingresado como atributo @listName es incorrecto.</v>
      </c>
      <c r="N781" s="853" t="s">
        <v>169</v>
      </c>
    </row>
    <row r="782" spans="2:14" ht="24" x14ac:dyDescent="0.25">
      <c r="B782" s="1580"/>
      <c r="C782" s="1602"/>
      <c r="D782" s="1580"/>
      <c r="E782" s="1580"/>
      <c r="F782" s="1604"/>
      <c r="G782" s="1033" t="s">
        <v>3861</v>
      </c>
      <c r="H782" s="1035" t="s">
        <v>3862</v>
      </c>
      <c r="I782" s="1035"/>
      <c r="J782" s="1335" t="s">
        <v>4199</v>
      </c>
      <c r="K782" s="1333" t="s">
        <v>1071</v>
      </c>
      <c r="L782" s="442" t="s">
        <v>4187</v>
      </c>
      <c r="M782" s="856" t="str">
        <f>VLOOKUP(L782,CódigosRetorno!$A$2:$B$1795,2,FALSE)</f>
        <v>El dato ingresado como atributo @listAgencyName es incorrecto.</v>
      </c>
      <c r="N782" s="853" t="s">
        <v>169</v>
      </c>
    </row>
    <row r="783" spans="2:14" ht="48" x14ac:dyDescent="0.25">
      <c r="B783" s="1580"/>
      <c r="C783" s="1602"/>
      <c r="D783" s="1580"/>
      <c r="E783" s="1580"/>
      <c r="F783" s="1605"/>
      <c r="G783" s="1037" t="s">
        <v>3961</v>
      </c>
      <c r="H783" s="669" t="s">
        <v>3867</v>
      </c>
      <c r="I783" s="1035"/>
      <c r="J783" s="1335" t="s">
        <v>6245</v>
      </c>
      <c r="K783" s="1333" t="s">
        <v>1071</v>
      </c>
      <c r="L783" s="442" t="s">
        <v>4189</v>
      </c>
      <c r="M783" s="856" t="str">
        <f>VLOOKUP(L783,CódigosRetorno!$A$2:$B$1795,2,FALSE)</f>
        <v>El dato ingresado como atributo @listURI es incorrecto.</v>
      </c>
      <c r="N783" s="853" t="s">
        <v>169</v>
      </c>
    </row>
    <row r="784" spans="2:14" ht="24" x14ac:dyDescent="0.25">
      <c r="B784" s="1580"/>
      <c r="C784" s="1602"/>
      <c r="D784" s="1580"/>
      <c r="E784" s="1603"/>
      <c r="F784" s="1605" t="s">
        <v>241</v>
      </c>
      <c r="G784" s="1654"/>
      <c r="H784" s="1520" t="s">
        <v>7553</v>
      </c>
      <c r="I784" s="691"/>
      <c r="J784" s="1335" t="s">
        <v>7814</v>
      </c>
      <c r="K784" s="1333" t="s">
        <v>177</v>
      </c>
      <c r="L784" s="1333" t="s">
        <v>3763</v>
      </c>
      <c r="M784" s="1023" t="str">
        <f>VLOOKUP(L784,CódigosRetorno!$A$2:$B$1795,2,FALSE)</f>
        <v>El XML no contiene tag o no existe información del valor del concepto por linea.</v>
      </c>
      <c r="N784" s="853" t="s">
        <v>169</v>
      </c>
    </row>
    <row r="785" spans="2:14" s="909" customFormat="1" ht="72" x14ac:dyDescent="0.25">
      <c r="B785" s="1580"/>
      <c r="C785" s="1602"/>
      <c r="D785" s="1580"/>
      <c r="E785" s="1603"/>
      <c r="F785" s="1636"/>
      <c r="G785" s="1655"/>
      <c r="H785" s="1579"/>
      <c r="I785" s="691"/>
      <c r="J785" s="1335" t="s">
        <v>7827</v>
      </c>
      <c r="K785" s="1333" t="s">
        <v>1071</v>
      </c>
      <c r="L785" s="1333" t="s">
        <v>4359</v>
      </c>
      <c r="M785" s="1023" t="str">
        <f>VLOOKUP(L785,CódigosRetorno!$A$2:$B$1795,2,FALSE)</f>
        <v>El dato ingresado como valor del concepto de la linea no cumple con el formato establecido.</v>
      </c>
      <c r="N785" s="1025"/>
    </row>
    <row r="786" spans="2:14" ht="24" x14ac:dyDescent="0.25">
      <c r="B786" s="1580"/>
      <c r="C786" s="1602"/>
      <c r="D786" s="1580"/>
      <c r="E786" s="1603"/>
      <c r="F786" s="1636" t="s">
        <v>11</v>
      </c>
      <c r="G786" s="962"/>
      <c r="H786" s="1579" t="s">
        <v>7554</v>
      </c>
      <c r="I786" s="691"/>
      <c r="J786" s="1335" t="s">
        <v>8059</v>
      </c>
      <c r="K786" s="1333" t="s">
        <v>1071</v>
      </c>
      <c r="L786" s="1333" t="s">
        <v>4359</v>
      </c>
      <c r="M786" s="856" t="str">
        <f>VLOOKUP(L786,CódigosRetorno!$A$2:$B$1795,2,FALSE)</f>
        <v>El dato ingresado como valor del concepto de la linea no cumple con el formato establecido.</v>
      </c>
      <c r="N786" s="853" t="s">
        <v>169</v>
      </c>
    </row>
    <row r="787" spans="2:14" s="909" customFormat="1" ht="48" x14ac:dyDescent="0.25">
      <c r="B787" s="1580"/>
      <c r="C787" s="1602"/>
      <c r="D787" s="1580"/>
      <c r="E787" s="1603"/>
      <c r="F787" s="1636"/>
      <c r="G787" s="962"/>
      <c r="H787" s="1579"/>
      <c r="I787" s="691"/>
      <c r="J787" s="1335" t="s">
        <v>8058</v>
      </c>
      <c r="K787" s="1333" t="s">
        <v>177</v>
      </c>
      <c r="L787" s="1333" t="s">
        <v>8051</v>
      </c>
      <c r="M787" s="1335" t="str">
        <f>VLOOKUP(L787,CódigosRetorno!$A$2:$B$1795,2,FALSE)</f>
        <v>Para los tipos de seguro 1 y 2, debe consignar el numero de poliza, la fecha de cobertura y el monto asegurado</v>
      </c>
      <c r="N787" s="1164"/>
    </row>
    <row r="788" spans="2:14" s="909" customFormat="1" ht="48" x14ac:dyDescent="0.25">
      <c r="B788" s="1580"/>
      <c r="C788" s="1602"/>
      <c r="D788" s="1580"/>
      <c r="E788" s="1603"/>
      <c r="F788" s="1636"/>
      <c r="G788" s="962"/>
      <c r="H788" s="1579"/>
      <c r="I788" s="691"/>
      <c r="J788" s="1335" t="s">
        <v>8053</v>
      </c>
      <c r="K788" s="1333" t="s">
        <v>177</v>
      </c>
      <c r="L788" s="1333" t="s">
        <v>8052</v>
      </c>
      <c r="M788" s="1335" t="str">
        <f>VLOOKUP(L788,CódigosRetorno!$A$2:$B$1795,2,FALSE)</f>
        <v>Para el tipo de seguro 3 - Otros debe consignar el numero de poliza</v>
      </c>
      <c r="N788" s="1164"/>
    </row>
    <row r="789" spans="2:14" ht="36" x14ac:dyDescent="0.25">
      <c r="B789" s="1580"/>
      <c r="C789" s="1602"/>
      <c r="D789" s="1580"/>
      <c r="E789" s="1603"/>
      <c r="F789" s="1041" t="s">
        <v>143</v>
      </c>
      <c r="G789" s="1041" t="s">
        <v>136</v>
      </c>
      <c r="H789" s="1030" t="s">
        <v>7555</v>
      </c>
      <c r="I789" s="691"/>
      <c r="J789" s="1335" t="s">
        <v>7828</v>
      </c>
      <c r="K789" s="1333" t="s">
        <v>1071</v>
      </c>
      <c r="L789" s="1333" t="s">
        <v>4359</v>
      </c>
      <c r="M789" s="856" t="str">
        <f>VLOOKUP(L789,CódigosRetorno!$A$2:$B$1795,2,FALSE)</f>
        <v>El dato ingresado como valor del concepto de la linea no cumple con el formato establecido.</v>
      </c>
      <c r="N789" s="853" t="s">
        <v>169</v>
      </c>
    </row>
    <row r="790" spans="2:14" ht="36" x14ac:dyDescent="0.25">
      <c r="B790" s="1595" t="s">
        <v>7570</v>
      </c>
      <c r="C790" s="1601" t="s">
        <v>7556</v>
      </c>
      <c r="D790" s="1580" t="s">
        <v>15</v>
      </c>
      <c r="E790" s="1580" t="s">
        <v>9</v>
      </c>
      <c r="F790" s="1041" t="s">
        <v>5</v>
      </c>
      <c r="G790" s="1031"/>
      <c r="H790" s="1030" t="s">
        <v>4039</v>
      </c>
      <c r="I790" s="1035"/>
      <c r="J790" s="1335" t="s">
        <v>4687</v>
      </c>
      <c r="K790" s="1329" t="s">
        <v>1071</v>
      </c>
      <c r="L790" s="1333" t="s">
        <v>3831</v>
      </c>
      <c r="M790" s="856" t="str">
        <f>VLOOKUP(L790,CódigosRetorno!$A$2:$B$1795,2,FALSE)</f>
        <v>No existe información en el nombre del concepto.</v>
      </c>
      <c r="N790" s="853" t="s">
        <v>169</v>
      </c>
    </row>
    <row r="791" spans="2:14" ht="36" x14ac:dyDescent="0.25">
      <c r="B791" s="1580"/>
      <c r="C791" s="1601"/>
      <c r="D791" s="1580"/>
      <c r="E791" s="1580"/>
      <c r="F791" s="1039" t="s">
        <v>43</v>
      </c>
      <c r="G791" s="1032" t="s">
        <v>5591</v>
      </c>
      <c r="H791" s="1034" t="s">
        <v>4040</v>
      </c>
      <c r="I791" s="1035"/>
      <c r="J791" s="1335" t="s">
        <v>8050</v>
      </c>
      <c r="K791" s="1329" t="s">
        <v>177</v>
      </c>
      <c r="L791" s="1333" t="s">
        <v>7820</v>
      </c>
      <c r="M791" s="856" t="str">
        <f>VLOOKUP(L791,CódigosRetorno!$A$2:$B$1795,2,FALSE)</f>
        <v>Para el tipo de operación 2104 - Empresas del sistema de seguros, debe consignar Información adicional  a nivel de ítem</v>
      </c>
      <c r="N791" s="853" t="s">
        <v>169</v>
      </c>
    </row>
    <row r="792" spans="2:14" ht="24" x14ac:dyDescent="0.25">
      <c r="B792" s="1580"/>
      <c r="C792" s="1601"/>
      <c r="D792" s="1580"/>
      <c r="E792" s="1580"/>
      <c r="F792" s="1580"/>
      <c r="G792" s="1033" t="s">
        <v>3960</v>
      </c>
      <c r="H792" s="1035" t="s">
        <v>3865</v>
      </c>
      <c r="I792" s="1035"/>
      <c r="J792" s="1335" t="s">
        <v>6244</v>
      </c>
      <c r="K792" s="1329" t="s">
        <v>1071</v>
      </c>
      <c r="L792" s="1333" t="s">
        <v>4188</v>
      </c>
      <c r="M792" s="856" t="str">
        <f>VLOOKUP(L792,CódigosRetorno!$A$2:$B$1795,2,FALSE)</f>
        <v>El dato ingresado como atributo @listName es incorrecto.</v>
      </c>
      <c r="N792" s="853" t="s">
        <v>169</v>
      </c>
    </row>
    <row r="793" spans="2:14" ht="24" x14ac:dyDescent="0.25">
      <c r="B793" s="1580"/>
      <c r="C793" s="1601"/>
      <c r="D793" s="1580"/>
      <c r="E793" s="1580"/>
      <c r="F793" s="1580"/>
      <c r="G793" s="1033" t="s">
        <v>3861</v>
      </c>
      <c r="H793" s="1035" t="s">
        <v>3862</v>
      </c>
      <c r="I793" s="1035"/>
      <c r="J793" s="1335" t="s">
        <v>4199</v>
      </c>
      <c r="K793" s="1333" t="s">
        <v>1071</v>
      </c>
      <c r="L793" s="442" t="s">
        <v>4187</v>
      </c>
      <c r="M793" s="856" t="str">
        <f>VLOOKUP(L793,CódigosRetorno!$A$2:$B$1795,2,FALSE)</f>
        <v>El dato ingresado como atributo @listAgencyName es incorrecto.</v>
      </c>
      <c r="N793" s="853" t="s">
        <v>169</v>
      </c>
    </row>
    <row r="794" spans="2:14" ht="48" x14ac:dyDescent="0.25">
      <c r="B794" s="1580"/>
      <c r="C794" s="1601"/>
      <c r="D794" s="1580"/>
      <c r="E794" s="1580"/>
      <c r="F794" s="1580"/>
      <c r="G794" s="646" t="s">
        <v>3961</v>
      </c>
      <c r="H794" s="674" t="s">
        <v>3867</v>
      </c>
      <c r="I794" s="1035"/>
      <c r="J794" s="1335" t="s">
        <v>6245</v>
      </c>
      <c r="K794" s="1333" t="s">
        <v>1071</v>
      </c>
      <c r="L794" s="442" t="s">
        <v>4189</v>
      </c>
      <c r="M794" s="856" t="str">
        <f>VLOOKUP(L794,CódigosRetorno!$A$2:$B$1795,2,FALSE)</f>
        <v>El dato ingresado como atributo @listURI es incorrecto.</v>
      </c>
      <c r="N794" s="853" t="s">
        <v>169</v>
      </c>
    </row>
    <row r="795" spans="2:14" ht="24" x14ac:dyDescent="0.25">
      <c r="B795" s="1580"/>
      <c r="C795" s="1601"/>
      <c r="D795" s="1580"/>
      <c r="E795" s="1580"/>
      <c r="F795" s="1605" t="s">
        <v>141</v>
      </c>
      <c r="G795" s="1605" t="s">
        <v>24</v>
      </c>
      <c r="H795" s="1520" t="s">
        <v>7557</v>
      </c>
      <c r="I795" s="1035"/>
      <c r="J795" s="1335" t="s">
        <v>7815</v>
      </c>
      <c r="K795" s="1329" t="s">
        <v>177</v>
      </c>
      <c r="L795" s="1333" t="s">
        <v>7821</v>
      </c>
      <c r="M795" s="856" t="str">
        <f>VLOOKUP(L795,CódigosRetorno!$A$2:$B$1795,2,FALSE)</f>
        <v>El XML no contiene tag o no existe información de la fecha del concepto por linea</v>
      </c>
      <c r="N795" s="853" t="s">
        <v>169</v>
      </c>
    </row>
    <row r="796" spans="2:14" s="909" customFormat="1" ht="24" x14ac:dyDescent="0.25">
      <c r="B796" s="1580"/>
      <c r="C796" s="1601"/>
      <c r="D796" s="1580"/>
      <c r="E796" s="1580"/>
      <c r="F796" s="1606"/>
      <c r="G796" s="1606"/>
      <c r="H796" s="1521"/>
      <c r="I796" s="1035"/>
      <c r="J796" s="1335" t="s">
        <v>7816</v>
      </c>
      <c r="K796" s="1333" t="s">
        <v>1071</v>
      </c>
      <c r="L796" s="1333" t="s">
        <v>4359</v>
      </c>
      <c r="M796" s="1023" t="str">
        <f>VLOOKUP(L796,CódigosRetorno!$A$2:$B$1795,2,FALSE)</f>
        <v>El dato ingresado como valor del concepto de la linea no cumple con el formato establecido.</v>
      </c>
      <c r="N796" s="1025"/>
    </row>
    <row r="797" spans="2:14" s="909" customFormat="1" ht="24" x14ac:dyDescent="0.25">
      <c r="B797" s="1580"/>
      <c r="C797" s="1601"/>
      <c r="D797" s="1580"/>
      <c r="E797" s="1580"/>
      <c r="F797" s="1605" t="s">
        <v>141</v>
      </c>
      <c r="G797" s="1605" t="s">
        <v>24</v>
      </c>
      <c r="H797" s="1520" t="s">
        <v>7558</v>
      </c>
      <c r="I797" s="1035"/>
      <c r="J797" s="1335" t="s">
        <v>7815</v>
      </c>
      <c r="K797" s="1329" t="s">
        <v>1071</v>
      </c>
      <c r="L797" s="1333" t="s">
        <v>7824</v>
      </c>
      <c r="M797" s="1023" t="str">
        <f>VLOOKUP(L797,CódigosRetorno!$A$2:$B$1795,2,FALSE)</f>
        <v>El XML no contiene tag o no existe información de la fecha del concepto por linea</v>
      </c>
      <c r="N797" s="1025" t="s">
        <v>169</v>
      </c>
    </row>
    <row r="798" spans="2:14" ht="24" x14ac:dyDescent="0.25">
      <c r="B798" s="1580"/>
      <c r="C798" s="1601"/>
      <c r="D798" s="1580"/>
      <c r="E798" s="1580"/>
      <c r="F798" s="1606" t="s">
        <v>141</v>
      </c>
      <c r="G798" s="1606" t="s">
        <v>24</v>
      </c>
      <c r="H798" s="1521" t="s">
        <v>7558</v>
      </c>
      <c r="I798" s="1035"/>
      <c r="J798" s="1335" t="s">
        <v>7817</v>
      </c>
      <c r="K798" s="1333" t="s">
        <v>1071</v>
      </c>
      <c r="L798" s="1333" t="s">
        <v>4359</v>
      </c>
      <c r="M798" s="856" t="str">
        <f>VLOOKUP(L798,CódigosRetorno!$A$2:$B$1795,2,FALSE)</f>
        <v>El dato ingresado como valor del concepto de la linea no cumple con el formato establecido.</v>
      </c>
      <c r="N798" s="853" t="s">
        <v>169</v>
      </c>
    </row>
    <row r="799" spans="2:14" x14ac:dyDescent="0.25">
      <c r="B799" s="892" t="s">
        <v>8341</v>
      </c>
      <c r="C799" s="894"/>
      <c r="D799" s="894"/>
      <c r="E799" s="894"/>
      <c r="F799" s="894"/>
      <c r="G799" s="894"/>
      <c r="H799" s="894"/>
      <c r="I799" s="894"/>
      <c r="J799" s="894"/>
      <c r="K799" s="894"/>
      <c r="L799" s="894"/>
      <c r="M799" s="894"/>
      <c r="N799" s="894"/>
    </row>
    <row r="800" spans="2:14" ht="36" x14ac:dyDescent="0.25">
      <c r="B800" s="1649" t="s">
        <v>8342</v>
      </c>
      <c r="C800" s="1637" t="s">
        <v>8343</v>
      </c>
      <c r="D800" s="1640" t="s">
        <v>2791</v>
      </c>
      <c r="E800" s="1643" t="s">
        <v>9</v>
      </c>
      <c r="F800" s="1361" t="s">
        <v>5</v>
      </c>
      <c r="G800" s="1358"/>
      <c r="H800" s="1357" t="s">
        <v>4039</v>
      </c>
      <c r="I800" s="1362"/>
      <c r="J800" s="1438" t="s">
        <v>4687</v>
      </c>
      <c r="K800" s="1431" t="s">
        <v>1071</v>
      </c>
      <c r="L800" s="1434" t="s">
        <v>3831</v>
      </c>
      <c r="M800" s="1438" t="str">
        <f>VLOOKUP(L800,CódigosRetorno!$A$2:$B$1795,2,FALSE)</f>
        <v>No existe información en el nombre del concepto.</v>
      </c>
      <c r="N800" s="1329" t="s">
        <v>169</v>
      </c>
    </row>
    <row r="801" spans="2:14" ht="24" x14ac:dyDescent="0.25">
      <c r="B801" s="1647"/>
      <c r="C801" s="1638"/>
      <c r="D801" s="1641"/>
      <c r="E801" s="1644"/>
      <c r="F801" s="1605" t="s">
        <v>43</v>
      </c>
      <c r="G801" s="1607" t="s">
        <v>5591</v>
      </c>
      <c r="H801" s="1520" t="s">
        <v>4040</v>
      </c>
      <c r="I801" s="1362"/>
      <c r="J801" s="1433" t="s">
        <v>8344</v>
      </c>
      <c r="K801" s="1431" t="s">
        <v>177</v>
      </c>
      <c r="L801" s="1434" t="s">
        <v>7757</v>
      </c>
      <c r="M801" s="1438" t="str">
        <f>VLOOKUP(L801,CódigosRetorno!$A$2:$B$1795,2,FALSE)</f>
        <v>Falta consignar informacion del CUSPP</v>
      </c>
      <c r="N801" s="1329" t="s">
        <v>169</v>
      </c>
    </row>
    <row r="802" spans="2:14" ht="24" x14ac:dyDescent="0.25">
      <c r="B802" s="1647"/>
      <c r="C802" s="1638"/>
      <c r="D802" s="1641"/>
      <c r="E802" s="1644"/>
      <c r="F802" s="1606"/>
      <c r="G802" s="1609"/>
      <c r="H802" s="1521"/>
      <c r="I802" s="1362"/>
      <c r="J802" s="1433" t="s">
        <v>8345</v>
      </c>
      <c r="K802" s="1431" t="s">
        <v>177</v>
      </c>
      <c r="L802" s="1434" t="s">
        <v>7758</v>
      </c>
      <c r="M802" s="1438" t="str">
        <f>VLOOKUP(L802,CódigosRetorno!$A$2:$B$1795,2,FALSE)</f>
        <v>Falta consignar informacion del Periodo</v>
      </c>
      <c r="N802" s="1329" t="s">
        <v>169</v>
      </c>
    </row>
    <row r="803" spans="2:14" ht="24" x14ac:dyDescent="0.25">
      <c r="B803" s="1647"/>
      <c r="C803" s="1638"/>
      <c r="D803" s="1641"/>
      <c r="E803" s="1644"/>
      <c r="F803" s="1580"/>
      <c r="G803" s="1359" t="s">
        <v>3960</v>
      </c>
      <c r="H803" s="1360" t="s">
        <v>3865</v>
      </c>
      <c r="I803" s="1362"/>
      <c r="J803" s="1438" t="s">
        <v>6244</v>
      </c>
      <c r="K803" s="1431" t="s">
        <v>1071</v>
      </c>
      <c r="L803" s="1434" t="s">
        <v>4188</v>
      </c>
      <c r="M803" s="1438" t="str">
        <f>VLOOKUP(L803,CódigosRetorno!$A$2:$B$1795,2,FALSE)</f>
        <v>El dato ingresado como atributo @listName es incorrecto.</v>
      </c>
      <c r="N803" s="1329" t="s">
        <v>169</v>
      </c>
    </row>
    <row r="804" spans="2:14" ht="24" x14ac:dyDescent="0.25">
      <c r="B804" s="1647"/>
      <c r="C804" s="1638"/>
      <c r="D804" s="1641"/>
      <c r="E804" s="1644"/>
      <c r="F804" s="1580"/>
      <c r="G804" s="1359" t="s">
        <v>3861</v>
      </c>
      <c r="H804" s="1360" t="s">
        <v>3862</v>
      </c>
      <c r="I804" s="1362"/>
      <c r="J804" s="1438" t="s">
        <v>4199</v>
      </c>
      <c r="K804" s="1434" t="s">
        <v>1071</v>
      </c>
      <c r="L804" s="442" t="s">
        <v>4187</v>
      </c>
      <c r="M804" s="1438" t="str">
        <f>VLOOKUP(L804,CódigosRetorno!$A$2:$B$1795,2,FALSE)</f>
        <v>El dato ingresado como atributo @listAgencyName es incorrecto.</v>
      </c>
      <c r="N804" s="1329" t="s">
        <v>169</v>
      </c>
    </row>
    <row r="805" spans="2:14" ht="48" x14ac:dyDescent="0.25">
      <c r="B805" s="1647"/>
      <c r="C805" s="1638"/>
      <c r="D805" s="1641"/>
      <c r="E805" s="1644"/>
      <c r="F805" s="1580"/>
      <c r="G805" s="646" t="s">
        <v>3961</v>
      </c>
      <c r="H805" s="674" t="s">
        <v>3867</v>
      </c>
      <c r="I805" s="1362"/>
      <c r="J805" s="1438" t="s">
        <v>6245</v>
      </c>
      <c r="K805" s="1434" t="s">
        <v>1071</v>
      </c>
      <c r="L805" s="442" t="s">
        <v>4189</v>
      </c>
      <c r="M805" s="1438" t="str">
        <f>VLOOKUP(L805,CódigosRetorno!$A$2:$B$1795,2,FALSE)</f>
        <v>El dato ingresado como atributo @listURI es incorrecto.</v>
      </c>
      <c r="N805" s="1329" t="s">
        <v>169</v>
      </c>
    </row>
    <row r="806" spans="2:14" ht="24" x14ac:dyDescent="0.25">
      <c r="B806" s="1647"/>
      <c r="C806" s="1638"/>
      <c r="D806" s="1641"/>
      <c r="E806" s="1644"/>
      <c r="F806" s="1605" t="s">
        <v>8346</v>
      </c>
      <c r="G806" s="1605" t="s">
        <v>8347</v>
      </c>
      <c r="H806" s="1520" t="s">
        <v>8348</v>
      </c>
      <c r="I806" s="1362"/>
      <c r="J806" s="1438" t="s">
        <v>8349</v>
      </c>
      <c r="K806" s="1431" t="s">
        <v>177</v>
      </c>
      <c r="L806" s="1434" t="s">
        <v>3763</v>
      </c>
      <c r="M806" s="1438" t="str">
        <f>VLOOKUP(L806,CódigosRetorno!$A$2:$B$1795,2,FALSE)</f>
        <v>El XML no contiene tag o no existe información del valor del concepto por linea.</v>
      </c>
      <c r="N806" s="1329" t="s">
        <v>169</v>
      </c>
    </row>
    <row r="807" spans="2:14" ht="36" x14ac:dyDescent="0.25">
      <c r="B807" s="1647"/>
      <c r="C807" s="1638"/>
      <c r="D807" s="1641"/>
      <c r="E807" s="1644"/>
      <c r="F807" s="1636"/>
      <c r="G807" s="1636"/>
      <c r="H807" s="1579"/>
      <c r="I807" s="1362"/>
      <c r="J807" s="1438" t="s">
        <v>8350</v>
      </c>
      <c r="K807" s="1431" t="s">
        <v>1071</v>
      </c>
      <c r="L807" s="1434" t="s">
        <v>4359</v>
      </c>
      <c r="M807" s="1438" t="str">
        <f>VLOOKUP(L807,CódigosRetorno!$A$2:$B$1795,2,FALSE)</f>
        <v>El dato ingresado como valor del concepto de la linea no cumple con el formato establecido.</v>
      </c>
      <c r="N807" s="1329" t="s">
        <v>169</v>
      </c>
    </row>
    <row r="808" spans="2:14" ht="24" x14ac:dyDescent="0.25">
      <c r="B808" s="1648"/>
      <c r="C808" s="1639"/>
      <c r="D808" s="1642"/>
      <c r="E808" s="1645"/>
      <c r="F808" s="1606"/>
      <c r="G808" s="1606"/>
      <c r="H808" s="1521"/>
      <c r="I808" s="1362"/>
      <c r="J808" s="1438" t="s">
        <v>8351</v>
      </c>
      <c r="K808" s="1431" t="s">
        <v>1071</v>
      </c>
      <c r="L808" s="1434" t="s">
        <v>4359</v>
      </c>
      <c r="M808" s="1438" t="str">
        <f>VLOOKUP(L808,CódigosRetorno!$A$2:$B$1795,2,FALSE)</f>
        <v>El dato ingresado como valor del concepto de la linea no cumple con el formato establecido.</v>
      </c>
      <c r="N808" s="1329" t="s">
        <v>169</v>
      </c>
    </row>
    <row r="809" spans="2:14" ht="36" x14ac:dyDescent="0.25">
      <c r="B809" s="1646">
        <v>134</v>
      </c>
      <c r="C809" s="1637" t="s">
        <v>8352</v>
      </c>
      <c r="D809" s="1363" t="s">
        <v>100</v>
      </c>
      <c r="E809" s="1377" t="s">
        <v>9</v>
      </c>
      <c r="F809" s="1375" t="s">
        <v>5</v>
      </c>
      <c r="G809" s="1370"/>
      <c r="H809" s="1369" t="s">
        <v>4039</v>
      </c>
      <c r="I809" s="1362"/>
      <c r="J809" s="1438" t="s">
        <v>4687</v>
      </c>
      <c r="K809" s="1431" t="s">
        <v>1071</v>
      </c>
      <c r="L809" s="1434" t="s">
        <v>3831</v>
      </c>
      <c r="M809" s="1438" t="str">
        <f>VLOOKUP(L809,CódigosRetorno!$A$2:$B$1795,2,FALSE)</f>
        <v>No existe información en el nombre del concepto.</v>
      </c>
      <c r="N809" s="1324" t="s">
        <v>169</v>
      </c>
    </row>
    <row r="810" spans="2:14" ht="36" x14ac:dyDescent="0.25">
      <c r="B810" s="1647"/>
      <c r="C810" s="1638"/>
      <c r="D810" s="1364"/>
      <c r="E810" s="1378"/>
      <c r="F810" s="1374" t="s">
        <v>43</v>
      </c>
      <c r="G810" s="1371" t="s">
        <v>5591</v>
      </c>
      <c r="H810" s="1373" t="s">
        <v>4040</v>
      </c>
      <c r="I810" s="1362"/>
      <c r="J810" s="1433" t="s">
        <v>8353</v>
      </c>
      <c r="K810" s="1431" t="s">
        <v>177</v>
      </c>
      <c r="L810" s="1434" t="s">
        <v>7759</v>
      </c>
      <c r="M810" s="1438" t="str">
        <f>VLOOKUP(L810,CódigosRetorno!$A$2:$B$1795,2,FALSE)</f>
        <v>Falta consignar información del monto de interes moratorio</v>
      </c>
      <c r="N810" s="1324" t="s">
        <v>169</v>
      </c>
    </row>
    <row r="811" spans="2:14" ht="24" x14ac:dyDescent="0.25">
      <c r="B811" s="1647"/>
      <c r="C811" s="1638"/>
      <c r="D811" s="1364"/>
      <c r="E811" s="1378"/>
      <c r="F811" s="1580"/>
      <c r="G811" s="1372" t="s">
        <v>3960</v>
      </c>
      <c r="H811" s="1376" t="s">
        <v>3865</v>
      </c>
      <c r="I811" s="1362"/>
      <c r="J811" s="1438" t="s">
        <v>6244</v>
      </c>
      <c r="K811" s="1431" t="s">
        <v>1071</v>
      </c>
      <c r="L811" s="1434" t="s">
        <v>4188</v>
      </c>
      <c r="M811" s="1438" t="str">
        <f>VLOOKUP(L811,CódigosRetorno!$A$2:$B$1795,2,FALSE)</f>
        <v>El dato ingresado como atributo @listName es incorrecto.</v>
      </c>
      <c r="N811" s="1324" t="s">
        <v>169</v>
      </c>
    </row>
    <row r="812" spans="2:14" ht="24" x14ac:dyDescent="0.25">
      <c r="B812" s="1647"/>
      <c r="C812" s="1638"/>
      <c r="D812" s="1364"/>
      <c r="E812" s="1378"/>
      <c r="F812" s="1580"/>
      <c r="G812" s="1372" t="s">
        <v>3861</v>
      </c>
      <c r="H812" s="1376" t="s">
        <v>3862</v>
      </c>
      <c r="I812" s="1362"/>
      <c r="J812" s="1438" t="s">
        <v>4199</v>
      </c>
      <c r="K812" s="1434" t="s">
        <v>1071</v>
      </c>
      <c r="L812" s="442" t="s">
        <v>4187</v>
      </c>
      <c r="M812" s="1438" t="str">
        <f>VLOOKUP(L812,CódigosRetorno!$A$2:$B$1795,2,FALSE)</f>
        <v>El dato ingresado como atributo @listAgencyName es incorrecto.</v>
      </c>
      <c r="N812" s="1324" t="s">
        <v>169</v>
      </c>
    </row>
    <row r="813" spans="2:14" ht="48" x14ac:dyDescent="0.25">
      <c r="B813" s="1647"/>
      <c r="C813" s="1638"/>
      <c r="D813" s="1364"/>
      <c r="E813" s="1378"/>
      <c r="F813" s="1580"/>
      <c r="G813" s="646" t="s">
        <v>3961</v>
      </c>
      <c r="H813" s="674" t="s">
        <v>3867</v>
      </c>
      <c r="I813" s="1362"/>
      <c r="J813" s="1438" t="s">
        <v>6245</v>
      </c>
      <c r="K813" s="1434" t="s">
        <v>1071</v>
      </c>
      <c r="L813" s="442" t="s">
        <v>4189</v>
      </c>
      <c r="M813" s="1438" t="str">
        <f>VLOOKUP(L813,CódigosRetorno!$A$2:$B$1795,2,FALSE)</f>
        <v>El dato ingresado como atributo @listURI es incorrecto.</v>
      </c>
      <c r="N813" s="1324" t="s">
        <v>169</v>
      </c>
    </row>
    <row r="814" spans="2:14" ht="24" x14ac:dyDescent="0.25">
      <c r="B814" s="1647"/>
      <c r="C814" s="1638"/>
      <c r="D814" s="1364"/>
      <c r="E814" s="1378"/>
      <c r="F814" s="1605" t="s">
        <v>12</v>
      </c>
      <c r="G814" s="1605" t="s">
        <v>16</v>
      </c>
      <c r="H814" s="1520" t="s">
        <v>8354</v>
      </c>
      <c r="I814" s="1362"/>
      <c r="J814" s="1438" t="s">
        <v>8355</v>
      </c>
      <c r="K814" s="1431" t="s">
        <v>177</v>
      </c>
      <c r="L814" s="1434" t="s">
        <v>3763</v>
      </c>
      <c r="M814" s="1438" t="str">
        <f>VLOOKUP(L814,CódigosRetorno!$A$2:$B$1795,2,FALSE)</f>
        <v>El XML no contiene tag o no existe información del valor del concepto por linea.</v>
      </c>
      <c r="N814" s="1324" t="s">
        <v>169</v>
      </c>
    </row>
    <row r="815" spans="2:14" ht="36" x14ac:dyDescent="0.25">
      <c r="B815" s="1648"/>
      <c r="C815" s="1639"/>
      <c r="D815" s="1365"/>
      <c r="E815" s="1379"/>
      <c r="F815" s="1606"/>
      <c r="G815" s="1606"/>
      <c r="H815" s="1521"/>
      <c r="I815" s="1362"/>
      <c r="J815" s="1438" t="s">
        <v>8356</v>
      </c>
      <c r="K815" s="1431" t="s">
        <v>1071</v>
      </c>
      <c r="L815" s="1434" t="s">
        <v>4364</v>
      </c>
      <c r="M815" s="1438" t="str">
        <f>VLOOKUP(L815,CódigosRetorno!$A$2:$B$1795,2,FALSE)</f>
        <v>El dato ingresado como cantidad del concepto de la linea no cumple con el formato establecido.</v>
      </c>
      <c r="N815" s="1324" t="s">
        <v>169</v>
      </c>
    </row>
    <row r="816" spans="2:14" x14ac:dyDescent="0.25"/>
    <row r="817" x14ac:dyDescent="0.25"/>
    <row r="818" x14ac:dyDescent="0.25"/>
  </sheetData>
  <mergeCells count="934">
    <mergeCell ref="B790:B798"/>
    <mergeCell ref="B760:B777"/>
    <mergeCell ref="C760:C777"/>
    <mergeCell ref="D760:D777"/>
    <mergeCell ref="E760:E777"/>
    <mergeCell ref="F762:F764"/>
    <mergeCell ref="B779:B789"/>
    <mergeCell ref="C779:C789"/>
    <mergeCell ref="D779:D789"/>
    <mergeCell ref="E779:E789"/>
    <mergeCell ref="F781:F783"/>
    <mergeCell ref="C790:C798"/>
    <mergeCell ref="D790:D798"/>
    <mergeCell ref="E790:E798"/>
    <mergeCell ref="I711:I712"/>
    <mergeCell ref="F784:F785"/>
    <mergeCell ref="H784:H785"/>
    <mergeCell ref="G784:G785"/>
    <mergeCell ref="F795:F796"/>
    <mergeCell ref="F797:F798"/>
    <mergeCell ref="G795:G796"/>
    <mergeCell ref="H795:H796"/>
    <mergeCell ref="G797:G798"/>
    <mergeCell ref="H797:H798"/>
    <mergeCell ref="F792:F794"/>
    <mergeCell ref="F786:F788"/>
    <mergeCell ref="H786:H788"/>
    <mergeCell ref="B710:B713"/>
    <mergeCell ref="F729:F731"/>
    <mergeCell ref="B727:B758"/>
    <mergeCell ref="C727:C758"/>
    <mergeCell ref="D727:D758"/>
    <mergeCell ref="E727:E758"/>
    <mergeCell ref="F722:F724"/>
    <mergeCell ref="B719:E719"/>
    <mergeCell ref="B720:B726"/>
    <mergeCell ref="C720:C726"/>
    <mergeCell ref="D720:D726"/>
    <mergeCell ref="E720:E726"/>
    <mergeCell ref="C710:C713"/>
    <mergeCell ref="D710:D713"/>
    <mergeCell ref="E710:E713"/>
    <mergeCell ref="F711:F712"/>
    <mergeCell ref="B716:B717"/>
    <mergeCell ref="C716:C717"/>
    <mergeCell ref="D716:D717"/>
    <mergeCell ref="E716:E717"/>
    <mergeCell ref="B714:B715"/>
    <mergeCell ref="C714:C715"/>
    <mergeCell ref="D714:D715"/>
    <mergeCell ref="E714:E715"/>
    <mergeCell ref="I707:I708"/>
    <mergeCell ref="B703:B705"/>
    <mergeCell ref="C703:C705"/>
    <mergeCell ref="D703:D705"/>
    <mergeCell ref="E703:E705"/>
    <mergeCell ref="F704:F705"/>
    <mergeCell ref="B700:B701"/>
    <mergeCell ref="C700:C701"/>
    <mergeCell ref="D700:D701"/>
    <mergeCell ref="E700:E701"/>
    <mergeCell ref="B691:B694"/>
    <mergeCell ref="C691:C694"/>
    <mergeCell ref="D691:D694"/>
    <mergeCell ref="E691:E694"/>
    <mergeCell ref="F692:F693"/>
    <mergeCell ref="B706:B709"/>
    <mergeCell ref="C706:C709"/>
    <mergeCell ref="D706:D709"/>
    <mergeCell ref="E706:E709"/>
    <mergeCell ref="F707:F708"/>
    <mergeCell ref="B698:B699"/>
    <mergeCell ref="C698:C699"/>
    <mergeCell ref="D698:D699"/>
    <mergeCell ref="E698:E699"/>
    <mergeCell ref="B695:B697"/>
    <mergeCell ref="C695:C697"/>
    <mergeCell ref="D695:D697"/>
    <mergeCell ref="E695:E697"/>
    <mergeCell ref="F696:F697"/>
    <mergeCell ref="B670:B675"/>
    <mergeCell ref="C670:C675"/>
    <mergeCell ref="D670:D675"/>
    <mergeCell ref="G687:G688"/>
    <mergeCell ref="H687:H688"/>
    <mergeCell ref="I687:I688"/>
    <mergeCell ref="H683:H684"/>
    <mergeCell ref="I683:I684"/>
    <mergeCell ref="B686:B689"/>
    <mergeCell ref="C686:C689"/>
    <mergeCell ref="D686:D689"/>
    <mergeCell ref="E686:E689"/>
    <mergeCell ref="F687:F688"/>
    <mergeCell ref="B682:B685"/>
    <mergeCell ref="C682:C685"/>
    <mergeCell ref="D682:D685"/>
    <mergeCell ref="E682:E685"/>
    <mergeCell ref="F683:F684"/>
    <mergeCell ref="G683:G684"/>
    <mergeCell ref="G679:G680"/>
    <mergeCell ref="H679:H680"/>
    <mergeCell ref="I679:I680"/>
    <mergeCell ref="H676:H677"/>
    <mergeCell ref="I676:I677"/>
    <mergeCell ref="B678:B681"/>
    <mergeCell ref="C678:C681"/>
    <mergeCell ref="D678:D681"/>
    <mergeCell ref="E678:E681"/>
    <mergeCell ref="F679:F680"/>
    <mergeCell ref="B676:B677"/>
    <mergeCell ref="C676:C677"/>
    <mergeCell ref="D676:D677"/>
    <mergeCell ref="E676:E677"/>
    <mergeCell ref="F676:F677"/>
    <mergeCell ref="E670:E675"/>
    <mergeCell ref="F670:F671"/>
    <mergeCell ref="G670:G671"/>
    <mergeCell ref="H670:H671"/>
    <mergeCell ref="I664:I665"/>
    <mergeCell ref="F666:F667"/>
    <mergeCell ref="F668:F669"/>
    <mergeCell ref="G668:G669"/>
    <mergeCell ref="H668:H669"/>
    <mergeCell ref="I668:I669"/>
    <mergeCell ref="I670:I671"/>
    <mergeCell ref="F672:F673"/>
    <mergeCell ref="F674:F675"/>
    <mergeCell ref="G674:G675"/>
    <mergeCell ref="H674:H675"/>
    <mergeCell ref="B664:B669"/>
    <mergeCell ref="C664:C669"/>
    <mergeCell ref="D664:D669"/>
    <mergeCell ref="E664:E669"/>
    <mergeCell ref="F664:F665"/>
    <mergeCell ref="G664:G665"/>
    <mergeCell ref="H664:H665"/>
    <mergeCell ref="B657:B662"/>
    <mergeCell ref="C657:C662"/>
    <mergeCell ref="D657:D662"/>
    <mergeCell ref="E657:E662"/>
    <mergeCell ref="B636:B648"/>
    <mergeCell ref="C636:C648"/>
    <mergeCell ref="D636:D643"/>
    <mergeCell ref="E636:E643"/>
    <mergeCell ref="F654:F655"/>
    <mergeCell ref="G654:G655"/>
    <mergeCell ref="H654:H655"/>
    <mergeCell ref="I654:I655"/>
    <mergeCell ref="F651:F653"/>
    <mergeCell ref="B649:B656"/>
    <mergeCell ref="C649:C656"/>
    <mergeCell ref="D649:D656"/>
    <mergeCell ref="E649:E656"/>
    <mergeCell ref="I644:I648"/>
    <mergeCell ref="F637:F640"/>
    <mergeCell ref="G637:G640"/>
    <mergeCell ref="H637:H640"/>
    <mergeCell ref="I637:I640"/>
    <mergeCell ref="F641:F643"/>
    <mergeCell ref="D644:D648"/>
    <mergeCell ref="E644:E648"/>
    <mergeCell ref="F644:F648"/>
    <mergeCell ref="G644:G648"/>
    <mergeCell ref="H644:H648"/>
    <mergeCell ref="D601:D613"/>
    <mergeCell ref="B631:B634"/>
    <mergeCell ref="C631:C634"/>
    <mergeCell ref="D631:D634"/>
    <mergeCell ref="E631:E634"/>
    <mergeCell ref="F631:F632"/>
    <mergeCell ref="G631:G632"/>
    <mergeCell ref="H631:H632"/>
    <mergeCell ref="I631:I632"/>
    <mergeCell ref="B625:B630"/>
    <mergeCell ref="C625:C630"/>
    <mergeCell ref="D625:D630"/>
    <mergeCell ref="E625:E630"/>
    <mergeCell ref="I615:I621"/>
    <mergeCell ref="F617:F621"/>
    <mergeCell ref="G617:G621"/>
    <mergeCell ref="H617:H621"/>
    <mergeCell ref="B615:B624"/>
    <mergeCell ref="C615:C624"/>
    <mergeCell ref="D615:D624"/>
    <mergeCell ref="E615:E624"/>
    <mergeCell ref="F615:F616"/>
    <mergeCell ref="G615:G616"/>
    <mergeCell ref="H615:H616"/>
    <mergeCell ref="E601:E613"/>
    <mergeCell ref="F609:F613"/>
    <mergeCell ref="G609:G613"/>
    <mergeCell ref="H609:H613"/>
    <mergeCell ref="I609:I613"/>
    <mergeCell ref="B588:B593"/>
    <mergeCell ref="C588:C593"/>
    <mergeCell ref="D588:D593"/>
    <mergeCell ref="E588:E593"/>
    <mergeCell ref="G602:G605"/>
    <mergeCell ref="H602:H605"/>
    <mergeCell ref="H594:H595"/>
    <mergeCell ref="I594:I595"/>
    <mergeCell ref="F596:F598"/>
    <mergeCell ref="B594:B598"/>
    <mergeCell ref="C594:C598"/>
    <mergeCell ref="D594:D598"/>
    <mergeCell ref="E594:E598"/>
    <mergeCell ref="F594:F595"/>
    <mergeCell ref="G594:G595"/>
    <mergeCell ref="I602:I605"/>
    <mergeCell ref="F606:F608"/>
    <mergeCell ref="B601:B613"/>
    <mergeCell ref="C601:C613"/>
    <mergeCell ref="B582:B587"/>
    <mergeCell ref="C582:C587"/>
    <mergeCell ref="D582:D587"/>
    <mergeCell ref="E582:E587"/>
    <mergeCell ref="F602:F605"/>
    <mergeCell ref="I562:I569"/>
    <mergeCell ref="F570:F572"/>
    <mergeCell ref="I556:I557"/>
    <mergeCell ref="F558:F560"/>
    <mergeCell ref="B561:B581"/>
    <mergeCell ref="C561:C581"/>
    <mergeCell ref="D561:D581"/>
    <mergeCell ref="E561:E581"/>
    <mergeCell ref="F573:F581"/>
    <mergeCell ref="G573:G581"/>
    <mergeCell ref="H573:H581"/>
    <mergeCell ref="I573:I581"/>
    <mergeCell ref="B556:B560"/>
    <mergeCell ref="C556:C560"/>
    <mergeCell ref="D556:D560"/>
    <mergeCell ref="E556:E560"/>
    <mergeCell ref="F556:F557"/>
    <mergeCell ref="G556:G557"/>
    <mergeCell ref="H556:H557"/>
    <mergeCell ref="I542:I545"/>
    <mergeCell ref="F546:F548"/>
    <mergeCell ref="B541:B553"/>
    <mergeCell ref="C541:C553"/>
    <mergeCell ref="D541:D553"/>
    <mergeCell ref="E541:E553"/>
    <mergeCell ref="F549:F553"/>
    <mergeCell ref="G549:G553"/>
    <mergeCell ref="H549:H553"/>
    <mergeCell ref="I549:I553"/>
    <mergeCell ref="F542:F545"/>
    <mergeCell ref="G542:G545"/>
    <mergeCell ref="H542:H545"/>
    <mergeCell ref="B534:B539"/>
    <mergeCell ref="C534:C539"/>
    <mergeCell ref="D534:D539"/>
    <mergeCell ref="E534:E539"/>
    <mergeCell ref="F536:F538"/>
    <mergeCell ref="B528:B533"/>
    <mergeCell ref="C528:C533"/>
    <mergeCell ref="D528:D533"/>
    <mergeCell ref="E528:E533"/>
    <mergeCell ref="I468:I470"/>
    <mergeCell ref="F509:F511"/>
    <mergeCell ref="B513:B527"/>
    <mergeCell ref="C513:C527"/>
    <mergeCell ref="D513:D527"/>
    <mergeCell ref="E513:E527"/>
    <mergeCell ref="B496:B498"/>
    <mergeCell ref="C496:C498"/>
    <mergeCell ref="D496:D498"/>
    <mergeCell ref="E496:E498"/>
    <mergeCell ref="B500:B511"/>
    <mergeCell ref="C500:C511"/>
    <mergeCell ref="D500:D511"/>
    <mergeCell ref="E500:E511"/>
    <mergeCell ref="F488:F491"/>
    <mergeCell ref="G488:G491"/>
    <mergeCell ref="H488:H491"/>
    <mergeCell ref="I488:I491"/>
    <mergeCell ref="F493:F495"/>
    <mergeCell ref="F515:F517"/>
    <mergeCell ref="F518:F519"/>
    <mergeCell ref="G518:G519"/>
    <mergeCell ref="H518:H519"/>
    <mergeCell ref="I518:I527"/>
    <mergeCell ref="I482:I483"/>
    <mergeCell ref="F485:F487"/>
    <mergeCell ref="F477:F479"/>
    <mergeCell ref="G477:G479"/>
    <mergeCell ref="H477:H479"/>
    <mergeCell ref="I477:I479"/>
    <mergeCell ref="F480:F481"/>
    <mergeCell ref="F471:F472"/>
    <mergeCell ref="F473:F474"/>
    <mergeCell ref="G473:G474"/>
    <mergeCell ref="H473:H474"/>
    <mergeCell ref="I473:I474"/>
    <mergeCell ref="F482:F483"/>
    <mergeCell ref="G482:G483"/>
    <mergeCell ref="H482:H483"/>
    <mergeCell ref="B442:B443"/>
    <mergeCell ref="C442:C443"/>
    <mergeCell ref="D442:D443"/>
    <mergeCell ref="E442:E443"/>
    <mergeCell ref="B462:B466"/>
    <mergeCell ref="C462:C466"/>
    <mergeCell ref="D462:D466"/>
    <mergeCell ref="E462:E466"/>
    <mergeCell ref="B468:B495"/>
    <mergeCell ref="C468:C495"/>
    <mergeCell ref="D468:D495"/>
    <mergeCell ref="E468:E495"/>
    <mergeCell ref="F447:F450"/>
    <mergeCell ref="G447:G450"/>
    <mergeCell ref="H447:H450"/>
    <mergeCell ref="I447:I450"/>
    <mergeCell ref="F451:F453"/>
    <mergeCell ref="B446:B461"/>
    <mergeCell ref="C446:C461"/>
    <mergeCell ref="D446:D461"/>
    <mergeCell ref="E446:E461"/>
    <mergeCell ref="F455:F456"/>
    <mergeCell ref="G455:G456"/>
    <mergeCell ref="H455:H456"/>
    <mergeCell ref="I455:I456"/>
    <mergeCell ref="F458:F460"/>
    <mergeCell ref="G458:G460"/>
    <mergeCell ref="H458:H460"/>
    <mergeCell ref="I458:I460"/>
    <mergeCell ref="I427:I429"/>
    <mergeCell ref="E430:E431"/>
    <mergeCell ref="F430:F431"/>
    <mergeCell ref="B427:B431"/>
    <mergeCell ref="C427:C431"/>
    <mergeCell ref="D427:D431"/>
    <mergeCell ref="E427:E429"/>
    <mergeCell ref="F427:F429"/>
    <mergeCell ref="G427:G429"/>
    <mergeCell ref="H427:H429"/>
    <mergeCell ref="F433:F434"/>
    <mergeCell ref="G433:G434"/>
    <mergeCell ref="H433:H434"/>
    <mergeCell ref="I433:I434"/>
    <mergeCell ref="F435:F437"/>
    <mergeCell ref="B432:B441"/>
    <mergeCell ref="C432:C441"/>
    <mergeCell ref="D432:D441"/>
    <mergeCell ref="E432:E441"/>
    <mergeCell ref="F439:F440"/>
    <mergeCell ref="G439:G440"/>
    <mergeCell ref="H439:H440"/>
    <mergeCell ref="I439:I440"/>
    <mergeCell ref="B418:B426"/>
    <mergeCell ref="C418:C426"/>
    <mergeCell ref="D418:D426"/>
    <mergeCell ref="E418:E426"/>
    <mergeCell ref="F418:F425"/>
    <mergeCell ref="G418:G425"/>
    <mergeCell ref="H418:H425"/>
    <mergeCell ref="H410:H413"/>
    <mergeCell ref="I410:I413"/>
    <mergeCell ref="B415:B416"/>
    <mergeCell ref="C415:C416"/>
    <mergeCell ref="D415:D416"/>
    <mergeCell ref="E415:E416"/>
    <mergeCell ref="B410:B414"/>
    <mergeCell ref="C410:C414"/>
    <mergeCell ref="D410:D414"/>
    <mergeCell ref="E410:E414"/>
    <mergeCell ref="F410:F413"/>
    <mergeCell ref="G410:G413"/>
    <mergeCell ref="I418:I425"/>
    <mergeCell ref="H403:H404"/>
    <mergeCell ref="I403:I404"/>
    <mergeCell ref="B406:B409"/>
    <mergeCell ref="C406:C409"/>
    <mergeCell ref="D406:D409"/>
    <mergeCell ref="E406:E409"/>
    <mergeCell ref="F406:F408"/>
    <mergeCell ref="B403:B405"/>
    <mergeCell ref="C403:C405"/>
    <mergeCell ref="D403:D405"/>
    <mergeCell ref="E403:E405"/>
    <mergeCell ref="F403:F404"/>
    <mergeCell ref="G403:G404"/>
    <mergeCell ref="G406:G408"/>
    <mergeCell ref="H406:H408"/>
    <mergeCell ref="I406:I408"/>
    <mergeCell ref="H397:H398"/>
    <mergeCell ref="I397:I398"/>
    <mergeCell ref="B400:B402"/>
    <mergeCell ref="C400:C402"/>
    <mergeCell ref="D400:D402"/>
    <mergeCell ref="E400:E402"/>
    <mergeCell ref="F400:F401"/>
    <mergeCell ref="B397:B399"/>
    <mergeCell ref="C397:C399"/>
    <mergeCell ref="D397:D399"/>
    <mergeCell ref="E397:E399"/>
    <mergeCell ref="F397:F398"/>
    <mergeCell ref="G397:G398"/>
    <mergeCell ref="G400:G401"/>
    <mergeCell ref="H400:H401"/>
    <mergeCell ref="I400:I401"/>
    <mergeCell ref="I382:I383"/>
    <mergeCell ref="F384:F386"/>
    <mergeCell ref="G384:G386"/>
    <mergeCell ref="H384:H386"/>
    <mergeCell ref="I384:I386"/>
    <mergeCell ref="B382:B396"/>
    <mergeCell ref="C382:C396"/>
    <mergeCell ref="D382:D396"/>
    <mergeCell ref="E382:E396"/>
    <mergeCell ref="F382:F383"/>
    <mergeCell ref="G382:G383"/>
    <mergeCell ref="F391:F393"/>
    <mergeCell ref="G391:G393"/>
    <mergeCell ref="H391:H393"/>
    <mergeCell ref="I391:I393"/>
    <mergeCell ref="F387:F389"/>
    <mergeCell ref="D359:D381"/>
    <mergeCell ref="E359:E381"/>
    <mergeCell ref="F359:F362"/>
    <mergeCell ref="G359:G362"/>
    <mergeCell ref="F378:F379"/>
    <mergeCell ref="G378:G379"/>
    <mergeCell ref="F375:F377"/>
    <mergeCell ref="F380:F381"/>
    <mergeCell ref="H382:H383"/>
    <mergeCell ref="F348:F351"/>
    <mergeCell ref="G348:G351"/>
    <mergeCell ref="H348:H351"/>
    <mergeCell ref="I348:I351"/>
    <mergeCell ref="G380:G381"/>
    <mergeCell ref="H380:H381"/>
    <mergeCell ref="I380:I381"/>
    <mergeCell ref="F370:F374"/>
    <mergeCell ref="G370:G374"/>
    <mergeCell ref="H370:H374"/>
    <mergeCell ref="H359:H362"/>
    <mergeCell ref="I359:I362"/>
    <mergeCell ref="F364:F368"/>
    <mergeCell ref="G364:G368"/>
    <mergeCell ref="H364:H368"/>
    <mergeCell ref="I364:I368"/>
    <mergeCell ref="I370:I374"/>
    <mergeCell ref="H378:H379"/>
    <mergeCell ref="I378:I379"/>
    <mergeCell ref="F334:F335"/>
    <mergeCell ref="G334:G335"/>
    <mergeCell ref="I338:I340"/>
    <mergeCell ref="F343:F346"/>
    <mergeCell ref="G343:G346"/>
    <mergeCell ref="H343:H346"/>
    <mergeCell ref="I343:I346"/>
    <mergeCell ref="B338:B358"/>
    <mergeCell ref="C338:C358"/>
    <mergeCell ref="D338:D358"/>
    <mergeCell ref="E338:E351"/>
    <mergeCell ref="F338:F341"/>
    <mergeCell ref="G338:G341"/>
    <mergeCell ref="E352:E354"/>
    <mergeCell ref="F352:F354"/>
    <mergeCell ref="E355:E358"/>
    <mergeCell ref="F355:F356"/>
    <mergeCell ref="G355:G356"/>
    <mergeCell ref="H355:H356"/>
    <mergeCell ref="I355:I356"/>
    <mergeCell ref="F357:F358"/>
    <mergeCell ref="G357:G358"/>
    <mergeCell ref="H357:H358"/>
    <mergeCell ref="I357:I358"/>
    <mergeCell ref="I308:I311"/>
    <mergeCell ref="F312:F314"/>
    <mergeCell ref="H295:H303"/>
    <mergeCell ref="I295:I303"/>
    <mergeCell ref="F305:F306"/>
    <mergeCell ref="G305:G306"/>
    <mergeCell ref="H305:H306"/>
    <mergeCell ref="I305:I306"/>
    <mergeCell ref="I336:I337"/>
    <mergeCell ref="F328:F330"/>
    <mergeCell ref="G328:G330"/>
    <mergeCell ref="H328:H330"/>
    <mergeCell ref="I328:I330"/>
    <mergeCell ref="F331:F333"/>
    <mergeCell ref="H319:H322"/>
    <mergeCell ref="I319:I322"/>
    <mergeCell ref="F324:F326"/>
    <mergeCell ref="G324:G326"/>
    <mergeCell ref="H324:H326"/>
    <mergeCell ref="I324:I326"/>
    <mergeCell ref="G319:G322"/>
    <mergeCell ref="F336:F337"/>
    <mergeCell ref="G336:G337"/>
    <mergeCell ref="H336:H337"/>
    <mergeCell ref="I276:I278"/>
    <mergeCell ref="G274:G275"/>
    <mergeCell ref="H274:H275"/>
    <mergeCell ref="I274:I275"/>
    <mergeCell ref="I289:I293"/>
    <mergeCell ref="F289:F293"/>
    <mergeCell ref="G289:G293"/>
    <mergeCell ref="H289:H293"/>
    <mergeCell ref="G283:G284"/>
    <mergeCell ref="F276:F278"/>
    <mergeCell ref="G276:G278"/>
    <mergeCell ref="C274:C287"/>
    <mergeCell ref="F264:F266"/>
    <mergeCell ref="F267:F268"/>
    <mergeCell ref="G267:G268"/>
    <mergeCell ref="H267:H268"/>
    <mergeCell ref="I267:I268"/>
    <mergeCell ref="C250:C269"/>
    <mergeCell ref="D250:D269"/>
    <mergeCell ref="E250:E269"/>
    <mergeCell ref="H258:H260"/>
    <mergeCell ref="I258:I260"/>
    <mergeCell ref="F261:F263"/>
    <mergeCell ref="G261:G263"/>
    <mergeCell ref="H261:H263"/>
    <mergeCell ref="I261:I263"/>
    <mergeCell ref="H250:H252"/>
    <mergeCell ref="I250:I251"/>
    <mergeCell ref="F254:F256"/>
    <mergeCell ref="G254:G256"/>
    <mergeCell ref="H254:H256"/>
    <mergeCell ref="F250:F252"/>
    <mergeCell ref="G250:G252"/>
    <mergeCell ref="F258:F260"/>
    <mergeCell ref="G258:G260"/>
    <mergeCell ref="I247:I248"/>
    <mergeCell ref="F241:F243"/>
    <mergeCell ref="G241:G243"/>
    <mergeCell ref="H241:H243"/>
    <mergeCell ref="I241:I243"/>
    <mergeCell ref="F238:F240"/>
    <mergeCell ref="G238:G240"/>
    <mergeCell ref="H238:H240"/>
    <mergeCell ref="I238:I240"/>
    <mergeCell ref="G190:G193"/>
    <mergeCell ref="I218:I222"/>
    <mergeCell ref="F210:F214"/>
    <mergeCell ref="G210:G214"/>
    <mergeCell ref="H210:H214"/>
    <mergeCell ref="I210:I214"/>
    <mergeCell ref="F235:F237"/>
    <mergeCell ref="G235:G237"/>
    <mergeCell ref="H235:H237"/>
    <mergeCell ref="I235:I237"/>
    <mergeCell ref="F231:F233"/>
    <mergeCell ref="G231:G233"/>
    <mergeCell ref="G226:G227"/>
    <mergeCell ref="H226:H227"/>
    <mergeCell ref="I226:I227"/>
    <mergeCell ref="H231:H233"/>
    <mergeCell ref="H181:H182"/>
    <mergeCell ref="H218:H222"/>
    <mergeCell ref="E195:E214"/>
    <mergeCell ref="F195:F197"/>
    <mergeCell ref="E190:E194"/>
    <mergeCell ref="F190:F193"/>
    <mergeCell ref="I181:I182"/>
    <mergeCell ref="F185:F189"/>
    <mergeCell ref="G185:G186"/>
    <mergeCell ref="H185:H186"/>
    <mergeCell ref="I185:I186"/>
    <mergeCell ref="F206:F209"/>
    <mergeCell ref="G206:G209"/>
    <mergeCell ref="H206:H209"/>
    <mergeCell ref="I206:I209"/>
    <mergeCell ref="F199:F204"/>
    <mergeCell ref="G199:G204"/>
    <mergeCell ref="H199:H204"/>
    <mergeCell ref="I199:I204"/>
    <mergeCell ref="G195:G197"/>
    <mergeCell ref="H195:H197"/>
    <mergeCell ref="I195:I197"/>
    <mergeCell ref="H190:H193"/>
    <mergeCell ref="I190:I193"/>
    <mergeCell ref="G176:G177"/>
    <mergeCell ref="H176:H177"/>
    <mergeCell ref="I176:I177"/>
    <mergeCell ref="B172:B180"/>
    <mergeCell ref="C172:C180"/>
    <mergeCell ref="D172:D180"/>
    <mergeCell ref="E172:E177"/>
    <mergeCell ref="F172:F174"/>
    <mergeCell ref="I166:I167"/>
    <mergeCell ref="E178:E180"/>
    <mergeCell ref="F178:F180"/>
    <mergeCell ref="G172:G174"/>
    <mergeCell ref="H172:H174"/>
    <mergeCell ref="I172:I174"/>
    <mergeCell ref="H168:H170"/>
    <mergeCell ref="I168:I170"/>
    <mergeCell ref="B168:B171"/>
    <mergeCell ref="C168:C171"/>
    <mergeCell ref="D168:D171"/>
    <mergeCell ref="E168:E171"/>
    <mergeCell ref="F168:F170"/>
    <mergeCell ref="G168:G170"/>
    <mergeCell ref="G166:G167"/>
    <mergeCell ref="H166:H167"/>
    <mergeCell ref="I132:I133"/>
    <mergeCell ref="G154:G156"/>
    <mergeCell ref="H154:H156"/>
    <mergeCell ref="B160:B165"/>
    <mergeCell ref="C160:C165"/>
    <mergeCell ref="E160:E165"/>
    <mergeCell ref="H151:H152"/>
    <mergeCell ref="I151:I152"/>
    <mergeCell ref="B154:B159"/>
    <mergeCell ref="C154:C159"/>
    <mergeCell ref="D154:D159"/>
    <mergeCell ref="E154:E159"/>
    <mergeCell ref="F154:F159"/>
    <mergeCell ref="B151:B152"/>
    <mergeCell ref="C151:C152"/>
    <mergeCell ref="D151:D152"/>
    <mergeCell ref="E151:E152"/>
    <mergeCell ref="F151:F152"/>
    <mergeCell ref="G151:G152"/>
    <mergeCell ref="D160:D165"/>
    <mergeCell ref="F160:F165"/>
    <mergeCell ref="G160:G164"/>
    <mergeCell ref="H160:H164"/>
    <mergeCell ref="I160:I164"/>
    <mergeCell ref="G147:G148"/>
    <mergeCell ref="H147:H148"/>
    <mergeCell ref="F149:F150"/>
    <mergeCell ref="H145:H146"/>
    <mergeCell ref="I145:I146"/>
    <mergeCell ref="B147:B150"/>
    <mergeCell ref="C147:C150"/>
    <mergeCell ref="D147:D150"/>
    <mergeCell ref="E147:E150"/>
    <mergeCell ref="F147:F148"/>
    <mergeCell ref="B145:B146"/>
    <mergeCell ref="C145:C146"/>
    <mergeCell ref="D145:D146"/>
    <mergeCell ref="E145:E146"/>
    <mergeCell ref="F145:F146"/>
    <mergeCell ref="G145:G146"/>
    <mergeCell ref="H138:H139"/>
    <mergeCell ref="I138:I139"/>
    <mergeCell ref="F135:F137"/>
    <mergeCell ref="B138:B143"/>
    <mergeCell ref="C138:C143"/>
    <mergeCell ref="D138:D143"/>
    <mergeCell ref="E138:E143"/>
    <mergeCell ref="F138:F139"/>
    <mergeCell ref="F141:F143"/>
    <mergeCell ref="B117:B128"/>
    <mergeCell ref="C117:C128"/>
    <mergeCell ref="D117:D128"/>
    <mergeCell ref="E117:E128"/>
    <mergeCell ref="F121:F122"/>
    <mergeCell ref="F126:F128"/>
    <mergeCell ref="B111:B116"/>
    <mergeCell ref="C111:C116"/>
    <mergeCell ref="D111:D116"/>
    <mergeCell ref="E111:E116"/>
    <mergeCell ref="F103:F104"/>
    <mergeCell ref="F108:F110"/>
    <mergeCell ref="H97:H98"/>
    <mergeCell ref="I97:I98"/>
    <mergeCell ref="B99:B110"/>
    <mergeCell ref="C99:C110"/>
    <mergeCell ref="D99:D110"/>
    <mergeCell ref="E99:E110"/>
    <mergeCell ref="F113:F115"/>
    <mergeCell ref="B97:B98"/>
    <mergeCell ref="C97:C98"/>
    <mergeCell ref="D97:D98"/>
    <mergeCell ref="E97:E98"/>
    <mergeCell ref="F97:F98"/>
    <mergeCell ref="G97:G98"/>
    <mergeCell ref="F92:F93"/>
    <mergeCell ref="G92:G93"/>
    <mergeCell ref="H92:H93"/>
    <mergeCell ref="I92:I93"/>
    <mergeCell ref="B84:B96"/>
    <mergeCell ref="C84:C96"/>
    <mergeCell ref="D84:D96"/>
    <mergeCell ref="E84:E93"/>
    <mergeCell ref="F84:F91"/>
    <mergeCell ref="G84:G91"/>
    <mergeCell ref="E94:E96"/>
    <mergeCell ref="F94:F96"/>
    <mergeCell ref="H84:H91"/>
    <mergeCell ref="E81:E82"/>
    <mergeCell ref="F81:F82"/>
    <mergeCell ref="B78:B82"/>
    <mergeCell ref="C78:C82"/>
    <mergeCell ref="D78:D82"/>
    <mergeCell ref="E78:E80"/>
    <mergeCell ref="F78:F80"/>
    <mergeCell ref="G78:G80"/>
    <mergeCell ref="H73:H74"/>
    <mergeCell ref="F75:F77"/>
    <mergeCell ref="B73:B77"/>
    <mergeCell ref="C73:C77"/>
    <mergeCell ref="D73:D77"/>
    <mergeCell ref="E73:E77"/>
    <mergeCell ref="F73:F74"/>
    <mergeCell ref="G73:G74"/>
    <mergeCell ref="H78:H80"/>
    <mergeCell ref="F70:F72"/>
    <mergeCell ref="B61:B72"/>
    <mergeCell ref="C61:C72"/>
    <mergeCell ref="D61:D72"/>
    <mergeCell ref="E61:E72"/>
    <mergeCell ref="F53:F54"/>
    <mergeCell ref="F58:F60"/>
    <mergeCell ref="B49:B60"/>
    <mergeCell ref="C49:C60"/>
    <mergeCell ref="D49:D60"/>
    <mergeCell ref="E49:E60"/>
    <mergeCell ref="B47:B48"/>
    <mergeCell ref="C47:C48"/>
    <mergeCell ref="D47:D48"/>
    <mergeCell ref="E47:E48"/>
    <mergeCell ref="F47:F48"/>
    <mergeCell ref="B35:B45"/>
    <mergeCell ref="C35:C45"/>
    <mergeCell ref="D35:D45"/>
    <mergeCell ref="E35:E42"/>
    <mergeCell ref="F35:F40"/>
    <mergeCell ref="E43:E45"/>
    <mergeCell ref="F43:F45"/>
    <mergeCell ref="H5:H6"/>
    <mergeCell ref="I5:I6"/>
    <mergeCell ref="B7:B9"/>
    <mergeCell ref="C7:C9"/>
    <mergeCell ref="D7:D9"/>
    <mergeCell ref="E7:E8"/>
    <mergeCell ref="F7:F8"/>
    <mergeCell ref="B5:B6"/>
    <mergeCell ref="C5:C6"/>
    <mergeCell ref="D5:D6"/>
    <mergeCell ref="E5:E6"/>
    <mergeCell ref="F5:F6"/>
    <mergeCell ref="G5:G6"/>
    <mergeCell ref="G7:G8"/>
    <mergeCell ref="H7:H8"/>
    <mergeCell ref="H21:H22"/>
    <mergeCell ref="E29:E31"/>
    <mergeCell ref="I7:I8"/>
    <mergeCell ref="G18:G19"/>
    <mergeCell ref="H18:H19"/>
    <mergeCell ref="I18:I19"/>
    <mergeCell ref="H10:H17"/>
    <mergeCell ref="I10:I17"/>
    <mergeCell ref="B18:B19"/>
    <mergeCell ref="C18:C19"/>
    <mergeCell ref="D18:D19"/>
    <mergeCell ref="E18:E19"/>
    <mergeCell ref="F18:F19"/>
    <mergeCell ref="B26:B31"/>
    <mergeCell ref="C26:C31"/>
    <mergeCell ref="I21:I22"/>
    <mergeCell ref="B10:B17"/>
    <mergeCell ref="C10:C17"/>
    <mergeCell ref="D10:D17"/>
    <mergeCell ref="E10:E17"/>
    <mergeCell ref="F10:F17"/>
    <mergeCell ref="G10:G17"/>
    <mergeCell ref="E23:E25"/>
    <mergeCell ref="F23:F25"/>
    <mergeCell ref="B21:B25"/>
    <mergeCell ref="C21:C25"/>
    <mergeCell ref="D21:D25"/>
    <mergeCell ref="E21:E22"/>
    <mergeCell ref="F21:F22"/>
    <mergeCell ref="G21:G22"/>
    <mergeCell ref="F41:F42"/>
    <mergeCell ref="G41:G42"/>
    <mergeCell ref="D26:D31"/>
    <mergeCell ref="E26:E28"/>
    <mergeCell ref="F26:F28"/>
    <mergeCell ref="G26:G28"/>
    <mergeCell ref="F29:F31"/>
    <mergeCell ref="H338:H341"/>
    <mergeCell ref="I231:I233"/>
    <mergeCell ref="H270:H272"/>
    <mergeCell ref="I270:I272"/>
    <mergeCell ref="H283:H284"/>
    <mergeCell ref="I283:I284"/>
    <mergeCell ref="I315:I316"/>
    <mergeCell ref="G35:G40"/>
    <mergeCell ref="H26:H28"/>
    <mergeCell ref="I26:I28"/>
    <mergeCell ref="H132:H133"/>
    <mergeCell ref="G132:G133"/>
    <mergeCell ref="H317:H318"/>
    <mergeCell ref="I317:I318"/>
    <mergeCell ref="H334:H335"/>
    <mergeCell ref="I334:I335"/>
    <mergeCell ref="H41:H42"/>
    <mergeCell ref="I41:I42"/>
    <mergeCell ref="H35:H40"/>
    <mergeCell ref="I35:I40"/>
    <mergeCell ref="I73:I74"/>
    <mergeCell ref="I78:I80"/>
    <mergeCell ref="I84:I91"/>
    <mergeCell ref="G138:G139"/>
    <mergeCell ref="G47:G48"/>
    <mergeCell ref="H47:H48"/>
    <mergeCell ref="I47:I48"/>
    <mergeCell ref="F65:F66"/>
    <mergeCell ref="B295:B318"/>
    <mergeCell ref="C295:C318"/>
    <mergeCell ref="B181:B189"/>
    <mergeCell ref="C181:C189"/>
    <mergeCell ref="D181:D189"/>
    <mergeCell ref="E181:E189"/>
    <mergeCell ref="F181:F182"/>
    <mergeCell ref="G181:G182"/>
    <mergeCell ref="G218:G222"/>
    <mergeCell ref="D229:D249"/>
    <mergeCell ref="E229:E249"/>
    <mergeCell ref="F244:F246"/>
    <mergeCell ref="F247:F248"/>
    <mergeCell ref="G247:G248"/>
    <mergeCell ref="B195:B228"/>
    <mergeCell ref="C195:C228"/>
    <mergeCell ref="D195:D228"/>
    <mergeCell ref="B190:B194"/>
    <mergeCell ref="C190:C194"/>
    <mergeCell ref="D190:D194"/>
    <mergeCell ref="F315:F316"/>
    <mergeCell ref="G315:G316"/>
    <mergeCell ref="H315:H316"/>
    <mergeCell ref="F317:F318"/>
    <mergeCell ref="G317:G318"/>
    <mergeCell ref="D295:D318"/>
    <mergeCell ref="E295:E318"/>
    <mergeCell ref="F295:F303"/>
    <mergeCell ref="G295:G303"/>
    <mergeCell ref="G308:G311"/>
    <mergeCell ref="H308:H311"/>
    <mergeCell ref="D289:D294"/>
    <mergeCell ref="E289:E294"/>
    <mergeCell ref="H247:H248"/>
    <mergeCell ref="D274:D287"/>
    <mergeCell ref="E274:E287"/>
    <mergeCell ref="F274:F275"/>
    <mergeCell ref="D270:D273"/>
    <mergeCell ref="E270:E273"/>
    <mergeCell ref="F270:F272"/>
    <mergeCell ref="G270:G272"/>
    <mergeCell ref="F279:F281"/>
    <mergeCell ref="F283:F284"/>
    <mergeCell ref="H276:H278"/>
    <mergeCell ref="B809:B815"/>
    <mergeCell ref="C809:C815"/>
    <mergeCell ref="F811:F813"/>
    <mergeCell ref="F814:F815"/>
    <mergeCell ref="B800:B808"/>
    <mergeCell ref="B129:B130"/>
    <mergeCell ref="C129:C130"/>
    <mergeCell ref="D129:D130"/>
    <mergeCell ref="E129:E130"/>
    <mergeCell ref="B132:B137"/>
    <mergeCell ref="C132:C137"/>
    <mergeCell ref="D132:D137"/>
    <mergeCell ref="E132:E137"/>
    <mergeCell ref="F132:F133"/>
    <mergeCell ref="B319:B337"/>
    <mergeCell ref="C319:C337"/>
    <mergeCell ref="D319:D337"/>
    <mergeCell ref="E319:E337"/>
    <mergeCell ref="F319:F322"/>
    <mergeCell ref="B289:B294"/>
    <mergeCell ref="C289:C294"/>
    <mergeCell ref="B274:B287"/>
    <mergeCell ref="B229:B249"/>
    <mergeCell ref="C229:C249"/>
    <mergeCell ref="C800:C808"/>
    <mergeCell ref="D800:D808"/>
    <mergeCell ref="E800:E808"/>
    <mergeCell ref="F801:F802"/>
    <mergeCell ref="B166:B167"/>
    <mergeCell ref="C166:C167"/>
    <mergeCell ref="D166:D167"/>
    <mergeCell ref="E166:E167"/>
    <mergeCell ref="F166:F167"/>
    <mergeCell ref="F176:F177"/>
    <mergeCell ref="E223:E225"/>
    <mergeCell ref="F223:F225"/>
    <mergeCell ref="E226:E228"/>
    <mergeCell ref="F226:F227"/>
    <mergeCell ref="E215:E217"/>
    <mergeCell ref="F215:F217"/>
    <mergeCell ref="E218:E222"/>
    <mergeCell ref="F218:F222"/>
    <mergeCell ref="B270:B273"/>
    <mergeCell ref="C270:C273"/>
    <mergeCell ref="B250:B269"/>
    <mergeCell ref="F308:F311"/>
    <mergeCell ref="B359:B381"/>
    <mergeCell ref="C359:C381"/>
    <mergeCell ref="H806:H808"/>
    <mergeCell ref="F496:F497"/>
    <mergeCell ref="G496:G497"/>
    <mergeCell ref="H496:H497"/>
    <mergeCell ref="F530:F532"/>
    <mergeCell ref="F562:F569"/>
    <mergeCell ref="G562:G569"/>
    <mergeCell ref="H562:H569"/>
    <mergeCell ref="F590:F592"/>
    <mergeCell ref="F584:F586"/>
    <mergeCell ref="G814:G815"/>
    <mergeCell ref="H814:H815"/>
    <mergeCell ref="F462:F463"/>
    <mergeCell ref="G462:G463"/>
    <mergeCell ref="H462:H463"/>
    <mergeCell ref="F464:F465"/>
    <mergeCell ref="G464:G465"/>
    <mergeCell ref="H464:H465"/>
    <mergeCell ref="F468:F470"/>
    <mergeCell ref="G468:G470"/>
    <mergeCell ref="H468:H470"/>
    <mergeCell ref="G676:G677"/>
    <mergeCell ref="G707:G708"/>
    <mergeCell ref="H707:H708"/>
    <mergeCell ref="G711:G712"/>
    <mergeCell ref="H711:H712"/>
    <mergeCell ref="F622:F624"/>
    <mergeCell ref="F628:F630"/>
    <mergeCell ref="F659:F661"/>
    <mergeCell ref="G801:G802"/>
    <mergeCell ref="H801:H802"/>
    <mergeCell ref="F803:F805"/>
    <mergeCell ref="F806:F808"/>
    <mergeCell ref="G806:G808"/>
  </mergeCells>
  <pageMargins left="0.7" right="0.7" top="0.75" bottom="0.75" header="0.3" footer="0.3"/>
  <pageSetup paperSize="9" orientation="portrait"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Hoja21"/>
  <dimension ref="A1:W570"/>
  <sheetViews>
    <sheetView showGridLines="0" zoomScaleNormal="100" workbookViewId="0">
      <pane xSplit="3" ySplit="2" topLeftCell="J10" activePane="bottomRight" state="frozen"/>
      <selection activeCell="L6" sqref="L6"/>
      <selection pane="topRight" activeCell="L6" sqref="L6"/>
      <selection pane="bottomLeft" activeCell="L6" sqref="L6"/>
      <selection pane="bottomRight" activeCell="J15" sqref="J15"/>
    </sheetView>
  </sheetViews>
  <sheetFormatPr baseColWidth="10" defaultColWidth="0" defaultRowHeight="15" zeroHeight="1" x14ac:dyDescent="0.25"/>
  <cols>
    <col min="1" max="1" width="2.5703125" customWidth="1"/>
    <col min="2" max="2" width="4.42578125" customWidth="1"/>
    <col min="3" max="3" width="28.5703125" customWidth="1"/>
    <col min="4" max="4" width="7.42578125" customWidth="1"/>
    <col min="5" max="5" width="11.42578125" customWidth="1"/>
    <col min="6" max="6" width="10" customWidth="1"/>
    <col min="7" max="7" width="14.42578125" customWidth="1"/>
    <col min="8" max="8" width="35.42578125" customWidth="1"/>
    <col min="9" max="9" width="7.42578125" hidden="1" customWidth="1"/>
    <col min="10" max="10" width="41.42578125" customWidth="1"/>
    <col min="11" max="12" width="10" customWidth="1"/>
    <col min="13" max="13" width="41.42578125" customWidth="1"/>
    <col min="14" max="14" width="15.5703125" style="358" customWidth="1"/>
    <col min="15" max="15" width="2.5703125" customWidth="1"/>
    <col min="16" max="23" width="0" hidden="1" customWidth="1"/>
    <col min="24" max="16384" width="11.42578125" hidden="1"/>
  </cols>
  <sheetData>
    <row r="1" spans="1:15" x14ac:dyDescent="0.25">
      <c r="A1" s="298"/>
      <c r="B1" s="294"/>
      <c r="C1" s="301"/>
      <c r="D1" s="302"/>
      <c r="E1" s="290"/>
      <c r="F1" s="302"/>
      <c r="G1" s="302"/>
      <c r="H1" s="303"/>
      <c r="I1" s="297"/>
      <c r="J1" s="298"/>
      <c r="K1" s="284"/>
      <c r="L1" s="285"/>
      <c r="M1" s="300"/>
      <c r="N1" s="284"/>
      <c r="O1" s="298"/>
    </row>
    <row r="2" spans="1:15" ht="24" customHeight="1" x14ac:dyDescent="0.25">
      <c r="A2" s="298"/>
      <c r="B2" s="75" t="s">
        <v>0</v>
      </c>
      <c r="C2" s="75" t="s">
        <v>56</v>
      </c>
      <c r="D2" s="75" t="s">
        <v>1</v>
      </c>
      <c r="E2" s="75" t="s">
        <v>2798</v>
      </c>
      <c r="F2" s="75" t="s">
        <v>2799</v>
      </c>
      <c r="G2" s="75" t="s">
        <v>4108</v>
      </c>
      <c r="H2" s="75" t="s">
        <v>26</v>
      </c>
      <c r="I2" s="75" t="s">
        <v>3929</v>
      </c>
      <c r="J2" s="75" t="s">
        <v>2484</v>
      </c>
      <c r="K2" s="75" t="s">
        <v>2483</v>
      </c>
      <c r="L2" s="75" t="s">
        <v>4810</v>
      </c>
      <c r="M2" s="75" t="s">
        <v>2797</v>
      </c>
      <c r="N2" s="75" t="s">
        <v>2736</v>
      </c>
      <c r="O2" s="1"/>
    </row>
    <row r="3" spans="1:15" x14ac:dyDescent="0.25">
      <c r="A3" s="303"/>
      <c r="B3" s="76" t="s">
        <v>169</v>
      </c>
      <c r="C3" s="91" t="s">
        <v>169</v>
      </c>
      <c r="D3" s="85"/>
      <c r="E3" s="85" t="s">
        <v>169</v>
      </c>
      <c r="F3" s="85" t="s">
        <v>169</v>
      </c>
      <c r="G3" s="85" t="s">
        <v>169</v>
      </c>
      <c r="H3" s="91"/>
      <c r="I3" s="76"/>
      <c r="J3" s="143" t="s">
        <v>3036</v>
      </c>
      <c r="K3" s="86" t="s">
        <v>169</v>
      </c>
      <c r="L3" s="86" t="s">
        <v>169</v>
      </c>
      <c r="M3" s="143" t="str">
        <f>VLOOKUP(L3,CódigosRetorno!A:B,2,FALSE)</f>
        <v>-</v>
      </c>
      <c r="N3" s="85" t="s">
        <v>169</v>
      </c>
      <c r="O3" s="303"/>
    </row>
    <row r="4" spans="1:15" x14ac:dyDescent="0.25">
      <c r="A4" s="301"/>
      <c r="B4" s="191" t="s">
        <v>5556</v>
      </c>
      <c r="C4" s="185"/>
      <c r="D4" s="185"/>
      <c r="E4" s="186"/>
      <c r="F4" s="186"/>
      <c r="G4" s="207"/>
      <c r="H4" s="204"/>
      <c r="I4" s="240"/>
      <c r="J4" s="172" t="s">
        <v>169</v>
      </c>
      <c r="K4" s="177" t="s">
        <v>169</v>
      </c>
      <c r="L4" s="178" t="s">
        <v>169</v>
      </c>
      <c r="M4" s="172" t="str">
        <f>VLOOKUP(L4,CódigosRetorno!A:B,2,FALSE)</f>
        <v>-</v>
      </c>
      <c r="N4" s="177" t="s">
        <v>169</v>
      </c>
      <c r="O4" s="301"/>
    </row>
    <row r="5" spans="1:15" ht="24" x14ac:dyDescent="0.25">
      <c r="A5" s="301"/>
      <c r="B5" s="1524">
        <v>1</v>
      </c>
      <c r="C5" s="1572" t="s">
        <v>30</v>
      </c>
      <c r="D5" s="1549" t="s">
        <v>3</v>
      </c>
      <c r="E5" s="1549" t="s">
        <v>4</v>
      </c>
      <c r="F5" s="1524" t="s">
        <v>13</v>
      </c>
      <c r="G5" s="1584" t="s">
        <v>3859</v>
      </c>
      <c r="H5" s="1572" t="s">
        <v>83</v>
      </c>
      <c r="I5" s="1526">
        <v>1</v>
      </c>
      <c r="J5" s="143" t="s">
        <v>2837</v>
      </c>
      <c r="K5" s="785" t="s">
        <v>177</v>
      </c>
      <c r="L5" s="77" t="s">
        <v>2253</v>
      </c>
      <c r="M5" s="143" t="str">
        <f>VLOOKUP(L5,CódigosRetorno!$A$2:$B$1795,2,FALSE)</f>
        <v>El XML no contiene el tag o no existe informacion de UBLVersionID</v>
      </c>
      <c r="N5" s="497" t="s">
        <v>169</v>
      </c>
      <c r="O5" s="301"/>
    </row>
    <row r="6" spans="1:15" x14ac:dyDescent="0.25">
      <c r="A6" s="301"/>
      <c r="B6" s="1524"/>
      <c r="C6" s="1572"/>
      <c r="D6" s="1549"/>
      <c r="E6" s="1549"/>
      <c r="F6" s="1662"/>
      <c r="G6" s="1584"/>
      <c r="H6" s="1572"/>
      <c r="I6" s="1527"/>
      <c r="J6" s="143" t="s">
        <v>3235</v>
      </c>
      <c r="K6" s="785" t="s">
        <v>177</v>
      </c>
      <c r="L6" s="77" t="s">
        <v>2254</v>
      </c>
      <c r="M6" s="143" t="str">
        <f>VLOOKUP(L6,CódigosRetorno!$A$2:$B$1795,2,FALSE)</f>
        <v>UBLVersionID - La versión del UBL no es correcta</v>
      </c>
      <c r="N6" s="497" t="s">
        <v>169</v>
      </c>
      <c r="O6" s="301"/>
    </row>
    <row r="7" spans="1:15" x14ac:dyDescent="0.25">
      <c r="A7" s="301"/>
      <c r="B7" s="1524">
        <f>B5+1</f>
        <v>2</v>
      </c>
      <c r="C7" s="1518" t="s">
        <v>31</v>
      </c>
      <c r="D7" s="1549" t="s">
        <v>3</v>
      </c>
      <c r="E7" s="1549" t="s">
        <v>4</v>
      </c>
      <c r="F7" s="1524" t="s">
        <v>13</v>
      </c>
      <c r="G7" s="1584" t="s">
        <v>3860</v>
      </c>
      <c r="H7" s="1518" t="s">
        <v>84</v>
      </c>
      <c r="I7" s="1526">
        <v>1</v>
      </c>
      <c r="J7" s="143" t="s">
        <v>2837</v>
      </c>
      <c r="K7" s="785" t="s">
        <v>177</v>
      </c>
      <c r="L7" s="77" t="s">
        <v>2255</v>
      </c>
      <c r="M7" s="143" t="str">
        <f>VLOOKUP(L7,CódigosRetorno!$A$2:$B$1795,2,FALSE)</f>
        <v>El XML no existe informacion de CustomizationID</v>
      </c>
      <c r="N7" s="497" t="s">
        <v>169</v>
      </c>
      <c r="O7" s="301"/>
    </row>
    <row r="8" spans="1:15" ht="24" x14ac:dyDescent="0.25">
      <c r="A8" s="301"/>
      <c r="B8" s="1524"/>
      <c r="C8" s="1518"/>
      <c r="D8" s="1549"/>
      <c r="E8" s="1549"/>
      <c r="F8" s="1524"/>
      <c r="G8" s="1584"/>
      <c r="H8" s="1518"/>
      <c r="I8" s="1527"/>
      <c r="J8" s="143" t="s">
        <v>2490</v>
      </c>
      <c r="K8" s="785" t="s">
        <v>177</v>
      </c>
      <c r="L8" s="77" t="s">
        <v>2256</v>
      </c>
      <c r="M8" s="143" t="str">
        <f>VLOOKUP(L8,CódigosRetorno!$A$2:$B$1795,2,FALSE)</f>
        <v>CustomizationID - La versión del documento no es la correcta</v>
      </c>
      <c r="N8" s="497" t="s">
        <v>169</v>
      </c>
      <c r="O8" s="301"/>
    </row>
    <row r="9" spans="1:15" ht="24" x14ac:dyDescent="0.25">
      <c r="A9" s="301"/>
      <c r="B9" s="1524"/>
      <c r="C9" s="1518"/>
      <c r="D9" s="1549"/>
      <c r="E9" s="135" t="s">
        <v>9</v>
      </c>
      <c r="F9" s="142"/>
      <c r="G9" s="154" t="s">
        <v>3861</v>
      </c>
      <c r="H9" s="96" t="s">
        <v>3878</v>
      </c>
      <c r="I9" s="142">
        <v>1</v>
      </c>
      <c r="J9" s="143" t="s">
        <v>4199</v>
      </c>
      <c r="K9" s="1173" t="s">
        <v>1071</v>
      </c>
      <c r="L9" s="1177" t="s">
        <v>4193</v>
      </c>
      <c r="M9" s="143" t="str">
        <f>VLOOKUP(L9,CódigosRetorno!$A$2:$B$1795,2,FALSE)</f>
        <v>El dato ingresado como atributo @schemeAgencyName es incorrecto.</v>
      </c>
      <c r="N9" s="781" t="s">
        <v>169</v>
      </c>
      <c r="O9" s="301"/>
    </row>
    <row r="10" spans="1:15" ht="36" x14ac:dyDescent="0.25">
      <c r="A10" s="301"/>
      <c r="B10" s="1524">
        <f>B7+1</f>
        <v>3</v>
      </c>
      <c r="C10" s="1572" t="s">
        <v>27</v>
      </c>
      <c r="D10" s="1549" t="s">
        <v>3</v>
      </c>
      <c r="E10" s="1549" t="s">
        <v>4</v>
      </c>
      <c r="F10" s="1524" t="s">
        <v>44</v>
      </c>
      <c r="G10" s="1524" t="s">
        <v>55</v>
      </c>
      <c r="H10" s="1572" t="s">
        <v>72</v>
      </c>
      <c r="I10" s="1526">
        <v>1</v>
      </c>
      <c r="J10" s="145" t="s">
        <v>2794</v>
      </c>
      <c r="K10" s="785" t="s">
        <v>177</v>
      </c>
      <c r="L10" s="785" t="s">
        <v>2374</v>
      </c>
      <c r="M10" s="143" t="str">
        <f>VLOOKUP(L10,CódigosRetorno!$A$2:$B$1795,2,FALSE)</f>
        <v>Numero de Serie del nombre del archivo no coincide con el consignado en el contenido del archivo XML</v>
      </c>
      <c r="N10" s="781" t="s">
        <v>169</v>
      </c>
      <c r="O10" s="301"/>
    </row>
    <row r="11" spans="1:15" ht="36" x14ac:dyDescent="0.25">
      <c r="A11" s="301"/>
      <c r="B11" s="1524"/>
      <c r="C11" s="1572"/>
      <c r="D11" s="1549"/>
      <c r="E11" s="1549"/>
      <c r="F11" s="1524"/>
      <c r="G11" s="1549"/>
      <c r="H11" s="1572"/>
      <c r="I11" s="1544"/>
      <c r="J11" s="145" t="s">
        <v>2795</v>
      </c>
      <c r="K11" s="785" t="s">
        <v>177</v>
      </c>
      <c r="L11" s="785" t="s">
        <v>2373</v>
      </c>
      <c r="M11" s="143" t="str">
        <f>VLOOKUP(L11,CódigosRetorno!$A$2:$B$1795,2,FALSE)</f>
        <v>Número de documento en el nombre del archivo no coincide con el consignado en el contenido del XML</v>
      </c>
      <c r="N11" s="781" t="s">
        <v>169</v>
      </c>
      <c r="O11" s="301"/>
    </row>
    <row r="12" spans="1:15" ht="48" x14ac:dyDescent="0.25">
      <c r="A12" s="301"/>
      <c r="B12" s="1524"/>
      <c r="C12" s="1572"/>
      <c r="D12" s="1549"/>
      <c r="E12" s="1549"/>
      <c r="F12" s="1524"/>
      <c r="G12" s="1549"/>
      <c r="H12" s="1572"/>
      <c r="I12" s="1544"/>
      <c r="J12" s="955" t="s">
        <v>6957</v>
      </c>
      <c r="K12" s="958" t="s">
        <v>177</v>
      </c>
      <c r="L12" s="958" t="s">
        <v>2413</v>
      </c>
      <c r="M12" s="143" t="str">
        <f>VLOOKUP(L12,CódigosRetorno!$A$2:$B$1795,2,FALSE)</f>
        <v>ID - El dato SERIE-CORRELATIVO no cumple con el formato de acuerdo al tipo de comprobante</v>
      </c>
      <c r="N12" s="497" t="s">
        <v>169</v>
      </c>
      <c r="O12" s="301"/>
    </row>
    <row r="13" spans="1:15" ht="36" customHeight="1" x14ac:dyDescent="0.25">
      <c r="A13" s="301"/>
      <c r="B13" s="1524"/>
      <c r="C13" s="1572"/>
      <c r="D13" s="1549"/>
      <c r="E13" s="1549"/>
      <c r="F13" s="1524"/>
      <c r="G13" s="1549"/>
      <c r="H13" s="1572"/>
      <c r="I13" s="1544"/>
      <c r="J13" s="811" t="s">
        <v>5415</v>
      </c>
      <c r="K13" s="1333" t="s">
        <v>177</v>
      </c>
      <c r="L13" s="1333" t="s">
        <v>2376</v>
      </c>
      <c r="M13" s="1335" t="str">
        <f>VLOOKUP(L13,CódigosRetorno!$A$2:$B$1795,2,FALSE)</f>
        <v>El comprobante fue registrado previamente con otros datos</v>
      </c>
      <c r="N13" s="781" t="s">
        <v>2488</v>
      </c>
      <c r="O13" s="301"/>
    </row>
    <row r="14" spans="1:15" ht="36" customHeight="1" x14ac:dyDescent="0.25">
      <c r="A14" s="301"/>
      <c r="B14" s="1524"/>
      <c r="C14" s="1572"/>
      <c r="D14" s="1549"/>
      <c r="E14" s="1549"/>
      <c r="F14" s="1524"/>
      <c r="G14" s="1549"/>
      <c r="H14" s="1572"/>
      <c r="I14" s="1544"/>
      <c r="J14" s="811" t="s">
        <v>5412</v>
      </c>
      <c r="K14" s="1333" t="s">
        <v>177</v>
      </c>
      <c r="L14" s="1333" t="s">
        <v>2377</v>
      </c>
      <c r="M14" s="1335" t="str">
        <f>VLOOKUP(L14,CódigosRetorno!$A$2:$B$1795,2,FALSE)</f>
        <v>El comprobante ya esta informado y se encuentra con estado anulado o rechazado</v>
      </c>
      <c r="N14" s="781" t="s">
        <v>2488</v>
      </c>
      <c r="O14" s="301"/>
    </row>
    <row r="15" spans="1:15" s="909" customFormat="1" ht="71.45" customHeight="1" x14ac:dyDescent="0.25">
      <c r="A15" s="896"/>
      <c r="B15" s="1524"/>
      <c r="C15" s="1572"/>
      <c r="D15" s="1549"/>
      <c r="E15" s="1549"/>
      <c r="F15" s="1524"/>
      <c r="G15" s="1549"/>
      <c r="H15" s="1572"/>
      <c r="I15" s="1544"/>
      <c r="J15" s="1446" t="s">
        <v>8468</v>
      </c>
      <c r="K15" s="1443" t="s">
        <v>177</v>
      </c>
      <c r="L15" s="1443" t="s">
        <v>8466</v>
      </c>
      <c r="M15" s="1424" t="s">
        <v>8467</v>
      </c>
      <c r="N15" s="1459" t="s">
        <v>2488</v>
      </c>
      <c r="O15" s="896"/>
    </row>
    <row r="16" spans="1:15" ht="36" customHeight="1" x14ac:dyDescent="0.25">
      <c r="A16" s="301"/>
      <c r="B16" s="1524"/>
      <c r="C16" s="1572"/>
      <c r="D16" s="1549"/>
      <c r="E16" s="1549"/>
      <c r="F16" s="1524"/>
      <c r="G16" s="1549"/>
      <c r="H16" s="1572"/>
      <c r="I16" s="1544"/>
      <c r="J16" s="145" t="s">
        <v>4630</v>
      </c>
      <c r="K16" s="1333" t="s">
        <v>1071</v>
      </c>
      <c r="L16" s="1333" t="s">
        <v>8008</v>
      </c>
      <c r="M16" s="1335" t="str">
        <f>VLOOKUP(L16,CódigosRetorno!$A$2:$B$1795,2,FALSE)</f>
        <v>Comprobante físico no se encuentra autorizado como comprobante de contingencia</v>
      </c>
      <c r="N16" s="781" t="s">
        <v>4627</v>
      </c>
      <c r="O16" s="301"/>
    </row>
    <row r="17" spans="1:15" ht="36" customHeight="1" x14ac:dyDescent="0.25">
      <c r="A17" s="301"/>
      <c r="B17" s="1524"/>
      <c r="C17" s="1572"/>
      <c r="D17" s="1549"/>
      <c r="E17" s="1549"/>
      <c r="F17" s="1524"/>
      <c r="G17" s="1549"/>
      <c r="H17" s="1572"/>
      <c r="I17" s="1527"/>
      <c r="J17" s="145" t="s">
        <v>4630</v>
      </c>
      <c r="K17" s="1333" t="s">
        <v>177</v>
      </c>
      <c r="L17" s="1333" t="s">
        <v>4628</v>
      </c>
      <c r="M17" s="1335" t="str">
        <f>VLOOKUP(L17,CódigosRetorno!$A$2:$B$1795,2,FALSE)</f>
        <v xml:space="preserve">Comprobante físico no se encuentra autorizado </v>
      </c>
      <c r="N17" s="497" t="s">
        <v>2832</v>
      </c>
      <c r="O17" s="301"/>
    </row>
    <row r="18" spans="1:15" ht="60" x14ac:dyDescent="0.25">
      <c r="A18" s="301"/>
      <c r="B18" s="1524">
        <f>B10+1</f>
        <v>4</v>
      </c>
      <c r="C18" s="1518" t="s">
        <v>22</v>
      </c>
      <c r="D18" s="1549" t="s">
        <v>3</v>
      </c>
      <c r="E18" s="1549" t="s">
        <v>4</v>
      </c>
      <c r="F18" s="1524" t="s">
        <v>141</v>
      </c>
      <c r="G18" s="1549" t="s">
        <v>24</v>
      </c>
      <c r="H18" s="1572" t="s">
        <v>67</v>
      </c>
      <c r="I18" s="1526">
        <v>1</v>
      </c>
      <c r="J18" s="1332" t="s">
        <v>8337</v>
      </c>
      <c r="K18" s="1333" t="s">
        <v>177</v>
      </c>
      <c r="L18" s="1333" t="s">
        <v>2216</v>
      </c>
      <c r="M18" s="143" t="str">
        <f>VLOOKUP(L18,CódigosRetorno!$A$2:$B$1795,2,FALSE)</f>
        <v>Presentacion fuera de fecha</v>
      </c>
      <c r="N18" s="781" t="s">
        <v>6836</v>
      </c>
      <c r="O18" s="301"/>
    </row>
    <row r="19" spans="1:15" ht="48" x14ac:dyDescent="0.25">
      <c r="A19" s="301"/>
      <c r="B19" s="1524"/>
      <c r="C19" s="1518"/>
      <c r="D19" s="1549"/>
      <c r="E19" s="1549"/>
      <c r="F19" s="1524"/>
      <c r="G19" s="1549"/>
      <c r="H19" s="1572"/>
      <c r="I19" s="1544"/>
      <c r="J19" s="1332" t="s">
        <v>8338</v>
      </c>
      <c r="K19" s="1333" t="s">
        <v>177</v>
      </c>
      <c r="L19" s="1333" t="s">
        <v>6159</v>
      </c>
      <c r="M19" s="527" t="str">
        <f>VLOOKUP(L19,CódigosRetorno!$A$2:$B$1795,2,FALSE)</f>
        <v>Solo puede enviar el comprobante en un resumen diario</v>
      </c>
      <c r="N19" s="781" t="s">
        <v>169</v>
      </c>
      <c r="O19" s="301"/>
    </row>
    <row r="20" spans="1:15" ht="24" x14ac:dyDescent="0.25">
      <c r="A20" s="301"/>
      <c r="B20" s="1524"/>
      <c r="C20" s="1518"/>
      <c r="D20" s="1549"/>
      <c r="E20" s="1549"/>
      <c r="F20" s="1524"/>
      <c r="G20" s="1549"/>
      <c r="H20" s="1572"/>
      <c r="I20" s="1527"/>
      <c r="J20" s="145" t="s">
        <v>2789</v>
      </c>
      <c r="K20" s="785" t="s">
        <v>177</v>
      </c>
      <c r="L20" s="78" t="s">
        <v>1989</v>
      </c>
      <c r="M20" s="143" t="str">
        <f>VLOOKUP(L20,CódigosRetorno!$A$2:$B$1795,2,FALSE)</f>
        <v>La fecha de emision se encuentra fuera del limite permitido</v>
      </c>
      <c r="N20" s="497" t="s">
        <v>169</v>
      </c>
      <c r="O20" s="301"/>
    </row>
    <row r="21" spans="1:15" x14ac:dyDescent="0.25">
      <c r="A21" s="301"/>
      <c r="B21" s="142">
        <f>+B18+1</f>
        <v>5</v>
      </c>
      <c r="C21" s="145" t="s">
        <v>1070</v>
      </c>
      <c r="D21" s="135" t="s">
        <v>3</v>
      </c>
      <c r="E21" s="135" t="s">
        <v>9</v>
      </c>
      <c r="F21" s="72" t="s">
        <v>166</v>
      </c>
      <c r="G21" s="83" t="s">
        <v>2759</v>
      </c>
      <c r="H21" s="220" t="s">
        <v>2800</v>
      </c>
      <c r="I21" s="135">
        <v>1</v>
      </c>
      <c r="J21" s="143" t="s">
        <v>2502</v>
      </c>
      <c r="K21" s="784" t="s">
        <v>169</v>
      </c>
      <c r="L21" s="785" t="s">
        <v>169</v>
      </c>
      <c r="M21" s="782" t="str">
        <f>VLOOKUP(L21,CódigosRetorno!$A$2:$B$1795,2,FALSE)</f>
        <v>-</v>
      </c>
      <c r="N21" s="497" t="s">
        <v>169</v>
      </c>
      <c r="O21" s="301"/>
    </row>
    <row r="22" spans="1:15" ht="24" x14ac:dyDescent="0.25">
      <c r="A22" s="301"/>
      <c r="B22" s="1657">
        <v>6</v>
      </c>
      <c r="C22" s="1630" t="s">
        <v>2803</v>
      </c>
      <c r="D22" s="1657" t="s">
        <v>3</v>
      </c>
      <c r="E22" s="1657" t="s">
        <v>4</v>
      </c>
      <c r="F22" s="1629" t="s">
        <v>10</v>
      </c>
      <c r="G22" s="1549" t="s">
        <v>5593</v>
      </c>
      <c r="H22" s="1572" t="s">
        <v>2802</v>
      </c>
      <c r="I22" s="1526">
        <v>1</v>
      </c>
      <c r="J22" s="143" t="s">
        <v>2837</v>
      </c>
      <c r="K22" s="784" t="s">
        <v>177</v>
      </c>
      <c r="L22" s="785" t="s">
        <v>675</v>
      </c>
      <c r="M22" s="143" t="str">
        <f>VLOOKUP(L22,CódigosRetorno!$A$2:$B$1795,2,FALSE)</f>
        <v>El XML no contiene el tag o no existe informacion de ResponseCode</v>
      </c>
      <c r="N22" s="497" t="s">
        <v>169</v>
      </c>
      <c r="O22" s="301"/>
    </row>
    <row r="23" spans="1:15" ht="24" x14ac:dyDescent="0.25">
      <c r="A23" s="301"/>
      <c r="B23" s="1657"/>
      <c r="C23" s="1630"/>
      <c r="D23" s="1657"/>
      <c r="E23" s="1657"/>
      <c r="F23" s="1629"/>
      <c r="G23" s="1549"/>
      <c r="H23" s="1572"/>
      <c r="I23" s="1544"/>
      <c r="J23" s="143" t="s">
        <v>2499</v>
      </c>
      <c r="K23" s="784" t="s">
        <v>177</v>
      </c>
      <c r="L23" s="785" t="s">
        <v>740</v>
      </c>
      <c r="M23" s="143" t="str">
        <f>VLOOKUP(L23,CódigosRetorno!$A$2:$B$1795,2,FALSE)</f>
        <v>ResponseCode - El dato ingresado no cumple con la estructura</v>
      </c>
      <c r="N23" s="497" t="s">
        <v>4812</v>
      </c>
      <c r="O23" s="301"/>
    </row>
    <row r="24" spans="1:15" x14ac:dyDescent="0.25">
      <c r="A24" s="301"/>
      <c r="B24" s="1657"/>
      <c r="C24" s="1630"/>
      <c r="D24" s="1657"/>
      <c r="E24" s="1657"/>
      <c r="F24" s="1629"/>
      <c r="G24" s="1549"/>
      <c r="H24" s="1572"/>
      <c r="I24" s="1527"/>
      <c r="J24" s="810" t="s">
        <v>6219</v>
      </c>
      <c r="K24" s="792" t="s">
        <v>177</v>
      </c>
      <c r="L24" s="812" t="s">
        <v>4580</v>
      </c>
      <c r="M24" s="810" t="str">
        <f>VLOOKUP(L24,CódigosRetorno!$A$2:$B$1795,2,FALSE)</f>
        <v>El tipo de nota es un dato único</v>
      </c>
      <c r="N24" s="497" t="s">
        <v>169</v>
      </c>
      <c r="O24" s="301"/>
    </row>
    <row r="25" spans="1:15" ht="24" x14ac:dyDescent="0.25">
      <c r="A25" s="301"/>
      <c r="B25" s="1657"/>
      <c r="C25" s="1630"/>
      <c r="D25" s="1657"/>
      <c r="E25" s="1657" t="s">
        <v>9</v>
      </c>
      <c r="F25" s="1629"/>
      <c r="G25" s="142" t="s">
        <v>3861</v>
      </c>
      <c r="H25" s="143" t="s">
        <v>3862</v>
      </c>
      <c r="I25" s="142" t="s">
        <v>3863</v>
      </c>
      <c r="J25" s="143" t="s">
        <v>4199</v>
      </c>
      <c r="K25" s="784" t="s">
        <v>1071</v>
      </c>
      <c r="L25" s="785" t="s">
        <v>4187</v>
      </c>
      <c r="M25" s="143" t="str">
        <f>VLOOKUP(L25,CódigosRetorno!$A$2:$B$1795,2,FALSE)</f>
        <v>El dato ingresado como atributo @listAgencyName es incorrecto.</v>
      </c>
      <c r="N25" s="497" t="s">
        <v>169</v>
      </c>
      <c r="O25" s="301"/>
    </row>
    <row r="26" spans="1:15" ht="24" x14ac:dyDescent="0.25">
      <c r="A26" s="301"/>
      <c r="B26" s="1657"/>
      <c r="C26" s="1630"/>
      <c r="D26" s="1657"/>
      <c r="E26" s="1657"/>
      <c r="F26" s="1629"/>
      <c r="G26" s="142" t="s">
        <v>4109</v>
      </c>
      <c r="H26" s="143" t="s">
        <v>3865</v>
      </c>
      <c r="I26" s="142" t="s">
        <v>3863</v>
      </c>
      <c r="J26" s="143" t="s">
        <v>4276</v>
      </c>
      <c r="K26" s="784" t="s">
        <v>1071</v>
      </c>
      <c r="L26" s="785" t="s">
        <v>4188</v>
      </c>
      <c r="M26" s="143" t="str">
        <f>VLOOKUP(L26,CódigosRetorno!$A$2:$B$1795,2,FALSE)</f>
        <v>El dato ingresado como atributo @listName es incorrecto.</v>
      </c>
      <c r="N26" s="807" t="s">
        <v>169</v>
      </c>
      <c r="O26" s="301"/>
    </row>
    <row r="27" spans="1:15" ht="48" x14ac:dyDescent="0.25">
      <c r="A27" s="301"/>
      <c r="B27" s="1657"/>
      <c r="C27" s="1630"/>
      <c r="D27" s="1657"/>
      <c r="E27" s="1657"/>
      <c r="F27" s="1629"/>
      <c r="G27" s="142" t="s">
        <v>4110</v>
      </c>
      <c r="H27" s="143" t="s">
        <v>3867</v>
      </c>
      <c r="I27" s="142" t="s">
        <v>3863</v>
      </c>
      <c r="J27" s="143" t="s">
        <v>4277</v>
      </c>
      <c r="K27" s="785" t="s">
        <v>1071</v>
      </c>
      <c r="L27" s="794" t="s">
        <v>4189</v>
      </c>
      <c r="M27" s="143" t="str">
        <f>VLOOKUP(L27,CódigosRetorno!$A$2:$B$1795,2,FALSE)</f>
        <v>El dato ingresado como atributo @listURI es incorrecto.</v>
      </c>
      <c r="N27" s="807" t="s">
        <v>169</v>
      </c>
      <c r="O27" s="301"/>
    </row>
    <row r="28" spans="1:15" ht="24" x14ac:dyDescent="0.25">
      <c r="A28" s="301"/>
      <c r="B28" s="1657">
        <v>7</v>
      </c>
      <c r="C28" s="1661" t="s">
        <v>5969</v>
      </c>
      <c r="D28" s="1657" t="s">
        <v>3</v>
      </c>
      <c r="E28" s="1657" t="s">
        <v>4</v>
      </c>
      <c r="F28" s="1629" t="s">
        <v>3901</v>
      </c>
      <c r="G28" s="1549"/>
      <c r="H28" s="1572" t="s">
        <v>75</v>
      </c>
      <c r="I28" s="1526">
        <v>1</v>
      </c>
      <c r="J28" s="143" t="s">
        <v>2837</v>
      </c>
      <c r="K28" s="784" t="s">
        <v>177</v>
      </c>
      <c r="L28" s="785" t="s">
        <v>677</v>
      </c>
      <c r="M28" s="143" t="str">
        <f>VLOOKUP(L28,CódigosRetorno!$A$2:$B$1795,2,FALSE)</f>
        <v>El XML no contiene el tag o no existe informacion de cac:DiscrepancyResponse/cbc:Description</v>
      </c>
      <c r="N28" s="497" t="s">
        <v>169</v>
      </c>
      <c r="O28" s="301"/>
    </row>
    <row r="29" spans="1:15" ht="60" x14ac:dyDescent="0.25">
      <c r="A29" s="301"/>
      <c r="B29" s="1657"/>
      <c r="C29" s="1661"/>
      <c r="D29" s="1657"/>
      <c r="E29" s="1657"/>
      <c r="F29" s="1629"/>
      <c r="G29" s="1549"/>
      <c r="H29" s="1572"/>
      <c r="I29" s="1527"/>
      <c r="J29" s="810" t="s">
        <v>6309</v>
      </c>
      <c r="K29" s="792" t="s">
        <v>177</v>
      </c>
      <c r="L29" s="812" t="s">
        <v>678</v>
      </c>
      <c r="M29" s="810" t="str">
        <f>VLOOKUP(L29,CódigosRetorno!$A$2:$B$1795,2,FALSE)</f>
        <v>cac:DiscrepancyResponse/cbc:Description - El dato ingresado no cumple con la estructura</v>
      </c>
      <c r="N29" s="497" t="s">
        <v>169</v>
      </c>
      <c r="O29" s="301"/>
    </row>
    <row r="30" spans="1:15" ht="24" x14ac:dyDescent="0.25">
      <c r="A30" s="301"/>
      <c r="B30" s="1524">
        <v>8</v>
      </c>
      <c r="C30" s="1572" t="s">
        <v>5970</v>
      </c>
      <c r="D30" s="1549" t="s">
        <v>3</v>
      </c>
      <c r="E30" s="1549" t="s">
        <v>4</v>
      </c>
      <c r="F30" s="1524" t="s">
        <v>13</v>
      </c>
      <c r="G30" s="1549" t="s">
        <v>5577</v>
      </c>
      <c r="H30" s="1572" t="s">
        <v>2801</v>
      </c>
      <c r="I30" s="1526">
        <v>1</v>
      </c>
      <c r="J30" s="143" t="s">
        <v>2837</v>
      </c>
      <c r="K30" s="785" t="s">
        <v>177</v>
      </c>
      <c r="L30" s="794" t="s">
        <v>693</v>
      </c>
      <c r="M30" s="143" t="str">
        <f>VLOOKUP(L30,CódigosRetorno!$A$2:$B$1795,2,FALSE)</f>
        <v>El XML no contiene el tag o no existe informacion de DocumentCurrencyCode</v>
      </c>
      <c r="N30" s="781" t="s">
        <v>169</v>
      </c>
      <c r="O30" s="301"/>
    </row>
    <row r="31" spans="1:15" ht="36" x14ac:dyDescent="0.25">
      <c r="A31" s="301"/>
      <c r="B31" s="1524"/>
      <c r="C31" s="1572"/>
      <c r="D31" s="1549"/>
      <c r="E31" s="1549"/>
      <c r="F31" s="1524"/>
      <c r="G31" s="1549"/>
      <c r="H31" s="1572"/>
      <c r="I31" s="1544"/>
      <c r="J31" s="145" t="s">
        <v>3064</v>
      </c>
      <c r="K31" s="785" t="s">
        <v>177</v>
      </c>
      <c r="L31" s="794" t="s">
        <v>694</v>
      </c>
      <c r="M31" s="143" t="str">
        <f>VLOOKUP(L31,CódigosRetorno!$A$2:$B$1795,2,FALSE)</f>
        <v>La moneda debe ser la misma en todo el documento. Salvo las percepciones que sólo son en moneda nacional</v>
      </c>
      <c r="N31" s="781" t="s">
        <v>169</v>
      </c>
      <c r="O31" s="301"/>
    </row>
    <row r="32" spans="1:15" s="909" customFormat="1" ht="24" x14ac:dyDescent="0.25">
      <c r="A32" s="896"/>
      <c r="B32" s="1524"/>
      <c r="C32" s="1572"/>
      <c r="D32" s="1549"/>
      <c r="E32" s="1549"/>
      <c r="F32" s="1524"/>
      <c r="G32" s="1549"/>
      <c r="H32" s="1572"/>
      <c r="I32" s="1544"/>
      <c r="J32" s="1122" t="s">
        <v>4111</v>
      </c>
      <c r="K32" s="1123" t="s">
        <v>177</v>
      </c>
      <c r="L32" s="1123" t="s">
        <v>3807</v>
      </c>
      <c r="M32" s="1121" t="str">
        <f>VLOOKUP(L32,CódigosRetorno!$A$2:$B$1795,2,FALSE)</f>
        <v>El valor ingresado como moneda del comprobante no es valido (catalogo nro 02).</v>
      </c>
      <c r="N32" s="1120" t="s">
        <v>4491</v>
      </c>
      <c r="O32" s="896"/>
    </row>
    <row r="33" spans="1:15" x14ac:dyDescent="0.25">
      <c r="A33" s="301"/>
      <c r="B33" s="180" t="s">
        <v>5557</v>
      </c>
      <c r="C33" s="173"/>
      <c r="D33" s="184"/>
      <c r="E33" s="174" t="s">
        <v>169</v>
      </c>
      <c r="F33" s="175" t="s">
        <v>169</v>
      </c>
      <c r="G33" s="175" t="s">
        <v>169</v>
      </c>
      <c r="H33" s="176"/>
      <c r="I33" s="79"/>
      <c r="J33" s="172" t="s">
        <v>169</v>
      </c>
      <c r="K33" s="177" t="s">
        <v>169</v>
      </c>
      <c r="L33" s="178" t="s">
        <v>169</v>
      </c>
      <c r="M33" s="172" t="str">
        <f>VLOOKUP(L33,CódigosRetorno!$A$2:$B$1795,2,FALSE)</f>
        <v>-</v>
      </c>
      <c r="N33" s="179" t="s">
        <v>169</v>
      </c>
      <c r="O33" s="301"/>
    </row>
    <row r="34" spans="1:15" ht="36" x14ac:dyDescent="0.25">
      <c r="A34" s="301"/>
      <c r="B34" s="142">
        <v>9</v>
      </c>
      <c r="C34" s="143" t="s">
        <v>5567</v>
      </c>
      <c r="D34" s="135" t="s">
        <v>3</v>
      </c>
      <c r="E34" s="135" t="s">
        <v>4</v>
      </c>
      <c r="F34" s="142" t="s">
        <v>25</v>
      </c>
      <c r="G34" s="135" t="s">
        <v>169</v>
      </c>
      <c r="H34" s="143" t="s">
        <v>4656</v>
      </c>
      <c r="I34" s="142">
        <v>1</v>
      </c>
      <c r="J34" s="143" t="s">
        <v>2788</v>
      </c>
      <c r="K34" s="784" t="s">
        <v>169</v>
      </c>
      <c r="L34" s="785" t="s">
        <v>169</v>
      </c>
      <c r="M34" s="143" t="str">
        <f>VLOOKUP(L34,CódigosRetorno!$A$2:$B$1795,2,FALSE)</f>
        <v>-</v>
      </c>
      <c r="N34" s="781" t="s">
        <v>169</v>
      </c>
      <c r="O34" s="301"/>
    </row>
    <row r="35" spans="1:15" x14ac:dyDescent="0.25">
      <c r="A35" s="301"/>
      <c r="B35" s="180" t="s">
        <v>5558</v>
      </c>
      <c r="C35" s="180"/>
      <c r="D35" s="184"/>
      <c r="E35" s="174" t="s">
        <v>169</v>
      </c>
      <c r="F35" s="175" t="s">
        <v>169</v>
      </c>
      <c r="G35" s="175" t="s">
        <v>169</v>
      </c>
      <c r="H35" s="176"/>
      <c r="I35" s="175"/>
      <c r="J35" s="172" t="s">
        <v>169</v>
      </c>
      <c r="K35" s="177" t="s">
        <v>169</v>
      </c>
      <c r="L35" s="178" t="s">
        <v>169</v>
      </c>
      <c r="M35" s="172" t="str">
        <f>VLOOKUP(L35,CódigosRetorno!$A$2:$B$1795,2,FALSE)</f>
        <v>-</v>
      </c>
      <c r="N35" s="179" t="s">
        <v>169</v>
      </c>
      <c r="O35" s="301"/>
    </row>
    <row r="36" spans="1:15" ht="36" x14ac:dyDescent="0.25">
      <c r="A36" s="301"/>
      <c r="B36" s="1524">
        <f>B34+1</f>
        <v>10</v>
      </c>
      <c r="C36" s="1572" t="s">
        <v>6</v>
      </c>
      <c r="D36" s="1549" t="s">
        <v>3</v>
      </c>
      <c r="E36" s="1549" t="s">
        <v>4</v>
      </c>
      <c r="F36" s="1524" t="s">
        <v>7</v>
      </c>
      <c r="G36" s="1549" t="s">
        <v>66</v>
      </c>
      <c r="H36" s="1572" t="s">
        <v>4113</v>
      </c>
      <c r="I36" s="1526">
        <v>1</v>
      </c>
      <c r="J36" s="143" t="s">
        <v>2498</v>
      </c>
      <c r="K36" s="785" t="s">
        <v>177</v>
      </c>
      <c r="L36" s="794" t="s">
        <v>2375</v>
      </c>
      <c r="M36" s="143" t="str">
        <f>VLOOKUP(L36,CódigosRetorno!$A$2:$B$1795,2,FALSE)</f>
        <v>Número de RUC del nombre del archivo no coincide con el consignado en el contenido del archivo XML</v>
      </c>
      <c r="N36" s="497" t="s">
        <v>169</v>
      </c>
      <c r="O36" s="301"/>
    </row>
    <row r="37" spans="1:15" ht="24" x14ac:dyDescent="0.25">
      <c r="A37" s="301"/>
      <c r="B37" s="1524"/>
      <c r="C37" s="1572"/>
      <c r="D37" s="1549"/>
      <c r="E37" s="1549"/>
      <c r="F37" s="1524"/>
      <c r="G37" s="1549"/>
      <c r="H37" s="1572"/>
      <c r="I37" s="1544"/>
      <c r="J37" s="143" t="s">
        <v>2504</v>
      </c>
      <c r="K37" s="785" t="s">
        <v>177</v>
      </c>
      <c r="L37" s="794" t="s">
        <v>2311</v>
      </c>
      <c r="M37" s="143" t="str">
        <f>VLOOKUP(L37,CódigosRetorno!$A$2:$B$1795,2,FALSE)</f>
        <v>El contribuyente no esta activo</v>
      </c>
      <c r="N37" s="781" t="s">
        <v>2500</v>
      </c>
      <c r="O37" s="301"/>
    </row>
    <row r="38" spans="1:15" ht="24" x14ac:dyDescent="0.25">
      <c r="A38" s="301"/>
      <c r="B38" s="1524"/>
      <c r="C38" s="1572"/>
      <c r="D38" s="1549"/>
      <c r="E38" s="1549"/>
      <c r="F38" s="1524"/>
      <c r="G38" s="1549"/>
      <c r="H38" s="1572"/>
      <c r="I38" s="1544"/>
      <c r="J38" s="810" t="s">
        <v>5654</v>
      </c>
      <c r="K38" s="812" t="s">
        <v>177</v>
      </c>
      <c r="L38" s="442" t="s">
        <v>2310</v>
      </c>
      <c r="M38" s="810" t="str">
        <f>VLOOKUP(L38,CódigosRetorno!$A$2:$B$1795,2,FALSE)</f>
        <v>El contribuyente no esta habido</v>
      </c>
      <c r="N38" s="781" t="s">
        <v>2500</v>
      </c>
      <c r="O38" s="301"/>
    </row>
    <row r="39" spans="1:15" ht="36" x14ac:dyDescent="0.25">
      <c r="A39" s="301"/>
      <c r="B39" s="1524"/>
      <c r="C39" s="1572"/>
      <c r="D39" s="1549"/>
      <c r="E39" s="1549"/>
      <c r="F39" s="1524"/>
      <c r="G39" s="1549"/>
      <c r="H39" s="1572"/>
      <c r="I39" s="1544"/>
      <c r="J39" s="811" t="s">
        <v>6484</v>
      </c>
      <c r="K39" s="809" t="s">
        <v>177</v>
      </c>
      <c r="L39" s="812" t="s">
        <v>5085</v>
      </c>
      <c r="M39" s="810" t="str">
        <f>VLOOKUP(L39,CódigosRetorno!$A$2:$B$1795,2,FALSE)</f>
        <v>El emisor no se encuentra autorizado a emitir en el SEE-Desde los sistemas del contribuyente</v>
      </c>
      <c r="N39" s="781" t="s">
        <v>169</v>
      </c>
      <c r="O39" s="301"/>
    </row>
    <row r="40" spans="1:15" ht="48" x14ac:dyDescent="0.25">
      <c r="A40" s="301"/>
      <c r="B40" s="1524"/>
      <c r="C40" s="1572"/>
      <c r="D40" s="1549"/>
      <c r="E40" s="1549"/>
      <c r="F40" s="1524"/>
      <c r="G40" s="1549"/>
      <c r="H40" s="1572"/>
      <c r="I40" s="1527"/>
      <c r="J40" s="810" t="s">
        <v>6868</v>
      </c>
      <c r="K40" s="812" t="s">
        <v>177</v>
      </c>
      <c r="L40" s="442" t="s">
        <v>6266</v>
      </c>
      <c r="M40" s="810" t="str">
        <f>VLOOKUP(L40,CódigosRetorno!$A$2:$B$1795,2,FALSE)</f>
        <v>Debe enviar su comprobante por el SEE-Empresas supervisadas</v>
      </c>
      <c r="N40" s="781" t="s">
        <v>169</v>
      </c>
      <c r="O40" s="301"/>
    </row>
    <row r="41" spans="1:15" ht="36" customHeight="1" x14ac:dyDescent="0.25">
      <c r="A41" s="301"/>
      <c r="B41" s="1524"/>
      <c r="C41" s="1572"/>
      <c r="D41" s="1549"/>
      <c r="E41" s="1549"/>
      <c r="F41" s="1524" t="s">
        <v>46</v>
      </c>
      <c r="G41" s="1549" t="s">
        <v>3874</v>
      </c>
      <c r="H41" s="1572" t="s">
        <v>4114</v>
      </c>
      <c r="I41" s="1552">
        <v>1</v>
      </c>
      <c r="J41" s="143" t="s">
        <v>6125</v>
      </c>
      <c r="K41" s="785" t="s">
        <v>177</v>
      </c>
      <c r="L41" s="794" t="s">
        <v>3709</v>
      </c>
      <c r="M41" s="782" t="str">
        <f>VLOOKUP(L41,CódigosRetorno!$A$2:$B$1795,2,FALSE)</f>
        <v>El XML no contiene el tag o no existe información del tipo de documento de identidad del emisor</v>
      </c>
      <c r="N41" s="781" t="s">
        <v>169</v>
      </c>
      <c r="O41" s="301"/>
    </row>
    <row r="42" spans="1:15" x14ac:dyDescent="0.25">
      <c r="A42" s="301"/>
      <c r="B42" s="1524"/>
      <c r="C42" s="1572"/>
      <c r="D42" s="1549"/>
      <c r="E42" s="1549"/>
      <c r="F42" s="1524"/>
      <c r="G42" s="1549"/>
      <c r="H42" s="1572"/>
      <c r="I42" s="1551"/>
      <c r="J42" s="143" t="s">
        <v>2501</v>
      </c>
      <c r="K42" s="152" t="s">
        <v>177</v>
      </c>
      <c r="L42" s="794" t="s">
        <v>787</v>
      </c>
      <c r="M42" s="143" t="str">
        <f>VLOOKUP(L42,CódigosRetorno!$A$2:$B$1795,2,FALSE)</f>
        <v>El tipo de documento no es aceptado.</v>
      </c>
      <c r="N42" s="497" t="s">
        <v>169</v>
      </c>
      <c r="O42" s="301"/>
    </row>
    <row r="43" spans="1:15" ht="27" customHeight="1" x14ac:dyDescent="0.25">
      <c r="A43" s="301"/>
      <c r="B43" s="1524"/>
      <c r="C43" s="1572"/>
      <c r="D43" s="1549"/>
      <c r="E43" s="1549" t="s">
        <v>9</v>
      </c>
      <c r="F43" s="1524"/>
      <c r="G43" s="142" t="s">
        <v>3876</v>
      </c>
      <c r="H43" s="153" t="s">
        <v>3877</v>
      </c>
      <c r="I43" s="142" t="s">
        <v>3863</v>
      </c>
      <c r="J43" s="143" t="s">
        <v>6122</v>
      </c>
      <c r="K43" s="784" t="s">
        <v>1071</v>
      </c>
      <c r="L43" s="785" t="s">
        <v>4192</v>
      </c>
      <c r="M43" s="143" t="str">
        <f>VLOOKUP(L43,CódigosRetorno!$A$2:$B$1795,2,FALSE)</f>
        <v>El dato ingresado como atributo @schemeName es incorrecto.</v>
      </c>
      <c r="N43" s="807" t="s">
        <v>169</v>
      </c>
      <c r="O43" s="301"/>
    </row>
    <row r="44" spans="1:15" ht="24" x14ac:dyDescent="0.25">
      <c r="A44" s="301"/>
      <c r="B44" s="1524"/>
      <c r="C44" s="1572"/>
      <c r="D44" s="1549"/>
      <c r="E44" s="1549"/>
      <c r="F44" s="1524"/>
      <c r="G44" s="142" t="s">
        <v>3861</v>
      </c>
      <c r="H44" s="153" t="s">
        <v>3878</v>
      </c>
      <c r="I44" s="142" t="s">
        <v>3863</v>
      </c>
      <c r="J44" s="143" t="s">
        <v>4199</v>
      </c>
      <c r="K44" s="784" t="s">
        <v>1071</v>
      </c>
      <c r="L44" s="785" t="s">
        <v>4193</v>
      </c>
      <c r="M44" s="143" t="str">
        <f>VLOOKUP(L44,CódigosRetorno!$A$2:$B$1795,2,FALSE)</f>
        <v>El dato ingresado como atributo @schemeAgencyName es incorrecto.</v>
      </c>
      <c r="N44" s="807" t="s">
        <v>169</v>
      </c>
      <c r="O44" s="301"/>
    </row>
    <row r="45" spans="1:15" ht="48" x14ac:dyDescent="0.25">
      <c r="A45" s="301"/>
      <c r="B45" s="1524"/>
      <c r="C45" s="1572"/>
      <c r="D45" s="1549"/>
      <c r="E45" s="1549"/>
      <c r="F45" s="1524"/>
      <c r="G45" s="142" t="s">
        <v>3879</v>
      </c>
      <c r="H45" s="153" t="s">
        <v>3880</v>
      </c>
      <c r="I45" s="142" t="s">
        <v>3863</v>
      </c>
      <c r="J45" s="143" t="s">
        <v>6123</v>
      </c>
      <c r="K45" s="1177" t="s">
        <v>1071</v>
      </c>
      <c r="L45" s="442" t="s">
        <v>4194</v>
      </c>
      <c r="M45" s="143" t="str">
        <f>VLOOKUP(L45,CódigosRetorno!$A$2:$B$1795,2,FALSE)</f>
        <v>El dato ingresado como atributo @schemeURI es incorrecto.</v>
      </c>
      <c r="N45" s="807" t="s">
        <v>169</v>
      </c>
      <c r="O45" s="301"/>
    </row>
    <row r="46" spans="1:15" ht="60" x14ac:dyDescent="0.25">
      <c r="A46" s="301"/>
      <c r="B46" s="142">
        <f>B36+1</f>
        <v>11</v>
      </c>
      <c r="C46" s="143" t="s">
        <v>5559</v>
      </c>
      <c r="D46" s="135" t="s">
        <v>3</v>
      </c>
      <c r="E46" s="135" t="s">
        <v>9</v>
      </c>
      <c r="F46" s="142" t="s">
        <v>3881</v>
      </c>
      <c r="G46" s="135"/>
      <c r="H46" s="145" t="s">
        <v>70</v>
      </c>
      <c r="I46" s="142">
        <v>1</v>
      </c>
      <c r="J46" s="810" t="s">
        <v>6138</v>
      </c>
      <c r="K46" s="792" t="s">
        <v>1071</v>
      </c>
      <c r="L46" s="442" t="s">
        <v>1184</v>
      </c>
      <c r="M46" s="810" t="str">
        <f>VLOOKUP(L46,CódigosRetorno!$A$2:$B$1795,2,FALSE)</f>
        <v>El nombre comercial del emisor no cumple con el formato establecido</v>
      </c>
      <c r="N46" s="497" t="s">
        <v>169</v>
      </c>
      <c r="O46" s="301"/>
    </row>
    <row r="47" spans="1:15" ht="24" x14ac:dyDescent="0.25">
      <c r="A47" s="301"/>
      <c r="B47" s="1524">
        <f>B46+1</f>
        <v>12</v>
      </c>
      <c r="C47" s="1572" t="s">
        <v>51</v>
      </c>
      <c r="D47" s="1549" t="s">
        <v>3</v>
      </c>
      <c r="E47" s="1549" t="s">
        <v>4</v>
      </c>
      <c r="F47" s="1524" t="s">
        <v>3881</v>
      </c>
      <c r="G47" s="1549"/>
      <c r="H47" s="1572" t="s">
        <v>69</v>
      </c>
      <c r="I47" s="1526">
        <v>1</v>
      </c>
      <c r="J47" s="143" t="s">
        <v>2837</v>
      </c>
      <c r="K47" s="785" t="s">
        <v>177</v>
      </c>
      <c r="L47" s="794" t="s">
        <v>2372</v>
      </c>
      <c r="M47" s="143" t="str">
        <f>VLOOKUP(L47,CódigosRetorno!$A$2:$B$1795,2,FALSE)</f>
        <v>El XML no contiene el tag o no existe informacion de RegistrationName del emisor del documento</v>
      </c>
      <c r="N47" s="497" t="s">
        <v>169</v>
      </c>
      <c r="O47" s="301"/>
    </row>
    <row r="48" spans="1:15" ht="60" x14ac:dyDescent="0.25">
      <c r="A48" s="301"/>
      <c r="B48" s="1524"/>
      <c r="C48" s="1572"/>
      <c r="D48" s="1549"/>
      <c r="E48" s="1549"/>
      <c r="F48" s="1524"/>
      <c r="G48" s="1549"/>
      <c r="H48" s="1572"/>
      <c r="I48" s="1527"/>
      <c r="J48" s="810" t="s">
        <v>6138</v>
      </c>
      <c r="K48" s="812" t="s">
        <v>1071</v>
      </c>
      <c r="L48" s="442" t="s">
        <v>6544</v>
      </c>
      <c r="M48" s="810" t="str">
        <f>VLOOKUP(L48,CódigosRetorno!$A$2:$B$1795,2,FALSE)</f>
        <v>RegistrationName - El nombre o razon social del emisor no cumple con el estandar</v>
      </c>
      <c r="N48" s="497" t="s">
        <v>169</v>
      </c>
      <c r="O48" s="301"/>
    </row>
    <row r="49" spans="1:15" ht="60" x14ac:dyDescent="0.25">
      <c r="A49" s="301"/>
      <c r="B49" s="1524">
        <f>B47+1</f>
        <v>13</v>
      </c>
      <c r="C49" s="1631" t="s">
        <v>5560</v>
      </c>
      <c r="D49" s="1549" t="s">
        <v>3</v>
      </c>
      <c r="E49" s="1549" t="s">
        <v>9</v>
      </c>
      <c r="F49" s="142" t="s">
        <v>3882</v>
      </c>
      <c r="G49" s="135"/>
      <c r="H49" s="143" t="s">
        <v>4116</v>
      </c>
      <c r="I49" s="142">
        <v>1</v>
      </c>
      <c r="J49" s="810" t="s">
        <v>6273</v>
      </c>
      <c r="K49" s="792" t="s">
        <v>1071</v>
      </c>
      <c r="L49" s="812" t="s">
        <v>1182</v>
      </c>
      <c r="M49" s="810" t="str">
        <f>VLOOKUP(L49,CódigosRetorno!$A$2:$B$1795,2,FALSE)</f>
        <v>La dirección completa y detallada del domicilio fiscal del emisor no cumple con el formato establecido</v>
      </c>
      <c r="N49" s="807" t="s">
        <v>169</v>
      </c>
      <c r="O49" s="301"/>
    </row>
    <row r="50" spans="1:15" ht="60" x14ac:dyDescent="0.25">
      <c r="A50" s="301"/>
      <c r="B50" s="1524"/>
      <c r="C50" s="1631"/>
      <c r="D50" s="1549"/>
      <c r="E50" s="1549"/>
      <c r="F50" s="142" t="s">
        <v>48</v>
      </c>
      <c r="G50" s="135"/>
      <c r="H50" s="143" t="s">
        <v>4117</v>
      </c>
      <c r="I50" s="142" t="s">
        <v>3863</v>
      </c>
      <c r="J50" s="810" t="s">
        <v>6296</v>
      </c>
      <c r="K50" s="792" t="s">
        <v>1071</v>
      </c>
      <c r="L50" s="812" t="s">
        <v>1181</v>
      </c>
      <c r="M50" s="810" t="str">
        <f>VLOOKUP(L50,CódigosRetorno!$A$2:$B$1795,2,FALSE)</f>
        <v>La urbanización del domicilio fiscal del emisor no cumple con el formato establecido</v>
      </c>
      <c r="N50" s="807" t="s">
        <v>169</v>
      </c>
      <c r="O50" s="301"/>
    </row>
    <row r="51" spans="1:15" ht="60" x14ac:dyDescent="0.25">
      <c r="A51" s="301"/>
      <c r="B51" s="1524"/>
      <c r="C51" s="1631"/>
      <c r="D51" s="1549"/>
      <c r="E51" s="1549"/>
      <c r="F51" s="142" t="s">
        <v>18</v>
      </c>
      <c r="G51" s="135"/>
      <c r="H51" s="143" t="s">
        <v>4118</v>
      </c>
      <c r="I51" s="142" t="s">
        <v>3863</v>
      </c>
      <c r="J51" s="810" t="s">
        <v>6297</v>
      </c>
      <c r="K51" s="792" t="s">
        <v>1071</v>
      </c>
      <c r="L51" s="812" t="s">
        <v>1180</v>
      </c>
      <c r="M51" s="810" t="str">
        <f>VLOOKUP(L51,CódigosRetorno!$A$2:$B$1795,2,FALSE)</f>
        <v>La provincia del domicilio fiscal del emisor no cumple con el formato establecido</v>
      </c>
      <c r="N51" s="807" t="s">
        <v>169</v>
      </c>
      <c r="O51" s="301"/>
    </row>
    <row r="52" spans="1:15" ht="36" x14ac:dyDescent="0.25">
      <c r="A52" s="301"/>
      <c r="B52" s="1524"/>
      <c r="C52" s="1631"/>
      <c r="D52" s="1549"/>
      <c r="E52" s="1549"/>
      <c r="F52" s="142" t="s">
        <v>47</v>
      </c>
      <c r="G52" s="135" t="s">
        <v>5579</v>
      </c>
      <c r="H52" s="143" t="s">
        <v>4119</v>
      </c>
      <c r="I52" s="142">
        <v>1</v>
      </c>
      <c r="J52" s="810" t="s">
        <v>2929</v>
      </c>
      <c r="K52" s="792" t="s">
        <v>1071</v>
      </c>
      <c r="L52" s="812" t="s">
        <v>1183</v>
      </c>
      <c r="M52" s="810" t="str">
        <f>VLOOKUP(L52,CódigosRetorno!$A$2:$B$1795,2,FALSE)</f>
        <v>El codigo de ubigeo del domicilio fiscal del emisor no es válido</v>
      </c>
      <c r="N52" s="497" t="s">
        <v>4599</v>
      </c>
      <c r="O52" s="301"/>
    </row>
    <row r="53" spans="1:15" ht="24" x14ac:dyDescent="0.25">
      <c r="A53" s="301"/>
      <c r="B53" s="1524"/>
      <c r="C53" s="1631"/>
      <c r="D53" s="1549"/>
      <c r="E53" s="1549"/>
      <c r="F53" s="1524"/>
      <c r="G53" s="142" t="s">
        <v>3887</v>
      </c>
      <c r="H53" s="96" t="s">
        <v>3878</v>
      </c>
      <c r="I53" s="142" t="s">
        <v>3863</v>
      </c>
      <c r="J53" s="143" t="s">
        <v>4204</v>
      </c>
      <c r="K53" s="784" t="s">
        <v>1071</v>
      </c>
      <c r="L53" s="785" t="s">
        <v>4193</v>
      </c>
      <c r="M53" s="143" t="str">
        <f>VLOOKUP(L53,CódigosRetorno!$A$2:$B$1795,2,FALSE)</f>
        <v>El dato ingresado como atributo @schemeAgencyName es incorrecto.</v>
      </c>
      <c r="N53" s="497" t="s">
        <v>169</v>
      </c>
      <c r="O53" s="301"/>
    </row>
    <row r="54" spans="1:15" ht="24" x14ac:dyDescent="0.25">
      <c r="A54" s="301"/>
      <c r="B54" s="1524"/>
      <c r="C54" s="1631"/>
      <c r="D54" s="1549"/>
      <c r="E54" s="1549"/>
      <c r="F54" s="1524"/>
      <c r="G54" s="142" t="s">
        <v>3888</v>
      </c>
      <c r="H54" s="96" t="s">
        <v>3877</v>
      </c>
      <c r="I54" s="142" t="s">
        <v>3863</v>
      </c>
      <c r="J54" s="143" t="s">
        <v>4205</v>
      </c>
      <c r="K54" s="784" t="s">
        <v>1071</v>
      </c>
      <c r="L54" s="785" t="s">
        <v>4192</v>
      </c>
      <c r="M54" s="143" t="str">
        <f>VLOOKUP(L54,CódigosRetorno!$A$2:$B$1795,2,FALSE)</f>
        <v>El dato ingresado como atributo @schemeName es incorrecto.</v>
      </c>
      <c r="N54" s="807" t="s">
        <v>169</v>
      </c>
      <c r="O54" s="301"/>
    </row>
    <row r="55" spans="1:15" ht="60" x14ac:dyDescent="0.25">
      <c r="A55" s="301"/>
      <c r="B55" s="1524"/>
      <c r="C55" s="1631"/>
      <c r="D55" s="1549"/>
      <c r="E55" s="1549"/>
      <c r="F55" s="142" t="s">
        <v>18</v>
      </c>
      <c r="G55" s="135"/>
      <c r="H55" s="143" t="s">
        <v>4120</v>
      </c>
      <c r="I55" s="142" t="s">
        <v>3863</v>
      </c>
      <c r="J55" s="810" t="s">
        <v>6297</v>
      </c>
      <c r="K55" s="792" t="s">
        <v>1071</v>
      </c>
      <c r="L55" s="812" t="s">
        <v>1179</v>
      </c>
      <c r="M55" s="810" t="str">
        <f>VLOOKUP(L55,CódigosRetorno!$A$2:$B$1795,2,FALSE)</f>
        <v>El departamento del domicilio fiscal del emisor no cumple con el formato establecido</v>
      </c>
      <c r="N55" s="807" t="s">
        <v>169</v>
      </c>
      <c r="O55" s="301"/>
    </row>
    <row r="56" spans="1:15" ht="60" x14ac:dyDescent="0.25">
      <c r="A56" s="301"/>
      <c r="B56" s="1524"/>
      <c r="C56" s="1631"/>
      <c r="D56" s="1549"/>
      <c r="E56" s="1549"/>
      <c r="F56" s="142" t="s">
        <v>18</v>
      </c>
      <c r="G56" s="135"/>
      <c r="H56" s="143" t="s">
        <v>4121</v>
      </c>
      <c r="I56" s="142" t="s">
        <v>3863</v>
      </c>
      <c r="J56" s="810" t="s">
        <v>6297</v>
      </c>
      <c r="K56" s="792" t="s">
        <v>1071</v>
      </c>
      <c r="L56" s="812" t="s">
        <v>1178</v>
      </c>
      <c r="M56" s="810" t="str">
        <f>VLOOKUP(L56,CódigosRetorno!$A$2:$B$1795,2,FALSE)</f>
        <v>El distrito del domicilio fiscal del emisor no cumple con el formato establecido</v>
      </c>
      <c r="N56" s="807" t="s">
        <v>169</v>
      </c>
      <c r="O56" s="301"/>
    </row>
    <row r="57" spans="1:15" ht="48" x14ac:dyDescent="0.25">
      <c r="A57" s="301"/>
      <c r="B57" s="1524"/>
      <c r="C57" s="1631"/>
      <c r="D57" s="1549"/>
      <c r="E57" s="1549"/>
      <c r="F57" s="142" t="s">
        <v>10</v>
      </c>
      <c r="G57" s="135" t="s">
        <v>5580</v>
      </c>
      <c r="H57" s="143" t="s">
        <v>4122</v>
      </c>
      <c r="I57" s="142">
        <v>1</v>
      </c>
      <c r="J57" s="143" t="s">
        <v>3063</v>
      </c>
      <c r="K57" s="784" t="s">
        <v>1071</v>
      </c>
      <c r="L57" s="785" t="s">
        <v>1277</v>
      </c>
      <c r="M57" s="143" t="str">
        <f>VLOOKUP(L57,CódigosRetorno!$A$2:$B$1795,2,FALSE)</f>
        <v>El codigo de pais debe ser PE</v>
      </c>
      <c r="N57" s="807" t="s">
        <v>169</v>
      </c>
      <c r="O57" s="301"/>
    </row>
    <row r="58" spans="1:15" ht="24" x14ac:dyDescent="0.25">
      <c r="A58" s="301"/>
      <c r="B58" s="1524"/>
      <c r="C58" s="1631"/>
      <c r="D58" s="1549"/>
      <c r="E58" s="1549"/>
      <c r="F58" s="1524"/>
      <c r="G58" s="155" t="s">
        <v>3892</v>
      </c>
      <c r="H58" s="143" t="s">
        <v>3870</v>
      </c>
      <c r="I58" s="142" t="s">
        <v>3863</v>
      </c>
      <c r="J58" s="143" t="s">
        <v>6124</v>
      </c>
      <c r="K58" s="784" t="s">
        <v>1071</v>
      </c>
      <c r="L58" s="152" t="s">
        <v>4191</v>
      </c>
      <c r="M58" s="143" t="str">
        <f>VLOOKUP(L58,CódigosRetorno!$A$2:$B$1795,2,FALSE)</f>
        <v>El dato ingresado como atributo @listID es incorrecto.</v>
      </c>
      <c r="N58" s="497" t="s">
        <v>169</v>
      </c>
      <c r="O58" s="301"/>
    </row>
    <row r="59" spans="1:15" ht="48" x14ac:dyDescent="0.25">
      <c r="A59" s="301"/>
      <c r="B59" s="1524"/>
      <c r="C59" s="1631"/>
      <c r="D59" s="1549"/>
      <c r="E59" s="1549"/>
      <c r="F59" s="1524"/>
      <c r="G59" s="155" t="s">
        <v>3893</v>
      </c>
      <c r="H59" s="143" t="s">
        <v>3862</v>
      </c>
      <c r="I59" s="142" t="s">
        <v>3863</v>
      </c>
      <c r="J59" s="143" t="s">
        <v>6121</v>
      </c>
      <c r="K59" s="135" t="s">
        <v>1071</v>
      </c>
      <c r="L59" s="152" t="s">
        <v>4187</v>
      </c>
      <c r="M59" s="143" t="str">
        <f>VLOOKUP(L59,CódigosRetorno!$A$2:$B$1795,2,FALSE)</f>
        <v>El dato ingresado como atributo @listAgencyName es incorrecto.</v>
      </c>
      <c r="N59" s="807" t="s">
        <v>169</v>
      </c>
      <c r="O59" s="301"/>
    </row>
    <row r="60" spans="1:15" ht="24" x14ac:dyDescent="0.25">
      <c r="A60" s="301"/>
      <c r="B60" s="1524"/>
      <c r="C60" s="1631"/>
      <c r="D60" s="1549"/>
      <c r="E60" s="1549"/>
      <c r="F60" s="1524"/>
      <c r="G60" s="142" t="s">
        <v>3894</v>
      </c>
      <c r="H60" s="143" t="s">
        <v>3865</v>
      </c>
      <c r="I60" s="142" t="s">
        <v>3863</v>
      </c>
      <c r="J60" s="1335" t="s">
        <v>6238</v>
      </c>
      <c r="K60" s="1333" t="s">
        <v>1071</v>
      </c>
      <c r="L60" s="442" t="s">
        <v>4188</v>
      </c>
      <c r="M60" s="1335" t="str">
        <f>VLOOKUP(L60,CódigosRetorno!$A$2:$B$1795,2,FALSE)</f>
        <v>El dato ingresado como atributo @listName es incorrecto.</v>
      </c>
      <c r="N60" s="646" t="s">
        <v>169</v>
      </c>
      <c r="O60" s="301"/>
    </row>
    <row r="61" spans="1:15" ht="42" customHeight="1" x14ac:dyDescent="0.25">
      <c r="A61" s="301"/>
      <c r="B61" s="1524">
        <f>B49+1</f>
        <v>14</v>
      </c>
      <c r="C61" s="1572" t="s">
        <v>5568</v>
      </c>
      <c r="D61" s="1549" t="s">
        <v>3</v>
      </c>
      <c r="E61" s="1549" t="s">
        <v>4</v>
      </c>
      <c r="F61" s="1524" t="s">
        <v>43</v>
      </c>
      <c r="G61" s="1549" t="s">
        <v>65</v>
      </c>
      <c r="H61" s="1572" t="s">
        <v>4657</v>
      </c>
      <c r="I61" s="1526">
        <v>1</v>
      </c>
      <c r="J61" s="1335" t="s">
        <v>7982</v>
      </c>
      <c r="K61" s="1333" t="s">
        <v>177</v>
      </c>
      <c r="L61" s="1333" t="s">
        <v>3711</v>
      </c>
      <c r="M61" s="1335" t="str">
        <f>VLOOKUP(L61,CódigosRetorno!$A$2:$B$1795,2,FALSE)</f>
        <v>El XML no contiene el tag o no existe información del código de local anexo del emisor</v>
      </c>
      <c r="N61" s="1331" t="s">
        <v>169</v>
      </c>
      <c r="O61" s="301"/>
    </row>
    <row r="62" spans="1:15" s="909" customFormat="1" ht="36" customHeight="1" x14ac:dyDescent="0.25">
      <c r="A62" s="896"/>
      <c r="B62" s="1524"/>
      <c r="C62" s="1572"/>
      <c r="D62" s="1549"/>
      <c r="E62" s="1549"/>
      <c r="F62" s="1524"/>
      <c r="G62" s="1549"/>
      <c r="H62" s="1572"/>
      <c r="I62" s="1544"/>
      <c r="J62" s="1335" t="s">
        <v>7983</v>
      </c>
      <c r="K62" s="1333" t="s">
        <v>1071</v>
      </c>
      <c r="L62" s="1333" t="s">
        <v>7970</v>
      </c>
      <c r="M62" s="1335" t="str">
        <f>VLOOKUP(L62,CódigosRetorno!$A$2:$B$1795,2,FALSE)</f>
        <v>El XML no contiene el tag o no existe información del código de local anexo del emisor</v>
      </c>
      <c r="N62" s="1331" t="s">
        <v>169</v>
      </c>
      <c r="O62" s="896"/>
    </row>
    <row r="63" spans="1:15" s="909" customFormat="1" ht="36" customHeight="1" x14ac:dyDescent="0.25">
      <c r="A63" s="896"/>
      <c r="B63" s="1524"/>
      <c r="C63" s="1572"/>
      <c r="D63" s="1549"/>
      <c r="E63" s="1549"/>
      <c r="F63" s="1524"/>
      <c r="G63" s="1549"/>
      <c r="H63" s="1572"/>
      <c r="I63" s="1544"/>
      <c r="J63" s="1335" t="s">
        <v>8028</v>
      </c>
      <c r="K63" s="1333" t="s">
        <v>177</v>
      </c>
      <c r="L63" s="1333" t="s">
        <v>7968</v>
      </c>
      <c r="M63" s="1335" t="str">
        <f>VLOOKUP(L63,CódigosRetorno!$A$2:$B$1795,2,FALSE)</f>
        <v>El código de local anexo consignado no se encuentra declarado en el RUC</v>
      </c>
      <c r="N63" s="1331" t="s">
        <v>7977</v>
      </c>
      <c r="O63" s="896"/>
    </row>
    <row r="64" spans="1:15" s="909" customFormat="1" ht="60" x14ac:dyDescent="0.25">
      <c r="A64" s="896"/>
      <c r="B64" s="1524"/>
      <c r="C64" s="1572"/>
      <c r="D64" s="1549"/>
      <c r="E64" s="1549"/>
      <c r="F64" s="1524"/>
      <c r="G64" s="1549"/>
      <c r="H64" s="1572"/>
      <c r="I64" s="1544"/>
      <c r="J64" s="1335" t="s">
        <v>8029</v>
      </c>
      <c r="K64" s="1333" t="s">
        <v>1071</v>
      </c>
      <c r="L64" s="1333" t="s">
        <v>7975</v>
      </c>
      <c r="M64" s="1335" t="str">
        <f>VLOOKUP(L64,CódigosRetorno!$A$2:$B$1795,2,FALSE)</f>
        <v>El código de local anexo consignado no se encuentra declarado en el RUC</v>
      </c>
      <c r="N64" s="1331" t="s">
        <v>7977</v>
      </c>
      <c r="O64" s="896"/>
    </row>
    <row r="65" spans="1:15" ht="36" customHeight="1" x14ac:dyDescent="0.25">
      <c r="A65" s="301"/>
      <c r="B65" s="1524"/>
      <c r="C65" s="1572"/>
      <c r="D65" s="1549"/>
      <c r="E65" s="1549"/>
      <c r="F65" s="1524"/>
      <c r="G65" s="1549"/>
      <c r="H65" s="1572"/>
      <c r="I65" s="1544"/>
      <c r="J65" s="1335" t="s">
        <v>7979</v>
      </c>
      <c r="K65" s="1329" t="s">
        <v>1071</v>
      </c>
      <c r="L65" s="1333" t="s">
        <v>3844</v>
      </c>
      <c r="M65" s="1335" t="str">
        <f>VLOOKUP(L65,CódigosRetorno!$A$2:$B$1795,2,FALSE)</f>
        <v>El dato ingresado como local anexo no cumple con el formato establecido</v>
      </c>
      <c r="N65" s="1331" t="s">
        <v>169</v>
      </c>
      <c r="O65" s="301"/>
    </row>
    <row r="66" spans="1:15" ht="24" x14ac:dyDescent="0.25">
      <c r="A66" s="301"/>
      <c r="B66" s="1524"/>
      <c r="C66" s="1572"/>
      <c r="D66" s="1549"/>
      <c r="E66" s="1549" t="s">
        <v>9</v>
      </c>
      <c r="F66" s="1524"/>
      <c r="G66" s="142" t="s">
        <v>3861</v>
      </c>
      <c r="H66" s="96" t="s">
        <v>3862</v>
      </c>
      <c r="I66" s="142" t="s">
        <v>3863</v>
      </c>
      <c r="J66" s="143" t="s">
        <v>4199</v>
      </c>
      <c r="K66" s="784" t="s">
        <v>1071</v>
      </c>
      <c r="L66" s="785" t="s">
        <v>4187</v>
      </c>
      <c r="M66" s="143" t="str">
        <f>VLOOKUP(L66,CódigosRetorno!$A$2:$B$1795,2,FALSE)</f>
        <v>El dato ingresado como atributo @listAgencyName es incorrecto.</v>
      </c>
      <c r="N66" s="497" t="s">
        <v>169</v>
      </c>
      <c r="O66" s="301"/>
    </row>
    <row r="67" spans="1:15" ht="24" x14ac:dyDescent="0.25">
      <c r="A67" s="301"/>
      <c r="B67" s="1524"/>
      <c r="C67" s="1572"/>
      <c r="D67" s="1549"/>
      <c r="E67" s="1549"/>
      <c r="F67" s="1524"/>
      <c r="G67" s="142" t="s">
        <v>3941</v>
      </c>
      <c r="H67" s="96" t="s">
        <v>3865</v>
      </c>
      <c r="I67" s="142" t="s">
        <v>3863</v>
      </c>
      <c r="J67" s="143" t="s">
        <v>4206</v>
      </c>
      <c r="K67" s="784" t="s">
        <v>1071</v>
      </c>
      <c r="L67" s="785" t="s">
        <v>4188</v>
      </c>
      <c r="M67" s="143" t="str">
        <f>VLOOKUP(L67,CódigosRetorno!$A$2:$B$1795,2,FALSE)</f>
        <v>El dato ingresado como atributo @listName es incorrecto.</v>
      </c>
      <c r="N67" s="807" t="s">
        <v>169</v>
      </c>
      <c r="O67" s="301"/>
    </row>
    <row r="68" spans="1:15" x14ac:dyDescent="0.25">
      <c r="A68" s="301"/>
      <c r="B68" s="180" t="s">
        <v>5898</v>
      </c>
      <c r="C68" s="180"/>
      <c r="D68" s="184"/>
      <c r="E68" s="174" t="s">
        <v>169</v>
      </c>
      <c r="F68" s="175" t="s">
        <v>169</v>
      </c>
      <c r="G68" s="175" t="s">
        <v>169</v>
      </c>
      <c r="H68" s="176"/>
      <c r="I68" s="175"/>
      <c r="J68" s="172" t="s">
        <v>169</v>
      </c>
      <c r="K68" s="177" t="s">
        <v>169</v>
      </c>
      <c r="L68" s="178" t="s">
        <v>169</v>
      </c>
      <c r="M68" s="172" t="str">
        <f>VLOOKUP(L68,CódigosRetorno!$A$2:$B$1795,2,FALSE)</f>
        <v>-</v>
      </c>
      <c r="N68" s="179" t="s">
        <v>169</v>
      </c>
      <c r="O68" s="301"/>
    </row>
    <row r="69" spans="1:15" ht="36" customHeight="1" x14ac:dyDescent="0.25">
      <c r="A69" s="301"/>
      <c r="B69" s="1524">
        <f>+B61+1</f>
        <v>15</v>
      </c>
      <c r="C69" s="1572" t="s">
        <v>3895</v>
      </c>
      <c r="D69" s="1549" t="s">
        <v>3</v>
      </c>
      <c r="E69" s="1549" t="s">
        <v>4</v>
      </c>
      <c r="F69" s="1524" t="s">
        <v>12</v>
      </c>
      <c r="G69" s="1549"/>
      <c r="H69" s="1572" t="s">
        <v>4123</v>
      </c>
      <c r="I69" s="1526">
        <v>1</v>
      </c>
      <c r="J69" s="143" t="s">
        <v>2837</v>
      </c>
      <c r="K69" s="785" t="s">
        <v>177</v>
      </c>
      <c r="L69" s="794" t="s">
        <v>1613</v>
      </c>
      <c r="M69" s="143" t="str">
        <f>VLOOKUP(L69,CódigosRetorno!$A$2:$B$1795,2,FALSE)</f>
        <v>El XML no contiene el tag o no existe información del número de documento de identidad del cliente</v>
      </c>
      <c r="N69" s="497" t="s">
        <v>169</v>
      </c>
      <c r="O69" s="301"/>
    </row>
    <row r="70" spans="1:15" ht="36" x14ac:dyDescent="0.25">
      <c r="A70" s="301"/>
      <c r="B70" s="1524"/>
      <c r="C70" s="1572"/>
      <c r="D70" s="1549"/>
      <c r="E70" s="1549"/>
      <c r="F70" s="1524"/>
      <c r="G70" s="1549"/>
      <c r="H70" s="1572"/>
      <c r="I70" s="1544"/>
      <c r="J70" s="143" t="s">
        <v>3066</v>
      </c>
      <c r="K70" s="785" t="s">
        <v>177</v>
      </c>
      <c r="L70" s="794" t="s">
        <v>699</v>
      </c>
      <c r="M70" s="143" t="str">
        <f>VLOOKUP(L70,CódigosRetorno!$A$2:$B$1795,2,FALSE)</f>
        <v>El numero de documento de identidad del receptor debe ser  RUC</v>
      </c>
      <c r="N70" s="497" t="s">
        <v>169</v>
      </c>
      <c r="O70" s="301"/>
    </row>
    <row r="71" spans="1:15" ht="36" x14ac:dyDescent="0.25">
      <c r="A71" s="301"/>
      <c r="B71" s="1524"/>
      <c r="C71" s="1572"/>
      <c r="D71" s="1549"/>
      <c r="E71" s="1549"/>
      <c r="F71" s="1524"/>
      <c r="G71" s="1549"/>
      <c r="H71" s="1572"/>
      <c r="I71" s="1544"/>
      <c r="J71" s="1217" t="s">
        <v>2809</v>
      </c>
      <c r="K71" s="1434" t="s">
        <v>177</v>
      </c>
      <c r="L71" s="1434" t="s">
        <v>8417</v>
      </c>
      <c r="M71" s="1217" t="str">
        <f>VLOOKUP(MID(L71,1,4),CódigosRetorno!$A$2:$B$1795,2,FALSE)</f>
        <v>El numero de RUC del receptor no existe.</v>
      </c>
      <c r="N71" s="1214" t="s">
        <v>2500</v>
      </c>
      <c r="O71" s="301"/>
    </row>
    <row r="72" spans="1:15" ht="48" x14ac:dyDescent="0.25">
      <c r="A72" s="301"/>
      <c r="B72" s="1524"/>
      <c r="C72" s="1572"/>
      <c r="D72" s="1549"/>
      <c r="E72" s="1549"/>
      <c r="F72" s="1524"/>
      <c r="G72" s="1549"/>
      <c r="H72" s="1572"/>
      <c r="I72" s="1544"/>
      <c r="J72" s="143" t="s">
        <v>2737</v>
      </c>
      <c r="K72" s="785" t="s">
        <v>1071</v>
      </c>
      <c r="L72" s="794" t="s">
        <v>1316</v>
      </c>
      <c r="M72" s="782" t="str">
        <f>VLOOKUP(L72,CódigosRetorno!$A$2:$B$1795,2,FALSE)</f>
        <v>El RUC  del receptor no esta activo</v>
      </c>
      <c r="N72" s="781" t="s">
        <v>2500</v>
      </c>
      <c r="O72" s="301"/>
    </row>
    <row r="73" spans="1:15" ht="48" x14ac:dyDescent="0.25">
      <c r="A73" s="301"/>
      <c r="B73" s="1524"/>
      <c r="C73" s="1572"/>
      <c r="D73" s="1549"/>
      <c r="E73" s="1549"/>
      <c r="F73" s="1524"/>
      <c r="G73" s="1549"/>
      <c r="H73" s="1572"/>
      <c r="I73" s="1527"/>
      <c r="J73" s="810" t="s">
        <v>5651</v>
      </c>
      <c r="K73" s="812" t="s">
        <v>1071</v>
      </c>
      <c r="L73" s="442" t="s">
        <v>1314</v>
      </c>
      <c r="M73" s="810" t="str">
        <f>VLOOKUP(L73,CódigosRetorno!$A$2:$B$1795,2,FALSE)</f>
        <v>El RUC del receptor no esta habido</v>
      </c>
      <c r="N73" s="497" t="s">
        <v>2500</v>
      </c>
      <c r="O73" s="301"/>
    </row>
    <row r="74" spans="1:15" ht="49.35" customHeight="1" x14ac:dyDescent="0.25">
      <c r="A74" s="301"/>
      <c r="B74" s="1524"/>
      <c r="C74" s="1572"/>
      <c r="D74" s="1549"/>
      <c r="E74" s="1549"/>
      <c r="F74" s="1524" t="s">
        <v>46</v>
      </c>
      <c r="G74" s="1549" t="s">
        <v>5578</v>
      </c>
      <c r="H74" s="1572" t="s">
        <v>4124</v>
      </c>
      <c r="I74" s="1552">
        <v>1</v>
      </c>
      <c r="J74" s="411" t="s">
        <v>6125</v>
      </c>
      <c r="K74" s="785" t="s">
        <v>177</v>
      </c>
      <c r="L74" s="794" t="s">
        <v>1613</v>
      </c>
      <c r="M74" s="143" t="str">
        <f>VLOOKUP(L74,CódigosRetorno!$A$2:$B$1795,2,FALSE)</f>
        <v>El XML no contiene el tag o no existe información del número de documento de identidad del cliente</v>
      </c>
      <c r="N74" s="497" t="s">
        <v>169</v>
      </c>
      <c r="O74" s="301"/>
    </row>
    <row r="75" spans="1:15" ht="36" x14ac:dyDescent="0.25">
      <c r="A75" s="301"/>
      <c r="B75" s="1524"/>
      <c r="C75" s="1572"/>
      <c r="D75" s="1549"/>
      <c r="E75" s="1549"/>
      <c r="F75" s="1524"/>
      <c r="G75" s="1549"/>
      <c r="H75" s="1572"/>
      <c r="I75" s="1551"/>
      <c r="J75" s="589" t="s">
        <v>6886</v>
      </c>
      <c r="K75" s="785" t="s">
        <v>177</v>
      </c>
      <c r="L75" s="794" t="s">
        <v>702</v>
      </c>
      <c r="M75" s="143" t="str">
        <f>VLOOKUP(L75,CódigosRetorno!$A$2:$B$1795,2,FALSE)</f>
        <v>El dato ingresado  en el tipo de documento de identidad del receptor no cumple con el estandar o no esta permitido.</v>
      </c>
      <c r="N75" s="497" t="s">
        <v>4611</v>
      </c>
      <c r="O75" s="301"/>
    </row>
    <row r="76" spans="1:15" ht="24" x14ac:dyDescent="0.25">
      <c r="A76" s="301"/>
      <c r="B76" s="1524"/>
      <c r="C76" s="1572"/>
      <c r="D76" s="1549"/>
      <c r="E76" s="1549" t="s">
        <v>9</v>
      </c>
      <c r="F76" s="1524"/>
      <c r="G76" s="142" t="s">
        <v>3876</v>
      </c>
      <c r="H76" s="153" t="s">
        <v>3877</v>
      </c>
      <c r="I76" s="142" t="s">
        <v>3863</v>
      </c>
      <c r="J76" s="143" t="s">
        <v>6122</v>
      </c>
      <c r="K76" s="784" t="s">
        <v>1071</v>
      </c>
      <c r="L76" s="785" t="s">
        <v>4192</v>
      </c>
      <c r="M76" s="782" t="str">
        <f>VLOOKUP(L76,CódigosRetorno!$A$2:$B$1795,2,FALSE)</f>
        <v>El dato ingresado como atributo @schemeName es incorrecto.</v>
      </c>
      <c r="N76" s="807" t="s">
        <v>169</v>
      </c>
      <c r="O76" s="301"/>
    </row>
    <row r="77" spans="1:15" ht="24" x14ac:dyDescent="0.25">
      <c r="A77" s="301"/>
      <c r="B77" s="1524"/>
      <c r="C77" s="1572"/>
      <c r="D77" s="1549"/>
      <c r="E77" s="1549"/>
      <c r="F77" s="1524"/>
      <c r="G77" s="142" t="s">
        <v>3861</v>
      </c>
      <c r="H77" s="153" t="s">
        <v>3878</v>
      </c>
      <c r="I77" s="142" t="s">
        <v>3863</v>
      </c>
      <c r="J77" s="143" t="s">
        <v>4199</v>
      </c>
      <c r="K77" s="784" t="s">
        <v>1071</v>
      </c>
      <c r="L77" s="785" t="s">
        <v>4193</v>
      </c>
      <c r="M77" s="143" t="str">
        <f>VLOOKUP(L77,CódigosRetorno!$A$2:$B$1795,2,FALSE)</f>
        <v>El dato ingresado como atributo @schemeAgencyName es incorrecto.</v>
      </c>
      <c r="N77" s="807" t="s">
        <v>169</v>
      </c>
      <c r="O77" s="301"/>
    </row>
    <row r="78" spans="1:15" ht="48" x14ac:dyDescent="0.25">
      <c r="A78" s="301"/>
      <c r="B78" s="1524"/>
      <c r="C78" s="1572"/>
      <c r="D78" s="1549"/>
      <c r="E78" s="1549"/>
      <c r="F78" s="1524"/>
      <c r="G78" s="142" t="s">
        <v>3879</v>
      </c>
      <c r="H78" s="153" t="s">
        <v>3880</v>
      </c>
      <c r="I78" s="142" t="s">
        <v>3863</v>
      </c>
      <c r="J78" s="143" t="s">
        <v>6123</v>
      </c>
      <c r="K78" s="785" t="s">
        <v>1071</v>
      </c>
      <c r="L78" s="794" t="s">
        <v>4194</v>
      </c>
      <c r="M78" s="143" t="str">
        <f>VLOOKUP(L78,CódigosRetorno!$A$2:$B$1795,2,FALSE)</f>
        <v>El dato ingresado como atributo @schemeURI es incorrecto.</v>
      </c>
      <c r="N78" s="807" t="s">
        <v>169</v>
      </c>
      <c r="O78" s="301"/>
    </row>
    <row r="79" spans="1:15" ht="36" customHeight="1" x14ac:dyDescent="0.25">
      <c r="A79" s="301"/>
      <c r="B79" s="1524">
        <f>B69+1</f>
        <v>16</v>
      </c>
      <c r="C79" s="1518" t="s">
        <v>52</v>
      </c>
      <c r="D79" s="1549" t="s">
        <v>3</v>
      </c>
      <c r="E79" s="1549" t="s">
        <v>4</v>
      </c>
      <c r="F79" s="1524" t="s">
        <v>4115</v>
      </c>
      <c r="G79" s="1549"/>
      <c r="H79" s="1572" t="s">
        <v>73</v>
      </c>
      <c r="I79" s="1526">
        <v>1</v>
      </c>
      <c r="J79" s="143" t="s">
        <v>2837</v>
      </c>
      <c r="K79" s="785" t="s">
        <v>177</v>
      </c>
      <c r="L79" s="794" t="s">
        <v>703</v>
      </c>
      <c r="M79" s="143" t="str">
        <f>VLOOKUP(L79,CódigosRetorno!$A$2:$B$1795,2,FALSE)</f>
        <v>El XML no contiene el tag o no existe informacion de RegistrationName del receptor del documento</v>
      </c>
      <c r="N79" s="781" t="s">
        <v>169</v>
      </c>
      <c r="O79" s="301"/>
    </row>
    <row r="80" spans="1:15" ht="71.25" customHeight="1" x14ac:dyDescent="0.25">
      <c r="A80" s="301"/>
      <c r="B80" s="1524"/>
      <c r="C80" s="1518"/>
      <c r="D80" s="1549"/>
      <c r="E80" s="1549"/>
      <c r="F80" s="1524"/>
      <c r="G80" s="1549"/>
      <c r="H80" s="1572"/>
      <c r="I80" s="1527"/>
      <c r="J80" s="810" t="s">
        <v>6310</v>
      </c>
      <c r="K80" s="812" t="s">
        <v>177</v>
      </c>
      <c r="L80" s="442" t="s">
        <v>704</v>
      </c>
      <c r="M80" s="810" t="str">
        <f>VLOOKUP(L80,CódigosRetorno!$A$2:$B$1795,2,FALSE)</f>
        <v>RegistrationName -  El dato ingresado no cumple con el estandar</v>
      </c>
      <c r="N80" s="784" t="s">
        <v>169</v>
      </c>
      <c r="O80" s="301"/>
    </row>
    <row r="81" spans="1:15" ht="48" customHeight="1" x14ac:dyDescent="0.25">
      <c r="A81" s="301"/>
      <c r="B81" s="1526">
        <f>B79+1</f>
        <v>17</v>
      </c>
      <c r="C81" s="1556" t="s">
        <v>5722</v>
      </c>
      <c r="D81" s="1538" t="s">
        <v>3</v>
      </c>
      <c r="E81" s="1538" t="s">
        <v>9</v>
      </c>
      <c r="F81" s="142" t="s">
        <v>12</v>
      </c>
      <c r="G81" s="135"/>
      <c r="H81" s="143" t="s">
        <v>5380</v>
      </c>
      <c r="I81" s="142">
        <v>1</v>
      </c>
      <c r="J81" s="143" t="s">
        <v>2502</v>
      </c>
      <c r="K81" s="785" t="s">
        <v>169</v>
      </c>
      <c r="L81" s="794" t="s">
        <v>169</v>
      </c>
      <c r="M81" s="143" t="str">
        <f>VLOOKUP(L81,CódigosRetorno!$A$2:$B$1795,2,FALSE)</f>
        <v>-</v>
      </c>
      <c r="N81" s="781" t="s">
        <v>169</v>
      </c>
      <c r="O81" s="301"/>
    </row>
    <row r="82" spans="1:15" ht="60" x14ac:dyDescent="0.25">
      <c r="A82" s="301"/>
      <c r="B82" s="1544"/>
      <c r="C82" s="1561"/>
      <c r="D82" s="1539"/>
      <c r="E82" s="1539"/>
      <c r="F82" s="142" t="s">
        <v>46</v>
      </c>
      <c r="G82" s="135" t="s">
        <v>5578</v>
      </c>
      <c r="H82" s="143" t="s">
        <v>5381</v>
      </c>
      <c r="I82" s="142">
        <v>1</v>
      </c>
      <c r="J82" s="143" t="s">
        <v>2502</v>
      </c>
      <c r="K82" s="785" t="s">
        <v>169</v>
      </c>
      <c r="L82" s="794" t="s">
        <v>169</v>
      </c>
      <c r="M82" s="143" t="str">
        <f>VLOOKUP(L82,CódigosRetorno!$A$2:$B$1795,2,FALSE)</f>
        <v>-</v>
      </c>
      <c r="N82" s="807" t="s">
        <v>169</v>
      </c>
      <c r="O82" s="301"/>
    </row>
    <row r="83" spans="1:15" ht="24" x14ac:dyDescent="0.25">
      <c r="A83" s="301"/>
      <c r="B83" s="1544"/>
      <c r="C83" s="1561"/>
      <c r="D83" s="1539"/>
      <c r="E83" s="1539"/>
      <c r="F83" s="1526"/>
      <c r="G83" s="155" t="s">
        <v>3876</v>
      </c>
      <c r="H83" s="143" t="s">
        <v>3877</v>
      </c>
      <c r="I83" s="142" t="s">
        <v>3863</v>
      </c>
      <c r="J83" s="143" t="s">
        <v>2502</v>
      </c>
      <c r="K83" s="784" t="s">
        <v>169</v>
      </c>
      <c r="L83" s="785" t="s">
        <v>169</v>
      </c>
      <c r="M83" s="143" t="str">
        <f>VLOOKUP(L83,CódigosRetorno!$A$2:$B$1795,2,FALSE)</f>
        <v>-</v>
      </c>
      <c r="N83" s="807" t="s">
        <v>169</v>
      </c>
      <c r="O83" s="301"/>
    </row>
    <row r="84" spans="1:15" x14ac:dyDescent="0.25">
      <c r="A84" s="301"/>
      <c r="B84" s="1544"/>
      <c r="C84" s="1561"/>
      <c r="D84" s="1539"/>
      <c r="E84" s="1539"/>
      <c r="F84" s="1544"/>
      <c r="G84" s="155" t="s">
        <v>3861</v>
      </c>
      <c r="H84" s="143" t="s">
        <v>3878</v>
      </c>
      <c r="I84" s="142" t="s">
        <v>3863</v>
      </c>
      <c r="J84" s="143" t="s">
        <v>2502</v>
      </c>
      <c r="K84" s="784" t="s">
        <v>169</v>
      </c>
      <c r="L84" s="785" t="s">
        <v>169</v>
      </c>
      <c r="M84" s="143" t="str">
        <f>VLOOKUP(L84,CódigosRetorno!$A$2:$B$1795,2,FALSE)</f>
        <v>-</v>
      </c>
      <c r="N84" s="500" t="s">
        <v>169</v>
      </c>
      <c r="O84" s="301"/>
    </row>
    <row r="85" spans="1:15" ht="48" x14ac:dyDescent="0.25">
      <c r="A85" s="301"/>
      <c r="B85" s="1544"/>
      <c r="C85" s="1561"/>
      <c r="D85" s="1539"/>
      <c r="E85" s="1539"/>
      <c r="F85" s="1527"/>
      <c r="G85" s="155" t="s">
        <v>3879</v>
      </c>
      <c r="H85" s="143" t="s">
        <v>3880</v>
      </c>
      <c r="I85" s="142" t="s">
        <v>3863</v>
      </c>
      <c r="J85" s="143" t="s">
        <v>2502</v>
      </c>
      <c r="K85" s="785" t="s">
        <v>169</v>
      </c>
      <c r="L85" s="794" t="s">
        <v>169</v>
      </c>
      <c r="M85" s="143" t="str">
        <f>VLOOKUP(L85,CódigosRetorno!$A$2:$B$1795,2,FALSE)</f>
        <v>-</v>
      </c>
      <c r="N85" s="500" t="s">
        <v>169</v>
      </c>
      <c r="O85" s="301"/>
    </row>
    <row r="86" spans="1:15" ht="48" x14ac:dyDescent="0.25">
      <c r="A86" s="301"/>
      <c r="B86" s="1527"/>
      <c r="C86" s="1557"/>
      <c r="D86" s="1540"/>
      <c r="E86" s="1540"/>
      <c r="F86" s="142" t="s">
        <v>3881</v>
      </c>
      <c r="G86" s="135"/>
      <c r="H86" s="143" t="s">
        <v>5382</v>
      </c>
      <c r="I86" s="142">
        <v>1</v>
      </c>
      <c r="J86" s="143" t="s">
        <v>2502</v>
      </c>
      <c r="K86" s="785" t="s">
        <v>169</v>
      </c>
      <c r="L86" s="794" t="s">
        <v>169</v>
      </c>
      <c r="M86" s="143" t="str">
        <f>VLOOKUP(L86,CódigosRetorno!$A$2:$B$1795,2,FALSE)</f>
        <v>-</v>
      </c>
      <c r="N86" s="497" t="s">
        <v>169</v>
      </c>
      <c r="O86" s="301"/>
    </row>
    <row r="87" spans="1:15" ht="15" customHeight="1" x14ac:dyDescent="0.25">
      <c r="A87" s="301"/>
      <c r="B87" s="191" t="s">
        <v>150</v>
      </c>
      <c r="C87" s="185"/>
      <c r="D87" s="185"/>
      <c r="E87" s="186"/>
      <c r="F87" s="186"/>
      <c r="G87" s="186"/>
      <c r="H87" s="185"/>
      <c r="I87" s="240"/>
      <c r="J87" s="172" t="s">
        <v>169</v>
      </c>
      <c r="K87" s="177"/>
      <c r="L87" s="178" t="s">
        <v>169</v>
      </c>
      <c r="M87" s="172" t="str">
        <f>VLOOKUP(L87,CódigosRetorno!$A$2:$B$1795,2,FALSE)</f>
        <v>-</v>
      </c>
      <c r="N87" s="177" t="s">
        <v>169</v>
      </c>
      <c r="O87" s="301"/>
    </row>
    <row r="88" spans="1:15" ht="51.75" customHeight="1" x14ac:dyDescent="0.25">
      <c r="A88" s="301"/>
      <c r="B88" s="1657">
        <f>B81+1</f>
        <v>18</v>
      </c>
      <c r="C88" s="1661" t="s">
        <v>5961</v>
      </c>
      <c r="D88" s="1657" t="s">
        <v>3</v>
      </c>
      <c r="E88" s="1657" t="s">
        <v>4</v>
      </c>
      <c r="F88" s="1629" t="s">
        <v>71</v>
      </c>
      <c r="G88" s="1657" t="s">
        <v>55</v>
      </c>
      <c r="H88" s="1572" t="s">
        <v>80</v>
      </c>
      <c r="I88" s="1526">
        <v>1</v>
      </c>
      <c r="J88" s="1182" t="s">
        <v>7747</v>
      </c>
      <c r="K88" s="1177" t="s">
        <v>177</v>
      </c>
      <c r="L88" s="442" t="s">
        <v>798</v>
      </c>
      <c r="M88" s="1182" t="str">
        <f>VLOOKUP(L88,CódigosRetorno!$A$2:$B$1795,2,FALSE)</f>
        <v>Debe indicar el documento afectado por la nota</v>
      </c>
      <c r="N88" s="500" t="s">
        <v>169</v>
      </c>
      <c r="O88" s="301"/>
    </row>
    <row r="89" spans="1:15" s="909" customFormat="1" ht="52.5" customHeight="1" x14ac:dyDescent="0.25">
      <c r="A89" s="896"/>
      <c r="B89" s="1657"/>
      <c r="C89" s="1661"/>
      <c r="D89" s="1657"/>
      <c r="E89" s="1657"/>
      <c r="F89" s="1629"/>
      <c r="G89" s="1657"/>
      <c r="H89" s="1572"/>
      <c r="I89" s="1544"/>
      <c r="J89" s="1438" t="s">
        <v>7899</v>
      </c>
      <c r="K89" s="1434" t="s">
        <v>177</v>
      </c>
      <c r="L89" s="442" t="s">
        <v>7894</v>
      </c>
      <c r="M89" s="1438" t="str">
        <f>VLOOKUP(L89,CódigosRetorno!$A$2:$B$1795,2,FALSE)</f>
        <v>Para el tipo de nota de credito 13 no se puede modificar mas de una factura en la nota</v>
      </c>
      <c r="N89" s="1066" t="s">
        <v>169</v>
      </c>
      <c r="O89" s="896"/>
    </row>
    <row r="90" spans="1:15" s="909" customFormat="1" ht="60" x14ac:dyDescent="0.25">
      <c r="A90" s="896"/>
      <c r="B90" s="1657"/>
      <c r="C90" s="1661"/>
      <c r="D90" s="1657"/>
      <c r="E90" s="1657"/>
      <c r="F90" s="1629"/>
      <c r="G90" s="1657"/>
      <c r="H90" s="1572"/>
      <c r="I90" s="1544"/>
      <c r="J90" s="984" t="s">
        <v>4680</v>
      </c>
      <c r="K90" s="985" t="s">
        <v>177</v>
      </c>
      <c r="L90" s="987" t="s">
        <v>4504</v>
      </c>
      <c r="M90" s="984" t="str">
        <f>VLOOKUP(L90,CódigosRetorno!$A$2:$B$1795,2,FALSE)</f>
        <v>Para los ajustes de operaciones de exportación solo es permitido registrar un documento que modifica.</v>
      </c>
      <c r="N90" s="988" t="s">
        <v>169</v>
      </c>
      <c r="O90" s="896"/>
    </row>
    <row r="91" spans="1:15" ht="79.5" customHeight="1" x14ac:dyDescent="0.25">
      <c r="A91" s="301"/>
      <c r="B91" s="1657"/>
      <c r="C91" s="1661"/>
      <c r="D91" s="1657"/>
      <c r="E91" s="1657"/>
      <c r="F91" s="1629"/>
      <c r="G91" s="1657"/>
      <c r="H91" s="1572"/>
      <c r="I91" s="1544"/>
      <c r="J91" s="1182" t="s">
        <v>7700</v>
      </c>
      <c r="K91" s="1173" t="s">
        <v>177</v>
      </c>
      <c r="L91" s="1177" t="s">
        <v>654</v>
      </c>
      <c r="M91" s="143" t="str">
        <f>VLOOKUP(L91,CódigosRetorno!$A$2:$B$1795,2,FALSE)</f>
        <v>La serie o numero del documento modificado por la Nota de Credito no cumple con el formato establecido</v>
      </c>
      <c r="N91" s="784" t="s">
        <v>169</v>
      </c>
      <c r="O91" s="301"/>
    </row>
    <row r="92" spans="1:15" ht="93.75" customHeight="1" x14ac:dyDescent="0.25">
      <c r="A92" s="301"/>
      <c r="B92" s="1657"/>
      <c r="C92" s="1661"/>
      <c r="D92" s="1657"/>
      <c r="E92" s="1657"/>
      <c r="F92" s="1629"/>
      <c r="G92" s="1657"/>
      <c r="H92" s="1572"/>
      <c r="I92" s="1544"/>
      <c r="J92" s="1182" t="s">
        <v>7701</v>
      </c>
      <c r="K92" s="1173" t="s">
        <v>177</v>
      </c>
      <c r="L92" s="1177" t="s">
        <v>654</v>
      </c>
      <c r="M92" s="143" t="str">
        <f>VLOOKUP(L92,CódigosRetorno!$A$2:$B$1795,2,FALSE)</f>
        <v>La serie o numero del documento modificado por la Nota de Credito no cumple con el formato establecido</v>
      </c>
      <c r="N92" s="784" t="s">
        <v>169</v>
      </c>
      <c r="O92" s="301"/>
    </row>
    <row r="93" spans="1:15" ht="85.5" customHeight="1" x14ac:dyDescent="0.25">
      <c r="A93" s="301"/>
      <c r="B93" s="1657"/>
      <c r="C93" s="1661"/>
      <c r="D93" s="1657"/>
      <c r="E93" s="1657"/>
      <c r="F93" s="1629"/>
      <c r="G93" s="1657"/>
      <c r="H93" s="1572"/>
      <c r="I93" s="1544"/>
      <c r="J93" s="1182" t="s">
        <v>7729</v>
      </c>
      <c r="K93" s="1173" t="s">
        <v>177</v>
      </c>
      <c r="L93" s="1177" t="s">
        <v>654</v>
      </c>
      <c r="M93" s="143" t="str">
        <f>VLOOKUP(L93,CódigosRetorno!$A$2:$B$1795,2,FALSE)</f>
        <v>La serie o numero del documento modificado por la Nota de Credito no cumple con el formato establecido</v>
      </c>
      <c r="N93" s="784" t="s">
        <v>169</v>
      </c>
      <c r="O93" s="301"/>
    </row>
    <row r="94" spans="1:15" s="909" customFormat="1" ht="54.75" customHeight="1" x14ac:dyDescent="0.25">
      <c r="A94" s="896"/>
      <c r="B94" s="1657"/>
      <c r="C94" s="1661"/>
      <c r="D94" s="1657"/>
      <c r="E94" s="1657"/>
      <c r="F94" s="1629"/>
      <c r="G94" s="1657"/>
      <c r="H94" s="1572"/>
      <c r="I94" s="1544"/>
      <c r="J94" s="1182" t="s">
        <v>7728</v>
      </c>
      <c r="K94" s="1173" t="s">
        <v>177</v>
      </c>
      <c r="L94" s="1177" t="s">
        <v>654</v>
      </c>
      <c r="M94" s="945" t="str">
        <f>VLOOKUP(L94,CódigosRetorno!$A$2:$B$1795,2,FALSE)</f>
        <v>La serie o numero del documento modificado por la Nota de Credito no cumple con el formato establecido</v>
      </c>
      <c r="N94" s="946" t="s">
        <v>169</v>
      </c>
      <c r="O94" s="896"/>
    </row>
    <row r="95" spans="1:15" ht="65.25" customHeight="1" x14ac:dyDescent="0.25">
      <c r="A95" s="301"/>
      <c r="B95" s="1657"/>
      <c r="C95" s="1661"/>
      <c r="D95" s="1657"/>
      <c r="E95" s="1657"/>
      <c r="F95" s="1629"/>
      <c r="G95" s="1657"/>
      <c r="H95" s="1572"/>
      <c r="I95" s="1544"/>
      <c r="J95" s="1182" t="s">
        <v>7703</v>
      </c>
      <c r="K95" s="1173" t="s">
        <v>177</v>
      </c>
      <c r="L95" s="1177" t="s">
        <v>2206</v>
      </c>
      <c r="M95" s="143" t="str">
        <f>VLOOKUP(L95,CódigosRetorno!$A$2:$B$1795,2,FALSE)</f>
        <v>El documento modificado en la Nota de credito no esta registrada.</v>
      </c>
      <c r="N95" s="497" t="s">
        <v>2488</v>
      </c>
      <c r="O95" s="301"/>
    </row>
    <row r="96" spans="1:15" ht="66.75" customHeight="1" x14ac:dyDescent="0.25">
      <c r="A96" s="301"/>
      <c r="B96" s="1657"/>
      <c r="C96" s="1661"/>
      <c r="D96" s="1657"/>
      <c r="E96" s="1657"/>
      <c r="F96" s="1629"/>
      <c r="G96" s="1657"/>
      <c r="H96" s="1572"/>
      <c r="I96" s="1544"/>
      <c r="J96" s="1182" t="s">
        <v>7702</v>
      </c>
      <c r="K96" s="1173" t="s">
        <v>177</v>
      </c>
      <c r="L96" s="1177" t="s">
        <v>2205</v>
      </c>
      <c r="M96" s="143" t="str">
        <f>VLOOKUP(L96,CódigosRetorno!$A$2:$B$1795,2,FALSE)</f>
        <v>El documento modificado en la Nota de credito se encuentra de baja</v>
      </c>
      <c r="N96" s="497" t="s">
        <v>2488</v>
      </c>
      <c r="O96" s="301"/>
    </row>
    <row r="97" spans="1:15" ht="66.95" customHeight="1" x14ac:dyDescent="0.25">
      <c r="A97" s="301"/>
      <c r="B97" s="1657"/>
      <c r="C97" s="1661"/>
      <c r="D97" s="1657"/>
      <c r="E97" s="1657"/>
      <c r="F97" s="1629"/>
      <c r="G97" s="1657"/>
      <c r="H97" s="1572"/>
      <c r="I97" s="1544"/>
      <c r="J97" s="1182" t="s">
        <v>7454</v>
      </c>
      <c r="K97" s="1173" t="s">
        <v>177</v>
      </c>
      <c r="L97" s="1177" t="s">
        <v>2204</v>
      </c>
      <c r="M97" s="143" t="str">
        <f>VLOOKUP(L97,CódigosRetorno!$A$2:$B$1795,2,FALSE)</f>
        <v>El documento modificado en la Nota de credito esta registrada como rechazada</v>
      </c>
      <c r="N97" s="497" t="s">
        <v>2488</v>
      </c>
      <c r="O97" s="301"/>
    </row>
    <row r="98" spans="1:15" ht="67.5" customHeight="1" x14ac:dyDescent="0.25">
      <c r="A98" s="301"/>
      <c r="B98" s="1657"/>
      <c r="C98" s="1661"/>
      <c r="D98" s="1657"/>
      <c r="E98" s="1657"/>
      <c r="F98" s="1629"/>
      <c r="G98" s="1657"/>
      <c r="H98" s="1572"/>
      <c r="I98" s="1544"/>
      <c r="J98" s="1182" t="s">
        <v>7472</v>
      </c>
      <c r="K98" s="1173" t="s">
        <v>1071</v>
      </c>
      <c r="L98" s="1177" t="s">
        <v>1893</v>
      </c>
      <c r="M98" s="143" t="str">
        <f>VLOOKUP(L98,CódigosRetorno!$A$2:$B$1795,2,FALSE)</f>
        <v>Documento afectado por la nota electronica no se encuentra autorizado</v>
      </c>
      <c r="N98" s="497" t="s">
        <v>2832</v>
      </c>
      <c r="O98" s="301"/>
    </row>
    <row r="99" spans="1:15" s="909" customFormat="1" ht="67.5" customHeight="1" x14ac:dyDescent="0.25">
      <c r="A99" s="896"/>
      <c r="B99" s="1657"/>
      <c r="C99" s="1661"/>
      <c r="D99" s="1657"/>
      <c r="E99" s="1657"/>
      <c r="F99" s="1629"/>
      <c r="G99" s="1657"/>
      <c r="H99" s="1572"/>
      <c r="I99" s="1544"/>
      <c r="J99" s="1335" t="s">
        <v>7805</v>
      </c>
      <c r="K99" s="1329" t="s">
        <v>177</v>
      </c>
      <c r="L99" s="1333" t="s">
        <v>7808</v>
      </c>
      <c r="M99" s="1335" t="str">
        <f>VLOOKUP(L99,CódigosRetorno!$A$2:$B$1795,2,FALSE)</f>
        <v>La fecha de emisión de la nota debe ser mayor o igual a la fecha de emisión de los documentos que modifica</v>
      </c>
      <c r="N99" s="1016" t="s">
        <v>2488</v>
      </c>
      <c r="O99" s="896"/>
    </row>
    <row r="100" spans="1:15" s="909" customFormat="1" ht="122.25" customHeight="1" x14ac:dyDescent="0.25">
      <c r="A100" s="896"/>
      <c r="B100" s="1657"/>
      <c r="C100" s="1661"/>
      <c r="D100" s="1657"/>
      <c r="E100" s="1657"/>
      <c r="F100" s="1629"/>
      <c r="G100" s="1657"/>
      <c r="H100" s="1572"/>
      <c r="I100" s="1544"/>
      <c r="J100" s="1438" t="s">
        <v>8273</v>
      </c>
      <c r="K100" s="1432" t="s">
        <v>177</v>
      </c>
      <c r="L100" s="1434" t="s">
        <v>8140</v>
      </c>
      <c r="M100" s="1438" t="str">
        <f>VLOOKUP(MID(L100,1,4),CódigosRetorno!$A$2:$B$1795,2,FALSE)</f>
        <v>El monto total de la nota de credito debe ser menor o igual al monto de la factura</v>
      </c>
      <c r="N100" s="1019"/>
      <c r="O100" s="896"/>
    </row>
    <row r="101" spans="1:15" s="909" customFormat="1" ht="104.25" customHeight="1" x14ac:dyDescent="0.25">
      <c r="A101" s="896"/>
      <c r="B101" s="1657"/>
      <c r="C101" s="1661"/>
      <c r="D101" s="1657"/>
      <c r="E101" s="1657"/>
      <c r="F101" s="1629"/>
      <c r="G101" s="1657"/>
      <c r="H101" s="1572"/>
      <c r="I101" s="1544"/>
      <c r="J101" s="1438" t="s">
        <v>8274</v>
      </c>
      <c r="K101" s="1431" t="s">
        <v>1071</v>
      </c>
      <c r="L101" s="1434" t="s">
        <v>1297</v>
      </c>
      <c r="M101" s="1438" t="str">
        <f>VLOOKUP(L101,CódigosRetorno!$A$2:$B$1795,2,FALSE)</f>
        <v>El monto total de la nota de credito debe ser menor o igual al monto de la factura</v>
      </c>
      <c r="N101" s="1255"/>
      <c r="O101" s="896"/>
    </row>
    <row r="102" spans="1:15" s="909" customFormat="1" ht="98.1" customHeight="1" x14ac:dyDescent="0.25">
      <c r="A102" s="896"/>
      <c r="B102" s="1657"/>
      <c r="C102" s="1661"/>
      <c r="D102" s="1657"/>
      <c r="E102" s="1657"/>
      <c r="F102" s="1629"/>
      <c r="G102" s="1657"/>
      <c r="H102" s="1572"/>
      <c r="I102" s="1544"/>
      <c r="J102" s="1433" t="s">
        <v>8104</v>
      </c>
      <c r="K102" s="1434" t="s">
        <v>177</v>
      </c>
      <c r="L102" s="1434" t="s">
        <v>4710</v>
      </c>
      <c r="M102" s="1438" t="str">
        <f>VLOOKUP(L102,CódigosRetorno!$A$2:$B$1795,2,FALSE)</f>
        <v>El tipo de moneda de la nota debe ser el mismo que el declarado en el documento que modifica</v>
      </c>
      <c r="N102" s="1231"/>
      <c r="O102" s="896"/>
    </row>
    <row r="103" spans="1:15" s="909" customFormat="1" ht="98.1" customHeight="1" x14ac:dyDescent="0.25">
      <c r="A103" s="896"/>
      <c r="B103" s="1657"/>
      <c r="C103" s="1661"/>
      <c r="D103" s="1657"/>
      <c r="E103" s="1657"/>
      <c r="F103" s="1629"/>
      <c r="G103" s="1657"/>
      <c r="H103" s="1572"/>
      <c r="I103" s="1544"/>
      <c r="J103" s="1433" t="s">
        <v>8103</v>
      </c>
      <c r="K103" s="1431" t="s">
        <v>1071</v>
      </c>
      <c r="L103" s="692" t="s">
        <v>8105</v>
      </c>
      <c r="M103" s="1438" t="str">
        <f>VLOOKUP(L103,CódigosRetorno!$A$2:$B$1795,2,FALSE)</f>
        <v>El tipo de moneda de la nota debe ser el mismo que el declarado en el documento que modifica</v>
      </c>
      <c r="N103" s="1231"/>
      <c r="O103" s="896"/>
    </row>
    <row r="104" spans="1:15" s="909" customFormat="1" ht="44.25" customHeight="1" x14ac:dyDescent="0.25">
      <c r="A104" s="896"/>
      <c r="B104" s="1657"/>
      <c r="C104" s="1661"/>
      <c r="D104" s="1657"/>
      <c r="E104" s="1657"/>
      <c r="F104" s="1629"/>
      <c r="G104" s="1657"/>
      <c r="H104" s="1572"/>
      <c r="I104" s="1544"/>
      <c r="J104" s="1438" t="s">
        <v>7901</v>
      </c>
      <c r="K104" s="1431" t="s">
        <v>177</v>
      </c>
      <c r="L104" s="1434" t="s">
        <v>7892</v>
      </c>
      <c r="M104" s="1438" t="str">
        <f>VLOOKUP(L104,CódigosRetorno!$A$2:$B$1795,2,FALSE)</f>
        <v>Para el tipo de nota de credito 13 el documento afectado debe ser Factura al credito</v>
      </c>
      <c r="N104" s="1064"/>
      <c r="O104" s="896"/>
    </row>
    <row r="105" spans="1:15" ht="24" x14ac:dyDescent="0.25">
      <c r="A105" s="301"/>
      <c r="B105" s="1657"/>
      <c r="C105" s="1661"/>
      <c r="D105" s="1657"/>
      <c r="E105" s="1657"/>
      <c r="F105" s="1629"/>
      <c r="G105" s="1657"/>
      <c r="H105" s="1572"/>
      <c r="I105" s="1527"/>
      <c r="J105" s="811" t="s">
        <v>6216</v>
      </c>
      <c r="K105" s="792" t="s">
        <v>177</v>
      </c>
      <c r="L105" s="812" t="s">
        <v>705</v>
      </c>
      <c r="M105" s="810" t="str">
        <f>VLOOKUP(L105,CódigosRetorno!$A$2:$B$1795,2,FALSE)</f>
        <v>El comprobante contiene un tipo y número de Documento Relacionado repetido</v>
      </c>
      <c r="N105" s="781" t="s">
        <v>169</v>
      </c>
      <c r="O105" s="301"/>
    </row>
    <row r="106" spans="1:15" ht="72" x14ac:dyDescent="0.25">
      <c r="A106" s="301"/>
      <c r="B106" s="1657">
        <f>+B88+1</f>
        <v>19</v>
      </c>
      <c r="C106" s="1630" t="s">
        <v>156</v>
      </c>
      <c r="D106" s="1657" t="s">
        <v>3</v>
      </c>
      <c r="E106" s="1660" t="s">
        <v>4</v>
      </c>
      <c r="F106" s="1629" t="s">
        <v>10</v>
      </c>
      <c r="G106" s="1629" t="s">
        <v>5581</v>
      </c>
      <c r="H106" s="1572" t="s">
        <v>2810</v>
      </c>
      <c r="I106" s="1526">
        <v>1</v>
      </c>
      <c r="J106" s="1182" t="s">
        <v>7730</v>
      </c>
      <c r="K106" s="1177" t="s">
        <v>177</v>
      </c>
      <c r="L106" s="442" t="s">
        <v>649</v>
      </c>
      <c r="M106" s="1168" t="str">
        <f>VLOOKUP(L106,CódigosRetorno!$A$2:$B$1795,2,FALSE)</f>
        <v>El tipo de documento modificado por la Nota de credito debe ser factura electronica o ticket</v>
      </c>
      <c r="N106" s="1164" t="s">
        <v>169</v>
      </c>
      <c r="O106" s="301"/>
    </row>
    <row r="107" spans="1:15" s="909" customFormat="1" ht="64.5" customHeight="1" x14ac:dyDescent="0.25">
      <c r="A107" s="896"/>
      <c r="B107" s="1657"/>
      <c r="C107" s="1630"/>
      <c r="D107" s="1657"/>
      <c r="E107" s="1660"/>
      <c r="F107" s="1629"/>
      <c r="G107" s="1629"/>
      <c r="H107" s="1572"/>
      <c r="I107" s="1544"/>
      <c r="J107" s="1182" t="s">
        <v>7731</v>
      </c>
      <c r="K107" s="1177" t="s">
        <v>177</v>
      </c>
      <c r="L107" s="1177" t="s">
        <v>649</v>
      </c>
      <c r="M107" s="943" t="str">
        <f>VLOOKUP(L107,CódigosRetorno!$A$2:$B$1795,2,FALSE)</f>
        <v>El tipo de documento modificado por la Nota de credito debe ser factura electronica o ticket</v>
      </c>
      <c r="N107" s="942" t="s">
        <v>169</v>
      </c>
      <c r="O107" s="896"/>
    </row>
    <row r="108" spans="1:15" ht="51" customHeight="1" x14ac:dyDescent="0.25">
      <c r="A108" s="301"/>
      <c r="B108" s="1657"/>
      <c r="C108" s="1630"/>
      <c r="D108" s="1657"/>
      <c r="E108" s="1660"/>
      <c r="F108" s="1629"/>
      <c r="G108" s="1629"/>
      <c r="H108" s="1572"/>
      <c r="I108" s="1544"/>
      <c r="J108" s="1182" t="s">
        <v>7720</v>
      </c>
      <c r="K108" s="1177" t="s">
        <v>177</v>
      </c>
      <c r="L108" s="442" t="s">
        <v>650</v>
      </c>
      <c r="M108" s="943" t="str">
        <f>VLOOKUP(L108,CódigosRetorno!$A$2:$B$1795,2,FALSE)</f>
        <v>El tipo de documento modificado por la Nota de credito debe ser boleta electronica</v>
      </c>
      <c r="N108" s="942" t="s">
        <v>169</v>
      </c>
      <c r="O108" s="301"/>
    </row>
    <row r="109" spans="1:15" s="909" customFormat="1" ht="55.5" customHeight="1" x14ac:dyDescent="0.25">
      <c r="A109" s="896"/>
      <c r="B109" s="1657"/>
      <c r="C109" s="1630"/>
      <c r="D109" s="1657"/>
      <c r="E109" s="1660"/>
      <c r="F109" s="1629"/>
      <c r="G109" s="1629"/>
      <c r="H109" s="1572"/>
      <c r="I109" s="1544"/>
      <c r="J109" s="1182" t="s">
        <v>7721</v>
      </c>
      <c r="K109" s="1177" t="s">
        <v>177</v>
      </c>
      <c r="L109" s="442" t="s">
        <v>650</v>
      </c>
      <c r="M109" s="943" t="str">
        <f>VLOOKUP(L109,CódigosRetorno!$A$2:$B$1795,2,FALSE)</f>
        <v>El tipo de documento modificado por la Nota de credito debe ser boleta electronica</v>
      </c>
      <c r="N109" s="942" t="s">
        <v>169</v>
      </c>
      <c r="O109" s="896"/>
    </row>
    <row r="110" spans="1:15" ht="68.25" customHeight="1" x14ac:dyDescent="0.25">
      <c r="A110" s="301"/>
      <c r="B110" s="1657"/>
      <c r="C110" s="1630"/>
      <c r="D110" s="1657"/>
      <c r="E110" s="1660"/>
      <c r="F110" s="1629"/>
      <c r="G110" s="1629"/>
      <c r="H110" s="1572"/>
      <c r="I110" s="1544"/>
      <c r="J110" s="1182" t="s">
        <v>7732</v>
      </c>
      <c r="K110" s="1177" t="s">
        <v>177</v>
      </c>
      <c r="L110" s="442" t="s">
        <v>6960</v>
      </c>
      <c r="M110" s="943" t="str">
        <f>VLOOKUP(L110,CódigosRetorno!$A$2:$B$1795,2,FALSE)</f>
        <v>El tipo de documento modificado por la nota electronica no es valido</v>
      </c>
      <c r="N110" s="942" t="s">
        <v>169</v>
      </c>
      <c r="O110" s="301"/>
    </row>
    <row r="111" spans="1:15" s="909" customFormat="1" ht="78.75" customHeight="1" x14ac:dyDescent="0.25">
      <c r="A111" s="896"/>
      <c r="B111" s="1657"/>
      <c r="C111" s="1630"/>
      <c r="D111" s="1657"/>
      <c r="E111" s="1660"/>
      <c r="F111" s="1629"/>
      <c r="G111" s="1629"/>
      <c r="H111" s="1572"/>
      <c r="I111" s="1544"/>
      <c r="J111" s="1182" t="s">
        <v>7733</v>
      </c>
      <c r="K111" s="1177" t="s">
        <v>177</v>
      </c>
      <c r="L111" s="442" t="s">
        <v>6960</v>
      </c>
      <c r="M111" s="943" t="str">
        <f>VLOOKUP(L111,CódigosRetorno!$A$2:$B$1795,2,FALSE)</f>
        <v>El tipo de documento modificado por la nota electronica no es valido</v>
      </c>
      <c r="N111" s="942" t="s">
        <v>169</v>
      </c>
      <c r="O111" s="896"/>
    </row>
    <row r="112" spans="1:15" s="909" customFormat="1" ht="78.75" customHeight="1" x14ac:dyDescent="0.25">
      <c r="A112" s="896"/>
      <c r="B112" s="1657"/>
      <c r="C112" s="1630"/>
      <c r="D112" s="1657"/>
      <c r="E112" s="1660"/>
      <c r="F112" s="1629"/>
      <c r="G112" s="1629"/>
      <c r="H112" s="1572"/>
      <c r="I112" s="1544"/>
      <c r="J112" s="1182" t="s">
        <v>6871</v>
      </c>
      <c r="K112" s="1177" t="s">
        <v>177</v>
      </c>
      <c r="L112" s="442" t="s">
        <v>6266</v>
      </c>
      <c r="M112" s="1065" t="str">
        <f>VLOOKUP(L112,CódigosRetorno!$A$2:$B$1795,2,FALSE)</f>
        <v>Debe enviar su comprobante por el SEE-Empresas supervisadas</v>
      </c>
      <c r="N112" s="1064" t="s">
        <v>4867</v>
      </c>
      <c r="O112" s="896"/>
    </row>
    <row r="113" spans="1:15" s="909" customFormat="1" ht="24" x14ac:dyDescent="0.25">
      <c r="A113" s="896"/>
      <c r="B113" s="1657"/>
      <c r="C113" s="1630"/>
      <c r="D113" s="1657"/>
      <c r="E113" s="1660"/>
      <c r="F113" s="1629"/>
      <c r="G113" s="1629"/>
      <c r="H113" s="1572"/>
      <c r="I113" s="1544"/>
      <c r="J113" s="1438" t="s">
        <v>7898</v>
      </c>
      <c r="K113" s="1434" t="s">
        <v>177</v>
      </c>
      <c r="L113" s="442" t="s">
        <v>7891</v>
      </c>
      <c r="M113" s="1438" t="str">
        <f>VLOOKUP(L113,CódigosRetorno!$A$2:$B$1795,2,FALSE)</f>
        <v>Para el tipo de nota de credito 13 el documento afectado debe ser Factura</v>
      </c>
      <c r="N113" s="1064" t="s">
        <v>169</v>
      </c>
      <c r="O113" s="896"/>
    </row>
    <row r="114" spans="1:15" ht="50.25" customHeight="1" x14ac:dyDescent="0.25">
      <c r="A114" s="301"/>
      <c r="B114" s="1657"/>
      <c r="C114" s="1630"/>
      <c r="D114" s="1657"/>
      <c r="E114" s="1660"/>
      <c r="F114" s="1629"/>
      <c r="G114" s="1629"/>
      <c r="H114" s="1572"/>
      <c r="I114" s="1527"/>
      <c r="J114" s="1335" t="s">
        <v>7806</v>
      </c>
      <c r="K114" s="1333" t="s">
        <v>177</v>
      </c>
      <c r="L114" s="442" t="s">
        <v>7807</v>
      </c>
      <c r="M114" s="1335" t="str">
        <f>VLOOKUP(L114,CódigosRetorno!$A$2:$B$1795,2,FALSE)</f>
        <v>Los comprobantes modificados por la nota deben ser del mismo tipo</v>
      </c>
      <c r="N114" s="1064" t="s">
        <v>169</v>
      </c>
      <c r="O114" s="301"/>
    </row>
    <row r="115" spans="1:15" s="909" customFormat="1" ht="50.25" customHeight="1" x14ac:dyDescent="0.25">
      <c r="A115" s="896"/>
      <c r="B115" s="1657"/>
      <c r="C115" s="1630"/>
      <c r="D115" s="1657"/>
      <c r="E115" s="1660"/>
      <c r="F115" s="1234"/>
      <c r="G115" s="1234"/>
      <c r="H115" s="1233"/>
      <c r="I115" s="1230"/>
      <c r="J115" s="1438" t="s">
        <v>8102</v>
      </c>
      <c r="K115" s="1434" t="s">
        <v>1071</v>
      </c>
      <c r="L115" s="502" t="s">
        <v>8106</v>
      </c>
      <c r="M115" s="1438" t="str">
        <f>VLOOKUP(L115,CódigosRetorno!$A$2:$B$1796,2,FALSE)</f>
        <v>El tipo de nota de crédito 04, 05 y 08 no debería estar vinculado a una boleta</v>
      </c>
      <c r="N115" s="1231" t="s">
        <v>169</v>
      </c>
      <c r="O115" s="896"/>
    </row>
    <row r="116" spans="1:15" ht="24" x14ac:dyDescent="0.25">
      <c r="A116" s="301"/>
      <c r="B116" s="1657"/>
      <c r="C116" s="1630"/>
      <c r="D116" s="1657"/>
      <c r="E116" s="1660"/>
      <c r="F116" s="1629"/>
      <c r="G116" s="155" t="s">
        <v>3861</v>
      </c>
      <c r="H116" s="96" t="s">
        <v>3862</v>
      </c>
      <c r="I116" s="142" t="s">
        <v>3863</v>
      </c>
      <c r="J116" s="143" t="s">
        <v>4199</v>
      </c>
      <c r="K116" s="784" t="s">
        <v>1071</v>
      </c>
      <c r="L116" s="785" t="s">
        <v>4187</v>
      </c>
      <c r="M116" s="143" t="str">
        <f>VLOOKUP(L116,CódigosRetorno!$A$2:$B$1795,2,FALSE)</f>
        <v>El dato ingresado como atributo @listAgencyName es incorrecto.</v>
      </c>
      <c r="N116" s="500" t="s">
        <v>169</v>
      </c>
      <c r="O116" s="301"/>
    </row>
    <row r="117" spans="1:15" ht="24" x14ac:dyDescent="0.25">
      <c r="A117" s="301"/>
      <c r="B117" s="1657"/>
      <c r="C117" s="1630"/>
      <c r="D117" s="1657"/>
      <c r="E117" s="1660"/>
      <c r="F117" s="1629"/>
      <c r="G117" s="155" t="s">
        <v>3864</v>
      </c>
      <c r="H117" s="96" t="s">
        <v>3865</v>
      </c>
      <c r="I117" s="142" t="s">
        <v>3863</v>
      </c>
      <c r="J117" s="143" t="s">
        <v>4200</v>
      </c>
      <c r="K117" s="785" t="s">
        <v>1071</v>
      </c>
      <c r="L117" s="794" t="s">
        <v>4188</v>
      </c>
      <c r="M117" s="143" t="str">
        <f>VLOOKUP(L117,CódigosRetorno!$A$2:$B$1795,2,FALSE)</f>
        <v>El dato ingresado como atributo @listName es incorrecto.</v>
      </c>
      <c r="N117" s="500" t="s">
        <v>169</v>
      </c>
      <c r="O117" s="301"/>
    </row>
    <row r="118" spans="1:15" ht="48" x14ac:dyDescent="0.25">
      <c r="A118" s="301"/>
      <c r="B118" s="1657"/>
      <c r="C118" s="1630"/>
      <c r="D118" s="1657"/>
      <c r="E118" s="1660"/>
      <c r="F118" s="1629"/>
      <c r="G118" s="155" t="s">
        <v>3866</v>
      </c>
      <c r="H118" s="96" t="s">
        <v>3867</v>
      </c>
      <c r="I118" s="142" t="s">
        <v>3863</v>
      </c>
      <c r="J118" s="143" t="s">
        <v>4201</v>
      </c>
      <c r="K118" s="785" t="s">
        <v>1071</v>
      </c>
      <c r="L118" s="794" t="s">
        <v>4189</v>
      </c>
      <c r="M118" s="143" t="str">
        <f>VLOOKUP(L118,CódigosRetorno!$A$2:$B$1795,2,FALSE)</f>
        <v>El dato ingresado como atributo @listURI es incorrecto.</v>
      </c>
      <c r="N118" s="500" t="s">
        <v>169</v>
      </c>
      <c r="O118" s="301"/>
    </row>
    <row r="119" spans="1:15" ht="72" x14ac:dyDescent="0.25">
      <c r="A119" s="301"/>
      <c r="B119" s="1524">
        <f>B106+1</f>
        <v>20</v>
      </c>
      <c r="C119" s="1572" t="s">
        <v>3945</v>
      </c>
      <c r="D119" s="1549" t="s">
        <v>3</v>
      </c>
      <c r="E119" s="1549" t="s">
        <v>9</v>
      </c>
      <c r="F119" s="1524" t="s">
        <v>18</v>
      </c>
      <c r="G119" s="1549"/>
      <c r="H119" s="1572" t="s">
        <v>4125</v>
      </c>
      <c r="I119" s="1526">
        <v>1</v>
      </c>
      <c r="J119" s="1446" t="s">
        <v>8464</v>
      </c>
      <c r="K119" s="785" t="s">
        <v>1071</v>
      </c>
      <c r="L119" s="794" t="s">
        <v>682</v>
      </c>
      <c r="M119" s="143" t="str">
        <f>VLOOKUP(L119,CódigosRetorno!$A$2:$B$1795,2,FALSE)</f>
        <v>El ID de las guias debe tener informacion de la SERIE-NUMERO de guia.</v>
      </c>
      <c r="N119" s="784" t="s">
        <v>169</v>
      </c>
      <c r="O119" s="301"/>
    </row>
    <row r="120" spans="1:15" ht="36" x14ac:dyDescent="0.25">
      <c r="A120" s="301"/>
      <c r="B120" s="1524"/>
      <c r="C120" s="1572"/>
      <c r="D120" s="1549"/>
      <c r="E120" s="1549"/>
      <c r="F120" s="1524"/>
      <c r="G120" s="1549"/>
      <c r="H120" s="1572"/>
      <c r="I120" s="1527"/>
      <c r="J120" s="811" t="s">
        <v>6217</v>
      </c>
      <c r="K120" s="812" t="s">
        <v>177</v>
      </c>
      <c r="L120" s="442" t="s">
        <v>707</v>
      </c>
      <c r="M120" s="810" t="str">
        <f>VLOOKUP(L120,CódigosRetorno!$A$2:$B$1795,2,FALSE)</f>
        <v>El comprobante contiene un tipo y número de Guía de Remisión repetido</v>
      </c>
      <c r="N120" s="784" t="s">
        <v>169</v>
      </c>
      <c r="O120" s="301"/>
    </row>
    <row r="121" spans="1:15" ht="36" x14ac:dyDescent="0.25">
      <c r="A121" s="301"/>
      <c r="B121" s="1524"/>
      <c r="C121" s="1572"/>
      <c r="D121" s="1549"/>
      <c r="E121" s="1549"/>
      <c r="F121" s="142" t="s">
        <v>10</v>
      </c>
      <c r="G121" s="135" t="s">
        <v>5581</v>
      </c>
      <c r="H121" s="145" t="s">
        <v>4126</v>
      </c>
      <c r="I121" s="142">
        <v>1</v>
      </c>
      <c r="J121" s="143" t="s">
        <v>2790</v>
      </c>
      <c r="K121" s="152" t="s">
        <v>1071</v>
      </c>
      <c r="L121" s="154" t="s">
        <v>680</v>
      </c>
      <c r="M121" s="143" t="str">
        <f>VLOOKUP(L121,CódigosRetorno!$A$2:$B$1795,2,FALSE)</f>
        <v>El DocumentTypeCode de las guias debe ser 09 o 31</v>
      </c>
      <c r="N121" s="784" t="s">
        <v>169</v>
      </c>
      <c r="O121" s="301"/>
    </row>
    <row r="122" spans="1:15" ht="24" x14ac:dyDescent="0.25">
      <c r="A122" s="301"/>
      <c r="B122" s="1524"/>
      <c r="C122" s="1572"/>
      <c r="D122" s="1549"/>
      <c r="E122" s="1549"/>
      <c r="F122" s="1524"/>
      <c r="G122" s="155" t="s">
        <v>3861</v>
      </c>
      <c r="H122" s="96" t="s">
        <v>3862</v>
      </c>
      <c r="I122" s="142" t="s">
        <v>3863</v>
      </c>
      <c r="J122" s="143" t="s">
        <v>4199</v>
      </c>
      <c r="K122" s="784" t="s">
        <v>1071</v>
      </c>
      <c r="L122" s="785" t="s">
        <v>4187</v>
      </c>
      <c r="M122" s="143" t="str">
        <f>VLOOKUP(L122,CódigosRetorno!$A$2:$B$1795,2,FALSE)</f>
        <v>El dato ingresado como atributo @listAgencyName es incorrecto.</v>
      </c>
      <c r="N122" s="807" t="s">
        <v>169</v>
      </c>
      <c r="O122" s="301"/>
    </row>
    <row r="123" spans="1:15" ht="24" x14ac:dyDescent="0.25">
      <c r="A123" s="301"/>
      <c r="B123" s="1524"/>
      <c r="C123" s="1572"/>
      <c r="D123" s="1549"/>
      <c r="E123" s="1549"/>
      <c r="F123" s="1524"/>
      <c r="G123" s="155" t="s">
        <v>3864</v>
      </c>
      <c r="H123" s="96" t="s">
        <v>3865</v>
      </c>
      <c r="I123" s="142" t="s">
        <v>3863</v>
      </c>
      <c r="J123" s="143" t="s">
        <v>4200</v>
      </c>
      <c r="K123" s="785" t="s">
        <v>1071</v>
      </c>
      <c r="L123" s="794" t="s">
        <v>4188</v>
      </c>
      <c r="M123" s="143" t="str">
        <f>VLOOKUP(L123,CódigosRetorno!$A$2:$B$1795,2,FALSE)</f>
        <v>El dato ingresado como atributo @listName es incorrecto.</v>
      </c>
      <c r="N123" s="807" t="s">
        <v>169</v>
      </c>
      <c r="O123" s="301"/>
    </row>
    <row r="124" spans="1:15" ht="48" x14ac:dyDescent="0.25">
      <c r="A124" s="301"/>
      <c r="B124" s="1524"/>
      <c r="C124" s="1572"/>
      <c r="D124" s="1549"/>
      <c r="E124" s="1549"/>
      <c r="F124" s="1524"/>
      <c r="G124" s="155" t="s">
        <v>3866</v>
      </c>
      <c r="H124" s="96" t="s">
        <v>3867</v>
      </c>
      <c r="I124" s="142" t="s">
        <v>3863</v>
      </c>
      <c r="J124" s="143" t="s">
        <v>4201</v>
      </c>
      <c r="K124" s="785" t="s">
        <v>1071</v>
      </c>
      <c r="L124" s="794" t="s">
        <v>4189</v>
      </c>
      <c r="M124" s="143" t="str">
        <f>VLOOKUP(L124,CódigosRetorno!$A$2:$B$1795,2,FALSE)</f>
        <v>El dato ingresado como atributo @listURI es incorrecto.</v>
      </c>
      <c r="N124" s="807" t="s">
        <v>169</v>
      </c>
      <c r="O124" s="301"/>
    </row>
    <row r="125" spans="1:15" ht="48" x14ac:dyDescent="0.25">
      <c r="A125" s="301"/>
      <c r="B125" s="1524">
        <f>B119+1</f>
        <v>21</v>
      </c>
      <c r="C125" s="1572" t="s">
        <v>3947</v>
      </c>
      <c r="D125" s="1549" t="s">
        <v>3</v>
      </c>
      <c r="E125" s="1549" t="s">
        <v>9</v>
      </c>
      <c r="F125" s="1524" t="s">
        <v>18</v>
      </c>
      <c r="G125" s="1549"/>
      <c r="H125" s="1572" t="s">
        <v>4127</v>
      </c>
      <c r="I125" s="1526">
        <v>1</v>
      </c>
      <c r="J125" s="143" t="s">
        <v>3123</v>
      </c>
      <c r="K125" s="785" t="s">
        <v>1071</v>
      </c>
      <c r="L125" s="794" t="s">
        <v>692</v>
      </c>
      <c r="M125" s="143" t="str">
        <f>VLOOKUP(L125,CódigosRetorno!$A$2:$B$1795,2,FALSE)</f>
        <v>El ID de los documentos relacionados no cumplen con el estandar.</v>
      </c>
      <c r="N125" s="499" t="s">
        <v>169</v>
      </c>
      <c r="O125" s="301"/>
    </row>
    <row r="126" spans="1:15" ht="36" x14ac:dyDescent="0.25">
      <c r="A126" s="301"/>
      <c r="B126" s="1524"/>
      <c r="C126" s="1572"/>
      <c r="D126" s="1549"/>
      <c r="E126" s="1549"/>
      <c r="F126" s="1524"/>
      <c r="G126" s="1549"/>
      <c r="H126" s="1572"/>
      <c r="I126" s="1544"/>
      <c r="J126" s="811" t="s">
        <v>6221</v>
      </c>
      <c r="K126" s="812" t="s">
        <v>177</v>
      </c>
      <c r="L126" s="442" t="s">
        <v>708</v>
      </c>
      <c r="M126" s="810" t="str">
        <f>VLOOKUP(L126,CódigosRetorno!$A$2:$B$1795,2,FALSE)</f>
        <v>Documentos relacionados duplicados en el comprobante.</v>
      </c>
      <c r="N126" s="499" t="s">
        <v>169</v>
      </c>
      <c r="O126" s="301"/>
    </row>
    <row r="127" spans="1:15" ht="36" x14ac:dyDescent="0.25">
      <c r="A127" s="301"/>
      <c r="B127" s="1524"/>
      <c r="C127" s="1572"/>
      <c r="D127" s="1549"/>
      <c r="E127" s="1549"/>
      <c r="F127" s="1524"/>
      <c r="G127" s="1549"/>
      <c r="H127" s="1572"/>
      <c r="I127" s="1527"/>
      <c r="J127" s="143" t="s">
        <v>2851</v>
      </c>
      <c r="K127" s="785" t="s">
        <v>177</v>
      </c>
      <c r="L127" s="794" t="s">
        <v>684</v>
      </c>
      <c r="M127" s="143" t="str">
        <f>VLOOKUP(L127,CódigosRetorno!$A$2:$B$1795,2,FALSE)</f>
        <v>No existe datos del ID de los documentos relacionados con valor 99 para un tipo codigo Nota Credito 10.</v>
      </c>
      <c r="N127" s="499" t="s">
        <v>169</v>
      </c>
      <c r="O127" s="301"/>
    </row>
    <row r="128" spans="1:15" ht="36" customHeight="1" x14ac:dyDescent="0.25">
      <c r="A128" s="301"/>
      <c r="B128" s="1524"/>
      <c r="C128" s="1572"/>
      <c r="D128" s="1549"/>
      <c r="E128" s="1549"/>
      <c r="F128" s="1524" t="s">
        <v>10</v>
      </c>
      <c r="G128" s="1549" t="s">
        <v>5582</v>
      </c>
      <c r="H128" s="1572" t="s">
        <v>4128</v>
      </c>
      <c r="I128" s="1526">
        <v>1</v>
      </c>
      <c r="J128" s="1182" t="s">
        <v>7741</v>
      </c>
      <c r="K128" s="1177" t="s">
        <v>1071</v>
      </c>
      <c r="L128" s="442" t="s">
        <v>690</v>
      </c>
      <c r="M128" s="810" t="str">
        <f>VLOOKUP(L128,CódigosRetorno!$A$2:$B$1795,2,FALSE)</f>
        <v>El DocumentTypeCode de Otros documentos relacionados tiene valores incorrectos.</v>
      </c>
      <c r="N128" s="499" t="s">
        <v>169</v>
      </c>
      <c r="O128" s="301"/>
    </row>
    <row r="129" spans="1:15" ht="36" customHeight="1" x14ac:dyDescent="0.25">
      <c r="A129" s="301"/>
      <c r="B129" s="1524"/>
      <c r="C129" s="1572"/>
      <c r="D129" s="1549"/>
      <c r="E129" s="1549"/>
      <c r="F129" s="1524"/>
      <c r="G129" s="1549"/>
      <c r="H129" s="1572"/>
      <c r="I129" s="1544"/>
      <c r="J129" s="143" t="s">
        <v>2850</v>
      </c>
      <c r="K129" s="784" t="s">
        <v>177</v>
      </c>
      <c r="L129" s="785" t="s">
        <v>683</v>
      </c>
      <c r="M129" s="143" t="str">
        <f>VLOOKUP(L129,CódigosRetorno!$A$2:$B$1795,2,FALSE)</f>
        <v>Debe existir DocumentTypeCode de Otros documentos relacionados con valor 99 para un tipo codigo Nota Credito 10.</v>
      </c>
      <c r="N129" s="784" t="s">
        <v>169</v>
      </c>
      <c r="O129" s="301"/>
    </row>
    <row r="130" spans="1:15" ht="36" customHeight="1" x14ac:dyDescent="0.25">
      <c r="A130" s="301"/>
      <c r="B130" s="1524"/>
      <c r="C130" s="1572"/>
      <c r="D130" s="1549"/>
      <c r="E130" s="1549"/>
      <c r="F130" s="1524"/>
      <c r="G130" s="1549"/>
      <c r="H130" s="1572"/>
      <c r="I130" s="1527"/>
      <c r="J130" s="143" t="s">
        <v>5003</v>
      </c>
      <c r="K130" s="784" t="s">
        <v>177</v>
      </c>
      <c r="L130" s="785" t="s">
        <v>685</v>
      </c>
      <c r="M130" s="143" t="str">
        <f>VLOOKUP(L130,CódigosRetorno!$A$2:$B$1795,2,FALSE)</f>
        <v>No existe datos del DocumentType de los documentos relacionados con valor 99 para un tipo codigo Nota Credito 10.</v>
      </c>
      <c r="N130" s="816" t="s">
        <v>169</v>
      </c>
      <c r="O130" s="301"/>
    </row>
    <row r="131" spans="1:15" ht="24" x14ac:dyDescent="0.25">
      <c r="A131" s="301"/>
      <c r="B131" s="1524"/>
      <c r="C131" s="1572"/>
      <c r="D131" s="1549"/>
      <c r="E131" s="1549"/>
      <c r="F131" s="1524"/>
      <c r="G131" s="155" t="s">
        <v>3861</v>
      </c>
      <c r="H131" s="96" t="s">
        <v>3862</v>
      </c>
      <c r="I131" s="142" t="s">
        <v>3863</v>
      </c>
      <c r="J131" s="143" t="s">
        <v>4199</v>
      </c>
      <c r="K131" s="784" t="s">
        <v>1071</v>
      </c>
      <c r="L131" s="785" t="s">
        <v>4187</v>
      </c>
      <c r="M131" s="143" t="str">
        <f>VLOOKUP(L131,CódigosRetorno!$A$2:$B$1795,2,FALSE)</f>
        <v>El dato ingresado como atributo @listAgencyName es incorrecto.</v>
      </c>
      <c r="N131" s="807" t="s">
        <v>169</v>
      </c>
      <c r="O131" s="301"/>
    </row>
    <row r="132" spans="1:15" ht="24" x14ac:dyDescent="0.25">
      <c r="A132" s="301"/>
      <c r="B132" s="1524"/>
      <c r="C132" s="1572"/>
      <c r="D132" s="1549"/>
      <c r="E132" s="1549"/>
      <c r="F132" s="1524"/>
      <c r="G132" s="155" t="s">
        <v>3949</v>
      </c>
      <c r="H132" s="96" t="s">
        <v>3865</v>
      </c>
      <c r="I132" s="142" t="s">
        <v>3863</v>
      </c>
      <c r="J132" s="143" t="s">
        <v>6249</v>
      </c>
      <c r="K132" s="784" t="s">
        <v>1071</v>
      </c>
      <c r="L132" s="785" t="s">
        <v>4188</v>
      </c>
      <c r="M132" s="143" t="str">
        <f>VLOOKUP(L132,CódigosRetorno!$A$2:$B$1795,2,FALSE)</f>
        <v>El dato ingresado como atributo @listName es incorrecto.</v>
      </c>
      <c r="N132" s="807" t="s">
        <v>169</v>
      </c>
      <c r="O132" s="301"/>
    </row>
    <row r="133" spans="1:15" ht="48" x14ac:dyDescent="0.25">
      <c r="A133" s="301"/>
      <c r="B133" s="1524"/>
      <c r="C133" s="1572"/>
      <c r="D133" s="1549"/>
      <c r="E133" s="1549"/>
      <c r="F133" s="1524"/>
      <c r="G133" s="155" t="s">
        <v>3950</v>
      </c>
      <c r="H133" s="96" t="s">
        <v>3867</v>
      </c>
      <c r="I133" s="142" t="s">
        <v>3863</v>
      </c>
      <c r="J133" s="143" t="s">
        <v>6240</v>
      </c>
      <c r="K133" s="785" t="s">
        <v>1071</v>
      </c>
      <c r="L133" s="794" t="s">
        <v>4189</v>
      </c>
      <c r="M133" s="143" t="str">
        <f>VLOOKUP(L133,CódigosRetorno!$A$2:$B$1795,2,FALSE)</f>
        <v>El dato ingresado como atributo @listURI es incorrecto.</v>
      </c>
      <c r="N133" s="807" t="s">
        <v>169</v>
      </c>
      <c r="O133" s="301"/>
    </row>
    <row r="134" spans="1:15" x14ac:dyDescent="0.25">
      <c r="A134" s="301"/>
      <c r="B134" s="180" t="s">
        <v>5561</v>
      </c>
      <c r="C134" s="173"/>
      <c r="D134" s="175" t="s">
        <v>169</v>
      </c>
      <c r="E134" s="174" t="s">
        <v>169</v>
      </c>
      <c r="F134" s="175" t="s">
        <v>169</v>
      </c>
      <c r="G134" s="175" t="s">
        <v>169</v>
      </c>
      <c r="H134" s="176"/>
      <c r="I134" s="175"/>
      <c r="J134" s="172" t="s">
        <v>169</v>
      </c>
      <c r="K134" s="177"/>
      <c r="L134" s="178" t="s">
        <v>169</v>
      </c>
      <c r="M134" s="172" t="str">
        <f>VLOOKUP(L134,CódigosRetorno!$A$2:$B$1795,2,FALSE)</f>
        <v>-</v>
      </c>
      <c r="N134" s="179" t="s">
        <v>169</v>
      </c>
      <c r="O134" s="301"/>
    </row>
    <row r="135" spans="1:15" ht="24" x14ac:dyDescent="0.25">
      <c r="A135" s="301"/>
      <c r="B135" s="1524">
        <f>B125+1</f>
        <v>22</v>
      </c>
      <c r="C135" s="1572" t="s">
        <v>14</v>
      </c>
      <c r="D135" s="1549" t="s">
        <v>15</v>
      </c>
      <c r="E135" s="1549" t="s">
        <v>4</v>
      </c>
      <c r="F135" s="1524" t="s">
        <v>50</v>
      </c>
      <c r="G135" s="1549"/>
      <c r="H135" s="1572" t="s">
        <v>82</v>
      </c>
      <c r="I135" s="1526">
        <v>1</v>
      </c>
      <c r="J135" s="1335" t="s">
        <v>3103</v>
      </c>
      <c r="K135" s="1333" t="s">
        <v>177</v>
      </c>
      <c r="L135" s="442" t="s">
        <v>2192</v>
      </c>
      <c r="M135" s="143" t="str">
        <f>VLOOKUP(L135,CódigosRetorno!$A$2:$B$1795,2,FALSE)</f>
        <v>El Numero de orden del item no cumple con el formato establecido</v>
      </c>
      <c r="N135" s="781" t="s">
        <v>169</v>
      </c>
      <c r="O135" s="301"/>
    </row>
    <row r="136" spans="1:15" ht="24" x14ac:dyDescent="0.25">
      <c r="A136" s="301"/>
      <c r="B136" s="1524"/>
      <c r="C136" s="1572"/>
      <c r="D136" s="1549"/>
      <c r="E136" s="1549"/>
      <c r="F136" s="1524"/>
      <c r="G136" s="1549"/>
      <c r="H136" s="1572"/>
      <c r="I136" s="1527"/>
      <c r="J136" s="641" t="s">
        <v>6078</v>
      </c>
      <c r="K136" s="812" t="s">
        <v>177</v>
      </c>
      <c r="L136" s="442" t="s">
        <v>1535</v>
      </c>
      <c r="M136" s="810" t="str">
        <f>VLOOKUP(L136,CódigosRetorno!$A$2:$B$1795,2,FALSE)</f>
        <v>El número de ítem no puede estar duplicado.</v>
      </c>
      <c r="N136" s="781" t="s">
        <v>169</v>
      </c>
      <c r="O136" s="301"/>
    </row>
    <row r="137" spans="1:15" ht="24" x14ac:dyDescent="0.25">
      <c r="A137" s="301"/>
      <c r="B137" s="1549">
        <f>B135+1</f>
        <v>23</v>
      </c>
      <c r="C137" s="1572" t="s">
        <v>5962</v>
      </c>
      <c r="D137" s="1549" t="s">
        <v>15</v>
      </c>
      <c r="E137" s="1607" t="s">
        <v>9</v>
      </c>
      <c r="F137" s="1526" t="s">
        <v>17</v>
      </c>
      <c r="G137" s="1526" t="s">
        <v>5583</v>
      </c>
      <c r="H137" s="1556" t="s">
        <v>4129</v>
      </c>
      <c r="I137" s="155">
        <v>1</v>
      </c>
      <c r="J137" s="1182" t="s">
        <v>7790</v>
      </c>
      <c r="K137" s="1173" t="s">
        <v>177</v>
      </c>
      <c r="L137" s="1177" t="s">
        <v>2191</v>
      </c>
      <c r="M137" s="1182" t="str">
        <f>VLOOKUP(L137,CódigosRetorno!$A$2:$B$1795,2,FALSE)</f>
        <v>CreditedQuantity/@unitCode - El dato ingresado no cumple con el estandar</v>
      </c>
      <c r="N137" s="781" t="s">
        <v>169</v>
      </c>
      <c r="O137" s="301"/>
    </row>
    <row r="138" spans="1:15" ht="24" x14ac:dyDescent="0.25">
      <c r="A138" s="301"/>
      <c r="B138" s="1549"/>
      <c r="C138" s="1572"/>
      <c r="D138" s="1549"/>
      <c r="E138" s="1609"/>
      <c r="F138" s="1527"/>
      <c r="G138" s="1527"/>
      <c r="H138" s="1557"/>
      <c r="I138" s="415"/>
      <c r="J138" s="1182" t="s">
        <v>6112</v>
      </c>
      <c r="K138" s="1173" t="s">
        <v>177</v>
      </c>
      <c r="L138" s="1177" t="s">
        <v>3154</v>
      </c>
      <c r="M138" s="1182" t="str">
        <f>VLOOKUP(L138,CódigosRetorno!$A$2:$B$1795,2,FALSE)</f>
        <v>El dato ingresado como unidad de medida no corresponde al valor esperado</v>
      </c>
      <c r="N138" s="807" t="s">
        <v>169</v>
      </c>
      <c r="O138" s="301"/>
    </row>
    <row r="139" spans="1:15" ht="24" x14ac:dyDescent="0.25">
      <c r="A139" s="301"/>
      <c r="B139" s="1549"/>
      <c r="C139" s="1572"/>
      <c r="D139" s="1549"/>
      <c r="E139" s="1580" t="s">
        <v>9</v>
      </c>
      <c r="F139" s="1524"/>
      <c r="G139" s="142" t="s">
        <v>3898</v>
      </c>
      <c r="H139" s="153" t="s">
        <v>3899</v>
      </c>
      <c r="I139" s="142" t="s">
        <v>3863</v>
      </c>
      <c r="J139" s="143" t="s">
        <v>6126</v>
      </c>
      <c r="K139" s="784" t="s">
        <v>1071</v>
      </c>
      <c r="L139" s="785" t="s">
        <v>4212</v>
      </c>
      <c r="M139" s="143" t="str">
        <f>VLOOKUP(L139,CódigosRetorno!$A$2:$B$1795,2,FALSE)</f>
        <v>El dato ingresado como atributo @unitCodeListID es incorrecto.</v>
      </c>
      <c r="N139" s="500" t="s">
        <v>169</v>
      </c>
      <c r="O139" s="301"/>
    </row>
    <row r="140" spans="1:15" ht="48" x14ac:dyDescent="0.25">
      <c r="A140" s="301"/>
      <c r="B140" s="1549"/>
      <c r="C140" s="1572"/>
      <c r="D140" s="1549"/>
      <c r="E140" s="1580"/>
      <c r="F140" s="1524"/>
      <c r="G140" s="142" t="s">
        <v>3872</v>
      </c>
      <c r="H140" s="153" t="s">
        <v>3900</v>
      </c>
      <c r="I140" s="142" t="s">
        <v>3863</v>
      </c>
      <c r="J140" s="143" t="s">
        <v>6121</v>
      </c>
      <c r="K140" s="152" t="s">
        <v>1071</v>
      </c>
      <c r="L140" s="154" t="s">
        <v>4213</v>
      </c>
      <c r="M140" s="143" t="str">
        <f>VLOOKUP(L140,CódigosRetorno!$A$2:$B$1795,2,FALSE)</f>
        <v>El dato ingresado como atributo @unitCodeListAgencyName es incorrecto.</v>
      </c>
      <c r="N140" s="500" t="s">
        <v>169</v>
      </c>
      <c r="O140" s="301"/>
    </row>
    <row r="141" spans="1:15" ht="36" x14ac:dyDescent="0.25">
      <c r="A141" s="301"/>
      <c r="B141" s="1166">
        <f>B137+1</f>
        <v>24</v>
      </c>
      <c r="C141" s="1163" t="s">
        <v>5963</v>
      </c>
      <c r="D141" s="1162" t="s">
        <v>15</v>
      </c>
      <c r="E141" s="1194" t="s">
        <v>9</v>
      </c>
      <c r="F141" s="1166" t="s">
        <v>137</v>
      </c>
      <c r="G141" s="1162" t="s">
        <v>138</v>
      </c>
      <c r="H141" s="1163" t="s">
        <v>4130</v>
      </c>
      <c r="I141" s="1166">
        <v>1</v>
      </c>
      <c r="J141" s="1168" t="s">
        <v>3104</v>
      </c>
      <c r="K141" s="1169" t="s">
        <v>177</v>
      </c>
      <c r="L141" s="1174" t="s">
        <v>714</v>
      </c>
      <c r="M141" s="1168" t="str">
        <f>VLOOKUP(L141,CódigosRetorno!$A$2:$B$1795,2,FALSE)</f>
        <v>CreditedQuantity - El dato ingresado no cumple con el estandar</v>
      </c>
      <c r="N141" s="1167" t="s">
        <v>169</v>
      </c>
      <c r="O141" s="301"/>
    </row>
    <row r="142" spans="1:15" ht="60" x14ac:dyDescent="0.25">
      <c r="A142" s="301"/>
      <c r="B142" s="142">
        <f>B141+1</f>
        <v>25</v>
      </c>
      <c r="C142" s="143" t="s">
        <v>28</v>
      </c>
      <c r="D142" s="135" t="s">
        <v>15</v>
      </c>
      <c r="E142" s="135" t="s">
        <v>9</v>
      </c>
      <c r="F142" s="142" t="s">
        <v>18</v>
      </c>
      <c r="G142" s="135"/>
      <c r="H142" s="145" t="s">
        <v>76</v>
      </c>
      <c r="I142" s="142" t="s">
        <v>3863</v>
      </c>
      <c r="J142" s="810" t="s">
        <v>6311</v>
      </c>
      <c r="K142" s="792" t="s">
        <v>1071</v>
      </c>
      <c r="L142" s="812" t="s">
        <v>3829</v>
      </c>
      <c r="M142" s="810" t="str">
        <f>VLOOKUP(L142,CódigosRetorno!$A$2:$B$1795,2,FALSE)</f>
        <v>El código de producto no cumple con el formato establecido</v>
      </c>
      <c r="N142" s="781" t="s">
        <v>169</v>
      </c>
      <c r="O142" s="301"/>
    </row>
    <row r="143" spans="1:15" ht="24" customHeight="1" x14ac:dyDescent="0.25">
      <c r="A143" s="301"/>
      <c r="B143" s="1549">
        <f>B142+1</f>
        <v>26</v>
      </c>
      <c r="C143" s="1572" t="s">
        <v>5562</v>
      </c>
      <c r="D143" s="1549" t="s">
        <v>15</v>
      </c>
      <c r="E143" s="1549" t="s">
        <v>9</v>
      </c>
      <c r="F143" s="1597" t="s">
        <v>101</v>
      </c>
      <c r="G143" s="1549" t="s">
        <v>5599</v>
      </c>
      <c r="H143" s="1572" t="s">
        <v>4131</v>
      </c>
      <c r="I143" s="1526" t="s">
        <v>3863</v>
      </c>
      <c r="J143" s="810" t="s">
        <v>6546</v>
      </c>
      <c r="K143" s="792" t="s">
        <v>1071</v>
      </c>
      <c r="L143" s="812" t="s">
        <v>6373</v>
      </c>
      <c r="M143" s="810" t="str">
        <f>VLOOKUP(L143,CódigosRetorno!$A$2:$B$1795,2,FALSE)</f>
        <v>El Código producto de SUNAT no es válido</v>
      </c>
      <c r="N143" s="781" t="s">
        <v>4759</v>
      </c>
      <c r="O143" s="301"/>
    </row>
    <row r="144" spans="1:15" ht="36" x14ac:dyDescent="0.25">
      <c r="A144" s="301"/>
      <c r="B144" s="1549"/>
      <c r="C144" s="1572"/>
      <c r="D144" s="1549"/>
      <c r="E144" s="1549"/>
      <c r="F144" s="1597"/>
      <c r="G144" s="1549"/>
      <c r="H144" s="1572"/>
      <c r="I144" s="1544"/>
      <c r="J144" s="810" t="s">
        <v>6545</v>
      </c>
      <c r="K144" s="792" t="s">
        <v>1071</v>
      </c>
      <c r="L144" s="812" t="s">
        <v>6485</v>
      </c>
      <c r="M144" s="810" t="str">
        <f>VLOOKUP(L144,CódigosRetorno!$A$2:$B$1795,2,FALSE)</f>
        <v>El Codigo de producto SUNAT debe especificarse como minimo al tercer nivel jerarquico (a nivel de clase del codigo UNSPSC)</v>
      </c>
      <c r="N144" s="781" t="s">
        <v>4759</v>
      </c>
      <c r="O144" s="301"/>
    </row>
    <row r="145" spans="1:15" ht="24" x14ac:dyDescent="0.25">
      <c r="A145" s="301"/>
      <c r="B145" s="1549"/>
      <c r="C145" s="1572"/>
      <c r="D145" s="1549"/>
      <c r="E145" s="1549"/>
      <c r="F145" s="1597"/>
      <c r="G145" s="135" t="s">
        <v>3954</v>
      </c>
      <c r="H145" s="153" t="s">
        <v>3870</v>
      </c>
      <c r="I145" s="142" t="s">
        <v>3863</v>
      </c>
      <c r="J145" s="143" t="s">
        <v>6241</v>
      </c>
      <c r="K145" s="784" t="s">
        <v>1071</v>
      </c>
      <c r="L145" s="785" t="s">
        <v>4191</v>
      </c>
      <c r="M145" s="143" t="str">
        <f>VLOOKUP(L145,CódigosRetorno!$A$2:$B$1795,2,FALSE)</f>
        <v>El dato ingresado como atributo @listID es incorrecto.</v>
      </c>
      <c r="N145" s="500" t="s">
        <v>169</v>
      </c>
      <c r="O145" s="301"/>
    </row>
    <row r="146" spans="1:15" ht="24" x14ac:dyDescent="0.25">
      <c r="A146" s="301"/>
      <c r="B146" s="1549"/>
      <c r="C146" s="1572"/>
      <c r="D146" s="1549"/>
      <c r="E146" s="1549"/>
      <c r="F146" s="1597"/>
      <c r="G146" s="135" t="s">
        <v>3955</v>
      </c>
      <c r="H146" s="153" t="s">
        <v>3862</v>
      </c>
      <c r="I146" s="142" t="s">
        <v>3863</v>
      </c>
      <c r="J146" s="143" t="s">
        <v>6242</v>
      </c>
      <c r="K146" s="784" t="s">
        <v>1071</v>
      </c>
      <c r="L146" s="785" t="s">
        <v>4187</v>
      </c>
      <c r="M146" s="143" t="str">
        <f>VLOOKUP(L146,CódigosRetorno!$A$2:$B$1795,2,FALSE)</f>
        <v>El dato ingresado como atributo @listAgencyName es incorrecto.</v>
      </c>
      <c r="N146" s="807" t="s">
        <v>169</v>
      </c>
      <c r="O146" s="301"/>
    </row>
    <row r="147" spans="1:15" ht="24" x14ac:dyDescent="0.25">
      <c r="A147" s="301"/>
      <c r="B147" s="1549"/>
      <c r="C147" s="1572"/>
      <c r="D147" s="1549"/>
      <c r="E147" s="1549"/>
      <c r="F147" s="1597"/>
      <c r="G147" s="135" t="s">
        <v>3956</v>
      </c>
      <c r="H147" s="153" t="s">
        <v>3865</v>
      </c>
      <c r="I147" s="142" t="s">
        <v>3863</v>
      </c>
      <c r="J147" s="143" t="s">
        <v>6243</v>
      </c>
      <c r="K147" s="152" t="s">
        <v>1071</v>
      </c>
      <c r="L147" s="154" t="s">
        <v>4188</v>
      </c>
      <c r="M147" s="143" t="str">
        <f>VLOOKUP(L147,CódigosRetorno!$A$2:$B$1795,2,FALSE)</f>
        <v>El dato ingresado como atributo @listName es incorrecto.</v>
      </c>
      <c r="N147" s="807" t="s">
        <v>169</v>
      </c>
      <c r="O147" s="301"/>
    </row>
    <row r="148" spans="1:15" ht="24" x14ac:dyDescent="0.25">
      <c r="A148" s="301"/>
      <c r="B148" s="1538">
        <f>B143+1</f>
        <v>27</v>
      </c>
      <c r="C148" s="1556" t="s">
        <v>5514</v>
      </c>
      <c r="D148" s="1549" t="s">
        <v>15</v>
      </c>
      <c r="E148" s="1549" t="s">
        <v>9</v>
      </c>
      <c r="F148" s="1598" t="s">
        <v>3957</v>
      </c>
      <c r="G148" s="1526"/>
      <c r="H148" s="1556" t="s">
        <v>2817</v>
      </c>
      <c r="I148" s="1526">
        <v>1</v>
      </c>
      <c r="J148" s="810" t="s">
        <v>4678</v>
      </c>
      <c r="K148" s="792" t="s">
        <v>1071</v>
      </c>
      <c r="L148" s="812" t="s">
        <v>6476</v>
      </c>
      <c r="M148" s="810" t="str">
        <f>VLOOKUP(L148,CódigosRetorno!$A$2:$B$1795,2,FALSE)</f>
        <v>El código de producto GS1 no cumple el estandar</v>
      </c>
      <c r="N148" s="781" t="s">
        <v>169</v>
      </c>
      <c r="O148" s="301"/>
    </row>
    <row r="149" spans="1:15" ht="24" x14ac:dyDescent="0.25">
      <c r="A149" s="301"/>
      <c r="B149" s="1539"/>
      <c r="C149" s="1561"/>
      <c r="D149" s="1549"/>
      <c r="E149" s="1549"/>
      <c r="F149" s="1610"/>
      <c r="G149" s="1544"/>
      <c r="H149" s="1561"/>
      <c r="I149" s="1544"/>
      <c r="J149" s="810" t="s">
        <v>5507</v>
      </c>
      <c r="K149" s="792" t="s">
        <v>1071</v>
      </c>
      <c r="L149" s="812" t="s">
        <v>6476</v>
      </c>
      <c r="M149" s="810" t="str">
        <f>VLOOKUP(L149,CódigosRetorno!$A$2:$B$1795,2,FALSE)</f>
        <v>El código de producto GS1 no cumple el estandar</v>
      </c>
      <c r="N149" s="781" t="s">
        <v>169</v>
      </c>
      <c r="O149" s="301"/>
    </row>
    <row r="150" spans="1:15" ht="24" x14ac:dyDescent="0.25">
      <c r="A150" s="301"/>
      <c r="B150" s="1539"/>
      <c r="C150" s="1561"/>
      <c r="D150" s="1549"/>
      <c r="E150" s="1549"/>
      <c r="F150" s="1610"/>
      <c r="G150" s="1544"/>
      <c r="H150" s="1561"/>
      <c r="I150" s="1544"/>
      <c r="J150" s="810" t="s">
        <v>4679</v>
      </c>
      <c r="K150" s="792" t="s">
        <v>1071</v>
      </c>
      <c r="L150" s="812" t="s">
        <v>6476</v>
      </c>
      <c r="M150" s="810" t="str">
        <f>VLOOKUP(L150,CódigosRetorno!$A$2:$B$1795,2,FALSE)</f>
        <v>El código de producto GS1 no cumple el estandar</v>
      </c>
      <c r="N150" s="781" t="s">
        <v>169</v>
      </c>
      <c r="O150" s="301"/>
    </row>
    <row r="151" spans="1:15" ht="24" x14ac:dyDescent="0.25">
      <c r="A151" s="301"/>
      <c r="B151" s="1539"/>
      <c r="C151" s="1561"/>
      <c r="D151" s="1549"/>
      <c r="E151" s="1549"/>
      <c r="F151" s="1610"/>
      <c r="G151" s="1544"/>
      <c r="H151" s="1561"/>
      <c r="I151" s="1544"/>
      <c r="J151" s="810" t="s">
        <v>6477</v>
      </c>
      <c r="K151" s="792" t="s">
        <v>1071</v>
      </c>
      <c r="L151" s="812" t="s">
        <v>6476</v>
      </c>
      <c r="M151" s="810" t="str">
        <f>VLOOKUP(L151,CódigosRetorno!$A$2:$B$1795,2,FALSE)</f>
        <v>El código de producto GS1 no cumple el estandar</v>
      </c>
      <c r="N151" s="781" t="s">
        <v>169</v>
      </c>
      <c r="O151" s="301"/>
    </row>
    <row r="152" spans="1:15" ht="24" x14ac:dyDescent="0.25">
      <c r="A152" s="301"/>
      <c r="B152" s="1539"/>
      <c r="C152" s="1561"/>
      <c r="D152" s="1549"/>
      <c r="E152" s="1549"/>
      <c r="F152" s="1611"/>
      <c r="G152" s="1544"/>
      <c r="H152" s="1557"/>
      <c r="I152" s="1527"/>
      <c r="J152" s="810" t="s">
        <v>4577</v>
      </c>
      <c r="K152" s="792" t="s">
        <v>1071</v>
      </c>
      <c r="L152" s="812" t="s">
        <v>6478</v>
      </c>
      <c r="M152" s="810" t="str">
        <f>VLOOKUP(L152,CódigosRetorno!$A$2:$B$1795,2,FALSE)</f>
        <v>Si utiliza el estandar GS1 debe especificar el tipo de estructura GTIN</v>
      </c>
      <c r="N152" s="781" t="s">
        <v>169</v>
      </c>
      <c r="O152" s="301"/>
    </row>
    <row r="153" spans="1:15" ht="24" x14ac:dyDescent="0.25">
      <c r="A153" s="301"/>
      <c r="B153" s="1539"/>
      <c r="C153" s="1561"/>
      <c r="D153" s="1549"/>
      <c r="E153" s="1549"/>
      <c r="F153" s="799" t="s">
        <v>3957</v>
      </c>
      <c r="G153" s="780"/>
      <c r="H153" s="801" t="s">
        <v>4576</v>
      </c>
      <c r="I153" s="142"/>
      <c r="J153" s="810" t="s">
        <v>6479</v>
      </c>
      <c r="K153" s="792" t="s">
        <v>1071</v>
      </c>
      <c r="L153" s="812" t="s">
        <v>6480</v>
      </c>
      <c r="M153" s="810" t="str">
        <f>VLOOKUP(L153,CódigosRetorno!$A$2:$B$1795,2,FALSE)</f>
        <v>El tipo de estructura GS1 no tiene un valor permitido</v>
      </c>
      <c r="N153" s="781" t="s">
        <v>169</v>
      </c>
      <c r="O153" s="301"/>
    </row>
    <row r="154" spans="1:15" ht="60" x14ac:dyDescent="0.25">
      <c r="A154" s="301"/>
      <c r="B154" s="142">
        <f>B148+1</f>
        <v>28</v>
      </c>
      <c r="C154" s="143" t="s">
        <v>62</v>
      </c>
      <c r="D154" s="135" t="s">
        <v>15</v>
      </c>
      <c r="E154" s="135" t="s">
        <v>9</v>
      </c>
      <c r="F154" s="142" t="s">
        <v>3901</v>
      </c>
      <c r="G154" s="135"/>
      <c r="H154" s="143" t="s">
        <v>77</v>
      </c>
      <c r="I154" s="142">
        <v>1</v>
      </c>
      <c r="J154" s="1182" t="s">
        <v>6302</v>
      </c>
      <c r="K154" s="1173" t="s">
        <v>1071</v>
      </c>
      <c r="L154" s="1177" t="s">
        <v>1200</v>
      </c>
      <c r="M154" s="143" t="str">
        <f>VLOOKUP(L154,CódigosRetorno!$A$2:$B$1795,2,FALSE)</f>
        <v>Descripción del Ítem - El dato ingresado no cumple con el formato establecido.</v>
      </c>
      <c r="N154" s="497" t="s">
        <v>169</v>
      </c>
      <c r="O154" s="301"/>
    </row>
    <row r="155" spans="1:15" ht="38.1" customHeight="1" x14ac:dyDescent="0.25">
      <c r="A155" s="301"/>
      <c r="B155" s="1524">
        <f>B154+1</f>
        <v>29</v>
      </c>
      <c r="C155" s="1572" t="s">
        <v>5964</v>
      </c>
      <c r="D155" s="1549" t="s">
        <v>15</v>
      </c>
      <c r="E155" s="1549" t="s">
        <v>9</v>
      </c>
      <c r="F155" s="142" t="s">
        <v>137</v>
      </c>
      <c r="G155" s="135" t="s">
        <v>138</v>
      </c>
      <c r="H155" s="1556" t="s">
        <v>2818</v>
      </c>
      <c r="I155" s="1526">
        <v>1</v>
      </c>
      <c r="J155" s="143" t="s">
        <v>4995</v>
      </c>
      <c r="K155" s="785" t="s">
        <v>177</v>
      </c>
      <c r="L155" s="794" t="s">
        <v>1945</v>
      </c>
      <c r="M155" s="143" t="str">
        <f>VLOOKUP(L155,CódigosRetorno!$A$2:$B$1795,2,FALSE)</f>
        <v>El dato ingresado en PriceAmount del Valor de venta unitario por item no cumple con el formato establecido</v>
      </c>
      <c r="N155" s="497" t="s">
        <v>169</v>
      </c>
      <c r="O155" s="301"/>
    </row>
    <row r="156" spans="1:15" ht="54.75" customHeight="1" x14ac:dyDescent="0.25">
      <c r="A156" s="301"/>
      <c r="B156" s="1524"/>
      <c r="C156" s="1572"/>
      <c r="D156" s="1549"/>
      <c r="E156" s="1549"/>
      <c r="F156" s="142"/>
      <c r="G156" s="135"/>
      <c r="H156" s="1557"/>
      <c r="I156" s="1527"/>
      <c r="J156" s="145" t="s">
        <v>6365</v>
      </c>
      <c r="K156" s="785" t="s">
        <v>177</v>
      </c>
      <c r="L156" s="794" t="s">
        <v>1668</v>
      </c>
      <c r="M156" s="143" t="str">
        <f>VLOOKUP(L156,CódigosRetorno!$A$2:$B$1795,2,FALSE)</f>
        <v>Operacion gratuita, solo debe consignar un monto referencial</v>
      </c>
      <c r="N156" s="781" t="s">
        <v>169</v>
      </c>
      <c r="O156" s="301"/>
    </row>
    <row r="157" spans="1:15" ht="24" customHeight="1" x14ac:dyDescent="0.25">
      <c r="A157" s="301"/>
      <c r="B157" s="1524"/>
      <c r="C157" s="1572"/>
      <c r="D157" s="1549"/>
      <c r="E157" s="1549"/>
      <c r="F157" s="142" t="s">
        <v>13</v>
      </c>
      <c r="G157" s="135" t="s">
        <v>5577</v>
      </c>
      <c r="H157" s="153" t="s">
        <v>3904</v>
      </c>
      <c r="I157" s="155">
        <v>1</v>
      </c>
      <c r="J157" s="145" t="s">
        <v>4686</v>
      </c>
      <c r="K157" s="785" t="s">
        <v>177</v>
      </c>
      <c r="L157" s="794" t="s">
        <v>694</v>
      </c>
      <c r="M157" s="143" t="str">
        <f>VLOOKUP(L157,CódigosRetorno!$A$2:$B$1795,2,FALSE)</f>
        <v>La moneda debe ser la misma en todo el documento. Salvo las percepciones que sólo son en moneda nacional</v>
      </c>
      <c r="N157" s="781" t="s">
        <v>4491</v>
      </c>
      <c r="O157" s="301"/>
    </row>
    <row r="158" spans="1:15" ht="48" customHeight="1" x14ac:dyDescent="0.25">
      <c r="A158" s="301"/>
      <c r="B158" s="1524" t="s">
        <v>5976</v>
      </c>
      <c r="C158" s="1572" t="s">
        <v>5973</v>
      </c>
      <c r="D158" s="1549" t="s">
        <v>15</v>
      </c>
      <c r="E158" s="1549" t="s">
        <v>9</v>
      </c>
      <c r="F158" s="1524" t="s">
        <v>137</v>
      </c>
      <c r="G158" s="1549" t="s">
        <v>138</v>
      </c>
      <c r="H158" s="1572" t="s">
        <v>4133</v>
      </c>
      <c r="I158" s="1526">
        <v>1</v>
      </c>
      <c r="J158" s="143" t="s">
        <v>4979</v>
      </c>
      <c r="K158" s="785" t="s">
        <v>177</v>
      </c>
      <c r="L158" s="794" t="s">
        <v>1947</v>
      </c>
      <c r="M158" s="143" t="str">
        <f>VLOOKUP(L158,CódigosRetorno!$A$2:$B$1795,2,FALSE)</f>
        <v>El dato ingresado en PriceAmount del Precio de venta unitario por item no cumple con el formato establecido</v>
      </c>
      <c r="N158" s="781" t="s">
        <v>169</v>
      </c>
      <c r="O158" s="301"/>
    </row>
    <row r="159" spans="1:15" ht="72" x14ac:dyDescent="0.25">
      <c r="A159" s="301"/>
      <c r="B159" s="1524"/>
      <c r="C159" s="1572"/>
      <c r="D159" s="1549"/>
      <c r="E159" s="1549"/>
      <c r="F159" s="1524"/>
      <c r="G159" s="1549"/>
      <c r="H159" s="1572"/>
      <c r="I159" s="1527"/>
      <c r="J159" s="143" t="s">
        <v>6366</v>
      </c>
      <c r="K159" s="785" t="s">
        <v>177</v>
      </c>
      <c r="L159" s="794" t="s">
        <v>4824</v>
      </c>
      <c r="M159" s="143" t="str">
        <f>VLOOKUP(L159,CódigosRetorno!$A$2:$B$1795,2,FALSE)</f>
        <v>Si existe 'Valor referencial unitario en operac. no onerosas' con monto mayor a cero, la operacion debe ser gratuita (codigo de tributo 9996)</v>
      </c>
      <c r="N159" s="497" t="s">
        <v>169</v>
      </c>
      <c r="O159" s="301"/>
    </row>
    <row r="160" spans="1:15" ht="36" x14ac:dyDescent="0.25">
      <c r="A160" s="301"/>
      <c r="B160" s="1524"/>
      <c r="C160" s="1572"/>
      <c r="D160" s="1549"/>
      <c r="E160" s="1549"/>
      <c r="F160" s="142" t="s">
        <v>13</v>
      </c>
      <c r="G160" s="135" t="s">
        <v>5577</v>
      </c>
      <c r="H160" s="96" t="s">
        <v>3904</v>
      </c>
      <c r="I160" s="155">
        <v>1</v>
      </c>
      <c r="J160" s="145" t="s">
        <v>4686</v>
      </c>
      <c r="K160" s="152" t="s">
        <v>177</v>
      </c>
      <c r="L160" s="154" t="s">
        <v>694</v>
      </c>
      <c r="M160" s="143" t="str">
        <f>VLOOKUP(L160,CódigosRetorno!$A$2:$B$1795,2,FALSE)</f>
        <v>La moneda debe ser la misma en todo el documento. Salvo las percepciones que sólo son en moneda nacional</v>
      </c>
      <c r="N160" s="497" t="s">
        <v>4491</v>
      </c>
      <c r="O160" s="301"/>
    </row>
    <row r="161" spans="1:15" ht="24" x14ac:dyDescent="0.25">
      <c r="A161" s="301"/>
      <c r="B161" s="1524"/>
      <c r="C161" s="1572"/>
      <c r="D161" s="1549"/>
      <c r="E161" s="1549"/>
      <c r="F161" s="1524" t="s">
        <v>10</v>
      </c>
      <c r="G161" s="1549" t="s">
        <v>5585</v>
      </c>
      <c r="H161" s="1572" t="s">
        <v>4134</v>
      </c>
      <c r="I161" s="1526">
        <v>1</v>
      </c>
      <c r="J161" s="143" t="s">
        <v>2849</v>
      </c>
      <c r="K161" s="785" t="s">
        <v>177</v>
      </c>
      <c r="L161" s="794" t="s">
        <v>545</v>
      </c>
      <c r="M161" s="143" t="str">
        <f>VLOOKUP(L161,CódigosRetorno!$A$2:$B$1795,2,FALSE)</f>
        <v>Se ha consignado un valor invalido en el campo cbc:PriceTypeCode</v>
      </c>
      <c r="N161" s="781" t="s">
        <v>4604</v>
      </c>
      <c r="O161" s="301"/>
    </row>
    <row r="162" spans="1:15" ht="36" x14ac:dyDescent="0.25">
      <c r="A162" s="301"/>
      <c r="B162" s="1524"/>
      <c r="C162" s="1572"/>
      <c r="D162" s="1549"/>
      <c r="E162" s="1549"/>
      <c r="F162" s="1524"/>
      <c r="G162" s="1549"/>
      <c r="H162" s="1572"/>
      <c r="I162" s="1527"/>
      <c r="J162" s="641" t="s">
        <v>6076</v>
      </c>
      <c r="K162" s="812" t="s">
        <v>177</v>
      </c>
      <c r="L162" s="442" t="s">
        <v>544</v>
      </c>
      <c r="M162" s="810" t="str">
        <f>VLOOKUP(L162,CódigosRetorno!$A$2:$B$1795,2,FALSE)</f>
        <v>Existe mas de un tag cac:AlternativeConditionPrice con el mismo cbc:PriceTypeCode</v>
      </c>
      <c r="N162" s="781" t="s">
        <v>169</v>
      </c>
      <c r="O162" s="301"/>
    </row>
    <row r="163" spans="1:15" ht="24" x14ac:dyDescent="0.25">
      <c r="A163" s="301"/>
      <c r="B163" s="1524"/>
      <c r="C163" s="1572"/>
      <c r="D163" s="1549"/>
      <c r="E163" s="1549"/>
      <c r="F163" s="1524"/>
      <c r="G163" s="155" t="s">
        <v>3902</v>
      </c>
      <c r="H163" s="96" t="s">
        <v>3865</v>
      </c>
      <c r="I163" s="142" t="s">
        <v>3863</v>
      </c>
      <c r="J163" s="143" t="s">
        <v>6127</v>
      </c>
      <c r="K163" s="785" t="s">
        <v>1071</v>
      </c>
      <c r="L163" s="794" t="s">
        <v>4188</v>
      </c>
      <c r="M163" s="143" t="str">
        <f>VLOOKUP(L163,CódigosRetorno!$A$2:$B$1795,2,FALSE)</f>
        <v>El dato ingresado como atributo @listName es incorrecto.</v>
      </c>
      <c r="N163" s="500" t="s">
        <v>169</v>
      </c>
      <c r="O163" s="301"/>
    </row>
    <row r="164" spans="1:15" ht="24" x14ac:dyDescent="0.25">
      <c r="A164" s="301"/>
      <c r="B164" s="1524"/>
      <c r="C164" s="1572"/>
      <c r="D164" s="1549"/>
      <c r="E164" s="1549"/>
      <c r="F164" s="1524"/>
      <c r="G164" s="155" t="s">
        <v>3861</v>
      </c>
      <c r="H164" s="96" t="s">
        <v>3862</v>
      </c>
      <c r="I164" s="142" t="s">
        <v>3863</v>
      </c>
      <c r="J164" s="143" t="s">
        <v>4199</v>
      </c>
      <c r="K164" s="784" t="s">
        <v>1071</v>
      </c>
      <c r="L164" s="785" t="s">
        <v>4187</v>
      </c>
      <c r="M164" s="143" t="str">
        <f>VLOOKUP(L164,CódigosRetorno!$A$2:$B$1795,2,FALSE)</f>
        <v>El dato ingresado como atributo @listAgencyName es incorrecto.</v>
      </c>
      <c r="N164" s="807" t="s">
        <v>169</v>
      </c>
      <c r="O164" s="301"/>
    </row>
    <row r="165" spans="1:15" ht="48" x14ac:dyDescent="0.25">
      <c r="A165" s="301"/>
      <c r="B165" s="1524"/>
      <c r="C165" s="1572"/>
      <c r="D165" s="1549"/>
      <c r="E165" s="1549"/>
      <c r="F165" s="1524"/>
      <c r="G165" s="155" t="s">
        <v>3903</v>
      </c>
      <c r="H165" s="96" t="s">
        <v>3867</v>
      </c>
      <c r="I165" s="142" t="s">
        <v>3863</v>
      </c>
      <c r="J165" s="143" t="s">
        <v>6128</v>
      </c>
      <c r="K165" s="785" t="s">
        <v>1071</v>
      </c>
      <c r="L165" s="794" t="s">
        <v>4189</v>
      </c>
      <c r="M165" s="143" t="str">
        <f>VLOOKUP(L165,CódigosRetorno!$A$2:$B$1795,2,FALSE)</f>
        <v>El dato ingresado como atributo @listURI es incorrecto.</v>
      </c>
      <c r="N165" s="807" t="s">
        <v>169</v>
      </c>
      <c r="O165" s="301"/>
    </row>
    <row r="166" spans="1:15" ht="24" customHeight="1" x14ac:dyDescent="0.25">
      <c r="A166" s="301"/>
      <c r="B166" s="1524">
        <v>32</v>
      </c>
      <c r="C166" s="1572" t="s">
        <v>5966</v>
      </c>
      <c r="D166" s="1549" t="s">
        <v>15</v>
      </c>
      <c r="E166" s="1549" t="s">
        <v>9</v>
      </c>
      <c r="F166" s="1526" t="s">
        <v>12</v>
      </c>
      <c r="G166" s="1526" t="s">
        <v>16</v>
      </c>
      <c r="H166" s="1556" t="s">
        <v>4135</v>
      </c>
      <c r="I166" s="1526">
        <v>1</v>
      </c>
      <c r="J166" s="143" t="s">
        <v>4899</v>
      </c>
      <c r="K166" s="784" t="s">
        <v>177</v>
      </c>
      <c r="L166" s="785" t="s">
        <v>4506</v>
      </c>
      <c r="M166" s="143" t="str">
        <f>VLOOKUP(L166,CódigosRetorno!$A$2:$B$1795,2,FALSE)</f>
        <v>El xml no contiene el tag de impuesto por linea (TaxtTotal).</v>
      </c>
      <c r="N166" s="807" t="s">
        <v>169</v>
      </c>
      <c r="O166" s="301"/>
    </row>
    <row r="167" spans="1:15" ht="36.6" customHeight="1" x14ac:dyDescent="0.25">
      <c r="A167" s="301"/>
      <c r="B167" s="1524"/>
      <c r="C167" s="1572"/>
      <c r="D167" s="1549"/>
      <c r="E167" s="1549"/>
      <c r="F167" s="1544"/>
      <c r="G167" s="1544"/>
      <c r="H167" s="1561"/>
      <c r="I167" s="1544"/>
      <c r="J167" s="143" t="s">
        <v>4993</v>
      </c>
      <c r="K167" s="784" t="s">
        <v>177</v>
      </c>
      <c r="L167" s="785" t="s">
        <v>3693</v>
      </c>
      <c r="M167" s="143" t="str">
        <f>VLOOKUP(L167,CódigosRetorno!$A$2:$B$1795,2,FALSE)</f>
        <v>El dato ingresado en el monto total de impuestos por línea no cumple con el formato establecido</v>
      </c>
      <c r="N167" s="807" t="s">
        <v>169</v>
      </c>
      <c r="O167" s="301"/>
    </row>
    <row r="168" spans="1:15" ht="60" x14ac:dyDescent="0.25">
      <c r="A168" s="301"/>
      <c r="B168" s="1524"/>
      <c r="C168" s="1572"/>
      <c r="D168" s="1549"/>
      <c r="E168" s="1549"/>
      <c r="F168" s="1544"/>
      <c r="G168" s="1544"/>
      <c r="H168" s="1561"/>
      <c r="I168" s="1544"/>
      <c r="J168" s="1438" t="s">
        <v>8231</v>
      </c>
      <c r="K168" s="1432" t="s">
        <v>177</v>
      </c>
      <c r="L168" s="1434" t="s">
        <v>8284</v>
      </c>
      <c r="M168" s="1305" t="str">
        <f>VLOOKUP(MID(L168,1,4),CódigosRetorno!$A$2:$B$1795,2,FALSE)</f>
        <v>El importe total de impuestos por línea no coincide con la sumatoria de los impuestos por línea.</v>
      </c>
      <c r="N168" s="807" t="s">
        <v>169</v>
      </c>
      <c r="O168" s="301"/>
    </row>
    <row r="169" spans="1:15" s="909" customFormat="1" ht="60" x14ac:dyDescent="0.25">
      <c r="A169" s="896"/>
      <c r="B169" s="1524"/>
      <c r="C169" s="1572"/>
      <c r="D169" s="1549"/>
      <c r="E169" s="1549"/>
      <c r="F169" s="1544"/>
      <c r="G169" s="1544"/>
      <c r="H169" s="1561"/>
      <c r="I169" s="1544"/>
      <c r="J169" s="1438" t="s">
        <v>8230</v>
      </c>
      <c r="K169" s="1431" t="s">
        <v>1071</v>
      </c>
      <c r="L169" s="1434" t="s">
        <v>4872</v>
      </c>
      <c r="M169" s="1305" t="str">
        <f>VLOOKUP(L169,CódigosRetorno!$A$2:$B$1795,2,FALSE)</f>
        <v>El importe total de impuestos por línea no coincide con la sumatoria de los impuestos por línea.</v>
      </c>
      <c r="N169" s="1263" t="s">
        <v>169</v>
      </c>
      <c r="O169" s="896"/>
    </row>
    <row r="170" spans="1:15" ht="24" x14ac:dyDescent="0.25">
      <c r="A170" s="301"/>
      <c r="B170" s="1524"/>
      <c r="C170" s="1572"/>
      <c r="D170" s="1549"/>
      <c r="E170" s="1549"/>
      <c r="F170" s="1527"/>
      <c r="G170" s="1527"/>
      <c r="H170" s="1557"/>
      <c r="I170" s="1527"/>
      <c r="J170" s="674" t="s">
        <v>6066</v>
      </c>
      <c r="K170" s="792" t="s">
        <v>177</v>
      </c>
      <c r="L170" s="692" t="s">
        <v>3703</v>
      </c>
      <c r="M170" s="810" t="str">
        <f>VLOOKUP(L170,CódigosRetorno!$A$2:$B$1795,2,FALSE)</f>
        <v>El tag cac:TaxTotal no debe repetirse a nivel de Item</v>
      </c>
      <c r="N170" s="807" t="s">
        <v>169</v>
      </c>
      <c r="O170" s="301"/>
    </row>
    <row r="171" spans="1:15" ht="26.25" customHeight="1" x14ac:dyDescent="0.25">
      <c r="A171" s="301"/>
      <c r="B171" s="1524"/>
      <c r="C171" s="1572"/>
      <c r="D171" s="1549"/>
      <c r="E171" s="1549"/>
      <c r="F171" s="142" t="s">
        <v>13</v>
      </c>
      <c r="G171" s="135" t="s">
        <v>5577</v>
      </c>
      <c r="H171" s="96" t="s">
        <v>3904</v>
      </c>
      <c r="I171" s="155">
        <v>1</v>
      </c>
      <c r="J171" s="145" t="s">
        <v>4686</v>
      </c>
      <c r="K171" s="152" t="s">
        <v>177</v>
      </c>
      <c r="L171" s="154" t="s">
        <v>694</v>
      </c>
      <c r="M171" s="143" t="str">
        <f>VLOOKUP(L171,CódigosRetorno!$A$2:$B$1795,2,FALSE)</f>
        <v>La moneda debe ser la misma en todo el documento. Salvo las percepciones que sólo son en moneda nacional</v>
      </c>
      <c r="N171" s="497" t="s">
        <v>4491</v>
      </c>
      <c r="O171" s="301"/>
    </row>
    <row r="172" spans="1:15" ht="36" customHeight="1" x14ac:dyDescent="0.25">
      <c r="A172" s="301"/>
      <c r="B172" s="1524">
        <f>B166+1</f>
        <v>33</v>
      </c>
      <c r="C172" s="1572" t="s">
        <v>5563</v>
      </c>
      <c r="D172" s="1549" t="s">
        <v>15</v>
      </c>
      <c r="E172" s="1538" t="s">
        <v>9</v>
      </c>
      <c r="F172" s="1524" t="s">
        <v>12</v>
      </c>
      <c r="G172" s="1549" t="s">
        <v>16</v>
      </c>
      <c r="H172" s="1572" t="s">
        <v>4700</v>
      </c>
      <c r="I172" s="1526">
        <v>1</v>
      </c>
      <c r="J172" s="143" t="s">
        <v>4993</v>
      </c>
      <c r="K172" s="784" t="s">
        <v>177</v>
      </c>
      <c r="L172" s="154" t="s">
        <v>3713</v>
      </c>
      <c r="M172" s="143" t="str">
        <f>VLOOKUP(L172,CódigosRetorno!$A$2:$B$1795,2,FALSE)</f>
        <v>El dato ingresado en TaxableAmount de la linea no cumple con el formato establecido</v>
      </c>
      <c r="N172" s="497" t="s">
        <v>169</v>
      </c>
      <c r="O172" s="301"/>
    </row>
    <row r="173" spans="1:15" ht="103.5" customHeight="1" x14ac:dyDescent="0.25">
      <c r="A173" s="301"/>
      <c r="B173" s="1524"/>
      <c r="C173" s="1572"/>
      <c r="D173" s="1549"/>
      <c r="E173" s="1539"/>
      <c r="F173" s="1524"/>
      <c r="G173" s="1549"/>
      <c r="H173" s="1572"/>
      <c r="I173" s="1544"/>
      <c r="J173" s="1438" t="s">
        <v>8310</v>
      </c>
      <c r="K173" s="1434" t="s">
        <v>177</v>
      </c>
      <c r="L173" s="1434" t="s">
        <v>8119</v>
      </c>
      <c r="M173" s="1217" t="str">
        <f>VLOOKUP(MID(L173,1,4),CódigosRetorno!$A$2:$B$1795,2,FALSE)</f>
        <v>La base imponible a nivel de línea difiere de la información consignada en el comprobante</v>
      </c>
      <c r="N173" s="1214" t="s">
        <v>169</v>
      </c>
      <c r="O173" s="301"/>
    </row>
    <row r="174" spans="1:15" s="909" customFormat="1" ht="100.5" customHeight="1" x14ac:dyDescent="0.25">
      <c r="A174" s="896"/>
      <c r="B174" s="1524"/>
      <c r="C174" s="1572"/>
      <c r="D174" s="1549"/>
      <c r="E174" s="1539"/>
      <c r="F174" s="1524"/>
      <c r="G174" s="1549"/>
      <c r="H174" s="1572"/>
      <c r="I174" s="1544"/>
      <c r="J174" s="1438" t="s">
        <v>8311</v>
      </c>
      <c r="K174" s="1434" t="s">
        <v>1071</v>
      </c>
      <c r="L174" s="1434" t="s">
        <v>4873</v>
      </c>
      <c r="M174" s="1305" t="str">
        <f>VLOOKUP(MID(L174,1,4),CódigosRetorno!$A$2:$B$1795,2,FALSE)</f>
        <v>La base imponible a nivel de línea difiere de la información consignada en el comprobante</v>
      </c>
      <c r="N174" s="1304" t="s">
        <v>169</v>
      </c>
      <c r="O174" s="896"/>
    </row>
    <row r="175" spans="1:15" s="909" customFormat="1" ht="78" customHeight="1" x14ac:dyDescent="0.25">
      <c r="A175" s="896"/>
      <c r="B175" s="1524"/>
      <c r="C175" s="1572"/>
      <c r="D175" s="1549"/>
      <c r="E175" s="1539"/>
      <c r="F175" s="1524"/>
      <c r="G175" s="1549"/>
      <c r="H175" s="1572"/>
      <c r="I175" s="1544"/>
      <c r="J175" s="1438" t="s">
        <v>8312</v>
      </c>
      <c r="K175" s="1434" t="s">
        <v>177</v>
      </c>
      <c r="L175" s="1434" t="s">
        <v>8119</v>
      </c>
      <c r="M175" s="1305" t="str">
        <f>VLOOKUP(MID(L175,1,4),CódigosRetorno!$A$2:$B$1795,2,FALSE)</f>
        <v>La base imponible a nivel de línea difiere de la información consignada en el comprobante</v>
      </c>
      <c r="N175" s="1304" t="s">
        <v>169</v>
      </c>
      <c r="O175" s="896"/>
    </row>
    <row r="176" spans="1:15" s="909" customFormat="1" ht="84" x14ac:dyDescent="0.25">
      <c r="A176" s="896"/>
      <c r="B176" s="1524"/>
      <c r="C176" s="1572"/>
      <c r="D176" s="1549"/>
      <c r="E176" s="1539"/>
      <c r="F176" s="1524"/>
      <c r="G176" s="1549"/>
      <c r="H176" s="1572"/>
      <c r="I176" s="1544"/>
      <c r="J176" s="1438" t="s">
        <v>8313</v>
      </c>
      <c r="K176" s="1434" t="s">
        <v>1071</v>
      </c>
      <c r="L176" s="1434" t="s">
        <v>4873</v>
      </c>
      <c r="M176" s="1238" t="str">
        <f>VLOOKUP(MID(L176,1,4),CódigosRetorno!$A$2:$B$1795,2,FALSE)</f>
        <v>La base imponible a nivel de línea difiere de la información consignada en el comprobante</v>
      </c>
      <c r="N176" s="1214" t="s">
        <v>169</v>
      </c>
      <c r="O176" s="896"/>
    </row>
    <row r="177" spans="1:15" ht="36" x14ac:dyDescent="0.25">
      <c r="A177" s="301"/>
      <c r="B177" s="1524"/>
      <c r="C177" s="1572"/>
      <c r="D177" s="1549"/>
      <c r="E177" s="1539"/>
      <c r="F177" s="142" t="s">
        <v>13</v>
      </c>
      <c r="G177" s="135" t="s">
        <v>5577</v>
      </c>
      <c r="H177" s="96" t="s">
        <v>3904</v>
      </c>
      <c r="I177" s="142">
        <v>1</v>
      </c>
      <c r="J177" s="145" t="s">
        <v>4686</v>
      </c>
      <c r="K177" s="785" t="s">
        <v>177</v>
      </c>
      <c r="L177" s="794" t="s">
        <v>694</v>
      </c>
      <c r="M177" s="143" t="str">
        <f>VLOOKUP(L177,CódigosRetorno!$A$2:$B$1795,2,FALSE)</f>
        <v>La moneda debe ser la misma en todo el documento. Salvo las percepciones que sólo son en moneda nacional</v>
      </c>
      <c r="N177" s="781" t="s">
        <v>4491</v>
      </c>
      <c r="O177" s="301"/>
    </row>
    <row r="178" spans="1:15" ht="36" x14ac:dyDescent="0.25">
      <c r="A178" s="301"/>
      <c r="B178" s="1524"/>
      <c r="C178" s="1572"/>
      <c r="D178" s="1549"/>
      <c r="E178" s="1539"/>
      <c r="F178" s="1524" t="s">
        <v>12</v>
      </c>
      <c r="G178" s="1549" t="s">
        <v>16</v>
      </c>
      <c r="H178" s="1572" t="s">
        <v>4137</v>
      </c>
      <c r="I178" s="1526">
        <v>1</v>
      </c>
      <c r="J178" s="143" t="s">
        <v>4994</v>
      </c>
      <c r="K178" s="785" t="s">
        <v>177</v>
      </c>
      <c r="L178" s="794" t="s">
        <v>2294</v>
      </c>
      <c r="M178" s="143" t="str">
        <f>VLOOKUP(L178,CódigosRetorno!$A$2:$B$1795,2,FALSE)</f>
        <v>El dato ingresado en TaxAmount de la linea no cumple con el formato establecido</v>
      </c>
      <c r="N178" s="781" t="s">
        <v>169</v>
      </c>
      <c r="O178" s="301"/>
    </row>
    <row r="179" spans="1:15" ht="48" x14ac:dyDescent="0.25">
      <c r="A179" s="301"/>
      <c r="B179" s="1524"/>
      <c r="C179" s="1572"/>
      <c r="D179" s="1549"/>
      <c r="E179" s="1539"/>
      <c r="F179" s="1524"/>
      <c r="G179" s="1549"/>
      <c r="H179" s="1572"/>
      <c r="I179" s="1544"/>
      <c r="J179" s="143" t="s">
        <v>4699</v>
      </c>
      <c r="K179" s="785" t="s">
        <v>177</v>
      </c>
      <c r="L179" s="794" t="s">
        <v>4244</v>
      </c>
      <c r="M179" s="143" t="str">
        <f>VLOOKUP(L179,CódigosRetorno!$A$2:$B$1795,2,FALSE)</f>
        <v>El monto de afectacion de IGV por linea debe ser igual a 0.00 para Exoneradas, Inafectas, Exportación, Gratuitas de exoneradas o Gratuitas de inafectas.</v>
      </c>
      <c r="N179" s="500" t="s">
        <v>169</v>
      </c>
      <c r="O179" s="301"/>
    </row>
    <row r="180" spans="1:15" ht="60" x14ac:dyDescent="0.25">
      <c r="A180" s="301"/>
      <c r="B180" s="1524"/>
      <c r="C180" s="1572"/>
      <c r="D180" s="1549"/>
      <c r="E180" s="1539"/>
      <c r="F180" s="1524"/>
      <c r="G180" s="1549"/>
      <c r="H180" s="1572"/>
      <c r="I180" s="1544"/>
      <c r="J180" s="810" t="s">
        <v>6227</v>
      </c>
      <c r="K180" s="812" t="s">
        <v>177</v>
      </c>
      <c r="L180" s="442" t="s">
        <v>4249</v>
      </c>
      <c r="M180" s="810" t="str">
        <f>VLOOKUP(L180,CódigosRetorno!$A$2:$B$1795,2,FALSE)</f>
        <v>El monto de afectación de IGV por linea debe ser diferente a 0.00.</v>
      </c>
      <c r="N180" s="500" t="s">
        <v>169</v>
      </c>
      <c r="O180" s="301"/>
    </row>
    <row r="181" spans="1:15" ht="60" x14ac:dyDescent="0.25">
      <c r="A181" s="301"/>
      <c r="B181" s="1524"/>
      <c r="C181" s="1572"/>
      <c r="D181" s="1549"/>
      <c r="E181" s="1539"/>
      <c r="F181" s="1524"/>
      <c r="G181" s="1549"/>
      <c r="H181" s="1572"/>
      <c r="I181" s="1544"/>
      <c r="J181" s="143" t="s">
        <v>5703</v>
      </c>
      <c r="K181" s="785" t="s">
        <v>177</v>
      </c>
      <c r="L181" s="794" t="s">
        <v>4244</v>
      </c>
      <c r="M181" s="143" t="str">
        <f>VLOOKUP(L181,CódigosRetorno!$A$2:$B$1795,2,FALSE)</f>
        <v>El monto de afectacion de IGV por linea debe ser igual a 0.00 para Exoneradas, Inafectas, Exportación, Gratuitas de exoneradas o Gratuitas de inafectas.</v>
      </c>
      <c r="N181" s="807" t="s">
        <v>169</v>
      </c>
      <c r="O181" s="301"/>
    </row>
    <row r="182" spans="1:15" ht="60" x14ac:dyDescent="0.25">
      <c r="A182" s="301"/>
      <c r="B182" s="1524"/>
      <c r="C182" s="1572"/>
      <c r="D182" s="1549"/>
      <c r="E182" s="1539"/>
      <c r="F182" s="1524"/>
      <c r="G182" s="1549"/>
      <c r="H182" s="1572"/>
      <c r="I182" s="1544"/>
      <c r="J182" s="810" t="s">
        <v>6225</v>
      </c>
      <c r="K182" s="812" t="s">
        <v>177</v>
      </c>
      <c r="L182" s="442" t="s">
        <v>4249</v>
      </c>
      <c r="M182" s="810" t="str">
        <f>VLOOKUP(L182,CódigosRetorno!$A$2:$B$1795,2,FALSE)</f>
        <v>El monto de afectación de IGV por linea debe ser diferente a 0.00.</v>
      </c>
      <c r="N182" s="807" t="s">
        <v>169</v>
      </c>
      <c r="O182" s="301"/>
    </row>
    <row r="183" spans="1:15" ht="60" x14ac:dyDescent="0.25">
      <c r="A183" s="301"/>
      <c r="B183" s="1524"/>
      <c r="C183" s="1572"/>
      <c r="D183" s="1549"/>
      <c r="E183" s="1539"/>
      <c r="F183" s="1524"/>
      <c r="G183" s="1549"/>
      <c r="H183" s="1572"/>
      <c r="I183" s="1527"/>
      <c r="J183" s="1182" t="s">
        <v>7779</v>
      </c>
      <c r="K183" s="1177" t="s">
        <v>177</v>
      </c>
      <c r="L183" s="442" t="s">
        <v>4226</v>
      </c>
      <c r="M183" s="1182" t="str">
        <f>VLOOKUP(L183,CódigosRetorno!$A$2:$B$1795,2,FALSE)</f>
        <v>El producto del factor y monto base de la afectación del IGV/IVAP no corresponde al monto de afectacion de linea.</v>
      </c>
      <c r="N183" s="497" t="s">
        <v>169</v>
      </c>
      <c r="O183" s="301"/>
    </row>
    <row r="184" spans="1:15" ht="36" x14ac:dyDescent="0.25">
      <c r="A184" s="301"/>
      <c r="B184" s="1524"/>
      <c r="C184" s="1572"/>
      <c r="D184" s="1549"/>
      <c r="E184" s="1539"/>
      <c r="F184" s="142" t="s">
        <v>13</v>
      </c>
      <c r="G184" s="135" t="s">
        <v>5577</v>
      </c>
      <c r="H184" s="96" t="s">
        <v>3904</v>
      </c>
      <c r="I184" s="155">
        <v>1</v>
      </c>
      <c r="J184" s="145" t="s">
        <v>4686</v>
      </c>
      <c r="K184" s="785" t="s">
        <v>177</v>
      </c>
      <c r="L184" s="794" t="s">
        <v>694</v>
      </c>
      <c r="M184" s="143" t="str">
        <f>VLOOKUP(L184,CódigosRetorno!$A$2:$B$1795,2,FALSE)</f>
        <v>La moneda debe ser la misma en todo el documento. Salvo las percepciones que sólo son en moneda nacional</v>
      </c>
      <c r="N184" s="497" t="s">
        <v>4491</v>
      </c>
      <c r="O184" s="301"/>
    </row>
    <row r="185" spans="1:15" ht="24" x14ac:dyDescent="0.25">
      <c r="A185" s="301"/>
      <c r="B185" s="1524"/>
      <c r="C185" s="1572"/>
      <c r="D185" s="1549"/>
      <c r="E185" s="1539"/>
      <c r="F185" s="1524" t="s">
        <v>3905</v>
      </c>
      <c r="G185" s="1524" t="s">
        <v>3906</v>
      </c>
      <c r="H185" s="1572" t="s">
        <v>4138</v>
      </c>
      <c r="I185" s="1526">
        <v>1</v>
      </c>
      <c r="J185" s="811" t="s">
        <v>6098</v>
      </c>
      <c r="K185" s="812" t="s">
        <v>177</v>
      </c>
      <c r="L185" s="442" t="s">
        <v>3649</v>
      </c>
      <c r="M185" s="143" t="str">
        <f>VLOOKUP(L185,CódigosRetorno!$A$2:$B$1795,2,FALSE)</f>
        <v>El XML no contiene el tag de la tasa del tributo de la línea</v>
      </c>
      <c r="N185" s="497" t="s">
        <v>169</v>
      </c>
      <c r="O185" s="301"/>
    </row>
    <row r="186" spans="1:15" ht="36" x14ac:dyDescent="0.25">
      <c r="A186" s="301"/>
      <c r="B186" s="1524"/>
      <c r="C186" s="1572"/>
      <c r="D186" s="1549"/>
      <c r="E186" s="1539"/>
      <c r="F186" s="1524"/>
      <c r="G186" s="1524"/>
      <c r="H186" s="1572"/>
      <c r="I186" s="1544"/>
      <c r="J186" s="143" t="s">
        <v>4983</v>
      </c>
      <c r="K186" s="785" t="s">
        <v>177</v>
      </c>
      <c r="L186" s="154" t="s">
        <v>4225</v>
      </c>
      <c r="M186" s="143" t="str">
        <f>VLOOKUP(L186,CódigosRetorno!$A$2:$B$1795,2,FALSE)</f>
        <v>El dato ingresado como factor de afectacion por linea no cumple con el formato establecido.</v>
      </c>
      <c r="N186" s="807" t="s">
        <v>169</v>
      </c>
      <c r="O186" s="301"/>
    </row>
    <row r="187" spans="1:15" ht="60" x14ac:dyDescent="0.25">
      <c r="A187" s="301"/>
      <c r="B187" s="1524"/>
      <c r="C187" s="1572"/>
      <c r="D187" s="1549"/>
      <c r="E187" s="1539"/>
      <c r="F187" s="1524"/>
      <c r="G187" s="1524"/>
      <c r="H187" s="1572"/>
      <c r="I187" s="1544"/>
      <c r="J187" s="143" t="s">
        <v>5701</v>
      </c>
      <c r="K187" s="785" t="s">
        <v>177</v>
      </c>
      <c r="L187" s="154" t="s">
        <v>3650</v>
      </c>
      <c r="M187" s="143" t="str">
        <f>VLOOKUP(L187,CódigosRetorno!$A$2:$B$1795,2,FALSE)</f>
        <v>El factor de afectación de IGV por linea debe ser diferente a 0.00.</v>
      </c>
      <c r="N187" s="500" t="s">
        <v>169</v>
      </c>
      <c r="O187" s="301"/>
    </row>
    <row r="188" spans="1:15" ht="48" x14ac:dyDescent="0.25">
      <c r="A188" s="301"/>
      <c r="B188" s="1524"/>
      <c r="C188" s="1572"/>
      <c r="D188" s="1549"/>
      <c r="E188" s="1539"/>
      <c r="F188" s="1524"/>
      <c r="G188" s="1524"/>
      <c r="H188" s="1572"/>
      <c r="I188" s="1527"/>
      <c r="J188" s="143" t="s">
        <v>4847</v>
      </c>
      <c r="K188" s="785" t="s">
        <v>177</v>
      </c>
      <c r="L188" s="794" t="s">
        <v>3650</v>
      </c>
      <c r="M188" s="143" t="str">
        <f>VLOOKUP(L188,CódigosRetorno!$A$2:$B$1795,2,FALSE)</f>
        <v>El factor de afectación de IGV por linea debe ser diferente a 0.00.</v>
      </c>
      <c r="N188" s="500" t="s">
        <v>169</v>
      </c>
      <c r="O188" s="301"/>
    </row>
    <row r="189" spans="1:15" ht="48" x14ac:dyDescent="0.25">
      <c r="A189" s="301"/>
      <c r="B189" s="1524"/>
      <c r="C189" s="1572"/>
      <c r="D189" s="1549"/>
      <c r="E189" s="1539"/>
      <c r="F189" s="1524" t="s">
        <v>10</v>
      </c>
      <c r="G189" s="1549" t="s">
        <v>5586</v>
      </c>
      <c r="H189" s="1572" t="s">
        <v>4139</v>
      </c>
      <c r="I189" s="1526">
        <v>1</v>
      </c>
      <c r="J189" s="143" t="s">
        <v>4855</v>
      </c>
      <c r="K189" s="152" t="s">
        <v>177</v>
      </c>
      <c r="L189" s="154" t="s">
        <v>1943</v>
      </c>
      <c r="M189" s="143" t="str">
        <f>VLOOKUP(L189,CódigosRetorno!$A$2:$B$1795,2,FALSE)</f>
        <v>El XML no contiene el tag cbc:TaxExemptionReasonCode de Afectacion al IGV</v>
      </c>
      <c r="N189" s="781" t="s">
        <v>169</v>
      </c>
      <c r="O189" s="301"/>
    </row>
    <row r="190" spans="1:15" ht="24" customHeight="1" x14ac:dyDescent="0.25">
      <c r="A190" s="301"/>
      <c r="B190" s="1524"/>
      <c r="C190" s="1572"/>
      <c r="D190" s="1549"/>
      <c r="E190" s="1539"/>
      <c r="F190" s="1524"/>
      <c r="G190" s="1549"/>
      <c r="H190" s="1572"/>
      <c r="I190" s="1544"/>
      <c r="J190" s="143" t="s">
        <v>4708</v>
      </c>
      <c r="K190" s="785" t="s">
        <v>177</v>
      </c>
      <c r="L190" s="794" t="s">
        <v>3538</v>
      </c>
      <c r="M190" s="143" t="str">
        <f>VLOOKUP(L190,CódigosRetorno!$A$2:$B$1795,2,FALSE)</f>
        <v>Afectación de IGV no corresponde al código de tributo de la linea.</v>
      </c>
      <c r="N190" s="781" t="s">
        <v>169</v>
      </c>
      <c r="O190" s="301"/>
    </row>
    <row r="191" spans="1:15" ht="60" x14ac:dyDescent="0.25">
      <c r="A191" s="301"/>
      <c r="B191" s="1524"/>
      <c r="C191" s="1572"/>
      <c r="D191" s="1549"/>
      <c r="E191" s="1539"/>
      <c r="F191" s="1524"/>
      <c r="G191" s="1549"/>
      <c r="H191" s="1572"/>
      <c r="I191" s="1544"/>
      <c r="J191" s="143" t="s">
        <v>4856</v>
      </c>
      <c r="K191" s="785" t="s">
        <v>177</v>
      </c>
      <c r="L191" s="794" t="s">
        <v>2286</v>
      </c>
      <c r="M191" s="143" t="str">
        <f>VLOOKUP(L191,CódigosRetorno!$A$2:$B$1795,2,FALSE)</f>
        <v>El tipo de afectacion del IGV es incorrecto</v>
      </c>
      <c r="N191" s="497" t="s">
        <v>4605</v>
      </c>
      <c r="O191" s="301"/>
    </row>
    <row r="192" spans="1:15" ht="24" customHeight="1" x14ac:dyDescent="0.25">
      <c r="A192" s="301"/>
      <c r="B192" s="1524"/>
      <c r="C192" s="1572"/>
      <c r="D192" s="1549"/>
      <c r="E192" s="1539"/>
      <c r="F192" s="1524"/>
      <c r="G192" s="1549"/>
      <c r="H192" s="1572"/>
      <c r="I192" s="1544"/>
      <c r="J192" s="143" t="s">
        <v>4757</v>
      </c>
      <c r="K192" s="152" t="s">
        <v>177</v>
      </c>
      <c r="L192" s="154" t="s">
        <v>1666</v>
      </c>
      <c r="M192" s="143" t="str">
        <f>VLOOKUP(L192,CódigosRetorno!$A$2:$B$1795,2,FALSE)</f>
        <v>Operaciones de exportacion, deben consignar Tipo Afectacion igual a 40</v>
      </c>
      <c r="N192" s="807" t="s">
        <v>169</v>
      </c>
      <c r="O192" s="301"/>
    </row>
    <row r="193" spans="1:15" ht="24" customHeight="1" x14ac:dyDescent="0.25">
      <c r="A193" s="301"/>
      <c r="B193" s="1524"/>
      <c r="C193" s="1572"/>
      <c r="D193" s="1549"/>
      <c r="E193" s="1539"/>
      <c r="F193" s="1524"/>
      <c r="G193" s="1549"/>
      <c r="H193" s="1572"/>
      <c r="I193" s="1544"/>
      <c r="J193" s="143" t="s">
        <v>4758</v>
      </c>
      <c r="K193" s="785" t="s">
        <v>177</v>
      </c>
      <c r="L193" s="794" t="s">
        <v>1664</v>
      </c>
      <c r="M193" s="143" t="str">
        <f>VLOOKUP(L193,CódigosRetorno!$A$2:$B$1795,2,FALSE)</f>
        <v>Comprobante operacion sujeta IVAP solo debe tener ítems con código de afectación del IGV igual a 17</v>
      </c>
      <c r="N193" s="807" t="s">
        <v>169</v>
      </c>
      <c r="O193" s="301"/>
    </row>
    <row r="194" spans="1:15" ht="24" customHeight="1" x14ac:dyDescent="0.25">
      <c r="A194" s="301"/>
      <c r="B194" s="1524"/>
      <c r="C194" s="1572"/>
      <c r="D194" s="1549"/>
      <c r="E194" s="1539"/>
      <c r="F194" s="1524"/>
      <c r="G194" s="1549"/>
      <c r="H194" s="1572"/>
      <c r="I194" s="1527"/>
      <c r="J194" s="143" t="s">
        <v>4972</v>
      </c>
      <c r="K194" s="152" t="s">
        <v>177</v>
      </c>
      <c r="L194" s="154" t="s">
        <v>4973</v>
      </c>
      <c r="M194" s="143" t="str">
        <f>VLOOKUP(L194,CódigosRetorno!$A$2:$B$1795,2,FALSE)</f>
        <v>Tipo de nota debe ser 'Ajustes afectos al IVAP'</v>
      </c>
      <c r="N194" s="500" t="s">
        <v>169</v>
      </c>
      <c r="O194" s="301"/>
    </row>
    <row r="195" spans="1:15" ht="25.35" customHeight="1" x14ac:dyDescent="0.25">
      <c r="A195" s="301"/>
      <c r="B195" s="1524"/>
      <c r="C195" s="1572"/>
      <c r="D195" s="1549"/>
      <c r="E195" s="1539"/>
      <c r="F195" s="1524"/>
      <c r="G195" s="155" t="s">
        <v>3861</v>
      </c>
      <c r="H195" s="96" t="s">
        <v>3862</v>
      </c>
      <c r="I195" s="142" t="s">
        <v>3863</v>
      </c>
      <c r="J195" s="143" t="s">
        <v>4199</v>
      </c>
      <c r="K195" s="152" t="s">
        <v>1071</v>
      </c>
      <c r="L195" s="154" t="s">
        <v>4187</v>
      </c>
      <c r="M195" s="143" t="str">
        <f>VLOOKUP(L195,CódigosRetorno!$A$2:$B$1795,2,FALSE)</f>
        <v>El dato ingresado como atributo @listAgencyName es incorrecto.</v>
      </c>
      <c r="N195" s="500" t="s">
        <v>169</v>
      </c>
      <c r="O195" s="301"/>
    </row>
    <row r="196" spans="1:15" ht="25.35" customHeight="1" x14ac:dyDescent="0.25">
      <c r="A196" s="301"/>
      <c r="B196" s="1524"/>
      <c r="C196" s="1572"/>
      <c r="D196" s="1549"/>
      <c r="E196" s="1539"/>
      <c r="F196" s="1524"/>
      <c r="G196" s="155" t="s">
        <v>3970</v>
      </c>
      <c r="H196" s="96" t="s">
        <v>3865</v>
      </c>
      <c r="I196" s="142" t="s">
        <v>3863</v>
      </c>
      <c r="J196" s="143" t="s">
        <v>6129</v>
      </c>
      <c r="K196" s="784" t="s">
        <v>1071</v>
      </c>
      <c r="L196" s="785" t="s">
        <v>4188</v>
      </c>
      <c r="M196" s="143" t="str">
        <f>VLOOKUP(L196,CódigosRetorno!$A$2:$B$1795,2,FALSE)</f>
        <v>El dato ingresado como atributo @listName es incorrecto.</v>
      </c>
      <c r="N196" s="500" t="s">
        <v>169</v>
      </c>
      <c r="O196" s="301"/>
    </row>
    <row r="197" spans="1:15" ht="25.35" customHeight="1" x14ac:dyDescent="0.25">
      <c r="A197" s="301"/>
      <c r="B197" s="1524"/>
      <c r="C197" s="1572"/>
      <c r="D197" s="1549"/>
      <c r="E197" s="1539"/>
      <c r="F197" s="1524"/>
      <c r="G197" s="142" t="s">
        <v>3971</v>
      </c>
      <c r="H197" s="96" t="s">
        <v>3867</v>
      </c>
      <c r="I197" s="142" t="s">
        <v>3863</v>
      </c>
      <c r="J197" s="143" t="s">
        <v>6130</v>
      </c>
      <c r="K197" s="152" t="s">
        <v>1071</v>
      </c>
      <c r="L197" s="154" t="s">
        <v>4189</v>
      </c>
      <c r="M197" s="143" t="str">
        <f>VLOOKUP(L197,CódigosRetorno!$A$2:$B$1795,2,FALSE)</f>
        <v>El dato ingresado como atributo @listURI es incorrecto.</v>
      </c>
      <c r="N197" s="807" t="s">
        <v>169</v>
      </c>
      <c r="O197" s="301"/>
    </row>
    <row r="198" spans="1:15" ht="24" x14ac:dyDescent="0.25">
      <c r="A198" s="301"/>
      <c r="B198" s="1524"/>
      <c r="C198" s="1572"/>
      <c r="D198" s="1549"/>
      <c r="E198" s="1539"/>
      <c r="F198" s="1524" t="s">
        <v>43</v>
      </c>
      <c r="G198" s="1549" t="s">
        <v>5587</v>
      </c>
      <c r="H198" s="1572" t="s">
        <v>4683</v>
      </c>
      <c r="I198" s="1526">
        <v>1</v>
      </c>
      <c r="J198" s="143" t="s">
        <v>2837</v>
      </c>
      <c r="K198" s="152" t="s">
        <v>177</v>
      </c>
      <c r="L198" s="154" t="s">
        <v>2290</v>
      </c>
      <c r="M198" s="143" t="str">
        <f>VLOOKUP(L198,CódigosRetorno!$A$2:$B$1795,2,FALSE)</f>
        <v>El XML no contiene el tag cac:TaxCategory/cac:TaxScheme/cbc:ID del Item</v>
      </c>
      <c r="N198" s="501" t="s">
        <v>169</v>
      </c>
      <c r="O198" s="301"/>
    </row>
    <row r="199" spans="1:15" ht="24" x14ac:dyDescent="0.25">
      <c r="A199" s="301"/>
      <c r="B199" s="1524"/>
      <c r="C199" s="1572"/>
      <c r="D199" s="1549"/>
      <c r="E199" s="1539"/>
      <c r="F199" s="1524"/>
      <c r="G199" s="1549"/>
      <c r="H199" s="1572"/>
      <c r="I199" s="1544"/>
      <c r="J199" s="143" t="s">
        <v>2872</v>
      </c>
      <c r="K199" s="152" t="s">
        <v>177</v>
      </c>
      <c r="L199" s="154" t="s">
        <v>2291</v>
      </c>
      <c r="M199" s="143" t="str">
        <f>VLOOKUP(L199,CódigosRetorno!$A$2:$B$1795,2,FALSE)</f>
        <v>El codigo del tributo es invalido</v>
      </c>
      <c r="N199" s="497" t="s">
        <v>4606</v>
      </c>
      <c r="O199" s="301"/>
    </row>
    <row r="200" spans="1:15" ht="24" x14ac:dyDescent="0.25">
      <c r="A200" s="301"/>
      <c r="B200" s="1524"/>
      <c r="C200" s="1572"/>
      <c r="D200" s="1549"/>
      <c r="E200" s="1539"/>
      <c r="F200" s="1524"/>
      <c r="G200" s="1549"/>
      <c r="H200" s="1572"/>
      <c r="I200" s="1544"/>
      <c r="J200" s="641" t="s">
        <v>6067</v>
      </c>
      <c r="K200" s="812" t="s">
        <v>177</v>
      </c>
      <c r="L200" s="442" t="s">
        <v>3768</v>
      </c>
      <c r="M200" s="810" t="str">
        <f>VLOOKUP(L200,CódigosRetorno!$A$2:$B$1795,2,FALSE)</f>
        <v>El código de tributo no debe repetirse a nivel de item</v>
      </c>
      <c r="N200" s="500" t="s">
        <v>169</v>
      </c>
      <c r="O200" s="301"/>
    </row>
    <row r="201" spans="1:15" ht="38.25" customHeight="1" x14ac:dyDescent="0.25">
      <c r="A201" s="301"/>
      <c r="B201" s="1524"/>
      <c r="C201" s="1572"/>
      <c r="D201" s="1549"/>
      <c r="E201" s="1539"/>
      <c r="F201" s="1524"/>
      <c r="G201" s="1549"/>
      <c r="H201" s="1572"/>
      <c r="I201" s="1544"/>
      <c r="J201" s="641" t="s">
        <v>6874</v>
      </c>
      <c r="K201" s="1177" t="s">
        <v>177</v>
      </c>
      <c r="L201" s="442" t="s">
        <v>4232</v>
      </c>
      <c r="M201" s="143" t="str">
        <f>VLOOKUP(L201,CódigosRetorno!$A$2:$B$1795,2,FALSE)</f>
        <v>El XML debe contener al menos un tributo por linea de afectacion por IGV</v>
      </c>
      <c r="N201" s="500" t="s">
        <v>169</v>
      </c>
      <c r="O201" s="301"/>
    </row>
    <row r="202" spans="1:15" ht="108" x14ac:dyDescent="0.25">
      <c r="A202" s="301"/>
      <c r="B202" s="1524"/>
      <c r="C202" s="1572"/>
      <c r="D202" s="1549"/>
      <c r="E202" s="1539"/>
      <c r="F202" s="1524"/>
      <c r="G202" s="1549"/>
      <c r="H202" s="1572"/>
      <c r="I202" s="1544"/>
      <c r="J202" s="412" t="s">
        <v>4839</v>
      </c>
      <c r="K202" s="413" t="s">
        <v>177</v>
      </c>
      <c r="L202" s="414" t="s">
        <v>4826</v>
      </c>
      <c r="M202" s="411" t="str">
        <f>VLOOKUP(L202,CódigosRetorno!$A$2:$B$1795,2,FALSE)</f>
        <v>La combinación de tributos no es permitida</v>
      </c>
      <c r="N202" s="500" t="s">
        <v>169</v>
      </c>
      <c r="O202" s="301"/>
    </row>
    <row r="203" spans="1:15" ht="24" x14ac:dyDescent="0.25">
      <c r="A203" s="301"/>
      <c r="B203" s="1524"/>
      <c r="C203" s="1572"/>
      <c r="D203" s="1549"/>
      <c r="E203" s="1539"/>
      <c r="F203" s="1524"/>
      <c r="G203" s="142" t="s">
        <v>3908</v>
      </c>
      <c r="H203" s="96" t="s">
        <v>3877</v>
      </c>
      <c r="I203" s="142" t="s">
        <v>3863</v>
      </c>
      <c r="J203" s="143" t="s">
        <v>6131</v>
      </c>
      <c r="K203" s="784" t="s">
        <v>1071</v>
      </c>
      <c r="L203" s="785" t="s">
        <v>4192</v>
      </c>
      <c r="M203" s="143" t="str">
        <f>VLOOKUP(L203,CódigosRetorno!$A$2:$B$1795,2,FALSE)</f>
        <v>El dato ingresado como atributo @schemeName es incorrecto.</v>
      </c>
      <c r="N203" s="500" t="s">
        <v>169</v>
      </c>
      <c r="O203" s="301"/>
    </row>
    <row r="204" spans="1:15" ht="24" x14ac:dyDescent="0.25">
      <c r="A204" s="301"/>
      <c r="B204" s="1524"/>
      <c r="C204" s="1572"/>
      <c r="D204" s="1549"/>
      <c r="E204" s="1539"/>
      <c r="F204" s="1524"/>
      <c r="G204" s="142" t="s">
        <v>3861</v>
      </c>
      <c r="H204" s="96" t="s">
        <v>3878</v>
      </c>
      <c r="I204" s="142" t="s">
        <v>3863</v>
      </c>
      <c r="J204" s="143" t="s">
        <v>4199</v>
      </c>
      <c r="K204" s="784" t="s">
        <v>1071</v>
      </c>
      <c r="L204" s="785" t="s">
        <v>4193</v>
      </c>
      <c r="M204" s="143" t="str">
        <f>VLOOKUP(L204,CódigosRetorno!$A$2:$B$1795,2,FALSE)</f>
        <v>El dato ingresado como atributo @schemeAgencyName es incorrecto.</v>
      </c>
      <c r="N204" s="500" t="s">
        <v>169</v>
      </c>
      <c r="O204" s="301"/>
    </row>
    <row r="205" spans="1:15" ht="48" x14ac:dyDescent="0.25">
      <c r="A205" s="301"/>
      <c r="B205" s="1524"/>
      <c r="C205" s="1572"/>
      <c r="D205" s="1549"/>
      <c r="E205" s="1539"/>
      <c r="F205" s="1524"/>
      <c r="G205" s="155" t="s">
        <v>4508</v>
      </c>
      <c r="H205" s="96" t="s">
        <v>3880</v>
      </c>
      <c r="I205" s="142" t="s">
        <v>3863</v>
      </c>
      <c r="J205" s="143" t="s">
        <v>6132</v>
      </c>
      <c r="K205" s="152" t="s">
        <v>1071</v>
      </c>
      <c r="L205" s="154" t="s">
        <v>4194</v>
      </c>
      <c r="M205" s="143" t="str">
        <f>VLOOKUP(L205,CódigosRetorno!$A$2:$B$1795,2,FALSE)</f>
        <v>El dato ingresado como atributo @schemeURI es incorrecto.</v>
      </c>
      <c r="N205" s="807" t="s">
        <v>169</v>
      </c>
      <c r="O205" s="301"/>
    </row>
    <row r="206" spans="1:15" ht="24" x14ac:dyDescent="0.25">
      <c r="A206" s="301"/>
      <c r="B206" s="1524"/>
      <c r="C206" s="1572"/>
      <c r="D206" s="1549"/>
      <c r="E206" s="1539"/>
      <c r="F206" s="1524" t="s">
        <v>45</v>
      </c>
      <c r="G206" s="1549" t="s">
        <v>5587</v>
      </c>
      <c r="H206" s="1572" t="s">
        <v>4140</v>
      </c>
      <c r="I206" s="1526">
        <v>1</v>
      </c>
      <c r="J206" s="143" t="s">
        <v>2837</v>
      </c>
      <c r="K206" s="785" t="s">
        <v>177</v>
      </c>
      <c r="L206" s="794" t="s">
        <v>3655</v>
      </c>
      <c r="M206" s="143" t="str">
        <f>VLOOKUP(L206,CódigosRetorno!$A$2:$B$1795,2,FALSE)</f>
        <v>El XML no contiene el tag o no existe información del nombre de tributo de la línea</v>
      </c>
      <c r="N206" s="497" t="s">
        <v>169</v>
      </c>
      <c r="O206" s="301"/>
    </row>
    <row r="207" spans="1:15" ht="36" x14ac:dyDescent="0.25">
      <c r="A207" s="301"/>
      <c r="B207" s="1524"/>
      <c r="C207" s="1572"/>
      <c r="D207" s="1549"/>
      <c r="E207" s="1539"/>
      <c r="F207" s="1524"/>
      <c r="G207" s="1549"/>
      <c r="H207" s="1572"/>
      <c r="I207" s="1527"/>
      <c r="J207" s="145" t="s">
        <v>4816</v>
      </c>
      <c r="K207" s="785" t="s">
        <v>177</v>
      </c>
      <c r="L207" s="794" t="s">
        <v>3540</v>
      </c>
      <c r="M207" s="143" t="str">
        <f>VLOOKUP(L207,CódigosRetorno!$A$2:$B$1795,2,FALSE)</f>
        <v>Nombre de tributo no corresponde al código de tributo de la linea.</v>
      </c>
      <c r="N207" s="781" t="s">
        <v>4606</v>
      </c>
      <c r="O207" s="301"/>
    </row>
    <row r="208" spans="1:15" ht="48" x14ac:dyDescent="0.25">
      <c r="A208" s="301"/>
      <c r="B208" s="1524"/>
      <c r="C208" s="1572"/>
      <c r="D208" s="1549"/>
      <c r="E208" s="1540"/>
      <c r="F208" s="142" t="s">
        <v>13</v>
      </c>
      <c r="G208" s="135" t="s">
        <v>5587</v>
      </c>
      <c r="H208" s="145" t="s">
        <v>4658</v>
      </c>
      <c r="I208" s="142">
        <v>1</v>
      </c>
      <c r="J208" s="145" t="s">
        <v>4814</v>
      </c>
      <c r="K208" s="152" t="s">
        <v>177</v>
      </c>
      <c r="L208" s="785" t="s">
        <v>726</v>
      </c>
      <c r="M208" s="143" t="str">
        <f>VLOOKUP(L208,CódigosRetorno!$A$2:$B$1795,2,FALSE)</f>
        <v>El Name o TaxTypeCode debe corresponder al codigo de tributo del item</v>
      </c>
      <c r="N208" s="781" t="s">
        <v>4606</v>
      </c>
      <c r="O208" s="301"/>
    </row>
    <row r="209" spans="1:15" ht="36" x14ac:dyDescent="0.25">
      <c r="A209" s="301"/>
      <c r="B209" s="1524">
        <f>B172+1</f>
        <v>34</v>
      </c>
      <c r="C209" s="1572" t="s">
        <v>5708</v>
      </c>
      <c r="D209" s="1549" t="s">
        <v>15</v>
      </c>
      <c r="E209" s="1549" t="s">
        <v>9</v>
      </c>
      <c r="F209" s="142" t="s">
        <v>12</v>
      </c>
      <c r="G209" s="135" t="s">
        <v>16</v>
      </c>
      <c r="H209" s="143" t="s">
        <v>4136</v>
      </c>
      <c r="I209" s="142">
        <v>1</v>
      </c>
      <c r="J209" s="143" t="s">
        <v>4993</v>
      </c>
      <c r="K209" s="784" t="s">
        <v>177</v>
      </c>
      <c r="L209" s="785" t="s">
        <v>3713</v>
      </c>
      <c r="M209" s="782" t="str">
        <f>VLOOKUP(L209,CódigosRetorno!$A$2:$B$1795,2,FALSE)</f>
        <v>El dato ingresado en TaxableAmount de la linea no cumple con el formato establecido</v>
      </c>
      <c r="N209" s="781" t="s">
        <v>169</v>
      </c>
      <c r="O209" s="301"/>
    </row>
    <row r="210" spans="1:15" ht="36" x14ac:dyDescent="0.25">
      <c r="A210" s="301"/>
      <c r="B210" s="1524"/>
      <c r="C210" s="1572"/>
      <c r="D210" s="1549"/>
      <c r="E210" s="1549"/>
      <c r="F210" s="142" t="s">
        <v>13</v>
      </c>
      <c r="G210" s="135" t="s">
        <v>5577</v>
      </c>
      <c r="H210" s="96" t="s">
        <v>3904</v>
      </c>
      <c r="I210" s="142">
        <v>1</v>
      </c>
      <c r="J210" s="145" t="s">
        <v>4686</v>
      </c>
      <c r="K210" s="785" t="s">
        <v>177</v>
      </c>
      <c r="L210" s="794" t="s">
        <v>694</v>
      </c>
      <c r="M210" s="143" t="str">
        <f>VLOOKUP(L210,CódigosRetorno!$A$2:$B$1795,2,FALSE)</f>
        <v>La moneda debe ser la misma en todo el documento. Salvo las percepciones que sólo son en moneda nacional</v>
      </c>
      <c r="N210" s="781" t="s">
        <v>4491</v>
      </c>
      <c r="O210" s="301"/>
    </row>
    <row r="211" spans="1:15" ht="36" x14ac:dyDescent="0.25">
      <c r="A211" s="301"/>
      <c r="B211" s="1524"/>
      <c r="C211" s="1572"/>
      <c r="D211" s="1549"/>
      <c r="E211" s="1549"/>
      <c r="F211" s="1524" t="s">
        <v>12</v>
      </c>
      <c r="G211" s="1549" t="s">
        <v>16</v>
      </c>
      <c r="H211" s="1556" t="s">
        <v>4137</v>
      </c>
      <c r="I211" s="1526">
        <v>1</v>
      </c>
      <c r="J211" s="143" t="s">
        <v>4994</v>
      </c>
      <c r="K211" s="784" t="s">
        <v>177</v>
      </c>
      <c r="L211" s="785" t="s">
        <v>2294</v>
      </c>
      <c r="M211" s="143" t="str">
        <f>VLOOKUP(L211,CódigosRetorno!$A$2:$B$1795,2,FALSE)</f>
        <v>El dato ingresado en TaxAmount de la linea no cumple con el formato establecido</v>
      </c>
      <c r="N211" s="781" t="s">
        <v>169</v>
      </c>
      <c r="O211" s="301"/>
    </row>
    <row r="212" spans="1:15" ht="60" x14ac:dyDescent="0.25">
      <c r="A212" s="301"/>
      <c r="B212" s="1524"/>
      <c r="C212" s="1572"/>
      <c r="D212" s="1549"/>
      <c r="E212" s="1549"/>
      <c r="F212" s="1524"/>
      <c r="G212" s="1549"/>
      <c r="H212" s="1561"/>
      <c r="I212" s="1544"/>
      <c r="J212" s="143" t="s">
        <v>4857</v>
      </c>
      <c r="K212" s="785" t="s">
        <v>177</v>
      </c>
      <c r="L212" s="794" t="s">
        <v>4242</v>
      </c>
      <c r="M212" s="143" t="str">
        <f>VLOOKUP(L212,CódigosRetorno!$A$2:$B$1795,2,FALSE)</f>
        <v>El producto del factor y monto base de la afectación del ISC no corresponde al monto de afectacion de linea.</v>
      </c>
      <c r="N212" s="500" t="s">
        <v>169</v>
      </c>
      <c r="O212" s="301"/>
    </row>
    <row r="213" spans="1:15" ht="60" x14ac:dyDescent="0.25">
      <c r="A213" s="301"/>
      <c r="B213" s="1524"/>
      <c r="C213" s="1572"/>
      <c r="D213" s="1549"/>
      <c r="E213" s="1549"/>
      <c r="F213" s="1524"/>
      <c r="G213" s="1549"/>
      <c r="H213" s="1561"/>
      <c r="I213" s="1544"/>
      <c r="J213" s="143" t="s">
        <v>4858</v>
      </c>
      <c r="K213" s="785" t="s">
        <v>177</v>
      </c>
      <c r="L213" s="794" t="s">
        <v>4243</v>
      </c>
      <c r="M213" s="143" t="str">
        <f>VLOOKUP(L213,CódigosRetorno!$A$2:$B$1795,2,FALSE)</f>
        <v>El producto del factor y monto base de la afectación de otros tributos no corresponde al monto de afectacion de linea.</v>
      </c>
      <c r="N213" s="807" t="s">
        <v>169</v>
      </c>
      <c r="O213" s="301"/>
    </row>
    <row r="214" spans="1:15" ht="24" customHeight="1" x14ac:dyDescent="0.25">
      <c r="A214" s="301"/>
      <c r="B214" s="1524"/>
      <c r="C214" s="1572"/>
      <c r="D214" s="1549"/>
      <c r="E214" s="1549"/>
      <c r="F214" s="142" t="s">
        <v>13</v>
      </c>
      <c r="G214" s="135" t="s">
        <v>5577</v>
      </c>
      <c r="H214" s="96" t="s">
        <v>3904</v>
      </c>
      <c r="I214" s="155">
        <v>1</v>
      </c>
      <c r="J214" s="145" t="s">
        <v>4686</v>
      </c>
      <c r="K214" s="152" t="s">
        <v>177</v>
      </c>
      <c r="L214" s="154" t="s">
        <v>694</v>
      </c>
      <c r="M214" s="143" t="str">
        <f>VLOOKUP(L214,CódigosRetorno!$A$2:$B$1795,2,FALSE)</f>
        <v>La moneda debe ser la misma en todo el documento. Salvo las percepciones que sólo son en moneda nacional</v>
      </c>
      <c r="N214" s="497" t="s">
        <v>4491</v>
      </c>
      <c r="O214" s="301"/>
    </row>
    <row r="215" spans="1:15" ht="24" x14ac:dyDescent="0.25">
      <c r="A215" s="301"/>
      <c r="B215" s="1524"/>
      <c r="C215" s="1572"/>
      <c r="D215" s="1549"/>
      <c r="E215" s="1549"/>
      <c r="F215" s="1524" t="s">
        <v>3905</v>
      </c>
      <c r="G215" s="1524" t="s">
        <v>3906</v>
      </c>
      <c r="H215" s="1572" t="s">
        <v>4138</v>
      </c>
      <c r="I215" s="1526">
        <v>1</v>
      </c>
      <c r="J215" s="811" t="s">
        <v>6098</v>
      </c>
      <c r="K215" s="812" t="s">
        <v>177</v>
      </c>
      <c r="L215" s="442" t="s">
        <v>3649</v>
      </c>
      <c r="M215" s="143" t="str">
        <f>VLOOKUP(L215,CódigosRetorno!$A$2:$B$1795,2,FALSE)</f>
        <v>El XML no contiene el tag de la tasa del tributo de la línea</v>
      </c>
      <c r="N215" s="497" t="s">
        <v>169</v>
      </c>
      <c r="O215" s="301"/>
    </row>
    <row r="216" spans="1:15" ht="36" x14ac:dyDescent="0.25">
      <c r="A216" s="301"/>
      <c r="B216" s="1524"/>
      <c r="C216" s="1572"/>
      <c r="D216" s="1549"/>
      <c r="E216" s="1549"/>
      <c r="F216" s="1524"/>
      <c r="G216" s="1524"/>
      <c r="H216" s="1572"/>
      <c r="I216" s="1544"/>
      <c r="J216" s="143" t="s">
        <v>4983</v>
      </c>
      <c r="K216" s="785" t="s">
        <v>177</v>
      </c>
      <c r="L216" s="794" t="s">
        <v>4225</v>
      </c>
      <c r="M216" s="143" t="str">
        <f>VLOOKUP(L216,CódigosRetorno!$A$2:$B$1795,2,FALSE)</f>
        <v>El dato ingresado como factor de afectacion por linea no cumple con el formato establecido.</v>
      </c>
      <c r="N216" s="497" t="s">
        <v>169</v>
      </c>
      <c r="O216" s="301"/>
    </row>
    <row r="217" spans="1:15" ht="48" x14ac:dyDescent="0.25">
      <c r="A217" s="301"/>
      <c r="B217" s="1524"/>
      <c r="C217" s="1572"/>
      <c r="D217" s="1549"/>
      <c r="E217" s="1549"/>
      <c r="F217" s="1524"/>
      <c r="G217" s="1524"/>
      <c r="H217" s="1572"/>
      <c r="I217" s="1527"/>
      <c r="J217" s="143" t="s">
        <v>4859</v>
      </c>
      <c r="K217" s="152" t="s">
        <v>177</v>
      </c>
      <c r="L217" s="794" t="s">
        <v>4228</v>
      </c>
      <c r="M217" s="143" t="str">
        <f>VLOOKUP(L217,CódigosRetorno!$A$2:$B$1795,2,FALSE)</f>
        <v>El factor de afectación de ISC por linea debe ser diferente a 0.00.</v>
      </c>
      <c r="N217" s="497" t="s">
        <v>169</v>
      </c>
      <c r="O217" s="301"/>
    </row>
    <row r="218" spans="1:15" ht="36" x14ac:dyDescent="0.25">
      <c r="A218" s="301"/>
      <c r="B218" s="1524"/>
      <c r="C218" s="1572"/>
      <c r="D218" s="1549"/>
      <c r="E218" s="1549"/>
      <c r="F218" s="1524" t="s">
        <v>10</v>
      </c>
      <c r="G218" s="1549" t="s">
        <v>5588</v>
      </c>
      <c r="H218" s="1572" t="s">
        <v>4141</v>
      </c>
      <c r="I218" s="1526">
        <v>1</v>
      </c>
      <c r="J218" s="143" t="s">
        <v>4860</v>
      </c>
      <c r="K218" s="785" t="s">
        <v>177</v>
      </c>
      <c r="L218" s="794" t="s">
        <v>1941</v>
      </c>
      <c r="M218" s="143" t="str">
        <f>VLOOKUP(L218,CódigosRetorno!$A$2:$B$1795,2,FALSE)</f>
        <v>Si existe monto de ISC en el ITEM debe especificar el sistema de calculo</v>
      </c>
      <c r="N218" s="497" t="s">
        <v>169</v>
      </c>
      <c r="O218" s="301"/>
    </row>
    <row r="219" spans="1:15" ht="24" x14ac:dyDescent="0.25">
      <c r="A219" s="301"/>
      <c r="B219" s="1524"/>
      <c r="C219" s="1572"/>
      <c r="D219" s="1549"/>
      <c r="E219" s="1549"/>
      <c r="F219" s="1524"/>
      <c r="G219" s="1549"/>
      <c r="H219" s="1572"/>
      <c r="I219" s="1544"/>
      <c r="J219" s="143" t="s">
        <v>4808</v>
      </c>
      <c r="K219" s="152" t="s">
        <v>177</v>
      </c>
      <c r="L219" s="154" t="s">
        <v>4720</v>
      </c>
      <c r="M219" s="143" t="str">
        <f>VLOOKUP(L219,CódigosRetorno!$A$2:$B$1795,2,FALSE)</f>
        <v>Solo debe consignar sistema de calculo si el tributo es ISC</v>
      </c>
      <c r="N219" s="781" t="s">
        <v>169</v>
      </c>
      <c r="O219" s="301"/>
    </row>
    <row r="220" spans="1:15" ht="36" x14ac:dyDescent="0.25">
      <c r="A220" s="301"/>
      <c r="B220" s="1524"/>
      <c r="C220" s="1572"/>
      <c r="D220" s="1549"/>
      <c r="E220" s="1549"/>
      <c r="F220" s="1524"/>
      <c r="G220" s="1549"/>
      <c r="H220" s="1572"/>
      <c r="I220" s="1527"/>
      <c r="J220" s="143" t="s">
        <v>4861</v>
      </c>
      <c r="K220" s="785" t="s">
        <v>177</v>
      </c>
      <c r="L220" s="794" t="s">
        <v>721</v>
      </c>
      <c r="M220" s="143" t="str">
        <f>VLOOKUP(L220,CódigosRetorno!$A$2:$B$1795,2,FALSE)</f>
        <v>El sistema de calculo del ISC es incorrecto</v>
      </c>
      <c r="N220" s="781" t="s">
        <v>4607</v>
      </c>
      <c r="O220" s="301"/>
    </row>
    <row r="221" spans="1:15" ht="24" x14ac:dyDescent="0.25">
      <c r="A221" s="301"/>
      <c r="B221" s="1524"/>
      <c r="C221" s="1572"/>
      <c r="D221" s="1549"/>
      <c r="E221" s="1549"/>
      <c r="F221" s="1524" t="s">
        <v>43</v>
      </c>
      <c r="G221" s="1549" t="s">
        <v>5587</v>
      </c>
      <c r="H221" s="1572" t="s">
        <v>4683</v>
      </c>
      <c r="I221" s="1526">
        <v>1</v>
      </c>
      <c r="J221" s="143" t="s">
        <v>2837</v>
      </c>
      <c r="K221" s="152" t="s">
        <v>177</v>
      </c>
      <c r="L221" s="154" t="s">
        <v>2290</v>
      </c>
      <c r="M221" s="143" t="str">
        <f>VLOOKUP(L221,CódigosRetorno!$A$2:$B$1795,2,FALSE)</f>
        <v>El XML no contiene el tag cac:TaxCategory/cac:TaxScheme/cbc:ID del Item</v>
      </c>
      <c r="N221" s="497" t="s">
        <v>169</v>
      </c>
      <c r="O221" s="301"/>
    </row>
    <row r="222" spans="1:15" ht="24" x14ac:dyDescent="0.25">
      <c r="A222" s="301"/>
      <c r="B222" s="1524"/>
      <c r="C222" s="1572"/>
      <c r="D222" s="1549"/>
      <c r="E222" s="1549"/>
      <c r="F222" s="1524"/>
      <c r="G222" s="1549"/>
      <c r="H222" s="1572"/>
      <c r="I222" s="1544"/>
      <c r="J222" s="143" t="s">
        <v>2872</v>
      </c>
      <c r="K222" s="785" t="s">
        <v>177</v>
      </c>
      <c r="L222" s="794" t="s">
        <v>2291</v>
      </c>
      <c r="M222" s="143" t="str">
        <f>VLOOKUP(L222,CódigosRetorno!$A$2:$B$1795,2,FALSE)</f>
        <v>El codigo del tributo es invalido</v>
      </c>
      <c r="N222" s="497" t="s">
        <v>4606</v>
      </c>
      <c r="O222" s="301"/>
    </row>
    <row r="223" spans="1:15" ht="24" x14ac:dyDescent="0.25">
      <c r="A223" s="301"/>
      <c r="B223" s="1524"/>
      <c r="C223" s="1572"/>
      <c r="D223" s="1549"/>
      <c r="E223" s="1549"/>
      <c r="F223" s="1524"/>
      <c r="G223" s="1549"/>
      <c r="H223" s="1572"/>
      <c r="I223" s="1544"/>
      <c r="J223" s="820" t="s">
        <v>6067</v>
      </c>
      <c r="K223" s="812" t="s">
        <v>177</v>
      </c>
      <c r="L223" s="442" t="s">
        <v>3768</v>
      </c>
      <c r="M223" s="810" t="str">
        <f>VLOOKUP(L223,CódigosRetorno!$A$2:$B$1795,2,FALSE)</f>
        <v>El código de tributo no debe repetirse a nivel de item</v>
      </c>
      <c r="N223" s="497" t="s">
        <v>169</v>
      </c>
      <c r="O223" s="301"/>
    </row>
    <row r="224" spans="1:15" ht="24" x14ac:dyDescent="0.25">
      <c r="A224" s="301"/>
      <c r="B224" s="1524"/>
      <c r="C224" s="1572"/>
      <c r="D224" s="1549"/>
      <c r="E224" s="1549"/>
      <c r="F224" s="1524"/>
      <c r="G224" s="142" t="s">
        <v>3908</v>
      </c>
      <c r="H224" s="96" t="s">
        <v>3877</v>
      </c>
      <c r="I224" s="142" t="s">
        <v>3863</v>
      </c>
      <c r="J224" s="143" t="s">
        <v>6131</v>
      </c>
      <c r="K224" s="784" t="s">
        <v>1071</v>
      </c>
      <c r="L224" s="785" t="s">
        <v>4192</v>
      </c>
      <c r="M224" s="143" t="str">
        <f>VLOOKUP(L224,CódigosRetorno!$A$2:$B$1795,2,FALSE)</f>
        <v>El dato ingresado como atributo @schemeName es incorrecto.</v>
      </c>
      <c r="N224" s="807" t="s">
        <v>169</v>
      </c>
      <c r="O224" s="301"/>
    </row>
    <row r="225" spans="1:15" ht="24" x14ac:dyDescent="0.25">
      <c r="A225" s="301"/>
      <c r="B225" s="1524"/>
      <c r="C225" s="1572"/>
      <c r="D225" s="1549"/>
      <c r="E225" s="1549"/>
      <c r="F225" s="1524"/>
      <c r="G225" s="142" t="s">
        <v>3861</v>
      </c>
      <c r="H225" s="96" t="s">
        <v>3878</v>
      </c>
      <c r="I225" s="142" t="s">
        <v>3863</v>
      </c>
      <c r="J225" s="143" t="s">
        <v>4199</v>
      </c>
      <c r="K225" s="784" t="s">
        <v>1071</v>
      </c>
      <c r="L225" s="785" t="s">
        <v>4193</v>
      </c>
      <c r="M225" s="143" t="str">
        <f>VLOOKUP(L225,CódigosRetorno!$A$2:$B$1795,2,FALSE)</f>
        <v>El dato ingresado como atributo @schemeAgencyName es incorrecto.</v>
      </c>
      <c r="N225" s="807" t="s">
        <v>169</v>
      </c>
      <c r="O225" s="301"/>
    </row>
    <row r="226" spans="1:15" ht="48" x14ac:dyDescent="0.25">
      <c r="A226" s="301"/>
      <c r="B226" s="1524"/>
      <c r="C226" s="1572"/>
      <c r="D226" s="1549"/>
      <c r="E226" s="1549"/>
      <c r="F226" s="1524"/>
      <c r="G226" s="142" t="s">
        <v>3909</v>
      </c>
      <c r="H226" s="96" t="s">
        <v>3880</v>
      </c>
      <c r="I226" s="142" t="s">
        <v>3863</v>
      </c>
      <c r="J226" s="143" t="s">
        <v>6132</v>
      </c>
      <c r="K226" s="152" t="s">
        <v>1071</v>
      </c>
      <c r="L226" s="154" t="s">
        <v>4194</v>
      </c>
      <c r="M226" s="143" t="str">
        <f>VLOOKUP(L226,CódigosRetorno!$A$2:$B$1795,2,FALSE)</f>
        <v>El dato ingresado como atributo @schemeURI es incorrecto.</v>
      </c>
      <c r="N226" s="807" t="s">
        <v>169</v>
      </c>
      <c r="O226" s="301"/>
    </row>
    <row r="227" spans="1:15" ht="24" x14ac:dyDescent="0.25">
      <c r="A227" s="301"/>
      <c r="B227" s="1524"/>
      <c r="C227" s="1572"/>
      <c r="D227" s="1549"/>
      <c r="E227" s="1549"/>
      <c r="F227" s="1524" t="s">
        <v>45</v>
      </c>
      <c r="G227" s="1549" t="s">
        <v>5587</v>
      </c>
      <c r="H227" s="1572" t="s">
        <v>4659</v>
      </c>
      <c r="I227" s="1526">
        <v>1</v>
      </c>
      <c r="J227" s="143" t="s">
        <v>2837</v>
      </c>
      <c r="K227" s="152" t="s">
        <v>177</v>
      </c>
      <c r="L227" s="154" t="s">
        <v>3655</v>
      </c>
      <c r="M227" s="143" t="str">
        <f>VLOOKUP(L227,CódigosRetorno!$A$2:$B$1795,2,FALSE)</f>
        <v>El XML no contiene el tag o no existe información del nombre de tributo de la línea</v>
      </c>
      <c r="N227" s="497" t="s">
        <v>169</v>
      </c>
      <c r="O227" s="301"/>
    </row>
    <row r="228" spans="1:15" ht="36" x14ac:dyDescent="0.25">
      <c r="A228" s="301"/>
      <c r="B228" s="1524"/>
      <c r="C228" s="1572"/>
      <c r="D228" s="1549"/>
      <c r="E228" s="1549"/>
      <c r="F228" s="1524"/>
      <c r="G228" s="1549"/>
      <c r="H228" s="1572"/>
      <c r="I228" s="1527"/>
      <c r="J228" s="145" t="s">
        <v>4816</v>
      </c>
      <c r="K228" s="152" t="s">
        <v>177</v>
      </c>
      <c r="L228" s="154" t="s">
        <v>3540</v>
      </c>
      <c r="M228" s="143" t="str">
        <f>VLOOKUP(L228,CódigosRetorno!$A$2:$B$1795,2,FALSE)</f>
        <v>Nombre de tributo no corresponde al código de tributo de la linea.</v>
      </c>
      <c r="N228" s="497" t="s">
        <v>4606</v>
      </c>
      <c r="O228" s="301"/>
    </row>
    <row r="229" spans="1:15" ht="24" customHeight="1" x14ac:dyDescent="0.25">
      <c r="A229" s="301"/>
      <c r="B229" s="1524"/>
      <c r="C229" s="1572"/>
      <c r="D229" s="1549"/>
      <c r="E229" s="1549"/>
      <c r="F229" s="142" t="s">
        <v>13</v>
      </c>
      <c r="G229" s="135"/>
      <c r="H229" s="145" t="s">
        <v>4658</v>
      </c>
      <c r="I229" s="142">
        <v>1</v>
      </c>
      <c r="J229" s="145" t="s">
        <v>4814</v>
      </c>
      <c r="K229" s="152" t="s">
        <v>177</v>
      </c>
      <c r="L229" s="785" t="s">
        <v>726</v>
      </c>
      <c r="M229" s="143" t="str">
        <f>VLOOKUP(L229,CódigosRetorno!$A$2:$B$1795,2,FALSE)</f>
        <v>El Name o TaxTypeCode debe corresponder al codigo de tributo del item</v>
      </c>
      <c r="N229" s="781" t="s">
        <v>4606</v>
      </c>
      <c r="O229" s="301"/>
    </row>
    <row r="230" spans="1:15" ht="24" customHeight="1" x14ac:dyDescent="0.25">
      <c r="A230" s="301"/>
      <c r="B230" s="1595">
        <f>B209+1</f>
        <v>35</v>
      </c>
      <c r="C230" s="1601" t="s">
        <v>5777</v>
      </c>
      <c r="D230" s="1580" t="s">
        <v>15</v>
      </c>
      <c r="E230" s="1580" t="s">
        <v>9</v>
      </c>
      <c r="F230" s="1595" t="s">
        <v>12</v>
      </c>
      <c r="G230" s="1580" t="s">
        <v>16</v>
      </c>
      <c r="H230" s="1596" t="s">
        <v>4137</v>
      </c>
      <c r="I230" s="809"/>
      <c r="J230" s="810" t="s">
        <v>4981</v>
      </c>
      <c r="K230" s="812" t="s">
        <v>177</v>
      </c>
      <c r="L230" s="442" t="s">
        <v>2294</v>
      </c>
      <c r="M230" s="810" t="str">
        <f>VLOOKUP(L230,CódigosRetorno!$A$2:$B$1795,2,FALSE)</f>
        <v>El dato ingresado en TaxAmount de la linea no cumple con el formato establecido</v>
      </c>
      <c r="N230" s="646" t="s">
        <v>169</v>
      </c>
      <c r="O230" s="833"/>
    </row>
    <row r="231" spans="1:15" ht="72" x14ac:dyDescent="0.25">
      <c r="A231" s="301"/>
      <c r="B231" s="1595"/>
      <c r="C231" s="1601"/>
      <c r="D231" s="1580"/>
      <c r="E231" s="1580"/>
      <c r="F231" s="1595"/>
      <c r="G231" s="1580"/>
      <c r="H231" s="1596"/>
      <c r="I231" s="809"/>
      <c r="J231" s="810" t="s">
        <v>5937</v>
      </c>
      <c r="K231" s="812" t="s">
        <v>1071</v>
      </c>
      <c r="L231" s="442" t="s">
        <v>5662</v>
      </c>
      <c r="M231" s="810" t="str">
        <f>VLOOKUP(L231,CódigosRetorno!$A$2:$B$1795,2,FALSE)</f>
        <v>El dato ingresado en el campo cac:TaxSubtotal/cbc:TaxAmount del ítem no coincide con el valor calculado</v>
      </c>
      <c r="N231" s="646" t="s">
        <v>169</v>
      </c>
      <c r="O231" s="833"/>
    </row>
    <row r="232" spans="1:15" ht="24" customHeight="1" x14ac:dyDescent="0.25">
      <c r="A232" s="301"/>
      <c r="B232" s="1595"/>
      <c r="C232" s="1601"/>
      <c r="D232" s="1580"/>
      <c r="E232" s="1580"/>
      <c r="F232" s="786" t="s">
        <v>13</v>
      </c>
      <c r="G232" s="803" t="s">
        <v>5577</v>
      </c>
      <c r="H232" s="669" t="s">
        <v>3904</v>
      </c>
      <c r="I232" s="809"/>
      <c r="J232" s="811" t="s">
        <v>4686</v>
      </c>
      <c r="K232" s="812" t="s">
        <v>177</v>
      </c>
      <c r="L232" s="442" t="s">
        <v>694</v>
      </c>
      <c r="M232" s="810" t="str">
        <f>VLOOKUP(L232,CódigosRetorno!$A$2:$B$1795,2,FALSE)</f>
        <v>La moneda debe ser la misma en todo el documento. Salvo las percepciones que sólo son en moneda nacional</v>
      </c>
      <c r="N232" s="809" t="s">
        <v>4491</v>
      </c>
      <c r="O232" s="833"/>
    </row>
    <row r="233" spans="1:15" ht="24" customHeight="1" x14ac:dyDescent="0.25">
      <c r="A233" s="301"/>
      <c r="B233" s="1595"/>
      <c r="C233" s="1601"/>
      <c r="D233" s="1580"/>
      <c r="E233" s="1580"/>
      <c r="F233" s="1576" t="s">
        <v>139</v>
      </c>
      <c r="G233" s="1607" t="s">
        <v>5659</v>
      </c>
      <c r="H233" s="1520" t="s">
        <v>5939</v>
      </c>
      <c r="I233" s="809"/>
      <c r="J233" s="810" t="s">
        <v>5660</v>
      </c>
      <c r="K233" s="812" t="s">
        <v>177</v>
      </c>
      <c r="L233" s="442" t="s">
        <v>2814</v>
      </c>
      <c r="M233" s="810" t="str">
        <f>VLOOKUP(L233,CódigosRetorno!$A$2:$B$1795,2,FALSE)</f>
        <v>El valor del tag no cumple con el formato establecido</v>
      </c>
      <c r="N233" s="809" t="s">
        <v>169</v>
      </c>
      <c r="O233" s="833"/>
    </row>
    <row r="234" spans="1:15" ht="24" customHeight="1" x14ac:dyDescent="0.25">
      <c r="A234" s="301"/>
      <c r="B234" s="1595"/>
      <c r="C234" s="1601"/>
      <c r="D234" s="1580"/>
      <c r="E234" s="1580"/>
      <c r="F234" s="1577"/>
      <c r="G234" s="1608"/>
      <c r="H234" s="1579"/>
      <c r="I234" s="809"/>
      <c r="J234" s="810" t="s">
        <v>5766</v>
      </c>
      <c r="K234" s="812" t="s">
        <v>177</v>
      </c>
      <c r="L234" s="442" t="s">
        <v>5667</v>
      </c>
      <c r="M234" s="810" t="str">
        <f>VLOOKUP(L234,CódigosRetorno!$A$2:$B$1795,2,FALSE)</f>
        <v>Debe consignar el campo cac:TaxSubtotal/cbc:BaseUnitMeasure a nivel de ítem</v>
      </c>
      <c r="N234" s="809" t="s">
        <v>169</v>
      </c>
      <c r="O234" s="833"/>
    </row>
    <row r="235" spans="1:15" ht="24" customHeight="1" x14ac:dyDescent="0.25">
      <c r="A235" s="301"/>
      <c r="B235" s="1595"/>
      <c r="C235" s="1601"/>
      <c r="D235" s="1580"/>
      <c r="E235" s="1580"/>
      <c r="F235" s="1578"/>
      <c r="G235" s="1609"/>
      <c r="H235" s="1521"/>
      <c r="I235" s="809"/>
      <c r="J235" s="810" t="s">
        <v>6167</v>
      </c>
      <c r="K235" s="812" t="s">
        <v>177</v>
      </c>
      <c r="L235" s="442" t="s">
        <v>5666</v>
      </c>
      <c r="M235" s="810" t="str">
        <f>VLOOKUP(L235,CódigosRetorno!$A$2:$B$1795,2,FALSE)</f>
        <v>El valor ingresado en el campo cac:TaxSubtotal/cbc:BaseUnitMeasure no corresponde al valor esperado</v>
      </c>
      <c r="N235" s="809" t="s">
        <v>169</v>
      </c>
      <c r="O235" s="833"/>
    </row>
    <row r="236" spans="1:15" ht="24" customHeight="1" x14ac:dyDescent="0.25">
      <c r="A236" s="301"/>
      <c r="B236" s="1595"/>
      <c r="C236" s="1601"/>
      <c r="D236" s="1580"/>
      <c r="E236" s="1580"/>
      <c r="F236" s="786" t="s">
        <v>13</v>
      </c>
      <c r="G236" s="803" t="s">
        <v>5661</v>
      </c>
      <c r="H236" s="674" t="s">
        <v>4076</v>
      </c>
      <c r="I236" s="809"/>
      <c r="J236" s="811" t="s">
        <v>6258</v>
      </c>
      <c r="K236" s="812" t="s">
        <v>1071</v>
      </c>
      <c r="L236" s="442" t="s">
        <v>5663</v>
      </c>
      <c r="M236" s="810" t="str">
        <f>VLOOKUP(L236,CódigosRetorno!$A$2:$B$1795,2,FALSE)</f>
        <v>El dato ingresado como unidad de medida no corresponde al valor esperado</v>
      </c>
      <c r="N236" s="809" t="s">
        <v>169</v>
      </c>
      <c r="O236" s="833"/>
    </row>
    <row r="237" spans="1:15" ht="24" customHeight="1" x14ac:dyDescent="0.25">
      <c r="A237" s="301"/>
      <c r="B237" s="1595"/>
      <c r="C237" s="1601"/>
      <c r="D237" s="1580"/>
      <c r="E237" s="1580"/>
      <c r="F237" s="1595" t="s">
        <v>3905</v>
      </c>
      <c r="G237" s="1595" t="s">
        <v>3906</v>
      </c>
      <c r="H237" s="1596" t="s">
        <v>5782</v>
      </c>
      <c r="I237" s="809"/>
      <c r="J237" s="810" t="s">
        <v>4982</v>
      </c>
      <c r="K237" s="812" t="s">
        <v>177</v>
      </c>
      <c r="L237" s="442" t="s">
        <v>2814</v>
      </c>
      <c r="M237" s="810" t="str">
        <f>VLOOKUP(L237,CódigosRetorno!$A$2:$B$1795,2,FALSE)</f>
        <v>El valor del tag no cumple con el formato establecido</v>
      </c>
      <c r="N237" s="646" t="s">
        <v>169</v>
      </c>
      <c r="O237" s="833"/>
    </row>
    <row r="238" spans="1:15" ht="48" x14ac:dyDescent="0.25">
      <c r="A238" s="301"/>
      <c r="B238" s="1595"/>
      <c r="C238" s="1601"/>
      <c r="D238" s="1580"/>
      <c r="E238" s="1580"/>
      <c r="F238" s="1595"/>
      <c r="G238" s="1595"/>
      <c r="H238" s="1596"/>
      <c r="I238" s="809"/>
      <c r="J238" s="810" t="s">
        <v>6140</v>
      </c>
      <c r="K238" s="812" t="s">
        <v>177</v>
      </c>
      <c r="L238" s="442" t="s">
        <v>5668</v>
      </c>
      <c r="M238" s="810" t="str">
        <f>VLOOKUP(L238,CódigosRetorno!$A$2:$B$1795,2,FALSE)</f>
        <v>El valor ingresado en el campo cac:TaxSubtotal/cbc:PerUnitAmount del ítem no corresponde al valor esperado</v>
      </c>
      <c r="N238" s="646" t="s">
        <v>169</v>
      </c>
      <c r="O238" s="833"/>
    </row>
    <row r="239" spans="1:15" ht="72" x14ac:dyDescent="0.25">
      <c r="A239" s="301"/>
      <c r="B239" s="1595"/>
      <c r="C239" s="1601"/>
      <c r="D239" s="1580"/>
      <c r="E239" s="1580"/>
      <c r="F239" s="1595"/>
      <c r="G239" s="1595"/>
      <c r="H239" s="1596"/>
      <c r="I239" s="809"/>
      <c r="J239" s="810" t="s">
        <v>6150</v>
      </c>
      <c r="K239" s="812" t="s">
        <v>1071</v>
      </c>
      <c r="L239" s="442" t="s">
        <v>3834</v>
      </c>
      <c r="M239" s="810" t="str">
        <f>VLOOKUP(L239,CódigosRetorno!$A$2:$B$1795,2,FALSE)</f>
        <v>La tasa del tributo de la línea no corresponde al valor esperado</v>
      </c>
      <c r="N239" s="646" t="s">
        <v>169</v>
      </c>
      <c r="O239" s="833"/>
    </row>
    <row r="240" spans="1:15" ht="24" customHeight="1" x14ac:dyDescent="0.25">
      <c r="A240" s="301"/>
      <c r="B240" s="1595"/>
      <c r="C240" s="1601"/>
      <c r="D240" s="1580"/>
      <c r="E240" s="1580"/>
      <c r="F240" s="1595" t="s">
        <v>43</v>
      </c>
      <c r="G240" s="1580" t="s">
        <v>5587</v>
      </c>
      <c r="H240" s="1596" t="s">
        <v>4683</v>
      </c>
      <c r="I240" s="809"/>
      <c r="J240" s="810" t="s">
        <v>2837</v>
      </c>
      <c r="K240" s="812" t="s">
        <v>177</v>
      </c>
      <c r="L240" s="442" t="s">
        <v>2290</v>
      </c>
      <c r="M240" s="810" t="str">
        <f>VLOOKUP(L240,CódigosRetorno!$A$2:$B$1795,2,FALSE)</f>
        <v>El XML no contiene el tag cac:TaxCategory/cac:TaxScheme/cbc:ID del Item</v>
      </c>
      <c r="N240" s="646" t="s">
        <v>169</v>
      </c>
      <c r="O240" s="833"/>
    </row>
    <row r="241" spans="1:15" ht="24" customHeight="1" x14ac:dyDescent="0.25">
      <c r="A241" s="301"/>
      <c r="B241" s="1595"/>
      <c r="C241" s="1601"/>
      <c r="D241" s="1580"/>
      <c r="E241" s="1580"/>
      <c r="F241" s="1595"/>
      <c r="G241" s="1580"/>
      <c r="H241" s="1596"/>
      <c r="I241" s="809"/>
      <c r="J241" s="810" t="s">
        <v>2872</v>
      </c>
      <c r="K241" s="812" t="s">
        <v>177</v>
      </c>
      <c r="L241" s="442" t="s">
        <v>2291</v>
      </c>
      <c r="M241" s="810" t="str">
        <f>VLOOKUP(L241,CódigosRetorno!$A$2:$B$1795,2,FALSE)</f>
        <v>El codigo del tributo es invalido</v>
      </c>
      <c r="N241" s="809" t="s">
        <v>4606</v>
      </c>
      <c r="O241" s="833"/>
    </row>
    <row r="242" spans="1:15" ht="24" customHeight="1" x14ac:dyDescent="0.25">
      <c r="A242" s="301"/>
      <c r="B242" s="1595"/>
      <c r="C242" s="1601"/>
      <c r="D242" s="1580"/>
      <c r="E242" s="1580"/>
      <c r="F242" s="1595"/>
      <c r="G242" s="1580"/>
      <c r="H242" s="1596"/>
      <c r="I242" s="809"/>
      <c r="J242" s="641" t="s">
        <v>6067</v>
      </c>
      <c r="K242" s="812" t="s">
        <v>177</v>
      </c>
      <c r="L242" s="442" t="s">
        <v>3768</v>
      </c>
      <c r="M242" s="810" t="str">
        <f>VLOOKUP(L242,CódigosRetorno!$A$2:$B$1795,2,FALSE)</f>
        <v>El código de tributo no debe repetirse a nivel de item</v>
      </c>
      <c r="N242" s="646" t="s">
        <v>169</v>
      </c>
      <c r="O242" s="833"/>
    </row>
    <row r="243" spans="1:15" ht="24" customHeight="1" x14ac:dyDescent="0.25">
      <c r="A243" s="301"/>
      <c r="B243" s="1595"/>
      <c r="C243" s="1601"/>
      <c r="D243" s="1580"/>
      <c r="E243" s="1580"/>
      <c r="F243" s="1595"/>
      <c r="G243" s="809" t="s">
        <v>3908</v>
      </c>
      <c r="H243" s="810" t="s">
        <v>3877</v>
      </c>
      <c r="I243" s="809"/>
      <c r="J243" s="810" t="s">
        <v>6131</v>
      </c>
      <c r="K243" s="792" t="s">
        <v>1071</v>
      </c>
      <c r="L243" s="812" t="s">
        <v>4192</v>
      </c>
      <c r="M243" s="810" t="str">
        <f>VLOOKUP(L243,CódigosRetorno!$A$2:$B$1795,2,FALSE)</f>
        <v>El dato ingresado como atributo @schemeName es incorrecto.</v>
      </c>
      <c r="N243" s="646" t="s">
        <v>169</v>
      </c>
      <c r="O243" s="833"/>
    </row>
    <row r="244" spans="1:15" ht="24" customHeight="1" x14ac:dyDescent="0.25">
      <c r="A244" s="301"/>
      <c r="B244" s="1595"/>
      <c r="C244" s="1601"/>
      <c r="D244" s="1580"/>
      <c r="E244" s="1580"/>
      <c r="F244" s="1595"/>
      <c r="G244" s="809" t="s">
        <v>3861</v>
      </c>
      <c r="H244" s="810" t="s">
        <v>3878</v>
      </c>
      <c r="I244" s="809"/>
      <c r="J244" s="810" t="s">
        <v>4199</v>
      </c>
      <c r="K244" s="792" t="s">
        <v>1071</v>
      </c>
      <c r="L244" s="812" t="s">
        <v>4193</v>
      </c>
      <c r="M244" s="810" t="str">
        <f>VLOOKUP(L244,CódigosRetorno!$A$2:$B$1795,2,FALSE)</f>
        <v>El dato ingresado como atributo @schemeAgencyName es incorrecto.</v>
      </c>
      <c r="N244" s="646" t="s">
        <v>169</v>
      </c>
      <c r="O244" s="833"/>
    </row>
    <row r="245" spans="1:15" ht="24" customHeight="1" x14ac:dyDescent="0.25">
      <c r="A245" s="301"/>
      <c r="B245" s="1595"/>
      <c r="C245" s="1601"/>
      <c r="D245" s="1580"/>
      <c r="E245" s="1580"/>
      <c r="F245" s="1595"/>
      <c r="G245" s="809" t="s">
        <v>4235</v>
      </c>
      <c r="H245" s="674" t="s">
        <v>3880</v>
      </c>
      <c r="I245" s="809"/>
      <c r="J245" s="810" t="s">
        <v>6132</v>
      </c>
      <c r="K245" s="812" t="s">
        <v>1071</v>
      </c>
      <c r="L245" s="442" t="s">
        <v>4194</v>
      </c>
      <c r="M245" s="810" t="str">
        <f>VLOOKUP(L245,CódigosRetorno!$A$2:$B$1795,2,FALSE)</f>
        <v>El dato ingresado como atributo @schemeURI es incorrecto.</v>
      </c>
      <c r="N245" s="646" t="s">
        <v>169</v>
      </c>
      <c r="O245" s="833"/>
    </row>
    <row r="246" spans="1:15" ht="24" customHeight="1" x14ac:dyDescent="0.25">
      <c r="A246" s="301"/>
      <c r="B246" s="1595"/>
      <c r="C246" s="1601"/>
      <c r="D246" s="1580"/>
      <c r="E246" s="1580"/>
      <c r="F246" s="1595" t="s">
        <v>45</v>
      </c>
      <c r="G246" s="1580" t="s">
        <v>5587</v>
      </c>
      <c r="H246" s="1596" t="s">
        <v>4659</v>
      </c>
      <c r="I246" s="809"/>
      <c r="J246" s="810" t="s">
        <v>2837</v>
      </c>
      <c r="K246" s="812" t="s">
        <v>177</v>
      </c>
      <c r="L246" s="442" t="s">
        <v>3655</v>
      </c>
      <c r="M246" s="810" t="str">
        <f>VLOOKUP(L246,CódigosRetorno!$A$2:$B$1795,2,FALSE)</f>
        <v>El XML no contiene el tag o no existe información del nombre de tributo de la línea</v>
      </c>
      <c r="N246" s="646" t="s">
        <v>169</v>
      </c>
      <c r="O246" s="833"/>
    </row>
    <row r="247" spans="1:15" ht="24" customHeight="1" x14ac:dyDescent="0.25">
      <c r="A247" s="301"/>
      <c r="B247" s="1595"/>
      <c r="C247" s="1601"/>
      <c r="D247" s="1580"/>
      <c r="E247" s="1580"/>
      <c r="F247" s="1595"/>
      <c r="G247" s="1580"/>
      <c r="H247" s="1596"/>
      <c r="I247" s="809"/>
      <c r="J247" s="811" t="s">
        <v>4816</v>
      </c>
      <c r="K247" s="812" t="s">
        <v>177</v>
      </c>
      <c r="L247" s="442" t="s">
        <v>3540</v>
      </c>
      <c r="M247" s="810" t="str">
        <f>VLOOKUP(L247,CódigosRetorno!$A$2:$B$1795,2,FALSE)</f>
        <v>Nombre de tributo no corresponde al código de tributo de la linea.</v>
      </c>
      <c r="N247" s="809" t="s">
        <v>4606</v>
      </c>
      <c r="O247" s="833"/>
    </row>
    <row r="248" spans="1:15" ht="24" customHeight="1" x14ac:dyDescent="0.25">
      <c r="A248" s="301"/>
      <c r="B248" s="1595"/>
      <c r="C248" s="1601"/>
      <c r="D248" s="1580"/>
      <c r="E248" s="1580"/>
      <c r="F248" s="809" t="s">
        <v>13</v>
      </c>
      <c r="G248" s="792" t="s">
        <v>5587</v>
      </c>
      <c r="H248" s="810" t="s">
        <v>4658</v>
      </c>
      <c r="I248" s="809"/>
      <c r="J248" s="811" t="s">
        <v>4814</v>
      </c>
      <c r="K248" s="812" t="s">
        <v>177</v>
      </c>
      <c r="L248" s="812" t="s">
        <v>726</v>
      </c>
      <c r="M248" s="810" t="str">
        <f>VLOOKUP(L248,CódigosRetorno!$A$2:$B$1795,2,FALSE)</f>
        <v>El Name o TaxTypeCode debe corresponder al codigo de tributo del item</v>
      </c>
      <c r="N248" s="809" t="s">
        <v>4606</v>
      </c>
      <c r="O248" s="833"/>
    </row>
    <row r="249" spans="1:15" ht="36" x14ac:dyDescent="0.25">
      <c r="A249" s="301"/>
      <c r="B249" s="1524">
        <f>B230+1</f>
        <v>36</v>
      </c>
      <c r="C249" s="1572" t="s">
        <v>5974</v>
      </c>
      <c r="D249" s="1549" t="s">
        <v>15</v>
      </c>
      <c r="E249" s="1549" t="s">
        <v>9</v>
      </c>
      <c r="F249" s="1526" t="s">
        <v>12</v>
      </c>
      <c r="G249" s="1538" t="s">
        <v>16</v>
      </c>
      <c r="H249" s="1556" t="s">
        <v>4142</v>
      </c>
      <c r="I249" s="1526">
        <v>1</v>
      </c>
      <c r="J249" s="94" t="s">
        <v>4994</v>
      </c>
      <c r="K249" s="785" t="s">
        <v>177</v>
      </c>
      <c r="L249" s="794" t="s">
        <v>1944</v>
      </c>
      <c r="M249" s="782" t="str">
        <f>VLOOKUP(L249,CódigosRetorno!$A$2:$B$1795,2,FALSE)</f>
        <v>El dato ingresado en LineExtensionAmount del item no cumple con el formato establecido</v>
      </c>
      <c r="N249" s="781" t="s">
        <v>169</v>
      </c>
      <c r="O249" s="301"/>
    </row>
    <row r="250" spans="1:15" ht="108" x14ac:dyDescent="0.25">
      <c r="A250" s="301"/>
      <c r="B250" s="1524"/>
      <c r="C250" s="1572"/>
      <c r="D250" s="1549"/>
      <c r="E250" s="1549"/>
      <c r="F250" s="1544"/>
      <c r="G250" s="1539"/>
      <c r="H250" s="1561"/>
      <c r="I250" s="1544"/>
      <c r="J250" s="1438" t="s">
        <v>8220</v>
      </c>
      <c r="K250" s="1434" t="s">
        <v>177</v>
      </c>
      <c r="L250" s="1434" t="s">
        <v>8118</v>
      </c>
      <c r="M250" s="1238" t="str">
        <f>VLOOKUP(MID(L250,1,4),CódigosRetorno!$A$2:$B$1795,2,FALSE)</f>
        <v>El valor de venta por ítem difiere de los importes consignados.</v>
      </c>
      <c r="N250" s="1214" t="s">
        <v>169</v>
      </c>
      <c r="O250" s="301"/>
    </row>
    <row r="251" spans="1:15" s="909" customFormat="1" ht="108" x14ac:dyDescent="0.25">
      <c r="A251" s="896"/>
      <c r="B251" s="1524"/>
      <c r="C251" s="1572"/>
      <c r="D251" s="1549"/>
      <c r="E251" s="1549"/>
      <c r="F251" s="1544"/>
      <c r="G251" s="1539"/>
      <c r="H251" s="1561"/>
      <c r="I251" s="1544"/>
      <c r="J251" s="1438" t="s">
        <v>8223</v>
      </c>
      <c r="K251" s="1434" t="s">
        <v>1071</v>
      </c>
      <c r="L251" s="1434" t="s">
        <v>4827</v>
      </c>
      <c r="M251" s="1305" t="str">
        <f>VLOOKUP(MID(L251,1,4),CódigosRetorno!$A$2:$B$1795,2,FALSE)</f>
        <v>El valor de venta por ítem difiere de los importes consignados.</v>
      </c>
      <c r="N251" s="1304" t="s">
        <v>169</v>
      </c>
      <c r="O251" s="896"/>
    </row>
    <row r="252" spans="1:15" s="909" customFormat="1" ht="84" x14ac:dyDescent="0.25">
      <c r="A252" s="896"/>
      <c r="B252" s="1524"/>
      <c r="C252" s="1572"/>
      <c r="D252" s="1549"/>
      <c r="E252" s="1549"/>
      <c r="F252" s="1544"/>
      <c r="G252" s="1539"/>
      <c r="H252" s="1561"/>
      <c r="I252" s="1544"/>
      <c r="J252" s="1438" t="s">
        <v>8221</v>
      </c>
      <c r="K252" s="1434" t="s">
        <v>177</v>
      </c>
      <c r="L252" s="1434" t="s">
        <v>8118</v>
      </c>
      <c r="M252" s="1305" t="str">
        <f>VLOOKUP(MID(L252,1,4),CódigosRetorno!$A$2:$B$1795,2,FALSE)</f>
        <v>El valor de venta por ítem difiere de los importes consignados.</v>
      </c>
      <c r="N252" s="1297" t="s">
        <v>169</v>
      </c>
      <c r="O252" s="896"/>
    </row>
    <row r="253" spans="1:15" s="909" customFormat="1" ht="96" x14ac:dyDescent="0.25">
      <c r="A253" s="896"/>
      <c r="B253" s="1524"/>
      <c r="C253" s="1572"/>
      <c r="D253" s="1549"/>
      <c r="E253" s="1549"/>
      <c r="F253" s="1544"/>
      <c r="G253" s="1539"/>
      <c r="H253" s="1561"/>
      <c r="I253" s="1544"/>
      <c r="J253" s="1438" t="s">
        <v>8222</v>
      </c>
      <c r="K253" s="1434" t="s">
        <v>1071</v>
      </c>
      <c r="L253" s="1434" t="s">
        <v>4827</v>
      </c>
      <c r="M253" s="1238" t="str">
        <f>VLOOKUP(MID(L253,1,4),CódigosRetorno!$A$2:$B$1795,2,FALSE)</f>
        <v>El valor de venta por ítem difiere de los importes consignados.</v>
      </c>
      <c r="N253" s="1209" t="s">
        <v>169</v>
      </c>
      <c r="O253" s="896"/>
    </row>
    <row r="254" spans="1:15" ht="24" customHeight="1" x14ac:dyDescent="0.25">
      <c r="A254" s="301"/>
      <c r="B254" s="1524"/>
      <c r="C254" s="1572"/>
      <c r="D254" s="1549"/>
      <c r="E254" s="1549"/>
      <c r="F254" s="142" t="s">
        <v>13</v>
      </c>
      <c r="G254" s="135" t="s">
        <v>5577</v>
      </c>
      <c r="H254" s="96" t="s">
        <v>3904</v>
      </c>
      <c r="I254" s="135">
        <v>1</v>
      </c>
      <c r="J254" s="145" t="s">
        <v>4686</v>
      </c>
      <c r="K254" s="785" t="s">
        <v>177</v>
      </c>
      <c r="L254" s="794" t="s">
        <v>694</v>
      </c>
      <c r="M254" s="782" t="str">
        <f>VLOOKUP(L254,CódigosRetorno!$A$2:$B$1795,2,FALSE)</f>
        <v>La moneda debe ser la misma en todo el documento. Salvo las percepciones que sólo son en moneda nacional</v>
      </c>
      <c r="N254" s="781" t="s">
        <v>4491</v>
      </c>
      <c r="O254" s="301"/>
    </row>
    <row r="255" spans="1:15" x14ac:dyDescent="0.25">
      <c r="A255" s="301"/>
      <c r="B255" s="180" t="s">
        <v>5629</v>
      </c>
      <c r="C255" s="180"/>
      <c r="D255" s="184"/>
      <c r="E255" s="174" t="s">
        <v>169</v>
      </c>
      <c r="F255" s="175" t="s">
        <v>169</v>
      </c>
      <c r="G255" s="175" t="s">
        <v>169</v>
      </c>
      <c r="H255" s="176"/>
      <c r="I255" s="175"/>
      <c r="J255" s="172" t="s">
        <v>169</v>
      </c>
      <c r="K255" s="179" t="s">
        <v>169</v>
      </c>
      <c r="L255" s="179" t="s">
        <v>169</v>
      </c>
      <c r="M255" s="172" t="str">
        <f>VLOOKUP(L255,CódigosRetorno!$A$2:$B$1795,2,FALSE)</f>
        <v>-</v>
      </c>
      <c r="N255" s="179" t="s">
        <v>169</v>
      </c>
      <c r="O255" s="301"/>
    </row>
    <row r="256" spans="1:15" x14ac:dyDescent="0.25">
      <c r="A256" s="301"/>
      <c r="B256" s="1549">
        <f>B249+1</f>
        <v>37</v>
      </c>
      <c r="C256" s="1631" t="s">
        <v>5564</v>
      </c>
      <c r="D256" s="1524" t="s">
        <v>3</v>
      </c>
      <c r="E256" s="1524" t="s">
        <v>9</v>
      </c>
      <c r="F256" s="1526" t="s">
        <v>12</v>
      </c>
      <c r="G256" s="1526" t="s">
        <v>16</v>
      </c>
      <c r="H256" s="1556" t="s">
        <v>2819</v>
      </c>
      <c r="I256" s="1552">
        <v>1</v>
      </c>
      <c r="J256" s="143" t="s">
        <v>4896</v>
      </c>
      <c r="K256" s="784" t="s">
        <v>177</v>
      </c>
      <c r="L256" s="785" t="s">
        <v>3179</v>
      </c>
      <c r="M256" s="782" t="str">
        <f>VLOOKUP(L256,CódigosRetorno!$A$2:$B$1795,2,FALSE)</f>
        <v>El Monto total de impuestos es obligatorio</v>
      </c>
      <c r="N256" s="781" t="s">
        <v>169</v>
      </c>
      <c r="O256" s="301"/>
    </row>
    <row r="257" spans="1:15" ht="36" x14ac:dyDescent="0.25">
      <c r="A257" s="301"/>
      <c r="B257" s="1549"/>
      <c r="C257" s="1631"/>
      <c r="D257" s="1524"/>
      <c r="E257" s="1524"/>
      <c r="F257" s="1544"/>
      <c r="G257" s="1544"/>
      <c r="H257" s="1561"/>
      <c r="I257" s="1550"/>
      <c r="J257" s="143" t="s">
        <v>4993</v>
      </c>
      <c r="K257" s="784" t="s">
        <v>177</v>
      </c>
      <c r="L257" s="785" t="s">
        <v>3691</v>
      </c>
      <c r="M257" s="143" t="str">
        <f>VLOOKUP(L257,CódigosRetorno!$A$2:$B$1795,2,FALSE)</f>
        <v>El dato ingresado en el monto total de impuestos no cumple con el formato establecido</v>
      </c>
      <c r="N257" s="497" t="s">
        <v>169</v>
      </c>
      <c r="O257" s="301"/>
    </row>
    <row r="258" spans="1:15" ht="92.25" customHeight="1" x14ac:dyDescent="0.25">
      <c r="A258" s="301"/>
      <c r="B258" s="1549"/>
      <c r="C258" s="1631"/>
      <c r="D258" s="1524"/>
      <c r="E258" s="1524"/>
      <c r="F258" s="1544"/>
      <c r="G258" s="1544"/>
      <c r="H258" s="1561"/>
      <c r="I258" s="1550"/>
      <c r="J258" s="1438" t="s">
        <v>8240</v>
      </c>
      <c r="K258" s="1432" t="s">
        <v>177</v>
      </c>
      <c r="L258" s="1434" t="s">
        <v>8286</v>
      </c>
      <c r="M258" s="389" t="str">
        <f>VLOOKUP(MID(L258,1,4),CódigosRetorno!$A$2:$B$1795,2,FALSE)</f>
        <v>La sumatoria de impuestos globales no corresponde al monto total de impuestos.</v>
      </c>
      <c r="N258" s="497" t="s">
        <v>169</v>
      </c>
      <c r="O258" s="301"/>
    </row>
    <row r="259" spans="1:15" s="909" customFormat="1" ht="72" x14ac:dyDescent="0.25">
      <c r="A259" s="896"/>
      <c r="B259" s="1549"/>
      <c r="C259" s="1631"/>
      <c r="D259" s="1524"/>
      <c r="E259" s="1524"/>
      <c r="F259" s="1544"/>
      <c r="G259" s="1544"/>
      <c r="H259" s="1561"/>
      <c r="I259" s="1550"/>
      <c r="J259" s="1438" t="s">
        <v>8241</v>
      </c>
      <c r="K259" s="1431" t="s">
        <v>1071</v>
      </c>
      <c r="L259" s="1434" t="s">
        <v>4881</v>
      </c>
      <c r="M259" s="1256" t="str">
        <f>VLOOKUP(L259,CódigosRetorno!$A$2:$B$1795,2,FALSE)</f>
        <v>La sumatoria de impuestos globales no corresponde al monto total de impuestos.</v>
      </c>
      <c r="N259" s="1255" t="s">
        <v>169</v>
      </c>
      <c r="O259" s="896"/>
    </row>
    <row r="260" spans="1:15" ht="24" x14ac:dyDescent="0.25">
      <c r="A260" s="301"/>
      <c r="B260" s="1549"/>
      <c r="C260" s="1631"/>
      <c r="D260" s="1524"/>
      <c r="E260" s="1524"/>
      <c r="F260" s="1544"/>
      <c r="G260" s="1544"/>
      <c r="H260" s="1561"/>
      <c r="I260" s="1550"/>
      <c r="J260" s="674" t="s">
        <v>6069</v>
      </c>
      <c r="K260" s="792" t="s">
        <v>177</v>
      </c>
      <c r="L260" s="812" t="s">
        <v>3699</v>
      </c>
      <c r="M260" s="810" t="str">
        <f>VLOOKUP(L260,CódigosRetorno!$A$2:$B$1795,2,FALSE)</f>
        <v>El tag cac:TaxTotal no debe repetirse a nivel de totales</v>
      </c>
      <c r="N260" s="569" t="s">
        <v>169</v>
      </c>
      <c r="O260" s="301"/>
    </row>
    <row r="261" spans="1:15" ht="96" x14ac:dyDescent="0.25">
      <c r="A261" s="301"/>
      <c r="B261" s="1549"/>
      <c r="C261" s="1631"/>
      <c r="D261" s="1524"/>
      <c r="E261" s="1524"/>
      <c r="F261" s="1544"/>
      <c r="G261" s="1544"/>
      <c r="H261" s="1561"/>
      <c r="I261" s="1550"/>
      <c r="J261" s="674" t="s">
        <v>6864</v>
      </c>
      <c r="K261" s="1173" t="s">
        <v>177</v>
      </c>
      <c r="L261" s="1177" t="s">
        <v>6861</v>
      </c>
      <c r="M261" s="782" t="str">
        <f>VLOOKUP(L261,CódigosRetorno!$A$2:$B$1795,2,FALSE)</f>
        <v xml:space="preserve">Si tiene operaciones de un tributo en alguna línea, debe consignar el tag del total del tributo </v>
      </c>
      <c r="N261" s="781" t="s">
        <v>169</v>
      </c>
      <c r="O261" s="301"/>
    </row>
    <row r="262" spans="1:15" ht="36" x14ac:dyDescent="0.25">
      <c r="A262" s="301"/>
      <c r="B262" s="1549"/>
      <c r="C262" s="1631"/>
      <c r="D262" s="1524"/>
      <c r="E262" s="1524"/>
      <c r="F262" s="142" t="s">
        <v>13</v>
      </c>
      <c r="G262" s="135" t="s">
        <v>5577</v>
      </c>
      <c r="H262" s="96" t="s">
        <v>3904</v>
      </c>
      <c r="I262" s="1551"/>
      <c r="J262" s="145" t="s">
        <v>4686</v>
      </c>
      <c r="K262" s="785" t="s">
        <v>177</v>
      </c>
      <c r="L262" s="794" t="s">
        <v>694</v>
      </c>
      <c r="M262" s="143" t="str">
        <f>VLOOKUP(L262,CódigosRetorno!$A$2:$B$1795,2,FALSE)</f>
        <v>La moneda debe ser la misma en todo el documento. Salvo las percepciones que sólo son en moneda nacional</v>
      </c>
      <c r="N262" s="497" t="s">
        <v>4491</v>
      </c>
      <c r="O262" s="301"/>
    </row>
    <row r="263" spans="1:15" ht="24" x14ac:dyDescent="0.25">
      <c r="A263" s="301"/>
      <c r="B263" s="1524" t="s">
        <v>5353</v>
      </c>
      <c r="C263" s="1572" t="s">
        <v>5975</v>
      </c>
      <c r="D263" s="1524" t="s">
        <v>3</v>
      </c>
      <c r="E263" s="1526" t="s">
        <v>9</v>
      </c>
      <c r="F263" s="1524" t="s">
        <v>12</v>
      </c>
      <c r="G263" s="1549" t="s">
        <v>3975</v>
      </c>
      <c r="H263" s="1572" t="s">
        <v>4660</v>
      </c>
      <c r="I263" s="1526" t="s">
        <v>3863</v>
      </c>
      <c r="J263" s="811" t="s">
        <v>6098</v>
      </c>
      <c r="K263" s="812" t="s">
        <v>177</v>
      </c>
      <c r="L263" s="442" t="s">
        <v>2637</v>
      </c>
      <c r="M263" s="143" t="str">
        <f>VLOOKUP(L263,CódigosRetorno!$A$2:$B$1795,2,FALSE)</f>
        <v>El XML no contiene el tag o no existe información de total valor de venta globales</v>
      </c>
      <c r="N263" s="816" t="s">
        <v>169</v>
      </c>
      <c r="O263" s="301"/>
    </row>
    <row r="264" spans="1:15" ht="36" x14ac:dyDescent="0.25">
      <c r="A264" s="301"/>
      <c r="B264" s="1524"/>
      <c r="C264" s="1572"/>
      <c r="D264" s="1524"/>
      <c r="E264" s="1544"/>
      <c r="F264" s="1524"/>
      <c r="G264" s="1549"/>
      <c r="H264" s="1572"/>
      <c r="I264" s="1544"/>
      <c r="J264" s="143" t="s">
        <v>4994</v>
      </c>
      <c r="K264" s="784" t="s">
        <v>177</v>
      </c>
      <c r="L264" s="785" t="s">
        <v>3661</v>
      </c>
      <c r="M264" s="143" t="str">
        <f>VLOOKUP(L264,CódigosRetorno!$A$2:$B$1795,2,FALSE)</f>
        <v>El dato ingresado en el total valor de venta globales no cumple con el formato establecido</v>
      </c>
      <c r="N264" s="816" t="s">
        <v>169</v>
      </c>
      <c r="O264" s="301"/>
    </row>
    <row r="265" spans="1:15" ht="96" x14ac:dyDescent="0.25">
      <c r="A265" s="301"/>
      <c r="B265" s="1524"/>
      <c r="C265" s="1572"/>
      <c r="D265" s="1524"/>
      <c r="E265" s="1544"/>
      <c r="F265" s="1524"/>
      <c r="G265" s="1549"/>
      <c r="H265" s="1572"/>
      <c r="I265" s="1544"/>
      <c r="J265" s="1438" t="s">
        <v>8242</v>
      </c>
      <c r="K265" s="1434" t="s">
        <v>177</v>
      </c>
      <c r="L265" s="1434" t="s">
        <v>8120</v>
      </c>
      <c r="M265" s="1238" t="str">
        <f>VLOOKUP(MID(L265,1,4),CódigosRetorno!$A$2:$B$1795,2,FALSE)</f>
        <v>La sumatoria del total valor de venta - Exportaciones de línea no corresponden al total</v>
      </c>
      <c r="N265" s="1213" t="s">
        <v>169</v>
      </c>
      <c r="O265" s="301"/>
    </row>
    <row r="266" spans="1:15" s="909" customFormat="1" ht="108" x14ac:dyDescent="0.25">
      <c r="A266" s="896"/>
      <c r="B266" s="1524"/>
      <c r="C266" s="1572"/>
      <c r="D266" s="1524"/>
      <c r="E266" s="1544"/>
      <c r="F266" s="1524"/>
      <c r="G266" s="1549"/>
      <c r="H266" s="1572"/>
      <c r="I266" s="1544"/>
      <c r="J266" s="1438" t="s">
        <v>8243</v>
      </c>
      <c r="K266" s="1434" t="s">
        <v>1071</v>
      </c>
      <c r="L266" s="1434" t="s">
        <v>4874</v>
      </c>
      <c r="M266" s="1305" t="str">
        <f>VLOOKUP(MID(L266,1,4),CódigosRetorno!$A$2:$B$1795,2,FALSE)</f>
        <v>La sumatoria del total valor de venta - Exportaciones de línea no corresponden al total</v>
      </c>
      <c r="N266" s="1302" t="s">
        <v>169</v>
      </c>
      <c r="O266" s="896"/>
    </row>
    <row r="267" spans="1:15" s="909" customFormat="1" ht="103.5" customHeight="1" x14ac:dyDescent="0.25">
      <c r="A267" s="896"/>
      <c r="B267" s="1524"/>
      <c r="C267" s="1572"/>
      <c r="D267" s="1524"/>
      <c r="E267" s="1544"/>
      <c r="F267" s="1524"/>
      <c r="G267" s="1549"/>
      <c r="H267" s="1572"/>
      <c r="I267" s="1544"/>
      <c r="J267" s="1438" t="s">
        <v>8245</v>
      </c>
      <c r="K267" s="1434" t="s">
        <v>177</v>
      </c>
      <c r="L267" s="1434" t="s">
        <v>8122</v>
      </c>
      <c r="M267" s="1238" t="str">
        <f>VLOOKUP(MID(L267,1,4),CódigosRetorno!$A$2:$B$1795,2,FALSE)</f>
        <v>La sumatoria del total valor de venta - operaciones exoneradas de línea no corresponden al total</v>
      </c>
      <c r="N267" s="1216" t="s">
        <v>169</v>
      </c>
      <c r="O267" s="896"/>
    </row>
    <row r="268" spans="1:15" s="909" customFormat="1" ht="108" x14ac:dyDescent="0.25">
      <c r="A268" s="896"/>
      <c r="B268" s="1524"/>
      <c r="C268" s="1572"/>
      <c r="D268" s="1524"/>
      <c r="E268" s="1544"/>
      <c r="F268" s="1524"/>
      <c r="G268" s="1549"/>
      <c r="H268" s="1572"/>
      <c r="I268" s="1544"/>
      <c r="J268" s="1438" t="s">
        <v>8244</v>
      </c>
      <c r="K268" s="1434" t="s">
        <v>1071</v>
      </c>
      <c r="L268" s="1434" t="s">
        <v>4877</v>
      </c>
      <c r="M268" s="1283" t="str">
        <f>VLOOKUP(MID(L268,1,4),CódigosRetorno!$A$2:$B$1795,2,FALSE)</f>
        <v>La sumatoria del total valor de venta - operaciones exoneradas de línea no corresponden al total</v>
      </c>
      <c r="N268" s="1284" t="s">
        <v>169</v>
      </c>
      <c r="O268" s="896"/>
    </row>
    <row r="269" spans="1:15" s="909" customFormat="1" ht="96" x14ac:dyDescent="0.25">
      <c r="A269" s="896"/>
      <c r="B269" s="1524"/>
      <c r="C269" s="1572"/>
      <c r="D269" s="1524"/>
      <c r="E269" s="1544"/>
      <c r="F269" s="1524"/>
      <c r="G269" s="1549"/>
      <c r="H269" s="1572"/>
      <c r="I269" s="1544"/>
      <c r="J269" s="1438" t="s">
        <v>8246</v>
      </c>
      <c r="K269" s="1434" t="s">
        <v>177</v>
      </c>
      <c r="L269" s="1434" t="s">
        <v>8121</v>
      </c>
      <c r="M269" s="1438" t="str">
        <f>VLOOKUP(MID(L269,1,4),CódigosRetorno!$A$2:$B$1795,2,FALSE)</f>
        <v>La sumatoria del total valor de venta - operaciones inafectas de línea no corresponden al total</v>
      </c>
      <c r="N269" s="1306"/>
      <c r="O269" s="896"/>
    </row>
    <row r="270" spans="1:15" s="909" customFormat="1" ht="108" x14ac:dyDescent="0.25">
      <c r="A270" s="896"/>
      <c r="B270" s="1524"/>
      <c r="C270" s="1572"/>
      <c r="D270" s="1524"/>
      <c r="E270" s="1544"/>
      <c r="F270" s="1524"/>
      <c r="G270" s="1549"/>
      <c r="H270" s="1572"/>
      <c r="I270" s="1544"/>
      <c r="J270" s="1438" t="s">
        <v>8247</v>
      </c>
      <c r="K270" s="1434" t="s">
        <v>1071</v>
      </c>
      <c r="L270" s="1434" t="s">
        <v>4875</v>
      </c>
      <c r="M270" s="1238" t="str">
        <f>VLOOKUP(MID(L270,1,4),CódigosRetorno!$A$2:$B$1795,2,FALSE)</f>
        <v>La sumatoria del total valor de venta - operaciones inafectas de línea no corresponden al total</v>
      </c>
      <c r="N270" s="1216" t="s">
        <v>169</v>
      </c>
      <c r="O270" s="896"/>
    </row>
    <row r="271" spans="1:15" ht="36" x14ac:dyDescent="0.25">
      <c r="A271" s="301"/>
      <c r="B271" s="1524"/>
      <c r="C271" s="1572"/>
      <c r="D271" s="1524"/>
      <c r="E271" s="1544"/>
      <c r="F271" s="142" t="s">
        <v>13</v>
      </c>
      <c r="G271" s="135" t="s">
        <v>5577</v>
      </c>
      <c r="H271" s="96" t="s">
        <v>3904</v>
      </c>
      <c r="I271" s="142">
        <v>1</v>
      </c>
      <c r="J271" s="145" t="s">
        <v>4686</v>
      </c>
      <c r="K271" s="785" t="s">
        <v>177</v>
      </c>
      <c r="L271" s="794" t="s">
        <v>694</v>
      </c>
      <c r="M271" s="143" t="str">
        <f>VLOOKUP(L271,CódigosRetorno!$A$2:$B$1795,2,FALSE)</f>
        <v>La moneda debe ser la misma en todo el documento. Salvo las percepciones que sólo son en moneda nacional</v>
      </c>
      <c r="N271" s="781" t="s">
        <v>4491</v>
      </c>
      <c r="O271" s="301"/>
    </row>
    <row r="272" spans="1:15" ht="36" x14ac:dyDescent="0.25">
      <c r="A272" s="301"/>
      <c r="B272" s="1524"/>
      <c r="C272" s="1572"/>
      <c r="D272" s="1524"/>
      <c r="E272" s="1544"/>
      <c r="F272" s="1524"/>
      <c r="G272" s="1549" t="s">
        <v>3919</v>
      </c>
      <c r="H272" s="1518" t="s">
        <v>4663</v>
      </c>
      <c r="I272" s="1526">
        <v>1</v>
      </c>
      <c r="J272" s="143" t="s">
        <v>4994</v>
      </c>
      <c r="K272" s="785" t="s">
        <v>177</v>
      </c>
      <c r="L272" s="794" t="s">
        <v>2277</v>
      </c>
      <c r="M272" s="143" t="str">
        <f>VLOOKUP(L272,CódigosRetorno!$A$2:$B$1795,2,FALSE)</f>
        <v>El dato ingresado en TaxAmount no cumple con el formato establecido</v>
      </c>
      <c r="N272" s="807" t="s">
        <v>169</v>
      </c>
      <c r="O272" s="301"/>
    </row>
    <row r="273" spans="1:15" ht="48" x14ac:dyDescent="0.25">
      <c r="A273" s="301"/>
      <c r="B273" s="1524"/>
      <c r="C273" s="1572"/>
      <c r="D273" s="1524"/>
      <c r="E273" s="1544"/>
      <c r="F273" s="1524"/>
      <c r="G273" s="1549"/>
      <c r="H273" s="1518"/>
      <c r="I273" s="1527"/>
      <c r="J273" s="143" t="s">
        <v>4718</v>
      </c>
      <c r="K273" s="784" t="s">
        <v>177</v>
      </c>
      <c r="L273" s="785" t="s">
        <v>2634</v>
      </c>
      <c r="M273" s="143" t="str">
        <f>VLOOKUP(L273,CódigosRetorno!$A$2:$B$1795,2,FALSE)</f>
        <v xml:space="preserve">El monto total del impuestos sobre el valor de venta de operaciones gratuitas/inafectas/exoneradas debe ser igual a 0.00 </v>
      </c>
      <c r="N273" s="807" t="s">
        <v>169</v>
      </c>
      <c r="O273" s="301"/>
    </row>
    <row r="274" spans="1:15" ht="36" x14ac:dyDescent="0.25">
      <c r="A274" s="301"/>
      <c r="B274" s="1524"/>
      <c r="C274" s="1572"/>
      <c r="D274" s="1524"/>
      <c r="E274" s="1544"/>
      <c r="F274" s="142" t="s">
        <v>13</v>
      </c>
      <c r="G274" s="135" t="s">
        <v>5577</v>
      </c>
      <c r="H274" s="96" t="s">
        <v>3904</v>
      </c>
      <c r="I274" s="142">
        <v>1</v>
      </c>
      <c r="J274" s="145" t="s">
        <v>4686</v>
      </c>
      <c r="K274" s="785" t="s">
        <v>177</v>
      </c>
      <c r="L274" s="794" t="s">
        <v>694</v>
      </c>
      <c r="M274" s="143" t="str">
        <f>VLOOKUP(L274,CódigosRetorno!$A$2:$B$1795,2,FALSE)</f>
        <v>La moneda debe ser la misma en todo el documento. Salvo las percepciones que sólo son en moneda nacional</v>
      </c>
      <c r="N274" s="781" t="s">
        <v>4491</v>
      </c>
      <c r="O274" s="301"/>
    </row>
    <row r="275" spans="1:15" ht="24" x14ac:dyDescent="0.25">
      <c r="A275" s="301"/>
      <c r="B275" s="1524"/>
      <c r="C275" s="1572"/>
      <c r="D275" s="1524"/>
      <c r="E275" s="1544"/>
      <c r="F275" s="1524" t="s">
        <v>43</v>
      </c>
      <c r="G275" s="1549" t="s">
        <v>5587</v>
      </c>
      <c r="H275" s="1572" t="s">
        <v>4143</v>
      </c>
      <c r="I275" s="1526">
        <v>1</v>
      </c>
      <c r="J275" s="143" t="s">
        <v>2837</v>
      </c>
      <c r="K275" s="784" t="s">
        <v>177</v>
      </c>
      <c r="L275" s="77" t="s">
        <v>3556</v>
      </c>
      <c r="M275" s="143" t="str">
        <f>VLOOKUP(L275,CódigosRetorno!$A$2:$B$1795,2,FALSE)</f>
        <v>El XML no contiene el tag o no existe información de código de tributo.</v>
      </c>
      <c r="N275" s="781" t="s">
        <v>169</v>
      </c>
      <c r="O275" s="301"/>
    </row>
    <row r="276" spans="1:15" ht="24" x14ac:dyDescent="0.25">
      <c r="A276" s="301"/>
      <c r="B276" s="1524"/>
      <c r="C276" s="1572"/>
      <c r="D276" s="1524"/>
      <c r="E276" s="1544"/>
      <c r="F276" s="1524"/>
      <c r="G276" s="1549"/>
      <c r="H276" s="1572"/>
      <c r="I276" s="1544"/>
      <c r="J276" s="145" t="s">
        <v>3920</v>
      </c>
      <c r="K276" s="152" t="s">
        <v>177</v>
      </c>
      <c r="L276" s="154" t="s">
        <v>2641</v>
      </c>
      <c r="M276" s="143" t="str">
        <f>VLOOKUP(L276,CódigosRetorno!$A$2:$B$1795,2,FALSE)</f>
        <v>El dato ingresado como codigo de tributo global no corresponde al valor esperado.</v>
      </c>
      <c r="N276" s="497" t="s">
        <v>4606</v>
      </c>
      <c r="O276" s="301"/>
    </row>
    <row r="277" spans="1:15" ht="24" x14ac:dyDescent="0.25">
      <c r="A277" s="301"/>
      <c r="B277" s="1524"/>
      <c r="C277" s="1572"/>
      <c r="D277" s="1524"/>
      <c r="E277" s="1544"/>
      <c r="F277" s="1524"/>
      <c r="G277" s="1549"/>
      <c r="H277" s="1572"/>
      <c r="I277" s="1544"/>
      <c r="J277" s="682" t="s">
        <v>6070</v>
      </c>
      <c r="K277" s="442" t="s">
        <v>177</v>
      </c>
      <c r="L277" s="442" t="s">
        <v>3770</v>
      </c>
      <c r="M277" s="810" t="str">
        <f>VLOOKUP(L277,CódigosRetorno!$A$2:$B$1795,2,FALSE)</f>
        <v>El código de tributo no debe repetirse a nivel de totales</v>
      </c>
      <c r="N277" s="129" t="s">
        <v>169</v>
      </c>
      <c r="O277" s="301"/>
    </row>
    <row r="278" spans="1:15" ht="48" x14ac:dyDescent="0.25">
      <c r="A278" s="301"/>
      <c r="B278" s="1524"/>
      <c r="C278" s="1572"/>
      <c r="D278" s="1524"/>
      <c r="E278" s="1544"/>
      <c r="F278" s="1524"/>
      <c r="G278" s="1549"/>
      <c r="H278" s="1572"/>
      <c r="I278" s="1544"/>
      <c r="J278" s="810" t="s">
        <v>7647</v>
      </c>
      <c r="K278" s="812" t="s">
        <v>177</v>
      </c>
      <c r="L278" s="442" t="s">
        <v>4751</v>
      </c>
      <c r="M278" s="810" t="str">
        <f>VLOOKUP(L278,CódigosRetorno!$A$2:$B$1795,2,FALSE)</f>
        <v>El dato ingresado como codigo de tributo global es invalido para tipo de nota</v>
      </c>
      <c r="N278" s="129" t="s">
        <v>169</v>
      </c>
      <c r="O278" s="301"/>
    </row>
    <row r="279" spans="1:15" ht="48" x14ac:dyDescent="0.25">
      <c r="A279" s="301"/>
      <c r="B279" s="1524"/>
      <c r="C279" s="1572"/>
      <c r="D279" s="1524"/>
      <c r="E279" s="1544"/>
      <c r="F279" s="1524"/>
      <c r="G279" s="1549"/>
      <c r="H279" s="1572"/>
      <c r="I279" s="1527"/>
      <c r="J279" s="1182" t="s">
        <v>7648</v>
      </c>
      <c r="K279" s="1177" t="s">
        <v>177</v>
      </c>
      <c r="L279" s="442" t="s">
        <v>4751</v>
      </c>
      <c r="M279" s="143" t="str">
        <f>VLOOKUP(L279,CódigosRetorno!$A$2:$B$1795,2,FALSE)</f>
        <v>El dato ingresado como codigo de tributo global es invalido para tipo de nota</v>
      </c>
      <c r="N279" s="807" t="s">
        <v>169</v>
      </c>
      <c r="O279" s="301"/>
    </row>
    <row r="280" spans="1:15" ht="24" x14ac:dyDescent="0.25">
      <c r="A280" s="301"/>
      <c r="B280" s="1524"/>
      <c r="C280" s="1572"/>
      <c r="D280" s="1524"/>
      <c r="E280" s="1544"/>
      <c r="F280" s="1524"/>
      <c r="G280" s="142" t="s">
        <v>3908</v>
      </c>
      <c r="H280" s="143" t="s">
        <v>3877</v>
      </c>
      <c r="I280" s="142" t="s">
        <v>3863</v>
      </c>
      <c r="J280" s="143" t="s">
        <v>6131</v>
      </c>
      <c r="K280" s="135" t="s">
        <v>1071</v>
      </c>
      <c r="L280" s="785" t="s">
        <v>4192</v>
      </c>
      <c r="M280" s="143" t="str">
        <f>VLOOKUP(L280,CódigosRetorno!$A$2:$B$1795,2,FALSE)</f>
        <v>El dato ingresado como atributo @schemeName es incorrecto.</v>
      </c>
      <c r="N280" s="807" t="s">
        <v>169</v>
      </c>
      <c r="O280" s="301"/>
    </row>
    <row r="281" spans="1:15" ht="24" x14ac:dyDescent="0.25">
      <c r="A281" s="301"/>
      <c r="B281" s="1524"/>
      <c r="C281" s="1572"/>
      <c r="D281" s="1524"/>
      <c r="E281" s="1544"/>
      <c r="F281" s="1524"/>
      <c r="G281" s="142" t="s">
        <v>3861</v>
      </c>
      <c r="H281" s="143" t="s">
        <v>3878</v>
      </c>
      <c r="I281" s="142" t="s">
        <v>3863</v>
      </c>
      <c r="J281" s="143" t="s">
        <v>4199</v>
      </c>
      <c r="K281" s="784" t="s">
        <v>1071</v>
      </c>
      <c r="L281" s="785" t="s">
        <v>4193</v>
      </c>
      <c r="M281" s="143" t="str">
        <f>VLOOKUP(L281,CódigosRetorno!$A$2:$B$1795,2,FALSE)</f>
        <v>El dato ingresado como atributo @schemeAgencyName es incorrecto.</v>
      </c>
      <c r="N281" s="807" t="s">
        <v>169</v>
      </c>
      <c r="O281" s="301"/>
    </row>
    <row r="282" spans="1:15" ht="48" x14ac:dyDescent="0.25">
      <c r="A282" s="301"/>
      <c r="B282" s="1524"/>
      <c r="C282" s="1572"/>
      <c r="D282" s="1524"/>
      <c r="E282" s="1544"/>
      <c r="F282" s="1524"/>
      <c r="G282" s="142" t="s">
        <v>4235</v>
      </c>
      <c r="H282" s="96" t="s">
        <v>3880</v>
      </c>
      <c r="I282" s="142" t="s">
        <v>3863</v>
      </c>
      <c r="J282" s="143" t="s">
        <v>6132</v>
      </c>
      <c r="K282" s="785" t="s">
        <v>1071</v>
      </c>
      <c r="L282" s="794" t="s">
        <v>4194</v>
      </c>
      <c r="M282" s="143" t="str">
        <f>VLOOKUP(L282,CódigosRetorno!$A$2:$B$1795,2,FALSE)</f>
        <v>El dato ingresado como atributo @schemeURI es incorrecto.</v>
      </c>
      <c r="N282" s="500" t="s">
        <v>169</v>
      </c>
      <c r="O282" s="301"/>
    </row>
    <row r="283" spans="1:15" ht="24" x14ac:dyDescent="0.25">
      <c r="A283" s="301"/>
      <c r="B283" s="1524"/>
      <c r="C283" s="1572"/>
      <c r="D283" s="1524"/>
      <c r="E283" s="1544"/>
      <c r="F283" s="1524" t="s">
        <v>45</v>
      </c>
      <c r="G283" s="1549" t="s">
        <v>5587</v>
      </c>
      <c r="H283" s="1518" t="s">
        <v>4144</v>
      </c>
      <c r="I283" s="1526">
        <v>1</v>
      </c>
      <c r="J283" s="143" t="s">
        <v>2837</v>
      </c>
      <c r="K283" s="785" t="s">
        <v>177</v>
      </c>
      <c r="L283" s="794" t="s">
        <v>2271</v>
      </c>
      <c r="M283" s="143" t="str">
        <f>VLOOKUP(L283,CódigosRetorno!$A$2:$B$1795,2,FALSE)</f>
        <v>El XML no contiene el tag TaxScheme Name de impuestos globales</v>
      </c>
      <c r="N283" s="781" t="s">
        <v>169</v>
      </c>
      <c r="O283" s="301"/>
    </row>
    <row r="284" spans="1:15" ht="24" x14ac:dyDescent="0.25">
      <c r="A284" s="301"/>
      <c r="B284" s="1524"/>
      <c r="C284" s="1572"/>
      <c r="D284" s="1524"/>
      <c r="E284" s="1544"/>
      <c r="F284" s="1524"/>
      <c r="G284" s="1549"/>
      <c r="H284" s="1518"/>
      <c r="I284" s="1527"/>
      <c r="J284" s="145" t="s">
        <v>4815</v>
      </c>
      <c r="K284" s="785" t="s">
        <v>177</v>
      </c>
      <c r="L284" s="794" t="s">
        <v>3190</v>
      </c>
      <c r="M284" s="143" t="str">
        <f>VLOOKUP(L284,CódigosRetorno!$A$2:$B$1795,2,FALSE)</f>
        <v>El valor del tag nombre del tributo no corresponde al esperado.</v>
      </c>
      <c r="N284" s="781" t="s">
        <v>4606</v>
      </c>
      <c r="O284" s="301"/>
    </row>
    <row r="285" spans="1:15" ht="24" x14ac:dyDescent="0.25">
      <c r="A285" s="301"/>
      <c r="B285" s="1524"/>
      <c r="C285" s="1572"/>
      <c r="D285" s="1524"/>
      <c r="E285" s="1544"/>
      <c r="F285" s="1524" t="s">
        <v>13</v>
      </c>
      <c r="G285" s="1549"/>
      <c r="H285" s="1518" t="s">
        <v>4145</v>
      </c>
      <c r="I285" s="1526">
        <v>1</v>
      </c>
      <c r="J285" s="143" t="s">
        <v>2837</v>
      </c>
      <c r="K285" s="785" t="s">
        <v>177</v>
      </c>
      <c r="L285" s="794" t="s">
        <v>2273</v>
      </c>
      <c r="M285" s="143" t="str">
        <f>VLOOKUP(L285,CódigosRetorno!$A$2:$B$1795,2,FALSE)</f>
        <v>El XML no contiene el tag código de tributo internacional de impuestos globales</v>
      </c>
      <c r="N285" s="781" t="s">
        <v>169</v>
      </c>
      <c r="O285" s="301"/>
    </row>
    <row r="286" spans="1:15" ht="36" x14ac:dyDescent="0.25">
      <c r="A286" s="301"/>
      <c r="B286" s="1524"/>
      <c r="C286" s="1572"/>
      <c r="D286" s="1524"/>
      <c r="E286" s="1527"/>
      <c r="F286" s="1524"/>
      <c r="G286" s="1549"/>
      <c r="H286" s="1518"/>
      <c r="I286" s="1527"/>
      <c r="J286" s="145" t="s">
        <v>4813</v>
      </c>
      <c r="K286" s="152" t="s">
        <v>177</v>
      </c>
      <c r="L286" s="154" t="s">
        <v>3186</v>
      </c>
      <c r="M286" s="143" t="str">
        <f>VLOOKUP(L286,CódigosRetorno!$A$2:$B$1795,2,FALSE)</f>
        <v>El valor del tag codigo de tributo internacional no corresponde al esperado.</v>
      </c>
      <c r="N286" s="497" t="s">
        <v>4606</v>
      </c>
      <c r="O286" s="301"/>
    </row>
    <row r="287" spans="1:15" ht="36" x14ac:dyDescent="0.25">
      <c r="A287" s="301"/>
      <c r="B287" s="1526">
        <v>41</v>
      </c>
      <c r="C287" s="1556" t="s">
        <v>4695</v>
      </c>
      <c r="D287" s="1526" t="s">
        <v>3</v>
      </c>
      <c r="E287" s="1526" t="s">
        <v>9</v>
      </c>
      <c r="F287" s="1526" t="s">
        <v>12</v>
      </c>
      <c r="G287" s="1538" t="s">
        <v>3975</v>
      </c>
      <c r="H287" s="1556" t="s">
        <v>4660</v>
      </c>
      <c r="I287" s="1526">
        <v>1</v>
      </c>
      <c r="J287" s="143" t="s">
        <v>4994</v>
      </c>
      <c r="K287" s="832" t="s">
        <v>177</v>
      </c>
      <c r="L287" s="785" t="s">
        <v>3661</v>
      </c>
      <c r="M287" s="143" t="str">
        <f>VLOOKUP(L287,CódigosRetorno!$A$2:$B$1795,2,FALSE)</f>
        <v>El dato ingresado en el total valor de venta globales no cumple con el formato establecido</v>
      </c>
      <c r="N287" s="816" t="s">
        <v>169</v>
      </c>
      <c r="O287" s="301"/>
    </row>
    <row r="288" spans="1:15" ht="96" x14ac:dyDescent="0.25">
      <c r="A288" s="301"/>
      <c r="B288" s="1544"/>
      <c r="C288" s="1561"/>
      <c r="D288" s="1544"/>
      <c r="E288" s="1544"/>
      <c r="F288" s="1544"/>
      <c r="G288" s="1539"/>
      <c r="H288" s="1561"/>
      <c r="I288" s="1544"/>
      <c r="J288" s="1438" t="s">
        <v>8250</v>
      </c>
      <c r="K288" s="1434" t="s">
        <v>177</v>
      </c>
      <c r="L288" s="1434" t="s">
        <v>8123</v>
      </c>
      <c r="M288" s="1238" t="str">
        <f>VLOOKUP(MID(L288,1,4),CódigosRetorno!$A$2:$B$1795,2,FALSE)</f>
        <v>La sumatoria del total valor de venta - operaciones gratuitas de línea no corresponden al total</v>
      </c>
      <c r="N288" s="1209" t="s">
        <v>169</v>
      </c>
      <c r="O288" s="301"/>
    </row>
    <row r="289" spans="1:15" s="909" customFormat="1" ht="108" x14ac:dyDescent="0.25">
      <c r="A289" s="896"/>
      <c r="B289" s="1544"/>
      <c r="C289" s="1561"/>
      <c r="D289" s="1544"/>
      <c r="E289" s="1544"/>
      <c r="F289" s="1544"/>
      <c r="G289" s="1539"/>
      <c r="H289" s="1561"/>
      <c r="I289" s="1544"/>
      <c r="J289" s="1438" t="s">
        <v>8249</v>
      </c>
      <c r="K289" s="1434" t="s">
        <v>1071</v>
      </c>
      <c r="L289" s="1434" t="s">
        <v>4878</v>
      </c>
      <c r="M289" s="1305" t="str">
        <f>VLOOKUP(MID(L289,1,4),CódigosRetorno!$A$2:$B$1795,2,FALSE)</f>
        <v>La sumatoria del total valor de venta - operaciones gratuitas de línea no corresponden al total</v>
      </c>
      <c r="N289" s="1297" t="s">
        <v>169</v>
      </c>
      <c r="O289" s="896"/>
    </row>
    <row r="290" spans="1:15" ht="60" x14ac:dyDescent="0.25">
      <c r="A290" s="301"/>
      <c r="B290" s="1544"/>
      <c r="C290" s="1561"/>
      <c r="D290" s="1544"/>
      <c r="E290" s="1544"/>
      <c r="F290" s="1544"/>
      <c r="G290" s="1539"/>
      <c r="H290" s="1561"/>
      <c r="I290" s="1527"/>
      <c r="J290" s="143" t="s">
        <v>5776</v>
      </c>
      <c r="K290" s="152" t="s">
        <v>177</v>
      </c>
      <c r="L290" s="154" t="s">
        <v>1667</v>
      </c>
      <c r="M290" s="143" t="str">
        <f>VLOOKUP(L290,CódigosRetorno!$A$2:$B$1795,2,FALSE)</f>
        <v>Operacion gratuita,  debe consignar Total valor venta - operaciones gratuitas  mayor a cero</v>
      </c>
      <c r="N290" s="497" t="s">
        <v>169</v>
      </c>
      <c r="O290" s="301"/>
    </row>
    <row r="291" spans="1:15" ht="36" x14ac:dyDescent="0.25">
      <c r="A291" s="301"/>
      <c r="B291" s="1544"/>
      <c r="C291" s="1561"/>
      <c r="D291" s="1544"/>
      <c r="E291" s="1544"/>
      <c r="F291" s="136" t="s">
        <v>13</v>
      </c>
      <c r="G291" s="135" t="s">
        <v>5577</v>
      </c>
      <c r="H291" s="96" t="s">
        <v>3904</v>
      </c>
      <c r="I291" s="142">
        <v>1</v>
      </c>
      <c r="J291" s="145" t="s">
        <v>4686</v>
      </c>
      <c r="K291" s="785" t="s">
        <v>177</v>
      </c>
      <c r="L291" s="794" t="s">
        <v>694</v>
      </c>
      <c r="M291" s="143" t="str">
        <f>VLOOKUP(L291,CódigosRetorno!$A$2:$B$1795,2,FALSE)</f>
        <v>La moneda debe ser la misma en todo el documento. Salvo las percepciones que sólo son en moneda nacional</v>
      </c>
      <c r="N291" s="781" t="s">
        <v>4491</v>
      </c>
      <c r="O291" s="301"/>
    </row>
    <row r="292" spans="1:15" ht="37.35" customHeight="1" x14ac:dyDescent="0.25">
      <c r="A292" s="301"/>
      <c r="B292" s="1544"/>
      <c r="C292" s="1561"/>
      <c r="D292" s="1544"/>
      <c r="E292" s="1544"/>
      <c r="F292" s="136" t="s">
        <v>12</v>
      </c>
      <c r="G292" s="140" t="s">
        <v>16</v>
      </c>
      <c r="H292" s="139" t="s">
        <v>4696</v>
      </c>
      <c r="I292" s="136">
        <v>1</v>
      </c>
      <c r="J292" s="143" t="s">
        <v>4994</v>
      </c>
      <c r="K292" s="785" t="s">
        <v>177</v>
      </c>
      <c r="L292" s="794" t="s">
        <v>2277</v>
      </c>
      <c r="M292" s="143" t="str">
        <f>VLOOKUP(L292,CódigosRetorno!$A$2:$B$1795,2,FALSE)</f>
        <v>El dato ingresado en TaxAmount no cumple con el formato establecido</v>
      </c>
      <c r="N292" s="807" t="s">
        <v>169</v>
      </c>
      <c r="O292" s="301"/>
    </row>
    <row r="293" spans="1:15" ht="36" x14ac:dyDescent="0.25">
      <c r="A293" s="301"/>
      <c r="B293" s="1544"/>
      <c r="C293" s="1561"/>
      <c r="D293" s="1544"/>
      <c r="E293" s="1544"/>
      <c r="F293" s="136" t="s">
        <v>13</v>
      </c>
      <c r="G293" s="135" t="s">
        <v>5577</v>
      </c>
      <c r="H293" s="96" t="s">
        <v>3904</v>
      </c>
      <c r="I293" s="136">
        <v>1</v>
      </c>
      <c r="J293" s="145" t="s">
        <v>4686</v>
      </c>
      <c r="K293" s="152" t="s">
        <v>177</v>
      </c>
      <c r="L293" s="154" t="s">
        <v>694</v>
      </c>
      <c r="M293" s="143" t="str">
        <f>VLOOKUP(L293,CódigosRetorno!$A$2:$B$1795,2,FALSE)</f>
        <v>La moneda debe ser la misma en todo el documento. Salvo las percepciones que sólo son en moneda nacional</v>
      </c>
      <c r="N293" s="497" t="s">
        <v>4491</v>
      </c>
      <c r="O293" s="301"/>
    </row>
    <row r="294" spans="1:15" ht="24" x14ac:dyDescent="0.25">
      <c r="A294" s="301"/>
      <c r="B294" s="1544"/>
      <c r="C294" s="1561"/>
      <c r="D294" s="1544"/>
      <c r="E294" s="1544"/>
      <c r="F294" s="1526" t="s">
        <v>43</v>
      </c>
      <c r="G294" s="1538" t="s">
        <v>5587</v>
      </c>
      <c r="H294" s="1556" t="s">
        <v>4143</v>
      </c>
      <c r="I294" s="1526">
        <v>1</v>
      </c>
      <c r="J294" s="143" t="s">
        <v>2837</v>
      </c>
      <c r="K294" s="784" t="s">
        <v>177</v>
      </c>
      <c r="L294" s="127" t="s">
        <v>3556</v>
      </c>
      <c r="M294" s="143" t="str">
        <f>VLOOKUP(L294,CódigosRetorno!$A$2:$B$1795,2,FALSE)</f>
        <v>El XML no contiene el tag o no existe información de código de tributo.</v>
      </c>
      <c r="N294" s="497" t="s">
        <v>169</v>
      </c>
      <c r="O294" s="301"/>
    </row>
    <row r="295" spans="1:15" ht="24" x14ac:dyDescent="0.25">
      <c r="A295" s="301"/>
      <c r="B295" s="1544"/>
      <c r="C295" s="1561"/>
      <c r="D295" s="1544"/>
      <c r="E295" s="1544"/>
      <c r="F295" s="1544"/>
      <c r="G295" s="1539"/>
      <c r="H295" s="1561"/>
      <c r="I295" s="1544"/>
      <c r="J295" s="145" t="s">
        <v>3920</v>
      </c>
      <c r="K295" s="800" t="s">
        <v>177</v>
      </c>
      <c r="L295" s="795" t="s">
        <v>2641</v>
      </c>
      <c r="M295" s="143" t="str">
        <f>VLOOKUP(L295,CódigosRetorno!$A$2:$B$1795,2,FALSE)</f>
        <v>El dato ingresado como codigo de tributo global no corresponde al valor esperado.</v>
      </c>
      <c r="N295" s="781" t="s">
        <v>4606</v>
      </c>
      <c r="O295" s="301"/>
    </row>
    <row r="296" spans="1:15" ht="24" x14ac:dyDescent="0.25">
      <c r="A296" s="301"/>
      <c r="B296" s="1544"/>
      <c r="C296" s="1561"/>
      <c r="D296" s="1544"/>
      <c r="E296" s="1544"/>
      <c r="F296" s="1544"/>
      <c r="G296" s="1539"/>
      <c r="H296" s="1561"/>
      <c r="I296" s="1527"/>
      <c r="J296" s="682" t="s">
        <v>6070</v>
      </c>
      <c r="K296" s="442" t="s">
        <v>177</v>
      </c>
      <c r="L296" s="442" t="s">
        <v>3770</v>
      </c>
      <c r="M296" s="143" t="str">
        <f>VLOOKUP(L296,CódigosRetorno!$A$2:$B$1795,2,FALSE)</f>
        <v>El código de tributo no debe repetirse a nivel de totales</v>
      </c>
      <c r="N296" s="129" t="s">
        <v>169</v>
      </c>
      <c r="O296" s="301"/>
    </row>
    <row r="297" spans="1:15" ht="24" x14ac:dyDescent="0.25">
      <c r="A297" s="301"/>
      <c r="B297" s="1544"/>
      <c r="C297" s="1561"/>
      <c r="D297" s="1544"/>
      <c r="E297" s="1544"/>
      <c r="F297" s="142"/>
      <c r="G297" s="142" t="s">
        <v>3908</v>
      </c>
      <c r="H297" s="143" t="s">
        <v>3877</v>
      </c>
      <c r="I297" s="142" t="s">
        <v>3863</v>
      </c>
      <c r="J297" s="143" t="s">
        <v>6131</v>
      </c>
      <c r="K297" s="135" t="s">
        <v>1071</v>
      </c>
      <c r="L297" s="785" t="s">
        <v>4192</v>
      </c>
      <c r="M297" s="143" t="str">
        <f>VLOOKUP(L297,CódigosRetorno!$A$2:$B$1795,2,FALSE)</f>
        <v>El dato ingresado como atributo @schemeName es incorrecto.</v>
      </c>
      <c r="N297" s="807" t="s">
        <v>169</v>
      </c>
      <c r="O297" s="301"/>
    </row>
    <row r="298" spans="1:15" ht="24" x14ac:dyDescent="0.25">
      <c r="A298" s="301"/>
      <c r="B298" s="1544"/>
      <c r="C298" s="1561"/>
      <c r="D298" s="1544"/>
      <c r="E298" s="1544"/>
      <c r="F298" s="142"/>
      <c r="G298" s="142" t="s">
        <v>3861</v>
      </c>
      <c r="H298" s="143" t="s">
        <v>3878</v>
      </c>
      <c r="I298" s="142" t="s">
        <v>3863</v>
      </c>
      <c r="J298" s="143" t="s">
        <v>4199</v>
      </c>
      <c r="K298" s="784" t="s">
        <v>1071</v>
      </c>
      <c r="L298" s="785" t="s">
        <v>4193</v>
      </c>
      <c r="M298" s="143" t="str">
        <f>VLOOKUP(L298,CódigosRetorno!$A$2:$B$1795,2,FALSE)</f>
        <v>El dato ingresado como atributo @schemeAgencyName es incorrecto.</v>
      </c>
      <c r="N298" s="807" t="s">
        <v>169</v>
      </c>
      <c r="O298" s="301"/>
    </row>
    <row r="299" spans="1:15" ht="48" x14ac:dyDescent="0.25">
      <c r="A299" s="301"/>
      <c r="B299" s="1544"/>
      <c r="C299" s="1561"/>
      <c r="D299" s="1544"/>
      <c r="E299" s="1544"/>
      <c r="F299" s="142"/>
      <c r="G299" s="142" t="s">
        <v>4235</v>
      </c>
      <c r="H299" s="96" t="s">
        <v>3880</v>
      </c>
      <c r="I299" s="142" t="s">
        <v>3863</v>
      </c>
      <c r="J299" s="143" t="s">
        <v>6132</v>
      </c>
      <c r="K299" s="785" t="s">
        <v>1071</v>
      </c>
      <c r="L299" s="794" t="s">
        <v>4194</v>
      </c>
      <c r="M299" s="143" t="str">
        <f>VLOOKUP(L299,CódigosRetorno!$A$2:$B$1795,2,FALSE)</f>
        <v>El dato ingresado como atributo @schemeURI es incorrecto.</v>
      </c>
      <c r="N299" s="807" t="s">
        <v>169</v>
      </c>
      <c r="O299" s="301"/>
    </row>
    <row r="300" spans="1:15" ht="24" x14ac:dyDescent="0.25">
      <c r="A300" s="301"/>
      <c r="B300" s="1544"/>
      <c r="C300" s="1561"/>
      <c r="D300" s="1544"/>
      <c r="E300" s="1544"/>
      <c r="F300" s="1526" t="s">
        <v>45</v>
      </c>
      <c r="G300" s="1538" t="s">
        <v>5587</v>
      </c>
      <c r="H300" s="1536" t="s">
        <v>4144</v>
      </c>
      <c r="I300" s="1526">
        <v>1</v>
      </c>
      <c r="J300" s="143" t="s">
        <v>2837</v>
      </c>
      <c r="K300" s="785" t="s">
        <v>177</v>
      </c>
      <c r="L300" s="794" t="s">
        <v>2271</v>
      </c>
      <c r="M300" s="143" t="str">
        <f>VLOOKUP(L300,CódigosRetorno!$A$2:$B$1795,2,FALSE)</f>
        <v>El XML no contiene el tag TaxScheme Name de impuestos globales</v>
      </c>
      <c r="N300" s="781" t="s">
        <v>169</v>
      </c>
      <c r="O300" s="301"/>
    </row>
    <row r="301" spans="1:15" ht="24" x14ac:dyDescent="0.25">
      <c r="A301" s="301"/>
      <c r="B301" s="1544"/>
      <c r="C301" s="1561"/>
      <c r="D301" s="1544"/>
      <c r="E301" s="1544"/>
      <c r="F301" s="1544"/>
      <c r="G301" s="1539"/>
      <c r="H301" s="1541"/>
      <c r="I301" s="1527"/>
      <c r="J301" s="145" t="s">
        <v>4815</v>
      </c>
      <c r="K301" s="785" t="s">
        <v>177</v>
      </c>
      <c r="L301" s="794" t="s">
        <v>3190</v>
      </c>
      <c r="M301" s="143" t="str">
        <f>VLOOKUP(L301,CódigosRetorno!$A$2:$B$1795,2,FALSE)</f>
        <v>El valor del tag nombre del tributo no corresponde al esperado.</v>
      </c>
      <c r="N301" s="781" t="s">
        <v>4606</v>
      </c>
      <c r="O301" s="301"/>
    </row>
    <row r="302" spans="1:15" ht="24" x14ac:dyDescent="0.25">
      <c r="A302" s="301"/>
      <c r="B302" s="1544"/>
      <c r="C302" s="1561"/>
      <c r="D302" s="1544"/>
      <c r="E302" s="1544"/>
      <c r="F302" s="1526" t="s">
        <v>13</v>
      </c>
      <c r="G302" s="1538" t="s">
        <v>5587</v>
      </c>
      <c r="H302" s="1536" t="s">
        <v>4145</v>
      </c>
      <c r="I302" s="1526">
        <v>1</v>
      </c>
      <c r="J302" s="143" t="s">
        <v>2837</v>
      </c>
      <c r="K302" s="152" t="s">
        <v>177</v>
      </c>
      <c r="L302" s="154" t="s">
        <v>2273</v>
      </c>
      <c r="M302" s="143" t="str">
        <f>VLOOKUP(L302,CódigosRetorno!$A$2:$B$1795,2,FALSE)</f>
        <v>El XML no contiene el tag código de tributo internacional de impuestos globales</v>
      </c>
      <c r="N302" s="781" t="s">
        <v>169</v>
      </c>
      <c r="O302" s="301"/>
    </row>
    <row r="303" spans="1:15" ht="36" x14ac:dyDescent="0.25">
      <c r="A303" s="301"/>
      <c r="B303" s="1527"/>
      <c r="C303" s="1561"/>
      <c r="D303" s="1544"/>
      <c r="E303" s="1544"/>
      <c r="F303" s="1544"/>
      <c r="G303" s="1539"/>
      <c r="H303" s="1541"/>
      <c r="I303" s="1527"/>
      <c r="J303" s="145" t="s">
        <v>4813</v>
      </c>
      <c r="K303" s="152" t="s">
        <v>177</v>
      </c>
      <c r="L303" s="154" t="s">
        <v>3186</v>
      </c>
      <c r="M303" s="143" t="str">
        <f>VLOOKUP(L303,CódigosRetorno!$A$2:$B$1795,2,FALSE)</f>
        <v>El valor del tag codigo de tributo internacional no corresponde al esperado.</v>
      </c>
      <c r="N303" s="497" t="s">
        <v>4606</v>
      </c>
      <c r="O303" s="301"/>
    </row>
    <row r="304" spans="1:15" ht="24" x14ac:dyDescent="0.25">
      <c r="A304" s="301"/>
      <c r="B304" s="1524" t="s">
        <v>5354</v>
      </c>
      <c r="C304" s="1572" t="s">
        <v>5831</v>
      </c>
      <c r="D304" s="1549" t="s">
        <v>3</v>
      </c>
      <c r="E304" s="1526" t="s">
        <v>9</v>
      </c>
      <c r="F304" s="1524" t="s">
        <v>12</v>
      </c>
      <c r="G304" s="1549" t="s">
        <v>3975</v>
      </c>
      <c r="H304" s="1572" t="s">
        <v>4284</v>
      </c>
      <c r="I304" s="1526"/>
      <c r="J304" s="811" t="s">
        <v>6098</v>
      </c>
      <c r="K304" s="812" t="s">
        <v>177</v>
      </c>
      <c r="L304" s="442" t="s">
        <v>2637</v>
      </c>
      <c r="M304" s="143" t="str">
        <f>VLOOKUP(L304,CódigosRetorno!$A$2:$B$1795,2,FALSE)</f>
        <v>El XML no contiene el tag o no existe información de total valor de venta globales</v>
      </c>
      <c r="N304" s="807" t="s">
        <v>169</v>
      </c>
      <c r="O304" s="301"/>
    </row>
    <row r="305" spans="1:15" ht="36" x14ac:dyDescent="0.25">
      <c r="A305" s="301"/>
      <c r="B305" s="1524"/>
      <c r="C305" s="1572"/>
      <c r="D305" s="1549"/>
      <c r="E305" s="1544"/>
      <c r="F305" s="1524"/>
      <c r="G305" s="1549"/>
      <c r="H305" s="1572"/>
      <c r="I305" s="1544"/>
      <c r="J305" s="143" t="s">
        <v>4994</v>
      </c>
      <c r="K305" s="792" t="s">
        <v>177</v>
      </c>
      <c r="L305" s="812" t="s">
        <v>3661</v>
      </c>
      <c r="M305" s="143" t="str">
        <f>VLOOKUP(L305,CódigosRetorno!$A$2:$B$1795,2,FALSE)</f>
        <v>El dato ingresado en el total valor de venta globales no cumple con el formato establecido</v>
      </c>
      <c r="N305" s="807" t="s">
        <v>169</v>
      </c>
      <c r="O305" s="301"/>
    </row>
    <row r="306" spans="1:15" ht="108" x14ac:dyDescent="0.25">
      <c r="A306" s="301"/>
      <c r="B306" s="1524"/>
      <c r="C306" s="1572"/>
      <c r="D306" s="1549"/>
      <c r="E306" s="1544"/>
      <c r="F306" s="1524"/>
      <c r="G306" s="1549"/>
      <c r="H306" s="1572"/>
      <c r="I306" s="1544"/>
      <c r="J306" s="1438" t="s">
        <v>8253</v>
      </c>
      <c r="K306" s="1434" t="s">
        <v>177</v>
      </c>
      <c r="L306" s="1434" t="s">
        <v>8124</v>
      </c>
      <c r="M306" s="1238" t="str">
        <f>VLOOKUP(MID(L306,1,4),CódigosRetorno!$A$2:$B$1795,2,FALSE)</f>
        <v>La sumatoria del total valor de venta - operaciones gravadas de línea no corresponden al total</v>
      </c>
      <c r="N306" s="646" t="s">
        <v>169</v>
      </c>
      <c r="O306" s="301"/>
    </row>
    <row r="307" spans="1:15" s="909" customFormat="1" ht="108" x14ac:dyDescent="0.25">
      <c r="A307" s="896"/>
      <c r="B307" s="1524"/>
      <c r="C307" s="1572"/>
      <c r="D307" s="1549"/>
      <c r="E307" s="1544"/>
      <c r="F307" s="1524"/>
      <c r="G307" s="1549"/>
      <c r="H307" s="1572"/>
      <c r="I307" s="1544"/>
      <c r="J307" s="1438" t="s">
        <v>8254</v>
      </c>
      <c r="K307" s="1431" t="s">
        <v>1071</v>
      </c>
      <c r="L307" s="442" t="s">
        <v>4879</v>
      </c>
      <c r="M307" s="1438" t="str">
        <f>VLOOKUP(MID(L307,1,4),CódigosRetorno!$A$2:$B$1795,2,FALSE)</f>
        <v>La sumatoria del total valor de venta - operaciones gravadas de línea no corresponden al total</v>
      </c>
      <c r="N307" s="646"/>
      <c r="O307" s="896"/>
    </row>
    <row r="308" spans="1:15" ht="108" x14ac:dyDescent="0.25">
      <c r="A308" s="301"/>
      <c r="B308" s="1524"/>
      <c r="C308" s="1572"/>
      <c r="D308" s="1549"/>
      <c r="E308" s="1544"/>
      <c r="F308" s="1524"/>
      <c r="G308" s="1549"/>
      <c r="H308" s="1572"/>
      <c r="I308" s="1527"/>
      <c r="J308" s="1438" t="s">
        <v>8251</v>
      </c>
      <c r="K308" s="1432" t="s">
        <v>177</v>
      </c>
      <c r="L308" s="1434" t="s">
        <v>8285</v>
      </c>
      <c r="M308" s="143" t="str">
        <f>VLOOKUP(MID(L308,1,4),CódigosRetorno!$A$2:$B$1795,2,FALSE)</f>
        <v>La sumatoria del total valor de venta - IVAP de línea no corresponden al total</v>
      </c>
      <c r="N308" s="500" t="s">
        <v>169</v>
      </c>
      <c r="O308" s="301"/>
    </row>
    <row r="309" spans="1:15" s="909" customFormat="1" ht="116.25" customHeight="1" x14ac:dyDescent="0.25">
      <c r="A309" s="896"/>
      <c r="B309" s="1524"/>
      <c r="C309" s="1572"/>
      <c r="D309" s="1549"/>
      <c r="E309" s="1544"/>
      <c r="F309" s="1255"/>
      <c r="G309" s="1252"/>
      <c r="H309" s="1253"/>
      <c r="I309" s="1254"/>
      <c r="J309" s="1438" t="s">
        <v>8252</v>
      </c>
      <c r="K309" s="1431" t="s">
        <v>1071</v>
      </c>
      <c r="L309" s="442" t="s">
        <v>4880</v>
      </c>
      <c r="M309" s="1256" t="str">
        <f>VLOOKUP(L309,CódigosRetorno!$A$2:$B$1795,2,FALSE)</f>
        <v>La sumatoria del total valor de venta - IVAP de línea no corresponden al total</v>
      </c>
      <c r="N309" s="1263" t="s">
        <v>169</v>
      </c>
      <c r="O309" s="896"/>
    </row>
    <row r="310" spans="1:15" ht="38.450000000000003" customHeight="1" x14ac:dyDescent="0.25">
      <c r="A310" s="301"/>
      <c r="B310" s="1524"/>
      <c r="C310" s="1572"/>
      <c r="D310" s="1549"/>
      <c r="E310" s="1544"/>
      <c r="F310" s="142" t="s">
        <v>13</v>
      </c>
      <c r="G310" s="135" t="s">
        <v>5577</v>
      </c>
      <c r="H310" s="96" t="s">
        <v>3904</v>
      </c>
      <c r="I310" s="142"/>
      <c r="J310" s="145" t="s">
        <v>4686</v>
      </c>
      <c r="K310" s="785" t="s">
        <v>177</v>
      </c>
      <c r="L310" s="794" t="s">
        <v>694</v>
      </c>
      <c r="M310" s="143" t="str">
        <f>VLOOKUP(L310,CódigosRetorno!$A$2:$B$1795,2,FALSE)</f>
        <v>La moneda debe ser la misma en todo el documento. Salvo las percepciones que sólo son en moneda nacional</v>
      </c>
      <c r="N310" s="500" t="s">
        <v>169</v>
      </c>
      <c r="O310" s="301"/>
    </row>
    <row r="311" spans="1:15" ht="36" x14ac:dyDescent="0.25">
      <c r="A311" s="301"/>
      <c r="B311" s="1524"/>
      <c r="C311" s="1572"/>
      <c r="D311" s="1549"/>
      <c r="E311" s="1544"/>
      <c r="F311" s="1524" t="s">
        <v>12</v>
      </c>
      <c r="G311" s="1549" t="s">
        <v>3975</v>
      </c>
      <c r="H311" s="1572" t="s">
        <v>5784</v>
      </c>
      <c r="I311" s="1526"/>
      <c r="J311" s="143" t="s">
        <v>4994</v>
      </c>
      <c r="K311" s="785" t="s">
        <v>177</v>
      </c>
      <c r="L311" s="794" t="s">
        <v>2277</v>
      </c>
      <c r="M311" s="143" t="str">
        <f>VLOOKUP(L311,CódigosRetorno!$A$2:$B$1795,2,FALSE)</f>
        <v>El dato ingresado en TaxAmount no cumple con el formato establecido</v>
      </c>
      <c r="N311" s="500" t="s">
        <v>169</v>
      </c>
      <c r="O311" s="301"/>
    </row>
    <row r="312" spans="1:15" ht="90.75" customHeight="1" x14ac:dyDescent="0.25">
      <c r="A312" s="301"/>
      <c r="B312" s="1524"/>
      <c r="C312" s="1572"/>
      <c r="D312" s="1549"/>
      <c r="E312" s="1544"/>
      <c r="F312" s="1524"/>
      <c r="G312" s="1549"/>
      <c r="H312" s="1572"/>
      <c r="I312" s="1544"/>
      <c r="J312" s="1438" t="s">
        <v>8255</v>
      </c>
      <c r="K312" s="1434" t="s">
        <v>177</v>
      </c>
      <c r="L312" s="1434" t="s">
        <v>8283</v>
      </c>
      <c r="M312" s="143" t="str">
        <f>VLOOKUP(MID(L312,1,4),CódigosRetorno!$A$2:$B$1795,2,FALSE)</f>
        <v>El cálculo del IGV es Incorrecto</v>
      </c>
      <c r="N312" s="781" t="s">
        <v>169</v>
      </c>
      <c r="O312" s="301"/>
    </row>
    <row r="313" spans="1:15" s="909" customFormat="1" ht="96" x14ac:dyDescent="0.25">
      <c r="A313" s="896"/>
      <c r="B313" s="1524"/>
      <c r="C313" s="1572"/>
      <c r="D313" s="1549"/>
      <c r="E313" s="1544"/>
      <c r="F313" s="1524"/>
      <c r="G313" s="1549"/>
      <c r="H313" s="1572"/>
      <c r="I313" s="1544"/>
      <c r="J313" s="1438" t="s">
        <v>8256</v>
      </c>
      <c r="K313" s="1434" t="s">
        <v>1071</v>
      </c>
      <c r="L313" s="442" t="s">
        <v>4829</v>
      </c>
      <c r="M313" s="1256" t="str">
        <f>VLOOKUP(L313,CódigosRetorno!$A$2:$B$1795,2,FALSE)</f>
        <v>El cálculo del IGV es Incorrecto</v>
      </c>
      <c r="N313" s="1255" t="s">
        <v>169</v>
      </c>
      <c r="O313" s="896"/>
    </row>
    <row r="314" spans="1:15" s="909" customFormat="1" ht="84" x14ac:dyDescent="0.25">
      <c r="A314" s="896"/>
      <c r="B314" s="1524"/>
      <c r="C314" s="1572"/>
      <c r="D314" s="1549"/>
      <c r="E314" s="1544"/>
      <c r="F314" s="1524"/>
      <c r="G314" s="1549"/>
      <c r="H314" s="1572"/>
      <c r="I314" s="1544"/>
      <c r="J314" s="1438" t="s">
        <v>8257</v>
      </c>
      <c r="K314" s="1434" t="s">
        <v>177</v>
      </c>
      <c r="L314" s="1434" t="s">
        <v>8287</v>
      </c>
      <c r="M314" s="1305" t="str">
        <f>VLOOKUP(MID(L314,1,4),CódigosRetorno!$A$2:$B$1795,2,FALSE)</f>
        <v>El importe del IVAP no corresponden al determinado por la informacion consignada.</v>
      </c>
      <c r="N314" s="1297" t="s">
        <v>169</v>
      </c>
      <c r="O314" s="896"/>
    </row>
    <row r="315" spans="1:15" ht="84" x14ac:dyDescent="0.25">
      <c r="A315" s="301"/>
      <c r="B315" s="1524"/>
      <c r="C315" s="1572"/>
      <c r="D315" s="1549"/>
      <c r="E315" s="1544"/>
      <c r="F315" s="1524"/>
      <c r="G315" s="1549"/>
      <c r="H315" s="1572"/>
      <c r="I315" s="1527"/>
      <c r="J315" s="1438" t="s">
        <v>8258</v>
      </c>
      <c r="K315" s="1434" t="s">
        <v>1071</v>
      </c>
      <c r="L315" s="442" t="s">
        <v>4882</v>
      </c>
      <c r="M315" s="1305" t="str">
        <f>VLOOKUP(L315,CódigosRetorno!$A$2:$B$1795,2,FALSE)</f>
        <v>El importe del IVAP no corresponden al determinado por la informacion consignada.</v>
      </c>
      <c r="N315" s="1297" t="s">
        <v>169</v>
      </c>
      <c r="O315" s="301"/>
    </row>
    <row r="316" spans="1:15" ht="36" x14ac:dyDescent="0.25">
      <c r="A316" s="301"/>
      <c r="B316" s="1524"/>
      <c r="C316" s="1572"/>
      <c r="D316" s="1549"/>
      <c r="E316" s="1544"/>
      <c r="F316" s="142" t="s">
        <v>13</v>
      </c>
      <c r="G316" s="135" t="s">
        <v>5577</v>
      </c>
      <c r="H316" s="96" t="s">
        <v>3904</v>
      </c>
      <c r="I316" s="142"/>
      <c r="J316" s="145" t="s">
        <v>4686</v>
      </c>
      <c r="K316" s="152" t="s">
        <v>177</v>
      </c>
      <c r="L316" s="154" t="s">
        <v>694</v>
      </c>
      <c r="M316" s="143" t="str">
        <f>VLOOKUP(L316,CódigosRetorno!$A$2:$B$1795,2,FALSE)</f>
        <v>La moneda debe ser la misma en todo el documento. Salvo las percepciones que sólo son en moneda nacional</v>
      </c>
      <c r="N316" s="781" t="s">
        <v>169</v>
      </c>
      <c r="O316" s="301"/>
    </row>
    <row r="317" spans="1:15" ht="24" x14ac:dyDescent="0.25">
      <c r="A317" s="301"/>
      <c r="B317" s="1524"/>
      <c r="C317" s="1572"/>
      <c r="D317" s="1549"/>
      <c r="E317" s="1544"/>
      <c r="F317" s="1524" t="s">
        <v>43</v>
      </c>
      <c r="G317" s="1549" t="s">
        <v>5587</v>
      </c>
      <c r="H317" s="1518" t="s">
        <v>4143</v>
      </c>
      <c r="I317" s="1526"/>
      <c r="J317" s="143" t="s">
        <v>2837</v>
      </c>
      <c r="K317" s="784" t="s">
        <v>177</v>
      </c>
      <c r="L317" s="77" t="s">
        <v>3556</v>
      </c>
      <c r="M317" s="143" t="str">
        <f>VLOOKUP(L317,CódigosRetorno!$A$2:$B$1795,2,FALSE)</f>
        <v>El XML no contiene el tag o no existe información de código de tributo.</v>
      </c>
      <c r="N317" s="497" t="s">
        <v>169</v>
      </c>
      <c r="O317" s="301"/>
    </row>
    <row r="318" spans="1:15" ht="24" x14ac:dyDescent="0.25">
      <c r="A318" s="301"/>
      <c r="B318" s="1524"/>
      <c r="C318" s="1572"/>
      <c r="D318" s="1549"/>
      <c r="E318" s="1544"/>
      <c r="F318" s="1524"/>
      <c r="G318" s="1549"/>
      <c r="H318" s="1518"/>
      <c r="I318" s="1544"/>
      <c r="J318" s="145" t="s">
        <v>3920</v>
      </c>
      <c r="K318" s="152" t="s">
        <v>177</v>
      </c>
      <c r="L318" s="154" t="s">
        <v>2641</v>
      </c>
      <c r="M318" s="143" t="str">
        <f>VLOOKUP(L318,CódigosRetorno!$A$2:$B$1795,2,FALSE)</f>
        <v>El dato ingresado como codigo de tributo global no corresponde al valor esperado.</v>
      </c>
      <c r="N318" s="497" t="s">
        <v>4606</v>
      </c>
      <c r="O318" s="301"/>
    </row>
    <row r="319" spans="1:15" ht="24" x14ac:dyDescent="0.25">
      <c r="A319" s="301"/>
      <c r="B319" s="1524"/>
      <c r="C319" s="1572"/>
      <c r="D319" s="1549"/>
      <c r="E319" s="1544"/>
      <c r="F319" s="1524"/>
      <c r="G319" s="1549"/>
      <c r="H319" s="1518"/>
      <c r="I319" s="1544"/>
      <c r="J319" s="682" t="s">
        <v>6070</v>
      </c>
      <c r="K319" s="442" t="s">
        <v>177</v>
      </c>
      <c r="L319" s="442" t="s">
        <v>3770</v>
      </c>
      <c r="M319" s="810" t="str">
        <f>VLOOKUP(L319,CódigosRetorno!$A$2:$B$1795,2,FALSE)</f>
        <v>El código de tributo no debe repetirse a nivel de totales</v>
      </c>
      <c r="N319" s="129" t="s">
        <v>169</v>
      </c>
      <c r="O319" s="301"/>
    </row>
    <row r="320" spans="1:15" ht="48" x14ac:dyDescent="0.25">
      <c r="A320" s="301"/>
      <c r="B320" s="1524"/>
      <c r="C320" s="1572"/>
      <c r="D320" s="1549"/>
      <c r="E320" s="1544"/>
      <c r="F320" s="1524"/>
      <c r="G320" s="1549"/>
      <c r="H320" s="1518"/>
      <c r="I320" s="1544"/>
      <c r="J320" s="810" t="s">
        <v>7649</v>
      </c>
      <c r="K320" s="812" t="s">
        <v>177</v>
      </c>
      <c r="L320" s="442" t="s">
        <v>4234</v>
      </c>
      <c r="M320" s="810" t="str">
        <f>VLOOKUP(L320,CódigosRetorno!$A$2:$B$1795,2,FALSE)</f>
        <v>El dato ingresado como codigo de tributo global es invalido para tipo de operación.</v>
      </c>
      <c r="N320" s="807" t="s">
        <v>169</v>
      </c>
      <c r="O320" s="301"/>
    </row>
    <row r="321" spans="1:15" ht="48" x14ac:dyDescent="0.25">
      <c r="A321" s="301"/>
      <c r="B321" s="1524"/>
      <c r="C321" s="1572"/>
      <c r="D321" s="1549"/>
      <c r="E321" s="1544"/>
      <c r="F321" s="1524"/>
      <c r="G321" s="1549"/>
      <c r="H321" s="1518"/>
      <c r="I321" s="1527"/>
      <c r="J321" s="1197" t="s">
        <v>7650</v>
      </c>
      <c r="K321" s="1198" t="s">
        <v>177</v>
      </c>
      <c r="L321" s="442" t="s">
        <v>4234</v>
      </c>
      <c r="M321" s="143" t="str">
        <f>VLOOKUP(L321,CódigosRetorno!$A$2:$B$1795,2,FALSE)</f>
        <v>El dato ingresado como codigo de tributo global es invalido para tipo de operación.</v>
      </c>
      <c r="N321" s="500" t="s">
        <v>169</v>
      </c>
      <c r="O321" s="301"/>
    </row>
    <row r="322" spans="1:15" ht="24" x14ac:dyDescent="0.25">
      <c r="A322" s="301"/>
      <c r="B322" s="1524"/>
      <c r="C322" s="1572"/>
      <c r="D322" s="1549"/>
      <c r="E322" s="1544"/>
      <c r="F322" s="1524"/>
      <c r="G322" s="142" t="s">
        <v>3908</v>
      </c>
      <c r="H322" s="143" t="s">
        <v>3877</v>
      </c>
      <c r="I322" s="142"/>
      <c r="J322" s="143" t="s">
        <v>6131</v>
      </c>
      <c r="K322" s="784" t="s">
        <v>1071</v>
      </c>
      <c r="L322" s="785" t="s">
        <v>4192</v>
      </c>
      <c r="M322" s="143" t="str">
        <f>VLOOKUP(L322,CódigosRetorno!$A$2:$B$1795,2,FALSE)</f>
        <v>El dato ingresado como atributo @schemeName es incorrecto.</v>
      </c>
      <c r="N322" s="500" t="s">
        <v>169</v>
      </c>
      <c r="O322" s="301"/>
    </row>
    <row r="323" spans="1:15" ht="24" x14ac:dyDescent="0.25">
      <c r="A323" s="301"/>
      <c r="B323" s="1524"/>
      <c r="C323" s="1572"/>
      <c r="D323" s="1549"/>
      <c r="E323" s="1544"/>
      <c r="F323" s="1524"/>
      <c r="G323" s="142" t="s">
        <v>3861</v>
      </c>
      <c r="H323" s="143" t="s">
        <v>3878</v>
      </c>
      <c r="I323" s="142"/>
      <c r="J323" s="143" t="s">
        <v>4199</v>
      </c>
      <c r="K323" s="135" t="s">
        <v>1071</v>
      </c>
      <c r="L323" s="152" t="s">
        <v>4193</v>
      </c>
      <c r="M323" s="143" t="str">
        <f>VLOOKUP(L323,CódigosRetorno!$A$2:$B$1795,2,FALSE)</f>
        <v>El dato ingresado como atributo @schemeAgencyName es incorrecto.</v>
      </c>
      <c r="N323" s="500" t="s">
        <v>169</v>
      </c>
      <c r="O323" s="301"/>
    </row>
    <row r="324" spans="1:15" ht="48" x14ac:dyDescent="0.25">
      <c r="A324" s="301"/>
      <c r="B324" s="1524"/>
      <c r="C324" s="1572"/>
      <c r="D324" s="1549"/>
      <c r="E324" s="1544"/>
      <c r="F324" s="1524"/>
      <c r="G324" s="142" t="s">
        <v>4235</v>
      </c>
      <c r="H324" s="96" t="s">
        <v>3880</v>
      </c>
      <c r="I324" s="142"/>
      <c r="J324" s="143" t="s">
        <v>6132</v>
      </c>
      <c r="K324" s="785" t="s">
        <v>1071</v>
      </c>
      <c r="L324" s="794" t="s">
        <v>4194</v>
      </c>
      <c r="M324" s="143" t="str">
        <f>VLOOKUP(L324,CódigosRetorno!$A$2:$B$1795,2,FALSE)</f>
        <v>El dato ingresado como atributo @schemeURI es incorrecto.</v>
      </c>
      <c r="N324" s="500" t="s">
        <v>169</v>
      </c>
      <c r="O324" s="301"/>
    </row>
    <row r="325" spans="1:15" ht="24" x14ac:dyDescent="0.25">
      <c r="A325" s="301"/>
      <c r="B325" s="1524"/>
      <c r="C325" s="1572"/>
      <c r="D325" s="1549"/>
      <c r="E325" s="1544"/>
      <c r="F325" s="1524" t="s">
        <v>45</v>
      </c>
      <c r="G325" s="1549" t="s">
        <v>5587</v>
      </c>
      <c r="H325" s="1518" t="s">
        <v>4144</v>
      </c>
      <c r="I325" s="1526"/>
      <c r="J325" s="143" t="s">
        <v>2837</v>
      </c>
      <c r="K325" s="152" t="s">
        <v>177</v>
      </c>
      <c r="L325" s="154" t="s">
        <v>2271</v>
      </c>
      <c r="M325" s="143" t="str">
        <f>VLOOKUP(L325,CódigosRetorno!$A$2:$B$1795,2,FALSE)</f>
        <v>El XML no contiene el tag TaxScheme Name de impuestos globales</v>
      </c>
      <c r="N325" s="497" t="s">
        <v>169</v>
      </c>
      <c r="O325" s="301"/>
    </row>
    <row r="326" spans="1:15" ht="24" x14ac:dyDescent="0.25">
      <c r="A326" s="301"/>
      <c r="B326" s="1524"/>
      <c r="C326" s="1572"/>
      <c r="D326" s="1549"/>
      <c r="E326" s="1544"/>
      <c r="F326" s="1524"/>
      <c r="G326" s="1549"/>
      <c r="H326" s="1518"/>
      <c r="I326" s="1527"/>
      <c r="J326" s="145" t="s">
        <v>4815</v>
      </c>
      <c r="K326" s="152" t="s">
        <v>177</v>
      </c>
      <c r="L326" s="154" t="s">
        <v>3190</v>
      </c>
      <c r="M326" s="143" t="str">
        <f>VLOOKUP(L326,CódigosRetorno!$A$2:$B$1795,2,FALSE)</f>
        <v>El valor del tag nombre del tributo no corresponde al esperado.</v>
      </c>
      <c r="N326" s="497" t="s">
        <v>4606</v>
      </c>
      <c r="O326" s="301"/>
    </row>
    <row r="327" spans="1:15" ht="24" x14ac:dyDescent="0.25">
      <c r="A327" s="301"/>
      <c r="B327" s="1524"/>
      <c r="C327" s="1572"/>
      <c r="D327" s="1549"/>
      <c r="E327" s="1544"/>
      <c r="F327" s="1524" t="s">
        <v>13</v>
      </c>
      <c r="G327" s="1549"/>
      <c r="H327" s="1518" t="s">
        <v>4145</v>
      </c>
      <c r="I327" s="1526"/>
      <c r="J327" s="143" t="s">
        <v>2837</v>
      </c>
      <c r="K327" s="152" t="s">
        <v>177</v>
      </c>
      <c r="L327" s="154" t="s">
        <v>2273</v>
      </c>
      <c r="M327" s="143" t="str">
        <f>VLOOKUP(L327,CódigosRetorno!$A$2:$B$1795,2,FALSE)</f>
        <v>El XML no contiene el tag código de tributo internacional de impuestos globales</v>
      </c>
      <c r="N327" s="497" t="s">
        <v>169</v>
      </c>
      <c r="O327" s="301"/>
    </row>
    <row r="328" spans="1:15" ht="36" x14ac:dyDescent="0.25">
      <c r="A328" s="301"/>
      <c r="B328" s="1524"/>
      <c r="C328" s="1572"/>
      <c r="D328" s="1549"/>
      <c r="E328" s="1527"/>
      <c r="F328" s="1524"/>
      <c r="G328" s="1549"/>
      <c r="H328" s="1518"/>
      <c r="I328" s="1527"/>
      <c r="J328" s="145" t="s">
        <v>4813</v>
      </c>
      <c r="K328" s="152" t="s">
        <v>177</v>
      </c>
      <c r="L328" s="154" t="s">
        <v>3186</v>
      </c>
      <c r="M328" s="143" t="str">
        <f>VLOOKUP(L328,CódigosRetorno!$A$2:$B$1795,2,FALSE)</f>
        <v>El valor del tag codigo de tributo internacional no corresponde al esperado.</v>
      </c>
      <c r="N328" s="497" t="s">
        <v>4606</v>
      </c>
      <c r="O328" s="301"/>
    </row>
    <row r="329" spans="1:15" ht="24" x14ac:dyDescent="0.25">
      <c r="A329" s="301"/>
      <c r="B329" s="1524" t="s">
        <v>5355</v>
      </c>
      <c r="C329" s="1572" t="s">
        <v>5565</v>
      </c>
      <c r="D329" s="1549" t="s">
        <v>3</v>
      </c>
      <c r="E329" s="1524" t="s">
        <v>9</v>
      </c>
      <c r="F329" s="1524" t="s">
        <v>12</v>
      </c>
      <c r="G329" s="1549" t="s">
        <v>3975</v>
      </c>
      <c r="H329" s="1518" t="s">
        <v>4664</v>
      </c>
      <c r="I329" s="1526"/>
      <c r="J329" s="811" t="s">
        <v>6098</v>
      </c>
      <c r="K329" s="812" t="s">
        <v>177</v>
      </c>
      <c r="L329" s="442" t="s">
        <v>2637</v>
      </c>
      <c r="M329" s="143" t="str">
        <f>VLOOKUP(L329,CódigosRetorno!$A$2:$B$1795,2,FALSE)</f>
        <v>El XML no contiene el tag o no existe información de total valor de venta globales</v>
      </c>
      <c r="N329" s="500" t="s">
        <v>169</v>
      </c>
      <c r="O329" s="301"/>
    </row>
    <row r="330" spans="1:15" ht="36" x14ac:dyDescent="0.25">
      <c r="A330" s="301"/>
      <c r="B330" s="1524"/>
      <c r="C330" s="1572"/>
      <c r="D330" s="1549"/>
      <c r="E330" s="1524"/>
      <c r="F330" s="1524"/>
      <c r="G330" s="1549"/>
      <c r="H330" s="1518"/>
      <c r="I330" s="1544"/>
      <c r="J330" s="1438" t="s">
        <v>4994</v>
      </c>
      <c r="K330" s="1431" t="s">
        <v>177</v>
      </c>
      <c r="L330" s="1434" t="s">
        <v>3661</v>
      </c>
      <c r="M330" s="143" t="str">
        <f>VLOOKUP(L330,CódigosRetorno!$A$2:$B$1795,2,FALSE)</f>
        <v>El dato ingresado en el total valor de venta globales no cumple con el formato establecido</v>
      </c>
      <c r="N330" s="500" t="s">
        <v>169</v>
      </c>
      <c r="O330" s="301"/>
    </row>
    <row r="331" spans="1:15" ht="144" x14ac:dyDescent="0.25">
      <c r="A331" s="301"/>
      <c r="B331" s="1524"/>
      <c r="C331" s="1572"/>
      <c r="D331" s="1549"/>
      <c r="E331" s="1524"/>
      <c r="F331" s="1524"/>
      <c r="G331" s="1549"/>
      <c r="H331" s="1518"/>
      <c r="I331" s="1544"/>
      <c r="J331" s="1438" t="s">
        <v>8261</v>
      </c>
      <c r="K331" s="1432" t="s">
        <v>177</v>
      </c>
      <c r="L331" s="1434" t="s">
        <v>8288</v>
      </c>
      <c r="M331" s="1197" t="str">
        <f>VLOOKUP(MID(L331,1,4),CódigosRetorno!$A$2:$B$1795,2,FALSE)</f>
        <v>La sumatoria del monto base - ISC de línea no corresponden al total</v>
      </c>
      <c r="N331" s="500" t="s">
        <v>169</v>
      </c>
      <c r="O331" s="301"/>
    </row>
    <row r="332" spans="1:15" s="909" customFormat="1" ht="144" x14ac:dyDescent="0.25">
      <c r="A332" s="896"/>
      <c r="B332" s="1524"/>
      <c r="C332" s="1572"/>
      <c r="D332" s="1549"/>
      <c r="E332" s="1524"/>
      <c r="F332" s="1524"/>
      <c r="G332" s="1549"/>
      <c r="H332" s="1518"/>
      <c r="I332" s="1544"/>
      <c r="J332" s="1438" t="s">
        <v>8262</v>
      </c>
      <c r="K332" s="1431" t="s">
        <v>1071</v>
      </c>
      <c r="L332" s="1434" t="s">
        <v>4883</v>
      </c>
      <c r="M332" s="1264" t="str">
        <f>VLOOKUP(L332,CódigosRetorno!$A$2:$B$1795,2,FALSE)</f>
        <v>La sumatoria del monto base - ISC de línea no corresponden al total</v>
      </c>
      <c r="N332" s="1263" t="s">
        <v>169</v>
      </c>
      <c r="O332" s="896"/>
    </row>
    <row r="333" spans="1:15" ht="77.25" customHeight="1" x14ac:dyDescent="0.25">
      <c r="A333" s="301"/>
      <c r="B333" s="1524"/>
      <c r="C333" s="1572"/>
      <c r="D333" s="1549"/>
      <c r="E333" s="1524"/>
      <c r="F333" s="1524"/>
      <c r="G333" s="1549"/>
      <c r="H333" s="1518"/>
      <c r="I333" s="1527"/>
      <c r="J333" s="1438" t="s">
        <v>8263</v>
      </c>
      <c r="K333" s="1432" t="s">
        <v>177</v>
      </c>
      <c r="L333" s="1434" t="s">
        <v>8289</v>
      </c>
      <c r="M333" s="143" t="str">
        <f>VLOOKUP(MID(L333,1,4),CódigosRetorno!$A$2:$B$1795,2,FALSE)</f>
        <v>La sumatoria del monto base - Otros tributos de línea no corresponden al total</v>
      </c>
      <c r="N333" s="500" t="s">
        <v>169</v>
      </c>
      <c r="O333" s="301"/>
    </row>
    <row r="334" spans="1:15" s="909" customFormat="1" ht="88.5" customHeight="1" x14ac:dyDescent="0.25">
      <c r="A334" s="896"/>
      <c r="B334" s="1524"/>
      <c r="C334" s="1572"/>
      <c r="D334" s="1549"/>
      <c r="E334" s="1524"/>
      <c r="F334" s="1255"/>
      <c r="G334" s="1252"/>
      <c r="H334" s="1256"/>
      <c r="I334" s="1254"/>
      <c r="J334" s="1438" t="s">
        <v>8264</v>
      </c>
      <c r="K334" s="1431" t="s">
        <v>1071</v>
      </c>
      <c r="L334" s="1434" t="s">
        <v>4884</v>
      </c>
      <c r="M334" s="1256" t="str">
        <f>VLOOKUP(L334,CódigosRetorno!$A$2:$B$1795,2,FALSE)</f>
        <v>La sumatoria del monto base - Otros tributos de línea no corresponden al total</v>
      </c>
      <c r="N334" s="1263" t="s">
        <v>169</v>
      </c>
      <c r="O334" s="896"/>
    </row>
    <row r="335" spans="1:15" ht="36" x14ac:dyDescent="0.25">
      <c r="A335" s="301"/>
      <c r="B335" s="1524"/>
      <c r="C335" s="1572"/>
      <c r="D335" s="1549"/>
      <c r="E335" s="1524"/>
      <c r="F335" s="142" t="s">
        <v>13</v>
      </c>
      <c r="G335" s="135" t="s">
        <v>5577</v>
      </c>
      <c r="H335" s="96" t="s">
        <v>3904</v>
      </c>
      <c r="I335" s="142"/>
      <c r="J335" s="145" t="s">
        <v>4686</v>
      </c>
      <c r="K335" s="812" t="s">
        <v>177</v>
      </c>
      <c r="L335" s="442" t="s">
        <v>694</v>
      </c>
      <c r="M335" s="143" t="str">
        <f>VLOOKUP(L335,CódigosRetorno!$A$2:$B$1795,2,FALSE)</f>
        <v>La moneda debe ser la misma en todo el documento. Salvo las percepciones que sólo son en moneda nacional</v>
      </c>
      <c r="N335" s="497" t="s">
        <v>169</v>
      </c>
      <c r="O335" s="301"/>
    </row>
    <row r="336" spans="1:15" ht="36" x14ac:dyDescent="0.25">
      <c r="A336" s="301"/>
      <c r="B336" s="1524"/>
      <c r="C336" s="1572"/>
      <c r="D336" s="1549"/>
      <c r="E336" s="1524"/>
      <c r="F336" s="1524" t="s">
        <v>12</v>
      </c>
      <c r="G336" s="1549" t="s">
        <v>3975</v>
      </c>
      <c r="H336" s="1518" t="s">
        <v>4670</v>
      </c>
      <c r="I336" s="1526"/>
      <c r="J336" s="1438" t="s">
        <v>4994</v>
      </c>
      <c r="K336" s="1434" t="s">
        <v>177</v>
      </c>
      <c r="L336" s="442" t="s">
        <v>2277</v>
      </c>
      <c r="M336" s="143" t="str">
        <f>VLOOKUP(L336,CódigosRetorno!$A$2:$B$1795,2,FALSE)</f>
        <v>El dato ingresado en TaxAmount no cumple con el formato establecido</v>
      </c>
      <c r="N336" s="497" t="s">
        <v>169</v>
      </c>
      <c r="O336" s="301"/>
    </row>
    <row r="337" spans="1:15" ht="132" x14ac:dyDescent="0.25">
      <c r="A337" s="301"/>
      <c r="B337" s="1524"/>
      <c r="C337" s="1572"/>
      <c r="D337" s="1549"/>
      <c r="E337" s="1524"/>
      <c r="F337" s="1524"/>
      <c r="G337" s="1549"/>
      <c r="H337" s="1518"/>
      <c r="I337" s="1544"/>
      <c r="J337" s="1438" t="s">
        <v>8265</v>
      </c>
      <c r="K337" s="1432" t="s">
        <v>177</v>
      </c>
      <c r="L337" s="1434" t="s">
        <v>8290</v>
      </c>
      <c r="M337" s="143" t="str">
        <f>VLOOKUP(MID(L337,1,4),CódigosRetorno!$A$2:$B$1795,2,FALSE)</f>
        <v>La sumatoria del total del importe del tributo ISC de línea no corresponden al total</v>
      </c>
      <c r="N337" s="497" t="s">
        <v>169</v>
      </c>
      <c r="O337" s="301"/>
    </row>
    <row r="338" spans="1:15" s="909" customFormat="1" ht="144" x14ac:dyDescent="0.25">
      <c r="A338" s="896"/>
      <c r="B338" s="1524"/>
      <c r="C338" s="1572"/>
      <c r="D338" s="1549"/>
      <c r="E338" s="1524"/>
      <c r="F338" s="1524"/>
      <c r="G338" s="1549"/>
      <c r="H338" s="1518"/>
      <c r="I338" s="1544"/>
      <c r="J338" s="1438" t="s">
        <v>8266</v>
      </c>
      <c r="K338" s="1431" t="s">
        <v>1071</v>
      </c>
      <c r="L338" s="442" t="s">
        <v>4885</v>
      </c>
      <c r="M338" s="1256" t="str">
        <f>VLOOKUP(L338,CódigosRetorno!$A$2:$B$1795,2,FALSE)</f>
        <v>La sumatoria del total del importe del tributo ISC de línea no corresponden al total</v>
      </c>
      <c r="N338" s="1255" t="s">
        <v>169</v>
      </c>
      <c r="O338" s="896"/>
    </row>
    <row r="339" spans="1:15" ht="72" x14ac:dyDescent="0.25">
      <c r="A339" s="301"/>
      <c r="B339" s="1524"/>
      <c r="C339" s="1572"/>
      <c r="D339" s="1549"/>
      <c r="E339" s="1524"/>
      <c r="F339" s="1524"/>
      <c r="G339" s="1549"/>
      <c r="H339" s="1518"/>
      <c r="I339" s="1544"/>
      <c r="J339" s="1438" t="s">
        <v>8267</v>
      </c>
      <c r="K339" s="1432" t="s">
        <v>177</v>
      </c>
      <c r="L339" s="1434" t="s">
        <v>8291</v>
      </c>
      <c r="M339" s="143" t="str">
        <f>VLOOKUP(MID(L339,1,4),CódigosRetorno!$A$2:$B$1795,2,FALSE)</f>
        <v>La sumatoria del total del importe del tributo Otros tributos de línea no corresponden al total</v>
      </c>
      <c r="N339" s="497" t="s">
        <v>169</v>
      </c>
      <c r="O339" s="301"/>
    </row>
    <row r="340" spans="1:15" s="909" customFormat="1" ht="72" x14ac:dyDescent="0.25">
      <c r="A340" s="896"/>
      <c r="B340" s="1524"/>
      <c r="C340" s="1572"/>
      <c r="D340" s="1549"/>
      <c r="E340" s="1524"/>
      <c r="F340" s="1255"/>
      <c r="G340" s="1252"/>
      <c r="H340" s="1256"/>
      <c r="I340" s="1257"/>
      <c r="J340" s="1438" t="s">
        <v>8268</v>
      </c>
      <c r="K340" s="1431" t="s">
        <v>1071</v>
      </c>
      <c r="L340" s="442" t="s">
        <v>4886</v>
      </c>
      <c r="M340" s="1256" t="str">
        <f>VLOOKUP(L340,CódigosRetorno!$A$2:$B$1795,2,FALSE)</f>
        <v>La sumatoria del total del importe del tributo Otros tributos de línea no corresponden al total</v>
      </c>
      <c r="N340" s="1255" t="s">
        <v>169</v>
      </c>
      <c r="O340" s="896"/>
    </row>
    <row r="341" spans="1:15" ht="36" x14ac:dyDescent="0.25">
      <c r="A341" s="301"/>
      <c r="B341" s="1524"/>
      <c r="C341" s="1572"/>
      <c r="D341" s="1549"/>
      <c r="E341" s="1524"/>
      <c r="F341" s="142" t="s">
        <v>13</v>
      </c>
      <c r="G341" s="135" t="s">
        <v>5577</v>
      </c>
      <c r="H341" s="96" t="s">
        <v>3904</v>
      </c>
      <c r="I341" s="142"/>
      <c r="J341" s="145" t="s">
        <v>4686</v>
      </c>
      <c r="K341" s="812" t="s">
        <v>177</v>
      </c>
      <c r="L341" s="442" t="s">
        <v>694</v>
      </c>
      <c r="M341" s="143" t="str">
        <f>VLOOKUP(L341,CódigosRetorno!$A$2:$B$1795,2,FALSE)</f>
        <v>La moneda debe ser la misma en todo el documento. Salvo las percepciones que sólo son en moneda nacional</v>
      </c>
      <c r="N341" s="497" t="s">
        <v>169</v>
      </c>
      <c r="O341" s="301"/>
    </row>
    <row r="342" spans="1:15" ht="24" x14ac:dyDescent="0.25">
      <c r="A342" s="301"/>
      <c r="B342" s="1524"/>
      <c r="C342" s="1572"/>
      <c r="D342" s="1549"/>
      <c r="E342" s="1524"/>
      <c r="F342" s="1524" t="s">
        <v>43</v>
      </c>
      <c r="G342" s="1549" t="s">
        <v>5587</v>
      </c>
      <c r="H342" s="1518" t="s">
        <v>4143</v>
      </c>
      <c r="I342" s="1526"/>
      <c r="J342" s="143" t="s">
        <v>2837</v>
      </c>
      <c r="K342" s="812" t="s">
        <v>177</v>
      </c>
      <c r="L342" s="442" t="s">
        <v>3556</v>
      </c>
      <c r="M342" s="143" t="str">
        <f>VLOOKUP(L342,CódigosRetorno!$A$2:$B$1795,2,FALSE)</f>
        <v>El XML no contiene el tag o no existe información de código de tributo.</v>
      </c>
      <c r="N342" s="497" t="s">
        <v>169</v>
      </c>
      <c r="O342" s="301"/>
    </row>
    <row r="343" spans="1:15" ht="24" x14ac:dyDescent="0.25">
      <c r="A343" s="301"/>
      <c r="B343" s="1524"/>
      <c r="C343" s="1572"/>
      <c r="D343" s="1549"/>
      <c r="E343" s="1524"/>
      <c r="F343" s="1524"/>
      <c r="G343" s="1549"/>
      <c r="H343" s="1518"/>
      <c r="I343" s="1544"/>
      <c r="J343" s="145" t="s">
        <v>3920</v>
      </c>
      <c r="K343" s="812" t="s">
        <v>177</v>
      </c>
      <c r="L343" s="442" t="s">
        <v>2641</v>
      </c>
      <c r="M343" s="143" t="str">
        <f>VLOOKUP(L343,CódigosRetorno!$A$2:$B$1795,2,FALSE)</f>
        <v>El dato ingresado como codigo de tributo global no corresponde al valor esperado.</v>
      </c>
      <c r="N343" s="497" t="s">
        <v>4606</v>
      </c>
      <c r="O343" s="301"/>
    </row>
    <row r="344" spans="1:15" ht="24" x14ac:dyDescent="0.25">
      <c r="A344" s="301"/>
      <c r="B344" s="1524"/>
      <c r="C344" s="1572"/>
      <c r="D344" s="1549"/>
      <c r="E344" s="1524"/>
      <c r="F344" s="1524"/>
      <c r="G344" s="1549"/>
      <c r="H344" s="1518"/>
      <c r="I344" s="1544"/>
      <c r="J344" s="682" t="s">
        <v>6070</v>
      </c>
      <c r="K344" s="442" t="s">
        <v>177</v>
      </c>
      <c r="L344" s="442" t="s">
        <v>3770</v>
      </c>
      <c r="M344" s="143" t="str">
        <f>VLOOKUP(L344,CódigosRetorno!$A$2:$B$1795,2,FALSE)</f>
        <v>El código de tributo no debe repetirse a nivel de totales</v>
      </c>
      <c r="N344" s="129" t="s">
        <v>169</v>
      </c>
      <c r="O344" s="301"/>
    </row>
    <row r="345" spans="1:15" ht="24" x14ac:dyDescent="0.25">
      <c r="A345" s="301"/>
      <c r="B345" s="1524"/>
      <c r="C345" s="1572"/>
      <c r="D345" s="1549"/>
      <c r="E345" s="1524"/>
      <c r="F345" s="1524"/>
      <c r="G345" s="1549"/>
      <c r="H345" s="1518"/>
      <c r="I345" s="1544"/>
      <c r="J345" s="143" t="s">
        <v>6048</v>
      </c>
      <c r="K345" s="812" t="s">
        <v>177</v>
      </c>
      <c r="L345" s="442" t="s">
        <v>4234</v>
      </c>
      <c r="M345" s="143" t="str">
        <f>VLOOKUP(L345,CódigosRetorno!$A$2:$B$1795,2,FALSE)</f>
        <v>El dato ingresado como codigo de tributo global es invalido para tipo de operación.</v>
      </c>
      <c r="N345" s="129" t="s">
        <v>169</v>
      </c>
      <c r="O345" s="301"/>
    </row>
    <row r="346" spans="1:15" ht="36" x14ac:dyDescent="0.25">
      <c r="A346" s="301"/>
      <c r="B346" s="1524"/>
      <c r="C346" s="1572"/>
      <c r="D346" s="1549"/>
      <c r="E346" s="1524"/>
      <c r="F346" s="1524"/>
      <c r="G346" s="1549"/>
      <c r="H346" s="1518"/>
      <c r="I346" s="1527"/>
      <c r="J346" s="143" t="s">
        <v>6049</v>
      </c>
      <c r="K346" s="785" t="s">
        <v>177</v>
      </c>
      <c r="L346" s="794" t="s">
        <v>4234</v>
      </c>
      <c r="M346" s="143" t="str">
        <f>VLOOKUP(L346,CódigosRetorno!$A$2:$B$1795,2,FALSE)</f>
        <v>El dato ingresado como codigo de tributo global es invalido para tipo de operación.</v>
      </c>
      <c r="N346" s="129" t="s">
        <v>169</v>
      </c>
      <c r="O346" s="301"/>
    </row>
    <row r="347" spans="1:15" ht="24" x14ac:dyDescent="0.25">
      <c r="A347" s="301"/>
      <c r="B347" s="1524"/>
      <c r="C347" s="1572"/>
      <c r="D347" s="1549"/>
      <c r="E347" s="1524"/>
      <c r="F347" s="1524"/>
      <c r="G347" s="142" t="s">
        <v>3908</v>
      </c>
      <c r="H347" s="143" t="s">
        <v>3877</v>
      </c>
      <c r="I347" s="142"/>
      <c r="J347" s="143" t="s">
        <v>6131</v>
      </c>
      <c r="K347" s="784" t="s">
        <v>1071</v>
      </c>
      <c r="L347" s="785" t="s">
        <v>4192</v>
      </c>
      <c r="M347" s="143" t="str">
        <f>VLOOKUP(L347,CódigosRetorno!$A$2:$B$1795,2,FALSE)</f>
        <v>El dato ingresado como atributo @schemeName es incorrecto.</v>
      </c>
      <c r="N347" s="500" t="s">
        <v>169</v>
      </c>
      <c r="O347" s="301"/>
    </row>
    <row r="348" spans="1:15" ht="24" x14ac:dyDescent="0.25">
      <c r="A348" s="301"/>
      <c r="B348" s="1524"/>
      <c r="C348" s="1572"/>
      <c r="D348" s="1549"/>
      <c r="E348" s="1524"/>
      <c r="F348" s="1524"/>
      <c r="G348" s="142" t="s">
        <v>3861</v>
      </c>
      <c r="H348" s="143" t="s">
        <v>3878</v>
      </c>
      <c r="I348" s="142"/>
      <c r="J348" s="143" t="s">
        <v>4199</v>
      </c>
      <c r="K348" s="135" t="s">
        <v>1071</v>
      </c>
      <c r="L348" s="152" t="s">
        <v>4193</v>
      </c>
      <c r="M348" s="143" t="str">
        <f>VLOOKUP(L348,CódigosRetorno!$A$2:$B$1795,2,FALSE)</f>
        <v>El dato ingresado como atributo @schemeAgencyName es incorrecto.</v>
      </c>
      <c r="N348" s="500" t="s">
        <v>169</v>
      </c>
      <c r="O348" s="301"/>
    </row>
    <row r="349" spans="1:15" ht="48" x14ac:dyDescent="0.25">
      <c r="A349" s="301"/>
      <c r="B349" s="1524"/>
      <c r="C349" s="1572"/>
      <c r="D349" s="1549"/>
      <c r="E349" s="1524"/>
      <c r="F349" s="1524"/>
      <c r="G349" s="142" t="s">
        <v>4235</v>
      </c>
      <c r="H349" s="96" t="s">
        <v>3880</v>
      </c>
      <c r="I349" s="142"/>
      <c r="J349" s="143" t="s">
        <v>6132</v>
      </c>
      <c r="K349" s="785" t="s">
        <v>1071</v>
      </c>
      <c r="L349" s="794" t="s">
        <v>4194</v>
      </c>
      <c r="M349" s="143" t="str">
        <f>VLOOKUP(L349,CódigosRetorno!$A$2:$B$1795,2,FALSE)</f>
        <v>El dato ingresado como atributo @schemeURI es incorrecto.</v>
      </c>
      <c r="N349" s="500" t="s">
        <v>169</v>
      </c>
      <c r="O349" s="301"/>
    </row>
    <row r="350" spans="1:15" ht="24" x14ac:dyDescent="0.25">
      <c r="A350" s="301"/>
      <c r="B350" s="1524"/>
      <c r="C350" s="1572"/>
      <c r="D350" s="1549"/>
      <c r="E350" s="1524"/>
      <c r="F350" s="1524" t="s">
        <v>45</v>
      </c>
      <c r="G350" s="1549" t="s">
        <v>5587</v>
      </c>
      <c r="H350" s="1518" t="s">
        <v>4144</v>
      </c>
      <c r="I350" s="1526"/>
      <c r="J350" s="143" t="s">
        <v>2837</v>
      </c>
      <c r="K350" s="152" t="s">
        <v>177</v>
      </c>
      <c r="L350" s="154" t="s">
        <v>2271</v>
      </c>
      <c r="M350" s="143" t="str">
        <f>VLOOKUP(L350,CódigosRetorno!$A$2:$B$1795,2,FALSE)</f>
        <v>El XML no contiene el tag TaxScheme Name de impuestos globales</v>
      </c>
      <c r="N350" s="497" t="s">
        <v>169</v>
      </c>
      <c r="O350" s="301"/>
    </row>
    <row r="351" spans="1:15" ht="24" x14ac:dyDescent="0.25">
      <c r="A351" s="301"/>
      <c r="B351" s="1524"/>
      <c r="C351" s="1572"/>
      <c r="D351" s="1549"/>
      <c r="E351" s="1524"/>
      <c r="F351" s="1524"/>
      <c r="G351" s="1549"/>
      <c r="H351" s="1518"/>
      <c r="I351" s="1527"/>
      <c r="J351" s="145" t="s">
        <v>4815</v>
      </c>
      <c r="K351" s="152" t="s">
        <v>177</v>
      </c>
      <c r="L351" s="154" t="s">
        <v>3190</v>
      </c>
      <c r="M351" s="143" t="str">
        <f>VLOOKUP(L351,CódigosRetorno!$A$2:$B$1795,2,FALSE)</f>
        <v>El valor del tag nombre del tributo no corresponde al esperado.</v>
      </c>
      <c r="N351" s="497" t="s">
        <v>4606</v>
      </c>
      <c r="O351" s="301"/>
    </row>
    <row r="352" spans="1:15" ht="24" x14ac:dyDescent="0.25">
      <c r="A352" s="301"/>
      <c r="B352" s="1524"/>
      <c r="C352" s="1572"/>
      <c r="D352" s="1549"/>
      <c r="E352" s="1524"/>
      <c r="F352" s="1524" t="s">
        <v>13</v>
      </c>
      <c r="G352" s="1549"/>
      <c r="H352" s="1518" t="s">
        <v>4145</v>
      </c>
      <c r="I352" s="1526"/>
      <c r="J352" s="143" t="s">
        <v>2837</v>
      </c>
      <c r="K352" s="152" t="s">
        <v>177</v>
      </c>
      <c r="L352" s="154" t="s">
        <v>2273</v>
      </c>
      <c r="M352" s="143" t="str">
        <f>VLOOKUP(L352,CódigosRetorno!$A$2:$B$1795,2,FALSE)</f>
        <v>El XML no contiene el tag código de tributo internacional de impuestos globales</v>
      </c>
      <c r="N352" s="497" t="s">
        <v>169</v>
      </c>
      <c r="O352" s="301"/>
    </row>
    <row r="353" spans="1:15" ht="36" x14ac:dyDescent="0.25">
      <c r="A353" s="301"/>
      <c r="B353" s="1524"/>
      <c r="C353" s="1572"/>
      <c r="D353" s="1549"/>
      <c r="E353" s="1524"/>
      <c r="F353" s="1524"/>
      <c r="G353" s="1549"/>
      <c r="H353" s="1518"/>
      <c r="I353" s="1527"/>
      <c r="J353" s="145" t="s">
        <v>4813</v>
      </c>
      <c r="K353" s="152" t="s">
        <v>177</v>
      </c>
      <c r="L353" s="154" t="s">
        <v>3186</v>
      </c>
      <c r="M353" s="143" t="str">
        <f>VLOOKUP(L353,CódigosRetorno!$A$2:$B$1795,2,FALSE)</f>
        <v>El valor del tag codigo de tributo internacional no corresponde al esperado.</v>
      </c>
      <c r="N353" s="497" t="s">
        <v>4606</v>
      </c>
      <c r="O353" s="301"/>
    </row>
    <row r="354" spans="1:15" ht="24" customHeight="1" x14ac:dyDescent="0.25">
      <c r="A354" s="301"/>
      <c r="B354" s="1576" t="s">
        <v>6387</v>
      </c>
      <c r="C354" s="1520" t="s">
        <v>6386</v>
      </c>
      <c r="D354" s="1607" t="s">
        <v>3</v>
      </c>
      <c r="E354" s="1576" t="s">
        <v>9</v>
      </c>
      <c r="F354" s="786" t="s">
        <v>12</v>
      </c>
      <c r="G354" s="803" t="s">
        <v>3975</v>
      </c>
      <c r="H354" s="789" t="s">
        <v>5783</v>
      </c>
      <c r="I354" s="786">
        <v>1</v>
      </c>
      <c r="J354" s="810" t="s">
        <v>4994</v>
      </c>
      <c r="K354" s="812" t="s">
        <v>177</v>
      </c>
      <c r="L354" s="442" t="s">
        <v>2277</v>
      </c>
      <c r="M354" s="810" t="str">
        <f>VLOOKUP(L354,CódigosRetorno!$A$2:$B$1795,2,FALSE)</f>
        <v>El dato ingresado en TaxAmount no cumple con el formato establecido</v>
      </c>
      <c r="N354" s="809" t="s">
        <v>169</v>
      </c>
      <c r="O354" s="301"/>
    </row>
    <row r="355" spans="1:15" ht="60" x14ac:dyDescent="0.25">
      <c r="A355" s="301"/>
      <c r="B355" s="1577"/>
      <c r="C355" s="1579"/>
      <c r="D355" s="1608"/>
      <c r="E355" s="1577"/>
      <c r="F355" s="787"/>
      <c r="G355" s="804"/>
      <c r="H355" s="790"/>
      <c r="I355" s="786"/>
      <c r="J355" s="1438" t="s">
        <v>8270</v>
      </c>
      <c r="K355" s="1432" t="s">
        <v>177</v>
      </c>
      <c r="L355" s="1434" t="s">
        <v>8298</v>
      </c>
      <c r="M355" s="810" t="str">
        <f>VLOOKUP(MID(L355,1,4),CódigosRetorno!$A$2:$B$1795,2,FALSE)</f>
        <v>La sumatoria del total del importe del tributo ICBPER de línea no corresponden al total</v>
      </c>
      <c r="N355" s="809" t="s">
        <v>169</v>
      </c>
      <c r="O355" s="301"/>
    </row>
    <row r="356" spans="1:15" s="909" customFormat="1" ht="72" x14ac:dyDescent="0.25">
      <c r="A356" s="896"/>
      <c r="B356" s="1577"/>
      <c r="C356" s="1579"/>
      <c r="D356" s="1608"/>
      <c r="E356" s="1577"/>
      <c r="F356" s="1259"/>
      <c r="G356" s="1262"/>
      <c r="H356" s="1260"/>
      <c r="I356" s="1258"/>
      <c r="J356" s="1438" t="s">
        <v>8269</v>
      </c>
      <c r="K356" s="1431" t="s">
        <v>1071</v>
      </c>
      <c r="L356" s="442" t="s">
        <v>5671</v>
      </c>
      <c r="M356" s="1264" t="str">
        <f>VLOOKUP(L356,CódigosRetorno!$A$2:$B$1795,2,FALSE)</f>
        <v>La sumatoria del total del importe del tributo ICBPER de línea no corresponden al total</v>
      </c>
      <c r="N356" s="1261" t="s">
        <v>169</v>
      </c>
      <c r="O356" s="896"/>
    </row>
    <row r="357" spans="1:15" ht="24" customHeight="1" x14ac:dyDescent="0.25">
      <c r="A357" s="301"/>
      <c r="B357" s="1577"/>
      <c r="C357" s="1579"/>
      <c r="D357" s="1608"/>
      <c r="E357" s="1577"/>
      <c r="F357" s="788"/>
      <c r="G357" s="805"/>
      <c r="H357" s="791"/>
      <c r="I357" s="786"/>
      <c r="J357" s="810" t="s">
        <v>6154</v>
      </c>
      <c r="K357" s="792" t="s">
        <v>177</v>
      </c>
      <c r="L357" s="442" t="s">
        <v>3171</v>
      </c>
      <c r="M357" s="810" t="str">
        <f>VLOOKUP(L357,CódigosRetorno!$A$2:$B$1795,2,FALSE)</f>
        <v>El impuesto ICBPER no se encuentra vigente</v>
      </c>
      <c r="N357" s="809" t="s">
        <v>169</v>
      </c>
      <c r="O357" s="301"/>
    </row>
    <row r="358" spans="1:15" ht="36" x14ac:dyDescent="0.25">
      <c r="A358" s="301"/>
      <c r="B358" s="1577"/>
      <c r="C358" s="1579"/>
      <c r="D358" s="1608"/>
      <c r="E358" s="1577"/>
      <c r="F358" s="786" t="s">
        <v>13</v>
      </c>
      <c r="G358" s="803" t="s">
        <v>5577</v>
      </c>
      <c r="H358" s="644" t="s">
        <v>3904</v>
      </c>
      <c r="I358" s="809">
        <v>1</v>
      </c>
      <c r="J358" s="811" t="s">
        <v>4686</v>
      </c>
      <c r="K358" s="812" t="s">
        <v>177</v>
      </c>
      <c r="L358" s="442" t="s">
        <v>694</v>
      </c>
      <c r="M358" s="810" t="str">
        <f>VLOOKUP(L358,CódigosRetorno!$A$2:$B$1795,2,FALSE)</f>
        <v>La moneda debe ser la misma en todo el documento. Salvo las percepciones que sólo son en moneda nacional</v>
      </c>
      <c r="N358" s="809" t="s">
        <v>4491</v>
      </c>
      <c r="O358" s="301"/>
    </row>
    <row r="359" spans="1:15" ht="36" x14ac:dyDescent="0.25">
      <c r="A359" s="301"/>
      <c r="B359" s="1577"/>
      <c r="C359" s="1579"/>
      <c r="D359" s="1608"/>
      <c r="E359" s="1577"/>
      <c r="F359" s="786" t="s">
        <v>43</v>
      </c>
      <c r="G359" s="803" t="s">
        <v>5587</v>
      </c>
      <c r="H359" s="796" t="s">
        <v>4143</v>
      </c>
      <c r="I359" s="786">
        <v>1</v>
      </c>
      <c r="J359" s="810" t="s">
        <v>2837</v>
      </c>
      <c r="K359" s="812" t="s">
        <v>177</v>
      </c>
      <c r="L359" s="442" t="s">
        <v>3556</v>
      </c>
      <c r="M359" s="810" t="str">
        <f>VLOOKUP(L359,CódigosRetorno!$A$2:$B$1795,2,FALSE)</f>
        <v>El XML no contiene el tag o no existe información de código de tributo.</v>
      </c>
      <c r="N359" s="809" t="s">
        <v>169</v>
      </c>
      <c r="O359" s="301"/>
    </row>
    <row r="360" spans="1:15" ht="24" x14ac:dyDescent="0.25">
      <c r="A360" s="301"/>
      <c r="B360" s="1577"/>
      <c r="C360" s="1579"/>
      <c r="D360" s="1608"/>
      <c r="E360" s="1577"/>
      <c r="F360" s="786"/>
      <c r="G360" s="809" t="s">
        <v>3908</v>
      </c>
      <c r="H360" s="810" t="s">
        <v>3877</v>
      </c>
      <c r="I360" s="831" t="s">
        <v>3863</v>
      </c>
      <c r="J360" s="810" t="s">
        <v>6131</v>
      </c>
      <c r="K360" s="792" t="s">
        <v>1071</v>
      </c>
      <c r="L360" s="812" t="s">
        <v>4192</v>
      </c>
      <c r="M360" s="810" t="str">
        <f>VLOOKUP(L360,CódigosRetorno!$A$2:$B$1795,2,FALSE)</f>
        <v>El dato ingresado como atributo @schemeName es incorrecto.</v>
      </c>
      <c r="N360" s="646" t="s">
        <v>169</v>
      </c>
      <c r="O360" s="301"/>
    </row>
    <row r="361" spans="1:15" ht="24" x14ac:dyDescent="0.25">
      <c r="A361" s="301"/>
      <c r="B361" s="1577"/>
      <c r="C361" s="1579"/>
      <c r="D361" s="1608"/>
      <c r="E361" s="1577"/>
      <c r="F361" s="787"/>
      <c r="G361" s="809" t="s">
        <v>3861</v>
      </c>
      <c r="H361" s="810" t="s">
        <v>3878</v>
      </c>
      <c r="I361" s="831" t="s">
        <v>3863</v>
      </c>
      <c r="J361" s="810" t="s">
        <v>4199</v>
      </c>
      <c r="K361" s="792" t="s">
        <v>1071</v>
      </c>
      <c r="L361" s="812" t="s">
        <v>4193</v>
      </c>
      <c r="M361" s="810" t="str">
        <f>VLOOKUP(L361,CódigosRetorno!$A$2:$B$1795,2,FALSE)</f>
        <v>El dato ingresado como atributo @schemeAgencyName es incorrecto.</v>
      </c>
      <c r="N361" s="646" t="s">
        <v>169</v>
      </c>
      <c r="O361" s="301"/>
    </row>
    <row r="362" spans="1:15" ht="48" x14ac:dyDescent="0.25">
      <c r="A362" s="301"/>
      <c r="B362" s="1577"/>
      <c r="C362" s="1579"/>
      <c r="D362" s="1608"/>
      <c r="E362" s="1577"/>
      <c r="F362" s="788"/>
      <c r="G362" s="809" t="s">
        <v>4235</v>
      </c>
      <c r="H362" s="674" t="s">
        <v>3880</v>
      </c>
      <c r="I362" s="831" t="s">
        <v>3863</v>
      </c>
      <c r="J362" s="810" t="s">
        <v>6132</v>
      </c>
      <c r="K362" s="812" t="s">
        <v>1071</v>
      </c>
      <c r="L362" s="442" t="s">
        <v>4194</v>
      </c>
      <c r="M362" s="810" t="str">
        <f>VLOOKUP(L362,CódigosRetorno!$A$2:$B$1795,2,FALSE)</f>
        <v>El dato ingresado como atributo @schemeURI es incorrecto.</v>
      </c>
      <c r="N362" s="646" t="s">
        <v>169</v>
      </c>
      <c r="O362" s="301"/>
    </row>
    <row r="363" spans="1:15" ht="36" x14ac:dyDescent="0.25">
      <c r="A363" s="301"/>
      <c r="B363" s="1577"/>
      <c r="C363" s="1579"/>
      <c r="D363" s="1608"/>
      <c r="E363" s="1577"/>
      <c r="F363" s="786" t="s">
        <v>45</v>
      </c>
      <c r="G363" s="804" t="s">
        <v>5587</v>
      </c>
      <c r="H363" s="797" t="s">
        <v>4144</v>
      </c>
      <c r="I363" s="786">
        <v>1</v>
      </c>
      <c r="J363" s="810" t="s">
        <v>2837</v>
      </c>
      <c r="K363" s="812" t="s">
        <v>177</v>
      </c>
      <c r="L363" s="442" t="s">
        <v>2271</v>
      </c>
      <c r="M363" s="810" t="str">
        <f>VLOOKUP(L363,CódigosRetorno!$A$2:$B$1795,2,FALSE)</f>
        <v>El XML no contiene el tag TaxScheme Name de impuestos globales</v>
      </c>
      <c r="N363" s="809" t="s">
        <v>169</v>
      </c>
      <c r="O363" s="301"/>
    </row>
    <row r="364" spans="1:15" ht="24" x14ac:dyDescent="0.25">
      <c r="A364" s="301"/>
      <c r="B364" s="1577"/>
      <c r="C364" s="1579"/>
      <c r="D364" s="1608"/>
      <c r="E364" s="1577"/>
      <c r="F364" s="787"/>
      <c r="G364" s="804"/>
      <c r="H364" s="797"/>
      <c r="I364" s="787"/>
      <c r="J364" s="811" t="s">
        <v>4815</v>
      </c>
      <c r="K364" s="812" t="s">
        <v>177</v>
      </c>
      <c r="L364" s="442" t="s">
        <v>3190</v>
      </c>
      <c r="M364" s="810" t="str">
        <f>VLOOKUP(L364,CódigosRetorno!$A$2:$B$1795,2,FALSE)</f>
        <v>El valor del tag nombre del tributo no corresponde al esperado.</v>
      </c>
      <c r="N364" s="809" t="s">
        <v>4606</v>
      </c>
      <c r="O364" s="301"/>
    </row>
    <row r="365" spans="1:15" ht="24" customHeight="1" x14ac:dyDescent="0.25">
      <c r="A365" s="301"/>
      <c r="B365" s="1577"/>
      <c r="C365" s="1579"/>
      <c r="D365" s="1608"/>
      <c r="E365" s="1577"/>
      <c r="F365" s="1576" t="s">
        <v>13</v>
      </c>
      <c r="G365" s="1607"/>
      <c r="H365" s="1553" t="s">
        <v>4145</v>
      </c>
      <c r="I365" s="1576">
        <v>1</v>
      </c>
      <c r="J365" s="810" t="s">
        <v>2837</v>
      </c>
      <c r="K365" s="812" t="s">
        <v>177</v>
      </c>
      <c r="L365" s="442" t="s">
        <v>2273</v>
      </c>
      <c r="M365" s="810" t="str">
        <f>VLOOKUP(L365,CódigosRetorno!$A$2:$B$1795,2,FALSE)</f>
        <v>El XML no contiene el tag código de tributo internacional de impuestos globales</v>
      </c>
      <c r="N365" s="809" t="s">
        <v>169</v>
      </c>
      <c r="O365" s="301"/>
    </row>
    <row r="366" spans="1:15" ht="36" x14ac:dyDescent="0.25">
      <c r="A366" s="301"/>
      <c r="B366" s="1577"/>
      <c r="C366" s="1579"/>
      <c r="D366" s="1608"/>
      <c r="E366" s="1577"/>
      <c r="F366" s="1577"/>
      <c r="G366" s="1608"/>
      <c r="H366" s="1554"/>
      <c r="I366" s="1577"/>
      <c r="J366" s="811" t="s">
        <v>4813</v>
      </c>
      <c r="K366" s="812" t="s">
        <v>177</v>
      </c>
      <c r="L366" s="442" t="s">
        <v>3186</v>
      </c>
      <c r="M366" s="810" t="str">
        <f>VLOOKUP(L366,CódigosRetorno!$A$2:$B$1795,2,FALSE)</f>
        <v>El valor del tag codigo de tributo internacional no corresponde al esperado.</v>
      </c>
      <c r="N366" s="809" t="s">
        <v>4606</v>
      </c>
      <c r="O366" s="301"/>
    </row>
    <row r="367" spans="1:15" ht="36" x14ac:dyDescent="0.25">
      <c r="A367" s="301"/>
      <c r="B367" s="1524">
        <v>47</v>
      </c>
      <c r="C367" s="1572" t="s">
        <v>5967</v>
      </c>
      <c r="D367" s="1549" t="s">
        <v>3</v>
      </c>
      <c r="E367" s="1549" t="s">
        <v>9</v>
      </c>
      <c r="F367" s="135" t="s">
        <v>12</v>
      </c>
      <c r="G367" s="135" t="s">
        <v>16</v>
      </c>
      <c r="H367" s="143" t="s">
        <v>3119</v>
      </c>
      <c r="I367" s="136">
        <v>1</v>
      </c>
      <c r="J367" s="810" t="s">
        <v>4981</v>
      </c>
      <c r="K367" s="812" t="s">
        <v>177</v>
      </c>
      <c r="L367" s="812" t="s">
        <v>2261</v>
      </c>
      <c r="M367" s="143" t="str">
        <f>VLOOKUP(L367,CódigosRetorno!$A$2:$B$1795,2,FALSE)</f>
        <v>El dato ingresado en ChargeTotalAmount no cumple con el formato establecido</v>
      </c>
      <c r="N367" s="497" t="s">
        <v>169</v>
      </c>
      <c r="O367" s="301"/>
    </row>
    <row r="368" spans="1:15" ht="36" x14ac:dyDescent="0.25">
      <c r="A368" s="301"/>
      <c r="B368" s="1524"/>
      <c r="C368" s="1572"/>
      <c r="D368" s="1549"/>
      <c r="E368" s="1549"/>
      <c r="F368" s="142" t="s">
        <v>13</v>
      </c>
      <c r="G368" s="135" t="s">
        <v>5577</v>
      </c>
      <c r="H368" s="96" t="s">
        <v>3904</v>
      </c>
      <c r="I368" s="155">
        <v>1</v>
      </c>
      <c r="J368" s="145" t="s">
        <v>4686</v>
      </c>
      <c r="K368" s="812" t="s">
        <v>177</v>
      </c>
      <c r="L368" s="442" t="s">
        <v>694</v>
      </c>
      <c r="M368" s="143" t="str">
        <f>VLOOKUP(L368,CódigosRetorno!$A$2:$B$1795,2,FALSE)</f>
        <v>La moneda debe ser la misma en todo el documento. Salvo las percepciones que sólo son en moneda nacional</v>
      </c>
      <c r="N368" s="497" t="s">
        <v>169</v>
      </c>
      <c r="O368" s="301"/>
    </row>
    <row r="369" spans="1:15" ht="36" customHeight="1" x14ac:dyDescent="0.25">
      <c r="A369" s="301"/>
      <c r="B369" s="1524">
        <f>B367+1</f>
        <v>48</v>
      </c>
      <c r="C369" s="1572" t="s">
        <v>4146</v>
      </c>
      <c r="D369" s="1549" t="s">
        <v>3</v>
      </c>
      <c r="E369" s="1549" t="s">
        <v>4</v>
      </c>
      <c r="F369" s="1538" t="s">
        <v>12</v>
      </c>
      <c r="G369" s="1538" t="s">
        <v>16</v>
      </c>
      <c r="H369" s="1556" t="s">
        <v>3118</v>
      </c>
      <c r="I369" s="142">
        <v>1</v>
      </c>
      <c r="J369" s="143" t="s">
        <v>4994</v>
      </c>
      <c r="K369" s="812" t="s">
        <v>177</v>
      </c>
      <c r="L369" s="442" t="s">
        <v>2263</v>
      </c>
      <c r="M369" s="143" t="str">
        <f>VLOOKUP(L369,CódigosRetorno!$A$2:$B$1795,2,FALSE)</f>
        <v>El dato ingresado en PayableAmount no cumple con el formato establecido</v>
      </c>
      <c r="N369" s="497" t="s">
        <v>169</v>
      </c>
      <c r="O369" s="301"/>
    </row>
    <row r="370" spans="1:15" ht="156" x14ac:dyDescent="0.25">
      <c r="A370" s="301"/>
      <c r="B370" s="1524"/>
      <c r="C370" s="1572"/>
      <c r="D370" s="1549"/>
      <c r="E370" s="1549"/>
      <c r="F370" s="1540"/>
      <c r="G370" s="1540"/>
      <c r="H370" s="1557"/>
      <c r="I370" s="142"/>
      <c r="J370" s="1433" t="s">
        <v>8259</v>
      </c>
      <c r="K370" s="1434" t="s">
        <v>177</v>
      </c>
      <c r="L370" s="1434" t="s">
        <v>8127</v>
      </c>
      <c r="M370" s="1438" t="str">
        <f>VLOOKUP(MID(L370,1,4),CódigosRetorno!$A$2:$B$1795,2,FALSE)</f>
        <v>El importe total del comprobante no coincide con el valor calculado</v>
      </c>
      <c r="N370" s="1209" t="s">
        <v>169</v>
      </c>
      <c r="O370" s="301"/>
    </row>
    <row r="371" spans="1:15" s="909" customFormat="1" ht="156" x14ac:dyDescent="0.25">
      <c r="A371" s="896"/>
      <c r="B371" s="1524"/>
      <c r="C371" s="1572"/>
      <c r="D371" s="1549"/>
      <c r="E371" s="1549"/>
      <c r="F371" s="1285"/>
      <c r="G371" s="1285"/>
      <c r="H371" s="1286"/>
      <c r="I371" s="1288"/>
      <c r="J371" s="1433" t="s">
        <v>8260</v>
      </c>
      <c r="K371" s="1434" t="s">
        <v>1071</v>
      </c>
      <c r="L371" s="1453" t="s">
        <v>8143</v>
      </c>
      <c r="M371" s="1438" t="str">
        <f>VLOOKUP(MID(L371,1,4),CódigosRetorno!$A$2:$B$1795,2,FALSE)</f>
        <v>El importe total del comprobante no coincide con el valor calculado</v>
      </c>
      <c r="N371" s="1288" t="s">
        <v>169</v>
      </c>
      <c r="O371" s="896"/>
    </row>
    <row r="372" spans="1:15" s="909" customFormat="1" ht="24" x14ac:dyDescent="0.25">
      <c r="A372" s="896"/>
      <c r="B372" s="1524"/>
      <c r="C372" s="1572"/>
      <c r="D372" s="1549"/>
      <c r="E372" s="1549"/>
      <c r="F372" s="1265"/>
      <c r="G372" s="1265"/>
      <c r="H372" s="1266"/>
      <c r="I372" s="1271"/>
      <c r="J372" s="1438" t="s">
        <v>8162</v>
      </c>
      <c r="K372" s="1434" t="s">
        <v>177</v>
      </c>
      <c r="L372" s="1434" t="s">
        <v>8195</v>
      </c>
      <c r="M372" s="1438" t="str">
        <f>VLOOKUP(MID(L372,1,4),CódigosRetorno!$A$2:$B$1795,2,FALSE)</f>
        <v>Si el tipo de nota de credito es 13, el Importe total debe ser cero</v>
      </c>
      <c r="N372" s="1271" t="s">
        <v>169</v>
      </c>
      <c r="O372" s="896"/>
    </row>
    <row r="373" spans="1:15" ht="36" x14ac:dyDescent="0.25">
      <c r="A373" s="301"/>
      <c r="B373" s="1524"/>
      <c r="C373" s="1572"/>
      <c r="D373" s="1549"/>
      <c r="E373" s="1549"/>
      <c r="F373" s="142" t="s">
        <v>13</v>
      </c>
      <c r="G373" s="135" t="s">
        <v>5577</v>
      </c>
      <c r="H373" s="96" t="s">
        <v>3904</v>
      </c>
      <c r="I373" s="142">
        <v>1</v>
      </c>
      <c r="J373" s="145" t="s">
        <v>4686</v>
      </c>
      <c r="K373" s="785" t="s">
        <v>177</v>
      </c>
      <c r="L373" s="794" t="s">
        <v>694</v>
      </c>
      <c r="M373" s="143" t="str">
        <f>VLOOKUP(L373,CódigosRetorno!$A$2:$B$1795,2,FALSE)</f>
        <v>La moneda debe ser la misma en todo el documento. Salvo las percepciones que sólo son en moneda nacional</v>
      </c>
      <c r="N373" s="497" t="s">
        <v>169</v>
      </c>
      <c r="O373" s="301"/>
    </row>
    <row r="374" spans="1:15" ht="24" x14ac:dyDescent="0.25">
      <c r="A374" s="301"/>
      <c r="B374" s="1526">
        <f>B369+1</f>
        <v>49</v>
      </c>
      <c r="C374" s="1556" t="s">
        <v>5749</v>
      </c>
      <c r="D374" s="1538" t="s">
        <v>3</v>
      </c>
      <c r="E374" s="1538" t="s">
        <v>9</v>
      </c>
      <c r="F374" s="142" t="s">
        <v>12</v>
      </c>
      <c r="G374" s="135" t="s">
        <v>16</v>
      </c>
      <c r="H374" s="143" t="s">
        <v>4966</v>
      </c>
      <c r="I374" s="142"/>
      <c r="J374" s="1433" t="s">
        <v>8271</v>
      </c>
      <c r="K374" s="1434" t="s">
        <v>177</v>
      </c>
      <c r="L374" s="1434" t="s">
        <v>8295</v>
      </c>
      <c r="M374" s="143" t="str">
        <f>VLOOKUP(MID(L374,1,4),CódigosRetorno!$A$2:$B$1795,2,FALSE)</f>
        <v>El monto para el redondeo del Importe Total excede el valor permitido</v>
      </c>
      <c r="N374" s="497" t="s">
        <v>169</v>
      </c>
      <c r="O374" s="301"/>
    </row>
    <row r="375" spans="1:15" s="909" customFormat="1" ht="36" x14ac:dyDescent="0.25">
      <c r="A375" s="896"/>
      <c r="B375" s="1544"/>
      <c r="C375" s="1561"/>
      <c r="D375" s="1539"/>
      <c r="E375" s="1539"/>
      <c r="F375" s="1255"/>
      <c r="G375" s="1252"/>
      <c r="H375" s="1256"/>
      <c r="I375" s="1255"/>
      <c r="J375" s="1433" t="s">
        <v>8272</v>
      </c>
      <c r="K375" s="1434" t="s">
        <v>1071</v>
      </c>
      <c r="L375" s="442" t="s">
        <v>5078</v>
      </c>
      <c r="M375" s="1256" t="str">
        <f>VLOOKUP(L375,CódigosRetorno!$A$2:$B$1795,2,FALSE)</f>
        <v>El monto para el redondeo del Importe Total excede el valor permitido</v>
      </c>
      <c r="N375" s="1255" t="s">
        <v>169</v>
      </c>
      <c r="O375" s="896"/>
    </row>
    <row r="376" spans="1:15" ht="36" x14ac:dyDescent="0.25">
      <c r="A376" s="301"/>
      <c r="B376" s="1527"/>
      <c r="C376" s="1557"/>
      <c r="D376" s="1540"/>
      <c r="E376" s="1540"/>
      <c r="F376" s="142" t="s">
        <v>13</v>
      </c>
      <c r="G376" s="135" t="s">
        <v>5577</v>
      </c>
      <c r="H376" s="96" t="s">
        <v>3904</v>
      </c>
      <c r="I376" s="142"/>
      <c r="J376" s="145" t="s">
        <v>4686</v>
      </c>
      <c r="K376" s="1198" t="s">
        <v>177</v>
      </c>
      <c r="L376" s="442" t="s">
        <v>694</v>
      </c>
      <c r="M376" s="143" t="str">
        <f>VLOOKUP(L376,CódigosRetorno!$A$2:$B$1795,2,FALSE)</f>
        <v>La moneda debe ser la misma en todo el documento. Salvo las percepciones que sólo son en moneda nacional</v>
      </c>
      <c r="N376" s="497" t="s">
        <v>169</v>
      </c>
      <c r="O376" s="301"/>
    </row>
    <row r="377" spans="1:15" x14ac:dyDescent="0.25">
      <c r="A377" s="301"/>
      <c r="B377" s="191" t="s">
        <v>5566</v>
      </c>
      <c r="C377" s="185"/>
      <c r="D377" s="185"/>
      <c r="E377" s="186"/>
      <c r="F377" s="186"/>
      <c r="G377" s="186"/>
      <c r="H377" s="185"/>
      <c r="I377" s="240"/>
      <c r="J377" s="172" t="s">
        <v>169</v>
      </c>
      <c r="K377" s="177" t="s">
        <v>169</v>
      </c>
      <c r="L377" s="178" t="s">
        <v>169</v>
      </c>
      <c r="M377" s="172" t="str">
        <f>VLOOKUP(L377,CódigosRetorno!$A$2:$B$1795,2,FALSE)</f>
        <v>-</v>
      </c>
      <c r="N377" s="179" t="s">
        <v>169</v>
      </c>
      <c r="O377" s="301"/>
    </row>
    <row r="378" spans="1:15" ht="24" customHeight="1" x14ac:dyDescent="0.25">
      <c r="A378" s="301"/>
      <c r="B378" s="1657">
        <f>B374+1</f>
        <v>50</v>
      </c>
      <c r="C378" s="1630" t="s">
        <v>3981</v>
      </c>
      <c r="D378" s="1657" t="s">
        <v>3</v>
      </c>
      <c r="E378" s="1657" t="s">
        <v>9</v>
      </c>
      <c r="F378" s="142" t="s">
        <v>43</v>
      </c>
      <c r="G378" s="135" t="s">
        <v>5603</v>
      </c>
      <c r="H378" s="145" t="s">
        <v>4112</v>
      </c>
      <c r="I378" s="147">
        <v>1</v>
      </c>
      <c r="J378" s="145" t="s">
        <v>3984</v>
      </c>
      <c r="K378" s="152" t="s">
        <v>177</v>
      </c>
      <c r="L378" s="152" t="s">
        <v>3705</v>
      </c>
      <c r="M378" s="143" t="str">
        <f>VLOOKUP(L378,CódigosRetorno!$A$2:$B$1795,2,FALSE)</f>
        <v>El valor del atributo no se encuentra en el catálogo</v>
      </c>
      <c r="N378" s="497" t="s">
        <v>4609</v>
      </c>
      <c r="O378" s="301"/>
    </row>
    <row r="379" spans="1:15" ht="60" customHeight="1" x14ac:dyDescent="0.25">
      <c r="A379" s="301"/>
      <c r="B379" s="1657"/>
      <c r="C379" s="1630"/>
      <c r="D379" s="1657"/>
      <c r="E379" s="1657"/>
      <c r="F379" s="142" t="s">
        <v>3882</v>
      </c>
      <c r="G379" s="135"/>
      <c r="H379" s="143" t="s">
        <v>4147</v>
      </c>
      <c r="I379" s="155">
        <v>1</v>
      </c>
      <c r="J379" s="810" t="s">
        <v>6303</v>
      </c>
      <c r="K379" s="812" t="s">
        <v>177</v>
      </c>
      <c r="L379" s="442" t="s">
        <v>2640</v>
      </c>
      <c r="M379" s="143" t="str">
        <f>VLOOKUP(L379,CódigosRetorno!$A$2:$B$1795,2,FALSE)</f>
        <v>El dato ingresado en descripcion de leyenda no cumple con el formato establecido.</v>
      </c>
      <c r="N379" s="500" t="s">
        <v>169</v>
      </c>
      <c r="O379" s="301"/>
    </row>
    <row r="380" spans="1:15" x14ac:dyDescent="0.25">
      <c r="A380" s="301"/>
      <c r="B380" s="180" t="s">
        <v>5968</v>
      </c>
      <c r="C380" s="172"/>
      <c r="D380" s="177"/>
      <c r="E380" s="177"/>
      <c r="F380" s="179"/>
      <c r="G380" s="177"/>
      <c r="H380" s="172" t="s">
        <v>169</v>
      </c>
      <c r="I380" s="179"/>
      <c r="J380" s="172" t="s">
        <v>169</v>
      </c>
      <c r="K380" s="177" t="s">
        <v>169</v>
      </c>
      <c r="L380" s="178" t="s">
        <v>169</v>
      </c>
      <c r="M380" s="172" t="str">
        <f>VLOOKUP(L380,CódigosRetorno!$A$2:$B$1795,2,FALSE)</f>
        <v>-</v>
      </c>
      <c r="N380" s="179" t="s">
        <v>169</v>
      </c>
      <c r="O380" s="301"/>
    </row>
    <row r="381" spans="1:15" ht="36" x14ac:dyDescent="0.25">
      <c r="A381" s="301"/>
      <c r="B381" s="1524" t="s">
        <v>7585</v>
      </c>
      <c r="C381" s="1572" t="s">
        <v>7586</v>
      </c>
      <c r="D381" s="1549" t="s">
        <v>15</v>
      </c>
      <c r="E381" s="1549" t="s">
        <v>9</v>
      </c>
      <c r="F381" s="152" t="s">
        <v>5</v>
      </c>
      <c r="G381" s="142"/>
      <c r="H381" s="143" t="s">
        <v>4148</v>
      </c>
      <c r="I381" s="142"/>
      <c r="J381" s="143" t="s">
        <v>4687</v>
      </c>
      <c r="K381" s="135" t="s">
        <v>1071</v>
      </c>
      <c r="L381" s="152" t="s">
        <v>3831</v>
      </c>
      <c r="M381" s="143" t="str">
        <f>VLOOKUP(L381,CódigosRetorno!$A$2:$B$1795,2,FALSE)</f>
        <v>No existe información en el nombre del concepto.</v>
      </c>
      <c r="N381" s="500" t="s">
        <v>169</v>
      </c>
      <c r="O381" s="301"/>
    </row>
    <row r="382" spans="1:15" ht="24" x14ac:dyDescent="0.25">
      <c r="A382" s="301"/>
      <c r="B382" s="1524"/>
      <c r="C382" s="1572"/>
      <c r="D382" s="1549"/>
      <c r="E382" s="1549"/>
      <c r="F382" s="1597" t="s">
        <v>43</v>
      </c>
      <c r="G382" s="1549" t="s">
        <v>5591</v>
      </c>
      <c r="H382" s="1572" t="s">
        <v>4149</v>
      </c>
      <c r="I382" s="142"/>
      <c r="J382" s="782" t="s">
        <v>4618</v>
      </c>
      <c r="K382" s="784" t="s">
        <v>177</v>
      </c>
      <c r="L382" s="785" t="s">
        <v>4395</v>
      </c>
      <c r="M382" s="782" t="str">
        <f>VLOOKUP(L382,CódigosRetorno!$A$2:$B$1795,2,FALSE)</f>
        <v>El XML no contiene el tag de Créditos Hipotecarios: Tipo de préstamo</v>
      </c>
      <c r="N382" s="781" t="s">
        <v>4603</v>
      </c>
      <c r="O382" s="301"/>
    </row>
    <row r="383" spans="1:15" ht="48" x14ac:dyDescent="0.25">
      <c r="A383" s="301"/>
      <c r="B383" s="1524"/>
      <c r="C383" s="1572"/>
      <c r="D383" s="1549"/>
      <c r="E383" s="1549"/>
      <c r="F383" s="1597"/>
      <c r="G383" s="1549"/>
      <c r="H383" s="1572"/>
      <c r="I383" s="142"/>
      <c r="J383" s="143" t="s">
        <v>4621</v>
      </c>
      <c r="K383" s="135" t="s">
        <v>177</v>
      </c>
      <c r="L383" s="152" t="s">
        <v>4396</v>
      </c>
      <c r="M383" s="143" t="str">
        <f>VLOOKUP(L383,CódigosRetorno!$A$2:$B$1795,2,FALSE)</f>
        <v>El XML no contiene el tag de Créditos Hipotecarios: Partida Registral</v>
      </c>
      <c r="N383" s="500" t="s">
        <v>169</v>
      </c>
      <c r="O383" s="301"/>
    </row>
    <row r="384" spans="1:15" ht="24" x14ac:dyDescent="0.25">
      <c r="A384" s="301"/>
      <c r="B384" s="1524"/>
      <c r="C384" s="1572"/>
      <c r="D384" s="1549"/>
      <c r="E384" s="1549"/>
      <c r="F384" s="1597"/>
      <c r="G384" s="1549"/>
      <c r="H384" s="1572"/>
      <c r="I384" s="142"/>
      <c r="J384" s="143" t="s">
        <v>4619</v>
      </c>
      <c r="K384" s="135" t="s">
        <v>177</v>
      </c>
      <c r="L384" s="152" t="s">
        <v>4397</v>
      </c>
      <c r="M384" s="143" t="str">
        <f>VLOOKUP(L384,CódigosRetorno!$A$2:$B$1795,2,FALSE)</f>
        <v>El XML no contiene el tag de Créditos Hipotecarios: Número de contrato</v>
      </c>
      <c r="N384" s="500" t="s">
        <v>169</v>
      </c>
      <c r="O384" s="301"/>
    </row>
    <row r="385" spans="1:15" ht="24" x14ac:dyDescent="0.25">
      <c r="A385" s="301"/>
      <c r="B385" s="1524"/>
      <c r="C385" s="1572"/>
      <c r="D385" s="1549"/>
      <c r="E385" s="1549"/>
      <c r="F385" s="1597"/>
      <c r="G385" s="1549"/>
      <c r="H385" s="1572"/>
      <c r="I385" s="142"/>
      <c r="J385" s="143" t="s">
        <v>4620</v>
      </c>
      <c r="K385" s="135" t="s">
        <v>177</v>
      </c>
      <c r="L385" s="152" t="s">
        <v>4398</v>
      </c>
      <c r="M385" s="143" t="str">
        <f>VLOOKUP(L385,CódigosRetorno!$A$2:$B$1795,2,FALSE)</f>
        <v>El XML no contiene el tag de Créditos Hipotecarios: Fecha de otorgamiento del crédito</v>
      </c>
      <c r="N385" s="500" t="s">
        <v>169</v>
      </c>
      <c r="O385" s="301"/>
    </row>
    <row r="386" spans="1:15" ht="48" x14ac:dyDescent="0.25">
      <c r="A386" s="301"/>
      <c r="B386" s="1524"/>
      <c r="C386" s="1572"/>
      <c r="D386" s="1549"/>
      <c r="E386" s="1549"/>
      <c r="F386" s="1597"/>
      <c r="G386" s="1549"/>
      <c r="H386" s="1572"/>
      <c r="I386" s="142"/>
      <c r="J386" s="143" t="s">
        <v>4622</v>
      </c>
      <c r="K386" s="135" t="s">
        <v>177</v>
      </c>
      <c r="L386" s="152" t="s">
        <v>4399</v>
      </c>
      <c r="M386" s="143" t="str">
        <f>VLOOKUP(L386,CódigosRetorno!$A$2:$B$1795,2,FALSE)</f>
        <v>El XML no contiene el tag de Créditos Hipotecarios: Dirección del predio - Código de ubigeo</v>
      </c>
      <c r="N386" s="500" t="s">
        <v>169</v>
      </c>
      <c r="O386" s="301"/>
    </row>
    <row r="387" spans="1:15" ht="48" x14ac:dyDescent="0.25">
      <c r="A387" s="301"/>
      <c r="B387" s="1524"/>
      <c r="C387" s="1572"/>
      <c r="D387" s="1549"/>
      <c r="E387" s="1549"/>
      <c r="F387" s="1597"/>
      <c r="G387" s="1549"/>
      <c r="H387" s="1572"/>
      <c r="I387" s="142"/>
      <c r="J387" s="143" t="s">
        <v>4623</v>
      </c>
      <c r="K387" s="135" t="s">
        <v>177</v>
      </c>
      <c r="L387" s="152" t="s">
        <v>4400</v>
      </c>
      <c r="M387" s="143" t="str">
        <f>VLOOKUP(L387,CódigosRetorno!$A$2:$B$1795,2,FALSE)</f>
        <v>El XML no contiene el tag de Créditos Hipotecarios: Dirección del predio - Dirección completa</v>
      </c>
      <c r="N387" s="500" t="s">
        <v>169</v>
      </c>
      <c r="O387" s="301"/>
    </row>
    <row r="388" spans="1:15" ht="24" x14ac:dyDescent="0.25">
      <c r="A388" s="301"/>
      <c r="B388" s="1524"/>
      <c r="C388" s="1572"/>
      <c r="D388" s="1549"/>
      <c r="E388" s="1549"/>
      <c r="F388" s="1597"/>
      <c r="G388" s="142" t="s">
        <v>3960</v>
      </c>
      <c r="H388" s="143" t="s">
        <v>3865</v>
      </c>
      <c r="I388" s="142"/>
      <c r="J388" s="143" t="s">
        <v>6244</v>
      </c>
      <c r="K388" s="135" t="s">
        <v>1071</v>
      </c>
      <c r="L388" s="152" t="s">
        <v>4188</v>
      </c>
      <c r="M388" s="143" t="str">
        <f>VLOOKUP(L388,CódigosRetorno!$A$2:$B$1795,2,FALSE)</f>
        <v>El dato ingresado como atributo @listName es incorrecto.</v>
      </c>
      <c r="N388" s="500" t="s">
        <v>169</v>
      </c>
      <c r="O388" s="301"/>
    </row>
    <row r="389" spans="1:15" ht="24" x14ac:dyDescent="0.25">
      <c r="A389" s="301"/>
      <c r="B389" s="1524"/>
      <c r="C389" s="1572"/>
      <c r="D389" s="1549"/>
      <c r="E389" s="1549"/>
      <c r="F389" s="1597"/>
      <c r="G389" s="142" t="s">
        <v>3861</v>
      </c>
      <c r="H389" s="143" t="s">
        <v>3862</v>
      </c>
      <c r="I389" s="142"/>
      <c r="J389" s="143" t="s">
        <v>4199</v>
      </c>
      <c r="K389" s="152" t="s">
        <v>1071</v>
      </c>
      <c r="L389" s="154" t="s">
        <v>4187</v>
      </c>
      <c r="M389" s="143" t="str">
        <f>VLOOKUP(L389,CódigosRetorno!$A$2:$B$1795,2,FALSE)</f>
        <v>El dato ingresado como atributo @listAgencyName es incorrecto.</v>
      </c>
      <c r="N389" s="500" t="s">
        <v>169</v>
      </c>
      <c r="O389" s="301"/>
    </row>
    <row r="390" spans="1:15" ht="48" x14ac:dyDescent="0.25">
      <c r="A390" s="301"/>
      <c r="B390" s="1524"/>
      <c r="C390" s="1572"/>
      <c r="D390" s="1549"/>
      <c r="E390" s="1549"/>
      <c r="F390" s="1598"/>
      <c r="G390" s="864" t="s">
        <v>3961</v>
      </c>
      <c r="H390" s="865" t="s">
        <v>3867</v>
      </c>
      <c r="I390" s="142"/>
      <c r="J390" s="1335" t="s">
        <v>6245</v>
      </c>
      <c r="K390" s="1333" t="s">
        <v>1071</v>
      </c>
      <c r="L390" s="442" t="s">
        <v>4189</v>
      </c>
      <c r="M390" s="143" t="str">
        <f>VLOOKUP(L390,CódigosRetorno!$A$2:$B$1795,2,FALSE)</f>
        <v>El dato ingresado como atributo @listURI es incorrecto.</v>
      </c>
      <c r="N390" s="500" t="s">
        <v>169</v>
      </c>
      <c r="O390" s="301"/>
    </row>
    <row r="391" spans="1:15" ht="45" customHeight="1" x14ac:dyDescent="0.25">
      <c r="A391" s="301"/>
      <c r="B391" s="1524"/>
      <c r="C391" s="1572"/>
      <c r="D391" s="1549"/>
      <c r="E391" s="1632"/>
      <c r="F391" s="869" t="s">
        <v>241</v>
      </c>
      <c r="G391" s="869" t="s">
        <v>7583</v>
      </c>
      <c r="H391" s="866" t="s">
        <v>7572</v>
      </c>
      <c r="I391" s="156"/>
      <c r="J391" s="1335" t="s">
        <v>7831</v>
      </c>
      <c r="K391" s="1329" t="s">
        <v>177</v>
      </c>
      <c r="L391" s="1333" t="s">
        <v>3763</v>
      </c>
      <c r="M391" s="143" t="str">
        <f>VLOOKUP(L391,CódigosRetorno!$A$2:$B$1795,2,FALSE)</f>
        <v>El XML no contiene tag o no existe información del valor del concepto por linea.</v>
      </c>
      <c r="N391" s="500" t="s">
        <v>169</v>
      </c>
      <c r="O391" s="301"/>
    </row>
    <row r="392" spans="1:15" ht="45" customHeight="1" x14ac:dyDescent="0.25">
      <c r="A392" s="301"/>
      <c r="B392" s="1524"/>
      <c r="C392" s="1572"/>
      <c r="D392" s="1549"/>
      <c r="E392" s="1632"/>
      <c r="F392" s="872" t="s">
        <v>141</v>
      </c>
      <c r="G392" s="872" t="s">
        <v>24</v>
      </c>
      <c r="H392" s="867" t="s">
        <v>7573</v>
      </c>
      <c r="I392" s="156"/>
      <c r="J392" s="1335" t="s">
        <v>4818</v>
      </c>
      <c r="K392" s="1329" t="s">
        <v>1071</v>
      </c>
      <c r="L392" s="1333" t="s">
        <v>4359</v>
      </c>
      <c r="M392" s="143" t="str">
        <f>VLOOKUP(L392,CódigosRetorno!$A$2:$B$1795,2,FALSE)</f>
        <v>El dato ingresado como valor del concepto de la linea no cumple con el formato establecido.</v>
      </c>
      <c r="N392" s="497" t="s">
        <v>4617</v>
      </c>
      <c r="O392" s="301"/>
    </row>
    <row r="393" spans="1:15" ht="44.25" customHeight="1" x14ac:dyDescent="0.25">
      <c r="A393" s="301"/>
      <c r="B393" s="1524"/>
      <c r="C393" s="1572"/>
      <c r="D393" s="1549"/>
      <c r="E393" s="1632"/>
      <c r="F393" s="872" t="s">
        <v>141</v>
      </c>
      <c r="G393" s="872" t="s">
        <v>5617</v>
      </c>
      <c r="H393" s="867" t="s">
        <v>7574</v>
      </c>
      <c r="I393" s="156"/>
      <c r="J393" s="143" t="s">
        <v>4819</v>
      </c>
      <c r="K393" s="135" t="s">
        <v>1071</v>
      </c>
      <c r="L393" s="152" t="s">
        <v>4359</v>
      </c>
      <c r="M393" s="143" t="str">
        <f>VLOOKUP(L393,CódigosRetorno!$A$2:$B$1795,2,FALSE)</f>
        <v>El dato ingresado como valor del concepto de la linea no cumple con el formato establecido.</v>
      </c>
      <c r="N393" s="497" t="s">
        <v>4616</v>
      </c>
      <c r="O393" s="301"/>
    </row>
    <row r="394" spans="1:15" ht="69" customHeight="1" x14ac:dyDescent="0.25">
      <c r="A394" s="301"/>
      <c r="B394" s="1524"/>
      <c r="C394" s="1572"/>
      <c r="D394" s="1549"/>
      <c r="E394" s="1632"/>
      <c r="F394" s="872" t="s">
        <v>241</v>
      </c>
      <c r="G394" s="872"/>
      <c r="H394" s="867" t="s">
        <v>7575</v>
      </c>
      <c r="I394" s="156"/>
      <c r="J394" s="810" t="s">
        <v>6299</v>
      </c>
      <c r="K394" s="792" t="s">
        <v>1071</v>
      </c>
      <c r="L394" s="812" t="s">
        <v>4359</v>
      </c>
      <c r="M394" s="143" t="str">
        <f>VLOOKUP(L394,CódigosRetorno!$A$2:$B$1795,2,FALSE)</f>
        <v>El dato ingresado como valor del concepto de la linea no cumple con el formato establecido.</v>
      </c>
      <c r="N394" s="500" t="s">
        <v>169</v>
      </c>
      <c r="O394" s="301"/>
    </row>
    <row r="395" spans="1:15" ht="72" x14ac:dyDescent="0.25">
      <c r="A395" s="301"/>
      <c r="B395" s="1524"/>
      <c r="C395" s="1572"/>
      <c r="D395" s="1549"/>
      <c r="E395" s="1632"/>
      <c r="F395" s="872" t="s">
        <v>46</v>
      </c>
      <c r="G395" s="872" t="s">
        <v>5618</v>
      </c>
      <c r="H395" s="867" t="s">
        <v>7576</v>
      </c>
      <c r="I395" s="156"/>
      <c r="J395" s="810" t="s">
        <v>6300</v>
      </c>
      <c r="K395" s="792" t="s">
        <v>1071</v>
      </c>
      <c r="L395" s="812" t="s">
        <v>4359</v>
      </c>
      <c r="M395" s="143" t="str">
        <f>VLOOKUP(L395,CódigosRetorno!$A$2:$B$1795,2,FALSE)</f>
        <v>El dato ingresado como valor del concepto de la linea no cumple con el formato establecido.</v>
      </c>
      <c r="N395" s="500" t="s">
        <v>169</v>
      </c>
      <c r="O395" s="301"/>
    </row>
    <row r="396" spans="1:15" ht="45.75" customHeight="1" x14ac:dyDescent="0.25">
      <c r="A396" s="301"/>
      <c r="B396" s="1524"/>
      <c r="C396" s="1572"/>
      <c r="D396" s="1549"/>
      <c r="E396" s="1632"/>
      <c r="F396" s="872" t="s">
        <v>47</v>
      </c>
      <c r="G396" s="872" t="s">
        <v>5579</v>
      </c>
      <c r="H396" s="867" t="s">
        <v>7577</v>
      </c>
      <c r="I396" s="156"/>
      <c r="J396" s="810" t="s">
        <v>4278</v>
      </c>
      <c r="K396" s="792" t="s">
        <v>1071</v>
      </c>
      <c r="L396" s="812" t="s">
        <v>4359</v>
      </c>
      <c r="M396" s="143" t="str">
        <f>VLOOKUP(L396,CódigosRetorno!$A$2:$B$1795,2,FALSE)</f>
        <v>El dato ingresado como valor del concepto de la linea no cumple con el formato establecido.</v>
      </c>
      <c r="N396" s="500" t="s">
        <v>169</v>
      </c>
      <c r="O396" s="301"/>
    </row>
    <row r="397" spans="1:15" ht="48" x14ac:dyDescent="0.25">
      <c r="A397" s="301"/>
      <c r="B397" s="1524"/>
      <c r="C397" s="1572"/>
      <c r="D397" s="1549"/>
      <c r="E397" s="1632"/>
      <c r="F397" s="872" t="s">
        <v>3882</v>
      </c>
      <c r="G397" s="872"/>
      <c r="H397" s="867" t="s">
        <v>7578</v>
      </c>
      <c r="I397" s="156"/>
      <c r="J397" s="810" t="s">
        <v>4820</v>
      </c>
      <c r="K397" s="792" t="s">
        <v>1071</v>
      </c>
      <c r="L397" s="812" t="s">
        <v>4359</v>
      </c>
      <c r="M397" s="143" t="str">
        <f>VLOOKUP(L397,CódigosRetorno!$A$2:$B$1795,2,FALSE)</f>
        <v>El dato ingresado como valor del concepto de la linea no cumple con el formato establecido.</v>
      </c>
      <c r="N397" s="497" t="s">
        <v>4599</v>
      </c>
      <c r="O397" s="301"/>
    </row>
    <row r="398" spans="1:15" s="890" customFormat="1" ht="71.099999999999994" customHeight="1" x14ac:dyDescent="0.25">
      <c r="A398" s="891"/>
      <c r="B398" s="1524"/>
      <c r="C398" s="1572"/>
      <c r="D398" s="1549"/>
      <c r="E398" s="1632"/>
      <c r="F398" s="872" t="s">
        <v>48</v>
      </c>
      <c r="G398" s="872"/>
      <c r="H398" s="867" t="s">
        <v>7579</v>
      </c>
      <c r="I398" s="156"/>
      <c r="J398" s="1520" t="s">
        <v>6301</v>
      </c>
      <c r="K398" s="1607" t="s">
        <v>1071</v>
      </c>
      <c r="L398" s="1607" t="s">
        <v>4359</v>
      </c>
      <c r="M398" s="1520" t="str">
        <f>VLOOKUP(L398,CódigosRetorno!$A$2:$B$1795,2,FALSE)</f>
        <v>El dato ingresado como valor del concepto de la linea no cumple con el formato establecido.</v>
      </c>
      <c r="N398" s="1607" t="s">
        <v>169</v>
      </c>
      <c r="O398" s="891"/>
    </row>
    <row r="399" spans="1:15" s="890" customFormat="1" ht="42.75" customHeight="1" x14ac:dyDescent="0.25">
      <c r="A399" s="891"/>
      <c r="B399" s="1524"/>
      <c r="C399" s="1572"/>
      <c r="D399" s="1549"/>
      <c r="E399" s="1632"/>
      <c r="F399" s="872" t="s">
        <v>18</v>
      </c>
      <c r="G399" s="872"/>
      <c r="H399" s="867" t="s">
        <v>7580</v>
      </c>
      <c r="I399" s="156"/>
      <c r="J399" s="1579"/>
      <c r="K399" s="1608"/>
      <c r="L399" s="1608"/>
      <c r="M399" s="1579"/>
      <c r="N399" s="1608"/>
      <c r="O399" s="891"/>
    </row>
    <row r="400" spans="1:15" s="890" customFormat="1" ht="43.5" customHeight="1" x14ac:dyDescent="0.25">
      <c r="A400" s="891"/>
      <c r="B400" s="1524"/>
      <c r="C400" s="1572"/>
      <c r="D400" s="1549"/>
      <c r="E400" s="1632"/>
      <c r="F400" s="872" t="s">
        <v>18</v>
      </c>
      <c r="G400" s="872"/>
      <c r="H400" s="867" t="s">
        <v>7581</v>
      </c>
      <c r="I400" s="156"/>
      <c r="J400" s="1579"/>
      <c r="K400" s="1608"/>
      <c r="L400" s="1608"/>
      <c r="M400" s="1579"/>
      <c r="N400" s="1608"/>
      <c r="O400" s="891"/>
    </row>
    <row r="401" spans="1:15" s="890" customFormat="1" ht="44.25" customHeight="1" x14ac:dyDescent="0.25">
      <c r="A401" s="891"/>
      <c r="B401" s="1524"/>
      <c r="C401" s="1572"/>
      <c r="D401" s="1549"/>
      <c r="E401" s="1632"/>
      <c r="F401" s="872" t="s">
        <v>18</v>
      </c>
      <c r="G401" s="872"/>
      <c r="H401" s="867" t="s">
        <v>7582</v>
      </c>
      <c r="I401" s="156"/>
      <c r="J401" s="1521"/>
      <c r="K401" s="1609"/>
      <c r="L401" s="1609"/>
      <c r="M401" s="1521"/>
      <c r="N401" s="1609"/>
      <c r="O401" s="891"/>
    </row>
    <row r="402" spans="1:15" s="890" customFormat="1" ht="36" x14ac:dyDescent="0.25">
      <c r="A402" s="891"/>
      <c r="B402" s="1526"/>
      <c r="C402" s="1556"/>
      <c r="D402" s="1538"/>
      <c r="E402" s="1659"/>
      <c r="F402" s="960" t="s">
        <v>143</v>
      </c>
      <c r="G402" s="960" t="s">
        <v>136</v>
      </c>
      <c r="H402" s="673" t="s">
        <v>7584</v>
      </c>
      <c r="I402" s="875"/>
      <c r="J402" s="1332" t="s">
        <v>7825</v>
      </c>
      <c r="K402" s="1333" t="s">
        <v>1071</v>
      </c>
      <c r="L402" s="1333" t="s">
        <v>4359</v>
      </c>
      <c r="M402" s="1335" t="str">
        <f>VLOOKUP(L402,CódigosRetorno!$A$2:$B$1795,2,FALSE)</f>
        <v>El dato ingresado como valor del concepto de la linea no cumple con el formato establecido.</v>
      </c>
      <c r="N402" s="1053" t="s">
        <v>169</v>
      </c>
      <c r="O402" s="891"/>
    </row>
    <row r="403" spans="1:15" x14ac:dyDescent="0.25">
      <c r="A403" s="298"/>
      <c r="B403" s="252" t="s">
        <v>7559</v>
      </c>
      <c r="C403" s="898"/>
      <c r="D403" s="898"/>
      <c r="E403" s="898"/>
      <c r="F403" s="901"/>
      <c r="G403" s="901"/>
      <c r="H403" s="902"/>
      <c r="I403" s="903"/>
      <c r="J403" s="904"/>
      <c r="K403" s="905"/>
      <c r="L403" s="906"/>
      <c r="M403" s="907"/>
      <c r="N403" s="905"/>
      <c r="O403" s="298"/>
    </row>
    <row r="404" spans="1:15" ht="36" x14ac:dyDescent="0.25">
      <c r="B404" s="1595" t="s">
        <v>7593</v>
      </c>
      <c r="C404" s="1601" t="s">
        <v>7552</v>
      </c>
      <c r="D404" s="1656" t="s">
        <v>15</v>
      </c>
      <c r="E404" s="1656" t="s">
        <v>9</v>
      </c>
      <c r="F404" s="958" t="s">
        <v>5</v>
      </c>
      <c r="G404" s="954"/>
      <c r="H404" s="956" t="s">
        <v>4148</v>
      </c>
      <c r="I404" s="956"/>
      <c r="J404" s="1335" t="s">
        <v>4687</v>
      </c>
      <c r="K404" s="1329" t="s">
        <v>1071</v>
      </c>
      <c r="L404" s="1333" t="s">
        <v>3831</v>
      </c>
      <c r="M404" s="1335" t="str">
        <f>VLOOKUP(L404,CódigosRetorno!$A$2:$B$1795,2,FALSE)</f>
        <v>No existe información en el nombre del concepto.</v>
      </c>
      <c r="N404" s="853" t="s">
        <v>169</v>
      </c>
    </row>
    <row r="405" spans="1:15" ht="36" x14ac:dyDescent="0.25">
      <c r="B405" s="1580"/>
      <c r="C405" s="1602"/>
      <c r="D405" s="1656"/>
      <c r="E405" s="1656"/>
      <c r="F405" s="958" t="s">
        <v>43</v>
      </c>
      <c r="G405" s="952" t="s">
        <v>5591</v>
      </c>
      <c r="H405" s="955" t="s">
        <v>4149</v>
      </c>
      <c r="I405" s="956"/>
      <c r="J405" s="1332" t="s">
        <v>2502</v>
      </c>
      <c r="K405" s="1329" t="s">
        <v>169</v>
      </c>
      <c r="L405" s="1333" t="s">
        <v>169</v>
      </c>
      <c r="M405" s="1335" t="str">
        <f>VLOOKUP(L405,CódigosRetorno!$A$2:$B$1795,2,FALSE)</f>
        <v>-</v>
      </c>
      <c r="N405" s="853" t="s">
        <v>169</v>
      </c>
    </row>
    <row r="406" spans="1:15" ht="24" x14ac:dyDescent="0.25">
      <c r="B406" s="1580"/>
      <c r="C406" s="1602"/>
      <c r="D406" s="1656"/>
      <c r="E406" s="1656"/>
      <c r="F406" s="1604"/>
      <c r="G406" s="954" t="s">
        <v>3960</v>
      </c>
      <c r="H406" s="956" t="s">
        <v>3865</v>
      </c>
      <c r="I406" s="956"/>
      <c r="J406" s="1335" t="s">
        <v>6244</v>
      </c>
      <c r="K406" s="1329" t="s">
        <v>1071</v>
      </c>
      <c r="L406" s="1333" t="s">
        <v>4188</v>
      </c>
      <c r="M406" s="1335" t="str">
        <f>VLOOKUP(L406,CódigosRetorno!$A$2:$B$1795,2,FALSE)</f>
        <v>El dato ingresado como atributo @listName es incorrecto.</v>
      </c>
      <c r="N406" s="853" t="s">
        <v>169</v>
      </c>
    </row>
    <row r="407" spans="1:15" ht="24" x14ac:dyDescent="0.25">
      <c r="B407" s="1580"/>
      <c r="C407" s="1602"/>
      <c r="D407" s="1656"/>
      <c r="E407" s="1656"/>
      <c r="F407" s="1604"/>
      <c r="G407" s="954" t="s">
        <v>3861</v>
      </c>
      <c r="H407" s="956" t="s">
        <v>3862</v>
      </c>
      <c r="I407" s="956"/>
      <c r="J407" s="1335" t="s">
        <v>4199</v>
      </c>
      <c r="K407" s="1333" t="s">
        <v>1071</v>
      </c>
      <c r="L407" s="442" t="s">
        <v>4187</v>
      </c>
      <c r="M407" s="1335" t="str">
        <f>VLOOKUP(L407,CódigosRetorno!$A$2:$B$1795,2,FALSE)</f>
        <v>El dato ingresado como atributo @listAgencyName es incorrecto.</v>
      </c>
      <c r="N407" s="853" t="s">
        <v>169</v>
      </c>
    </row>
    <row r="408" spans="1:15" ht="48" x14ac:dyDescent="0.25">
      <c r="B408" s="1580"/>
      <c r="C408" s="1602"/>
      <c r="D408" s="1656"/>
      <c r="E408" s="1656"/>
      <c r="F408" s="1605"/>
      <c r="G408" s="957" t="s">
        <v>3961</v>
      </c>
      <c r="H408" s="669" t="s">
        <v>3867</v>
      </c>
      <c r="I408" s="956"/>
      <c r="J408" s="1335" t="s">
        <v>6245</v>
      </c>
      <c r="K408" s="1333" t="s">
        <v>1071</v>
      </c>
      <c r="L408" s="442" t="s">
        <v>4189</v>
      </c>
      <c r="M408" s="1335" t="str">
        <f>VLOOKUP(L408,CódigosRetorno!$A$2:$B$1795,2,FALSE)</f>
        <v>El dato ingresado como atributo @listURI es incorrecto.</v>
      </c>
      <c r="N408" s="853" t="s">
        <v>169</v>
      </c>
    </row>
    <row r="409" spans="1:15" ht="24" x14ac:dyDescent="0.25">
      <c r="B409" s="1580"/>
      <c r="C409" s="1602"/>
      <c r="D409" s="1656"/>
      <c r="E409" s="1658"/>
      <c r="F409" s="1605" t="s">
        <v>241</v>
      </c>
      <c r="G409" s="1654"/>
      <c r="H409" s="1520" t="s">
        <v>7588</v>
      </c>
      <c r="I409" s="691"/>
      <c r="J409" s="1352" t="s">
        <v>7814</v>
      </c>
      <c r="K409" s="1354" t="s">
        <v>177</v>
      </c>
      <c r="L409" s="1354" t="s">
        <v>3763</v>
      </c>
      <c r="M409" s="856" t="str">
        <f>VLOOKUP(L409,CódigosRetorno!$A$2:$B$1795,2,FALSE)</f>
        <v>El XML no contiene tag o no existe información del valor del concepto por linea.</v>
      </c>
      <c r="N409" s="853" t="s">
        <v>169</v>
      </c>
    </row>
    <row r="410" spans="1:15" s="909" customFormat="1" ht="64.5" customHeight="1" x14ac:dyDescent="0.25">
      <c r="B410" s="1580"/>
      <c r="C410" s="1602"/>
      <c r="D410" s="1656"/>
      <c r="E410" s="1658"/>
      <c r="F410" s="1636"/>
      <c r="G410" s="1655"/>
      <c r="H410" s="1579"/>
      <c r="I410" s="691"/>
      <c r="J410" s="1335" t="s">
        <v>7827</v>
      </c>
      <c r="K410" s="1333" t="s">
        <v>1071</v>
      </c>
      <c r="L410" s="1333" t="s">
        <v>4359</v>
      </c>
      <c r="M410" s="1335" t="str">
        <f>VLOOKUP(L410,CódigosRetorno!$A$2:$B$1795,2,FALSE)</f>
        <v>El dato ingresado como valor del concepto de la linea no cumple con el formato establecido.</v>
      </c>
      <c r="N410" s="1126"/>
    </row>
    <row r="411" spans="1:15" ht="43.5" customHeight="1" x14ac:dyDescent="0.25">
      <c r="B411" s="1580"/>
      <c r="C411" s="1602"/>
      <c r="D411" s="1656"/>
      <c r="E411" s="1658"/>
      <c r="F411" s="959" t="s">
        <v>11</v>
      </c>
      <c r="G411" s="962"/>
      <c r="H411" s="950" t="s">
        <v>7589</v>
      </c>
      <c r="I411" s="691"/>
      <c r="J411" s="1352" t="s">
        <v>8042</v>
      </c>
      <c r="K411" s="1354" t="s">
        <v>1071</v>
      </c>
      <c r="L411" s="1354" t="s">
        <v>4359</v>
      </c>
      <c r="M411" s="856" t="str">
        <f>VLOOKUP(L411,CódigosRetorno!$A$2:$B$1795,2,FALSE)</f>
        <v>El dato ingresado como valor del concepto de la linea no cumple con el formato establecido.</v>
      </c>
      <c r="N411" s="853" t="s">
        <v>169</v>
      </c>
    </row>
    <row r="412" spans="1:15" ht="36" x14ac:dyDescent="0.25">
      <c r="B412" s="1580"/>
      <c r="C412" s="1602"/>
      <c r="D412" s="1656"/>
      <c r="E412" s="1658"/>
      <c r="F412" s="960" t="s">
        <v>143</v>
      </c>
      <c r="G412" s="960" t="s">
        <v>136</v>
      </c>
      <c r="H412" s="951" t="s">
        <v>7590</v>
      </c>
      <c r="I412" s="691"/>
      <c r="J412" s="1335" t="s">
        <v>7828</v>
      </c>
      <c r="K412" s="1333" t="s">
        <v>1071</v>
      </c>
      <c r="L412" s="1333" t="s">
        <v>4359</v>
      </c>
      <c r="M412" s="1335" t="str">
        <f>VLOOKUP(L412,CódigosRetorno!$A$2:$B$1795,2,FALSE)</f>
        <v>El dato ingresado como valor del concepto de la linea no cumple con el formato establecido.</v>
      </c>
      <c r="N412" s="853" t="s">
        <v>169</v>
      </c>
    </row>
    <row r="413" spans="1:15" ht="36" customHeight="1" x14ac:dyDescent="0.25">
      <c r="B413" s="1595" t="s">
        <v>8044</v>
      </c>
      <c r="C413" s="1601" t="s">
        <v>7556</v>
      </c>
      <c r="D413" s="1580" t="s">
        <v>15</v>
      </c>
      <c r="E413" s="1656" t="s">
        <v>9</v>
      </c>
      <c r="F413" s="1134" t="s">
        <v>5</v>
      </c>
      <c r="G413" s="1132"/>
      <c r="H413" s="1135" t="s">
        <v>4148</v>
      </c>
      <c r="I413" s="956"/>
      <c r="J413" s="1335" t="s">
        <v>4687</v>
      </c>
      <c r="K413" s="1329" t="s">
        <v>1071</v>
      </c>
      <c r="L413" s="1333" t="s">
        <v>3831</v>
      </c>
      <c r="M413" s="1335" t="str">
        <f>VLOOKUP(L413,CódigosRetorno!$A$2:$B$1795,2,FALSE)</f>
        <v>No existe información en el nombre del concepto.</v>
      </c>
      <c r="N413" s="853" t="s">
        <v>169</v>
      </c>
    </row>
    <row r="414" spans="1:15" ht="36" x14ac:dyDescent="0.25">
      <c r="B414" s="1595"/>
      <c r="C414" s="1601"/>
      <c r="D414" s="1580"/>
      <c r="E414" s="1656"/>
      <c r="F414" s="1134" t="s">
        <v>43</v>
      </c>
      <c r="G414" s="1131" t="s">
        <v>5591</v>
      </c>
      <c r="H414" s="1133" t="s">
        <v>4149</v>
      </c>
      <c r="I414" s="956"/>
      <c r="J414" s="1332" t="s">
        <v>2502</v>
      </c>
      <c r="K414" s="1329" t="s">
        <v>169</v>
      </c>
      <c r="L414" s="1333" t="s">
        <v>169</v>
      </c>
      <c r="M414" s="1335" t="str">
        <f>VLOOKUP(L414,CódigosRetorno!$A$2:$B$1795,2,FALSE)</f>
        <v>-</v>
      </c>
      <c r="N414" s="853" t="s">
        <v>169</v>
      </c>
    </row>
    <row r="415" spans="1:15" ht="24" x14ac:dyDescent="0.25">
      <c r="B415" s="1595"/>
      <c r="C415" s="1601"/>
      <c r="D415" s="1580"/>
      <c r="E415" s="1656"/>
      <c r="F415" s="1580"/>
      <c r="G415" s="1132" t="s">
        <v>3960</v>
      </c>
      <c r="H415" s="1135" t="s">
        <v>3865</v>
      </c>
      <c r="I415" s="956"/>
      <c r="J415" s="1335" t="s">
        <v>6244</v>
      </c>
      <c r="K415" s="1329" t="s">
        <v>1071</v>
      </c>
      <c r="L415" s="1333" t="s">
        <v>4188</v>
      </c>
      <c r="M415" s="1335" t="str">
        <f>VLOOKUP(L415,CódigosRetorno!$A$2:$B$1795,2,FALSE)</f>
        <v>El dato ingresado como atributo @listName es incorrecto.</v>
      </c>
      <c r="N415" s="853" t="s">
        <v>169</v>
      </c>
    </row>
    <row r="416" spans="1:15" ht="24" x14ac:dyDescent="0.25">
      <c r="B416" s="1595"/>
      <c r="C416" s="1601"/>
      <c r="D416" s="1580"/>
      <c r="E416" s="1656"/>
      <c r="F416" s="1580"/>
      <c r="G416" s="1132" t="s">
        <v>3861</v>
      </c>
      <c r="H416" s="1135" t="s">
        <v>3862</v>
      </c>
      <c r="I416" s="956"/>
      <c r="J416" s="1335" t="s">
        <v>4199</v>
      </c>
      <c r="K416" s="1333" t="s">
        <v>1071</v>
      </c>
      <c r="L416" s="442" t="s">
        <v>4187</v>
      </c>
      <c r="M416" s="1335" t="str">
        <f>VLOOKUP(L416,CódigosRetorno!$A$2:$B$1795,2,FALSE)</f>
        <v>El dato ingresado como atributo @listAgencyName es incorrecto.</v>
      </c>
      <c r="N416" s="853" t="s">
        <v>169</v>
      </c>
    </row>
    <row r="417" spans="2:14" ht="48" x14ac:dyDescent="0.25">
      <c r="B417" s="1595"/>
      <c r="C417" s="1601"/>
      <c r="D417" s="1580"/>
      <c r="E417" s="1656"/>
      <c r="F417" s="1580"/>
      <c r="G417" s="646" t="s">
        <v>3961</v>
      </c>
      <c r="H417" s="674" t="s">
        <v>3867</v>
      </c>
      <c r="I417" s="956"/>
      <c r="J417" s="1335" t="s">
        <v>6245</v>
      </c>
      <c r="K417" s="1333" t="s">
        <v>1071</v>
      </c>
      <c r="L417" s="442" t="s">
        <v>4189</v>
      </c>
      <c r="M417" s="1335" t="str">
        <f>VLOOKUP(L417,CódigosRetorno!$A$2:$B$1795,2,FALSE)</f>
        <v>El dato ingresado como atributo @listURI es incorrecto.</v>
      </c>
      <c r="N417" s="853" t="s">
        <v>169</v>
      </c>
    </row>
    <row r="418" spans="2:14" ht="48" customHeight="1" x14ac:dyDescent="0.25">
      <c r="B418" s="1595"/>
      <c r="C418" s="1601"/>
      <c r="D418" s="1580"/>
      <c r="E418" s="1656"/>
      <c r="F418" s="1604" t="s">
        <v>141</v>
      </c>
      <c r="G418" s="1604" t="s">
        <v>24</v>
      </c>
      <c r="H418" s="1601" t="s">
        <v>7591</v>
      </c>
      <c r="I418" s="956"/>
      <c r="J418" s="1352" t="s">
        <v>7815</v>
      </c>
      <c r="K418" s="1350" t="s">
        <v>177</v>
      </c>
      <c r="L418" s="1354" t="s">
        <v>7821</v>
      </c>
      <c r="M418" s="1352" t="str">
        <f>VLOOKUP(L418,CódigosRetorno!$A$2:$B$1795,2,FALSE)</f>
        <v>El XML no contiene tag o no existe información de la fecha del concepto por linea</v>
      </c>
      <c r="N418" s="853" t="s">
        <v>169</v>
      </c>
    </row>
    <row r="419" spans="2:14" s="909" customFormat="1" ht="24" x14ac:dyDescent="0.25">
      <c r="B419" s="1595"/>
      <c r="C419" s="1601"/>
      <c r="D419" s="1580"/>
      <c r="E419" s="1656"/>
      <c r="F419" s="1604"/>
      <c r="G419" s="1604"/>
      <c r="H419" s="1601"/>
      <c r="I419" s="1135"/>
      <c r="J419" s="1352" t="s">
        <v>7816</v>
      </c>
      <c r="K419" s="1354" t="s">
        <v>1071</v>
      </c>
      <c r="L419" s="1354" t="s">
        <v>4359</v>
      </c>
      <c r="M419" s="1352" t="str">
        <f>VLOOKUP(L419,CódigosRetorno!$A$2:$B$1795,2,FALSE)</f>
        <v>El dato ingresado como valor del concepto de la linea no cumple con el formato establecido.</v>
      </c>
      <c r="N419" s="1126"/>
    </row>
    <row r="420" spans="2:14" ht="48" customHeight="1" x14ac:dyDescent="0.25">
      <c r="B420" s="1595"/>
      <c r="C420" s="1601"/>
      <c r="D420" s="1580"/>
      <c r="E420" s="1656"/>
      <c r="F420" s="1604" t="s">
        <v>141</v>
      </c>
      <c r="G420" s="1604" t="s">
        <v>24</v>
      </c>
      <c r="H420" s="1601" t="s">
        <v>7592</v>
      </c>
      <c r="I420" s="956"/>
      <c r="J420" s="1352" t="s">
        <v>7815</v>
      </c>
      <c r="K420" s="1350" t="s">
        <v>1071</v>
      </c>
      <c r="L420" s="1354" t="s">
        <v>7824</v>
      </c>
      <c r="M420" s="1352" t="str">
        <f>VLOOKUP(L420,CódigosRetorno!$A$2:$B$1795,2,FALSE)</f>
        <v>El XML no contiene tag o no existe información de la fecha del concepto por linea</v>
      </c>
      <c r="N420" s="853" t="s">
        <v>169</v>
      </c>
    </row>
    <row r="421" spans="2:14" s="909" customFormat="1" ht="24" x14ac:dyDescent="0.25">
      <c r="B421" s="1595"/>
      <c r="C421" s="1601"/>
      <c r="D421" s="1580"/>
      <c r="E421" s="1656"/>
      <c r="F421" s="1604"/>
      <c r="G421" s="1604"/>
      <c r="H421" s="1601"/>
      <c r="I421" s="1135"/>
      <c r="J421" s="1335" t="s">
        <v>7816</v>
      </c>
      <c r="K421" s="1333" t="s">
        <v>1071</v>
      </c>
      <c r="L421" s="1333" t="s">
        <v>4359</v>
      </c>
      <c r="M421" s="1335" t="str">
        <f>VLOOKUP(L421,CódigosRetorno!$A$2:$B$1795,2,FALSE)</f>
        <v>El dato ingresado como valor del concepto de la linea no cumple con el formato establecido.</v>
      </c>
      <c r="N421" s="1126"/>
    </row>
    <row r="422" spans="2:14" x14ac:dyDescent="0.25">
      <c r="B422" s="252" t="s">
        <v>7959</v>
      </c>
      <c r="C422" s="911"/>
      <c r="D422" s="911"/>
      <c r="E422" s="911"/>
      <c r="F422" s="911"/>
      <c r="G422" s="911"/>
      <c r="H422" s="912"/>
      <c r="I422" s="179"/>
      <c r="J422" s="172"/>
      <c r="K422" s="177"/>
      <c r="L422" s="178"/>
      <c r="M422" s="172"/>
      <c r="N422" s="207"/>
    </row>
    <row r="423" spans="2:14" ht="36" x14ac:dyDescent="0.25">
      <c r="B423" s="1576">
        <v>63</v>
      </c>
      <c r="C423" s="1520" t="s">
        <v>7957</v>
      </c>
      <c r="D423" s="1607" t="s">
        <v>3</v>
      </c>
      <c r="E423" s="1607" t="s">
        <v>9</v>
      </c>
      <c r="F423" s="1173" t="s">
        <v>7917</v>
      </c>
      <c r="G423" s="1173" t="s">
        <v>7855</v>
      </c>
      <c r="H423" s="1182" t="s">
        <v>7902</v>
      </c>
      <c r="I423" s="1175"/>
      <c r="J423" s="1438" t="s">
        <v>7884</v>
      </c>
      <c r="K423" s="1434" t="s">
        <v>177</v>
      </c>
      <c r="L423" s="442" t="s">
        <v>7889</v>
      </c>
      <c r="M423" s="1438" t="str">
        <f>VLOOKUP(L423,CódigosRetorno!$A$2:$B$1795,2,FALSE)</f>
        <v>Para el tipo de nota de credito 13 debe consignar información de la operación al credito</v>
      </c>
      <c r="N423" s="1064" t="s">
        <v>169</v>
      </c>
    </row>
    <row r="424" spans="2:14" ht="24" x14ac:dyDescent="0.25">
      <c r="B424" s="1577"/>
      <c r="C424" s="1579"/>
      <c r="D424" s="1608"/>
      <c r="E424" s="1608"/>
      <c r="F424" s="1607" t="s">
        <v>7863</v>
      </c>
      <c r="G424" s="1607" t="s">
        <v>7862</v>
      </c>
      <c r="H424" s="1520" t="s">
        <v>7961</v>
      </c>
      <c r="I424" s="1175"/>
      <c r="J424" s="1438" t="s">
        <v>7887</v>
      </c>
      <c r="K424" s="1434" t="s">
        <v>177</v>
      </c>
      <c r="L424" s="442" t="s">
        <v>7872</v>
      </c>
      <c r="M424" s="1438" t="str">
        <f>VLOOKUP(L424,CódigosRetorno!$A$2:$B$1795,2,FALSE)</f>
        <v>Debe informar si el tipo de transaccion es al Contado o al Credito</v>
      </c>
      <c r="N424" s="1222" t="s">
        <v>169</v>
      </c>
    </row>
    <row r="425" spans="2:14" ht="60" x14ac:dyDescent="0.25">
      <c r="B425" s="1577"/>
      <c r="C425" s="1579"/>
      <c r="D425" s="1608"/>
      <c r="E425" s="1608"/>
      <c r="F425" s="1608"/>
      <c r="G425" s="1608"/>
      <c r="H425" s="1579"/>
      <c r="I425" s="1175"/>
      <c r="J425" s="1438" t="s">
        <v>7885</v>
      </c>
      <c r="K425" s="1434" t="s">
        <v>177</v>
      </c>
      <c r="L425" s="442" t="s">
        <v>7873</v>
      </c>
      <c r="M425" s="1438" t="str">
        <f>VLOOKUP(L425,CódigosRetorno!$A$2:$B$1795,2,FALSE)</f>
        <v>El tipo de transaccion o el identificador de la cuota no cumple con el formato esperado</v>
      </c>
      <c r="N425" s="1222" t="s">
        <v>169</v>
      </c>
    </row>
    <row r="426" spans="2:14" ht="48" x14ac:dyDescent="0.25">
      <c r="B426" s="1577"/>
      <c r="C426" s="1579"/>
      <c r="D426" s="1608"/>
      <c r="E426" s="1608"/>
      <c r="F426" s="1608"/>
      <c r="G426" s="1608"/>
      <c r="H426" s="1579"/>
      <c r="I426" s="1175"/>
      <c r="J426" s="1438" t="s">
        <v>7868</v>
      </c>
      <c r="K426" s="1434" t="s">
        <v>177</v>
      </c>
      <c r="L426" s="442" t="s">
        <v>7875</v>
      </c>
      <c r="M426" s="1438" t="str">
        <f>VLOOKUP(L426,CódigosRetorno!$A$2:$B$1795,2,FALSE)</f>
        <v>El tipo de transaccion o el identificador de la cuota no debe repetirse en el comprobante</v>
      </c>
      <c r="N426" s="1222" t="s">
        <v>169</v>
      </c>
    </row>
    <row r="427" spans="2:14" ht="72" x14ac:dyDescent="0.25">
      <c r="B427" s="1577"/>
      <c r="C427" s="1579"/>
      <c r="D427" s="1608"/>
      <c r="E427" s="1608"/>
      <c r="F427" s="1609"/>
      <c r="G427" s="1609"/>
      <c r="H427" s="1521"/>
      <c r="I427" s="1175"/>
      <c r="J427" s="1438" t="s">
        <v>8447</v>
      </c>
      <c r="K427" s="1434" t="s">
        <v>177</v>
      </c>
      <c r="L427" s="442" t="s">
        <v>7876</v>
      </c>
      <c r="M427" s="1438" t="str">
        <f>VLOOKUP(L427,CódigosRetorno!$A$2:$B$1795,2,FALSE)</f>
        <v>Si el tipo de transaccion es al Credito debe existir al menos información de una cuota de pago</v>
      </c>
      <c r="N427" s="1222" t="s">
        <v>169</v>
      </c>
    </row>
    <row r="428" spans="2:14" ht="24" x14ac:dyDescent="0.25">
      <c r="B428" s="1577"/>
      <c r="C428" s="1579"/>
      <c r="D428" s="1608"/>
      <c r="E428" s="1608"/>
      <c r="F428" s="1607" t="s">
        <v>7859</v>
      </c>
      <c r="G428" s="1607" t="s">
        <v>16</v>
      </c>
      <c r="H428" s="1520" t="s">
        <v>7903</v>
      </c>
      <c r="I428" s="1175"/>
      <c r="J428" s="1438" t="s">
        <v>8066</v>
      </c>
      <c r="K428" s="1434" t="s">
        <v>177</v>
      </c>
      <c r="L428" s="442" t="s">
        <v>7878</v>
      </c>
      <c r="M428" s="1438" t="str">
        <f>VLOOKUP(L428,CódigosRetorno!$A$2:$B$1795,2,FALSE)</f>
        <v>El Monto neto pendiente de pago no cumple el formato definido</v>
      </c>
      <c r="N428" s="1222" t="s">
        <v>169</v>
      </c>
    </row>
    <row r="429" spans="2:14" ht="57" customHeight="1" x14ac:dyDescent="0.25">
      <c r="B429" s="1577"/>
      <c r="C429" s="1579"/>
      <c r="D429" s="1608"/>
      <c r="E429" s="1608"/>
      <c r="F429" s="1609"/>
      <c r="G429" s="1609"/>
      <c r="H429" s="1521"/>
      <c r="I429" s="1175"/>
      <c r="J429" s="1438" t="s">
        <v>8448</v>
      </c>
      <c r="K429" s="1434" t="s">
        <v>177</v>
      </c>
      <c r="L429" s="442" t="s">
        <v>7879</v>
      </c>
      <c r="M429" s="1438" t="str">
        <f>VLOOKUP(L429,CódigosRetorno!$A$2:$B$1795,2,FALSE)</f>
        <v>Si el tipo de transaccion es al Credito debe consignarse el Monto neto pendiente de pago</v>
      </c>
      <c r="N429" s="1222" t="s">
        <v>169</v>
      </c>
    </row>
    <row r="430" spans="2:14" s="909" customFormat="1" ht="60" x14ac:dyDescent="0.25">
      <c r="B430" s="1577"/>
      <c r="C430" s="1579"/>
      <c r="D430" s="1608"/>
      <c r="E430" s="1608"/>
      <c r="F430" s="1411"/>
      <c r="G430" s="1411"/>
      <c r="H430" s="1405"/>
      <c r="I430" s="1409"/>
      <c r="J430" s="1438" t="s">
        <v>8440</v>
      </c>
      <c r="K430" s="1434" t="s">
        <v>177</v>
      </c>
      <c r="L430" s="442" t="s">
        <v>8431</v>
      </c>
      <c r="M430" s="1438" t="str">
        <f>VLOOKUP(L430,CódigosRetorno!$A$2:$B$1795,2,FALSE)</f>
        <v>El monto neto pendiente de pago debe ser menor o igual al monto de la factura</v>
      </c>
      <c r="N430" s="1409"/>
    </row>
    <row r="431" spans="2:14" s="909" customFormat="1" ht="72" x14ac:dyDescent="0.25">
      <c r="B431" s="1577"/>
      <c r="C431" s="1579"/>
      <c r="D431" s="1608"/>
      <c r="E431" s="1608"/>
      <c r="F431" s="1411"/>
      <c r="G431" s="1411"/>
      <c r="H431" s="1405"/>
      <c r="I431" s="1409"/>
      <c r="J431" s="1438" t="s">
        <v>8449</v>
      </c>
      <c r="K431" s="1434" t="s">
        <v>177</v>
      </c>
      <c r="L431" s="442" t="s">
        <v>8429</v>
      </c>
      <c r="M431" s="1438" t="str">
        <f>VLOOKUP(L431,CódigosRetorno!$A$2:$B$1795,2,FALSE)</f>
        <v>La suma de las cuotas debe ser igual al Monto neto pendiente de pago.</v>
      </c>
      <c r="N431" s="1409"/>
    </row>
    <row r="432" spans="2:14" ht="36" x14ac:dyDescent="0.25">
      <c r="B432" s="1578"/>
      <c r="C432" s="1521"/>
      <c r="D432" s="1609"/>
      <c r="E432" s="1609"/>
      <c r="F432" s="1173" t="s">
        <v>13</v>
      </c>
      <c r="G432" s="1173" t="s">
        <v>5577</v>
      </c>
      <c r="H432" s="674" t="s">
        <v>3904</v>
      </c>
      <c r="I432" s="1175"/>
      <c r="J432" s="1176" t="s">
        <v>4685</v>
      </c>
      <c r="K432" s="1177" t="s">
        <v>177</v>
      </c>
      <c r="L432" s="442" t="s">
        <v>694</v>
      </c>
      <c r="M432" s="1182" t="str">
        <f>VLOOKUP(L432,CódigosRetorno!$A$2:$B$1795,2,FALSE)</f>
        <v>La moneda debe ser la misma en todo el documento. Salvo las percepciones que sólo son en moneda nacional</v>
      </c>
      <c r="N432" s="1064" t="s">
        <v>4491</v>
      </c>
    </row>
    <row r="433" spans="2:14" ht="36" x14ac:dyDescent="0.25">
      <c r="B433" s="1576" t="s">
        <v>7942</v>
      </c>
      <c r="C433" s="1520" t="s">
        <v>7925</v>
      </c>
      <c r="D433" s="1607" t="s">
        <v>3</v>
      </c>
      <c r="E433" s="1607" t="s">
        <v>9</v>
      </c>
      <c r="F433" s="1173" t="s">
        <v>7917</v>
      </c>
      <c r="G433" s="1173" t="s">
        <v>7855</v>
      </c>
      <c r="H433" s="1182" t="s">
        <v>7902</v>
      </c>
      <c r="I433" s="1175"/>
      <c r="J433" s="1438" t="s">
        <v>7884</v>
      </c>
      <c r="K433" s="1434" t="s">
        <v>177</v>
      </c>
      <c r="L433" s="442" t="s">
        <v>7889</v>
      </c>
      <c r="M433" s="1438" t="str">
        <f>VLOOKUP(L433,CódigosRetorno!$A$2:$B$1795,2,FALSE)</f>
        <v>Para el tipo de nota de credito 13 debe consignar información de la operación al credito</v>
      </c>
      <c r="N433" s="1064" t="s">
        <v>169</v>
      </c>
    </row>
    <row r="434" spans="2:14" ht="24" x14ac:dyDescent="0.25">
      <c r="B434" s="1577"/>
      <c r="C434" s="1579"/>
      <c r="D434" s="1608"/>
      <c r="E434" s="1608"/>
      <c r="F434" s="1607" t="s">
        <v>166</v>
      </c>
      <c r="G434" s="1576" t="s">
        <v>7869</v>
      </c>
      <c r="H434" s="1520" t="s">
        <v>7904</v>
      </c>
      <c r="I434" s="1175"/>
      <c r="J434" s="1438" t="s">
        <v>7887</v>
      </c>
      <c r="K434" s="1434" t="s">
        <v>177</v>
      </c>
      <c r="L434" s="442" t="s">
        <v>7872</v>
      </c>
      <c r="M434" s="1438" t="str">
        <f>VLOOKUP(L434,CódigosRetorno!$A$2:$B$1795,2,FALSE)</f>
        <v>Debe informar si el tipo de transaccion es al Contado o al Credito</v>
      </c>
      <c r="N434" s="1222" t="s">
        <v>169</v>
      </c>
    </row>
    <row r="435" spans="2:14" ht="60" x14ac:dyDescent="0.25">
      <c r="B435" s="1577"/>
      <c r="C435" s="1579"/>
      <c r="D435" s="1608"/>
      <c r="E435" s="1608"/>
      <c r="F435" s="1608"/>
      <c r="G435" s="1577"/>
      <c r="H435" s="1579"/>
      <c r="I435" s="1175"/>
      <c r="J435" s="1438" t="s">
        <v>7885</v>
      </c>
      <c r="K435" s="1434" t="s">
        <v>177</v>
      </c>
      <c r="L435" s="442" t="s">
        <v>7873</v>
      </c>
      <c r="M435" s="1438" t="str">
        <f>VLOOKUP(L435,CódigosRetorno!$A$2:$B$1795,2,FALSE)</f>
        <v>El tipo de transaccion o el identificador de la cuota no cumple con el formato esperado</v>
      </c>
      <c r="N435" s="1222" t="s">
        <v>169</v>
      </c>
    </row>
    <row r="436" spans="2:14" ht="42.75" customHeight="1" x14ac:dyDescent="0.25">
      <c r="B436" s="1577"/>
      <c r="C436" s="1579"/>
      <c r="D436" s="1608"/>
      <c r="E436" s="1608"/>
      <c r="F436" s="1608"/>
      <c r="G436" s="1608"/>
      <c r="H436" s="1579"/>
      <c r="I436" s="1175"/>
      <c r="J436" s="1438" t="s">
        <v>7868</v>
      </c>
      <c r="K436" s="1434" t="s">
        <v>177</v>
      </c>
      <c r="L436" s="442" t="s">
        <v>7875</v>
      </c>
      <c r="M436" s="1438" t="str">
        <f>VLOOKUP(L436,CódigosRetorno!$A$2:$B$1795,2,FALSE)</f>
        <v>El tipo de transaccion o el identificador de la cuota no debe repetirse en el comprobante</v>
      </c>
      <c r="N436" s="1222" t="s">
        <v>169</v>
      </c>
    </row>
    <row r="437" spans="2:14" ht="67.5" customHeight="1" x14ac:dyDescent="0.25">
      <c r="B437" s="1577"/>
      <c r="C437" s="1579"/>
      <c r="D437" s="1608"/>
      <c r="E437" s="1608"/>
      <c r="F437" s="1609"/>
      <c r="G437" s="1609"/>
      <c r="H437" s="1521"/>
      <c r="I437" s="1175"/>
      <c r="J437" s="1438" t="s">
        <v>7870</v>
      </c>
      <c r="K437" s="1434" t="s">
        <v>177</v>
      </c>
      <c r="L437" s="442" t="s">
        <v>7880</v>
      </c>
      <c r="M437" s="1438" t="str">
        <f>VLOOKUP(L437,CódigosRetorno!$A$2:$B$1795,2,FALSE)</f>
        <v>Si existe información de cuota de pago, el tipo de transaccion debe ser al credito</v>
      </c>
      <c r="N437" s="1221" t="s">
        <v>169</v>
      </c>
    </row>
    <row r="438" spans="2:14" ht="65.25" customHeight="1" x14ac:dyDescent="0.25">
      <c r="B438" s="1577"/>
      <c r="C438" s="1579"/>
      <c r="D438" s="1608"/>
      <c r="E438" s="1608"/>
      <c r="F438" s="1607" t="s">
        <v>7859</v>
      </c>
      <c r="G438" s="1607" t="s">
        <v>16</v>
      </c>
      <c r="H438" s="1520" t="s">
        <v>7943</v>
      </c>
      <c r="I438" s="1175"/>
      <c r="J438" s="1438" t="s">
        <v>7949</v>
      </c>
      <c r="K438" s="1434" t="s">
        <v>177</v>
      </c>
      <c r="L438" s="442" t="s">
        <v>7881</v>
      </c>
      <c r="M438" s="1438" t="str">
        <f>VLOOKUP(L438,CódigosRetorno!$A$2:$B$1795,2,FALSE)</f>
        <v>El Monto del pago único o de las cuotas no cumple el formato definido</v>
      </c>
      <c r="N438" s="1222" t="s">
        <v>169</v>
      </c>
    </row>
    <row r="439" spans="2:14" ht="60" x14ac:dyDescent="0.25">
      <c r="B439" s="1577"/>
      <c r="C439" s="1579"/>
      <c r="D439" s="1608"/>
      <c r="E439" s="1608"/>
      <c r="F439" s="1609"/>
      <c r="G439" s="1609"/>
      <c r="H439" s="1521"/>
      <c r="I439" s="1175"/>
      <c r="J439" s="1438" t="s">
        <v>8450</v>
      </c>
      <c r="K439" s="1434" t="s">
        <v>177</v>
      </c>
      <c r="L439" s="442" t="s">
        <v>7883</v>
      </c>
      <c r="M439" s="1438" t="str">
        <f>VLOOKUP(L439,CódigosRetorno!$A$2:$B$1795,2,FALSE)</f>
        <v>Si se consigna información de la cuota de pago, debe indicarse el monto de la cuota</v>
      </c>
      <c r="N439" s="1222" t="s">
        <v>169</v>
      </c>
    </row>
    <row r="440" spans="2:14" ht="36" x14ac:dyDescent="0.25">
      <c r="B440" s="1577"/>
      <c r="C440" s="1579"/>
      <c r="D440" s="1608"/>
      <c r="E440" s="1608"/>
      <c r="F440" s="1173" t="s">
        <v>13</v>
      </c>
      <c r="G440" s="1173" t="s">
        <v>5577</v>
      </c>
      <c r="H440" s="674" t="s">
        <v>3904</v>
      </c>
      <c r="I440" s="1175"/>
      <c r="J440" s="1438" t="s">
        <v>4685</v>
      </c>
      <c r="K440" s="1434" t="s">
        <v>177</v>
      </c>
      <c r="L440" s="442" t="s">
        <v>694</v>
      </c>
      <c r="M440" s="1438" t="str">
        <f>VLOOKUP(L440,CódigosRetorno!$A$2:$B$1795,2,FALSE)</f>
        <v>La moneda debe ser la misma en todo el documento. Salvo las percepciones que sólo son en moneda nacional</v>
      </c>
      <c r="N440" s="1064" t="s">
        <v>4491</v>
      </c>
    </row>
    <row r="441" spans="2:14" ht="48" x14ac:dyDescent="0.25">
      <c r="B441" s="1577"/>
      <c r="C441" s="1579"/>
      <c r="D441" s="1608"/>
      <c r="E441" s="1608"/>
      <c r="F441" s="1607" t="s">
        <v>141</v>
      </c>
      <c r="G441" s="1607" t="s">
        <v>24</v>
      </c>
      <c r="H441" s="1520" t="s">
        <v>7944</v>
      </c>
      <c r="I441" s="1175"/>
      <c r="J441" s="1438" t="s">
        <v>7948</v>
      </c>
      <c r="K441" s="1434" t="s">
        <v>177</v>
      </c>
      <c r="L441" s="442" t="s">
        <v>7886</v>
      </c>
      <c r="M441" s="1438" t="str">
        <f>VLOOKUP(L441,CódigosRetorno!$A$2:$B$1795,2,FALSE)</f>
        <v>Fecha del pago único o de las cuotas no cumple el formato definido</v>
      </c>
      <c r="N441" s="1222" t="s">
        <v>169</v>
      </c>
    </row>
    <row r="442" spans="2:14" s="909" customFormat="1" ht="60" x14ac:dyDescent="0.25">
      <c r="B442" s="1577"/>
      <c r="C442" s="1579"/>
      <c r="D442" s="1608"/>
      <c r="E442" s="1608"/>
      <c r="F442" s="1608"/>
      <c r="G442" s="1608"/>
      <c r="H442" s="1579"/>
      <c r="I442" s="1409"/>
      <c r="J442" s="1438" t="s">
        <v>8451</v>
      </c>
      <c r="K442" s="1434" t="s">
        <v>177</v>
      </c>
      <c r="L442" s="442" t="s">
        <v>7888</v>
      </c>
      <c r="M442" s="1438" t="str">
        <f>VLOOKUP(L442,CódigosRetorno!$A$2:$B$1795,2,FALSE)</f>
        <v>Si se consigna información de la cuota de pago, debe indicarse la fecha del pago único o de las cuotas</v>
      </c>
      <c r="N442" s="1409"/>
    </row>
    <row r="443" spans="2:14" ht="60" x14ac:dyDescent="0.25">
      <c r="B443" s="1578"/>
      <c r="C443" s="1521"/>
      <c r="D443" s="1609"/>
      <c r="E443" s="1609"/>
      <c r="F443" s="1609"/>
      <c r="G443" s="1609"/>
      <c r="H443" s="1521"/>
      <c r="I443" s="1175"/>
      <c r="J443" s="1438" t="s">
        <v>8441</v>
      </c>
      <c r="K443" s="1434" t="s">
        <v>177</v>
      </c>
      <c r="L443" s="442" t="s">
        <v>8433</v>
      </c>
      <c r="M443" s="1438" t="str">
        <f>VLOOKUP(L443,CódigosRetorno!$A$2:$B$1795,2,FALSE)</f>
        <v>La fecha de la cuota debe ser mayor a la fecha de emisión de la factura</v>
      </c>
      <c r="N443" s="1222" t="s">
        <v>169</v>
      </c>
    </row>
    <row r="444" spans="2:14" x14ac:dyDescent="0.25"/>
    <row r="445" spans="2:14" x14ac:dyDescent="0.25"/>
    <row r="446" spans="2:14" x14ac:dyDescent="0.25"/>
    <row r="447" spans="2:14" x14ac:dyDescent="0.25"/>
    <row r="448" spans="2:14" x14ac:dyDescent="0.25"/>
    <row r="449" x14ac:dyDescent="0.25"/>
    <row r="450" x14ac:dyDescent="0.25"/>
    <row r="451" x14ac:dyDescent="0.25"/>
    <row r="452" x14ac:dyDescent="0.25"/>
    <row r="453" x14ac:dyDescent="0.25"/>
    <row r="454" x14ac:dyDescent="0.25"/>
    <row r="455" x14ac:dyDescent="0.25"/>
    <row r="456" x14ac:dyDescent="0.25"/>
    <row r="457" x14ac:dyDescent="0.25"/>
    <row r="458" x14ac:dyDescent="0.25"/>
    <row r="459" x14ac:dyDescent="0.25"/>
    <row r="460" x14ac:dyDescent="0.25"/>
    <row r="461" x14ac:dyDescent="0.25"/>
    <row r="462" x14ac:dyDescent="0.25"/>
    <row r="463" x14ac:dyDescent="0.25"/>
    <row r="464" x14ac:dyDescent="0.25"/>
    <row r="465" x14ac:dyDescent="0.25"/>
    <row r="466" x14ac:dyDescent="0.25"/>
    <row r="467" x14ac:dyDescent="0.25"/>
    <row r="468" x14ac:dyDescent="0.25"/>
    <row r="469" x14ac:dyDescent="0.25"/>
    <row r="470" x14ac:dyDescent="0.25"/>
    <row r="471" x14ac:dyDescent="0.25"/>
    <row r="472" x14ac:dyDescent="0.25"/>
    <row r="473" x14ac:dyDescent="0.25"/>
    <row r="474" x14ac:dyDescent="0.25"/>
    <row r="475" x14ac:dyDescent="0.25"/>
    <row r="476" x14ac:dyDescent="0.25"/>
    <row r="477" x14ac:dyDescent="0.25"/>
    <row r="478" x14ac:dyDescent="0.25"/>
    <row r="479" x14ac:dyDescent="0.25"/>
    <row r="480" x14ac:dyDescent="0.25"/>
    <row r="481" x14ac:dyDescent="0.25"/>
    <row r="482" x14ac:dyDescent="0.25"/>
    <row r="483" x14ac:dyDescent="0.25"/>
    <row r="484" x14ac:dyDescent="0.25"/>
    <row r="485" x14ac:dyDescent="0.25"/>
    <row r="486" x14ac:dyDescent="0.25"/>
    <row r="487" x14ac:dyDescent="0.25"/>
    <row r="488" x14ac:dyDescent="0.25"/>
    <row r="489" x14ac:dyDescent="0.25"/>
    <row r="490" x14ac:dyDescent="0.25"/>
    <row r="491" x14ac:dyDescent="0.25"/>
    <row r="492" x14ac:dyDescent="0.25"/>
    <row r="493" x14ac:dyDescent="0.25"/>
    <row r="494" x14ac:dyDescent="0.25"/>
    <row r="495" x14ac:dyDescent="0.25"/>
    <row r="496" x14ac:dyDescent="0.25"/>
    <row r="497" x14ac:dyDescent="0.25"/>
    <row r="498" x14ac:dyDescent="0.25"/>
    <row r="499" x14ac:dyDescent="0.25"/>
    <row r="500" x14ac:dyDescent="0.25"/>
    <row r="501" x14ac:dyDescent="0.25"/>
    <row r="502" x14ac:dyDescent="0.25"/>
    <row r="503" x14ac:dyDescent="0.25"/>
    <row r="504" x14ac:dyDescent="0.25"/>
    <row r="505" x14ac:dyDescent="0.25"/>
    <row r="506" x14ac:dyDescent="0.25"/>
    <row r="507" x14ac:dyDescent="0.25"/>
    <row r="508" x14ac:dyDescent="0.25"/>
    <row r="509" x14ac:dyDescent="0.25"/>
    <row r="510" x14ac:dyDescent="0.25"/>
    <row r="511" x14ac:dyDescent="0.25"/>
    <row r="512" x14ac:dyDescent="0.25"/>
    <row r="513" x14ac:dyDescent="0.25"/>
    <row r="514" x14ac:dyDescent="0.25"/>
    <row r="515" x14ac:dyDescent="0.25"/>
    <row r="516" x14ac:dyDescent="0.25"/>
    <row r="517" x14ac:dyDescent="0.25"/>
    <row r="518" x14ac:dyDescent="0.25"/>
    <row r="519" x14ac:dyDescent="0.25"/>
    <row r="520" x14ac:dyDescent="0.25"/>
    <row r="521" x14ac:dyDescent="0.25"/>
    <row r="522" x14ac:dyDescent="0.25"/>
    <row r="523" x14ac:dyDescent="0.25"/>
    <row r="524" x14ac:dyDescent="0.25"/>
    <row r="525" x14ac:dyDescent="0.25"/>
    <row r="526" x14ac:dyDescent="0.25"/>
    <row r="527" x14ac:dyDescent="0.25"/>
    <row r="528" x14ac:dyDescent="0.25"/>
    <row r="529" x14ac:dyDescent="0.25"/>
    <row r="530" x14ac:dyDescent="0.25"/>
    <row r="531" x14ac:dyDescent="0.25"/>
    <row r="532" x14ac:dyDescent="0.25"/>
    <row r="533" x14ac:dyDescent="0.25"/>
    <row r="534" x14ac:dyDescent="0.25"/>
    <row r="535" x14ac:dyDescent="0.25"/>
    <row r="536" x14ac:dyDescent="0.25"/>
    <row r="537" x14ac:dyDescent="0.25"/>
    <row r="538" x14ac:dyDescent="0.25"/>
    <row r="539" x14ac:dyDescent="0.25"/>
    <row r="540" x14ac:dyDescent="0.25"/>
    <row r="541" x14ac:dyDescent="0.25"/>
    <row r="542" x14ac:dyDescent="0.25"/>
    <row r="543" x14ac:dyDescent="0.25"/>
    <row r="544" x14ac:dyDescent="0.25"/>
    <row r="545" x14ac:dyDescent="0.25"/>
    <row r="546" x14ac:dyDescent="0.25"/>
    <row r="547" x14ac:dyDescent="0.25"/>
    <row r="548" x14ac:dyDescent="0.25"/>
    <row r="549" x14ac:dyDescent="0.25"/>
    <row r="550" hidden="1" x14ac:dyDescent="0.25"/>
    <row r="551" hidden="1" x14ac:dyDescent="0.25"/>
    <row r="552" hidden="1" x14ac:dyDescent="0.25"/>
    <row r="553" hidden="1" x14ac:dyDescent="0.25"/>
    <row r="554" hidden="1" x14ac:dyDescent="0.25"/>
    <row r="555" hidden="1" x14ac:dyDescent="0.25"/>
    <row r="556" hidden="1" x14ac:dyDescent="0.25"/>
    <row r="557" hidden="1" x14ac:dyDescent="0.25"/>
    <row r="558" hidden="1" x14ac:dyDescent="0.25"/>
    <row r="559" hidden="1" x14ac:dyDescent="0.25"/>
    <row r="560" hidden="1" x14ac:dyDescent="0.25"/>
    <row r="561" hidden="1" x14ac:dyDescent="0.25"/>
    <row r="562" hidden="1" x14ac:dyDescent="0.25"/>
    <row r="563" hidden="1" x14ac:dyDescent="0.25"/>
    <row r="564" hidden="1" x14ac:dyDescent="0.25"/>
    <row r="565" hidden="1" x14ac:dyDescent="0.25"/>
    <row r="566" hidden="1" x14ac:dyDescent="0.25"/>
    <row r="567" hidden="1" x14ac:dyDescent="0.25"/>
    <row r="568" x14ac:dyDescent="0.25"/>
    <row r="569" x14ac:dyDescent="0.25"/>
    <row r="570" x14ac:dyDescent="0.25"/>
  </sheetData>
  <mergeCells count="491">
    <mergeCell ref="F441:F443"/>
    <mergeCell ref="B423:B432"/>
    <mergeCell ref="C423:C432"/>
    <mergeCell ref="D423:D432"/>
    <mergeCell ref="E423:E432"/>
    <mergeCell ref="F424:F427"/>
    <mergeCell ref="G424:G427"/>
    <mergeCell ref="H424:H427"/>
    <mergeCell ref="F428:F429"/>
    <mergeCell ref="G428:G429"/>
    <mergeCell ref="H428:H429"/>
    <mergeCell ref="G441:G443"/>
    <mergeCell ref="H441:H443"/>
    <mergeCell ref="B433:B443"/>
    <mergeCell ref="C433:C443"/>
    <mergeCell ref="D433:D443"/>
    <mergeCell ref="E433:E443"/>
    <mergeCell ref="B148:B153"/>
    <mergeCell ref="C148:C153"/>
    <mergeCell ref="E172:E208"/>
    <mergeCell ref="F434:F437"/>
    <mergeCell ref="G434:G437"/>
    <mergeCell ref="H434:H437"/>
    <mergeCell ref="F438:F439"/>
    <mergeCell ref="G438:G439"/>
    <mergeCell ref="H438:H439"/>
    <mergeCell ref="B155:B157"/>
    <mergeCell ref="C155:C157"/>
    <mergeCell ref="D155:D157"/>
    <mergeCell ref="E155:E157"/>
    <mergeCell ref="H172:H176"/>
    <mergeCell ref="B158:B165"/>
    <mergeCell ref="C158:C165"/>
    <mergeCell ref="D158:D165"/>
    <mergeCell ref="E158:E165"/>
    <mergeCell ref="B166:B171"/>
    <mergeCell ref="B172:B208"/>
    <mergeCell ref="C172:C208"/>
    <mergeCell ref="D172:D208"/>
    <mergeCell ref="C166:C171"/>
    <mergeCell ref="D166:D171"/>
    <mergeCell ref="G246:G247"/>
    <mergeCell ref="H246:H247"/>
    <mergeCell ref="F198:F202"/>
    <mergeCell ref="E166:E171"/>
    <mergeCell ref="G198:G202"/>
    <mergeCell ref="G230:G231"/>
    <mergeCell ref="H230:H231"/>
    <mergeCell ref="G233:G235"/>
    <mergeCell ref="H233:H235"/>
    <mergeCell ref="G237:G239"/>
    <mergeCell ref="F195:F197"/>
    <mergeCell ref="G185:G188"/>
    <mergeCell ref="G294:G296"/>
    <mergeCell ref="H294:H296"/>
    <mergeCell ref="I302:I303"/>
    <mergeCell ref="D148:D153"/>
    <mergeCell ref="E148:E153"/>
    <mergeCell ref="F256:F261"/>
    <mergeCell ref="G256:G261"/>
    <mergeCell ref="G263:G270"/>
    <mergeCell ref="G272:G273"/>
    <mergeCell ref="H272:H273"/>
    <mergeCell ref="G285:G286"/>
    <mergeCell ref="H285:H286"/>
    <mergeCell ref="G275:G279"/>
    <mergeCell ref="H237:H239"/>
    <mergeCell ref="G240:G242"/>
    <mergeCell ref="H240:H242"/>
    <mergeCell ref="G249:G253"/>
    <mergeCell ref="F189:F194"/>
    <mergeCell ref="F263:F270"/>
    <mergeCell ref="H249:H253"/>
    <mergeCell ref="F211:F213"/>
    <mergeCell ref="F203:F205"/>
    <mergeCell ref="H227:H228"/>
    <mergeCell ref="G227:G228"/>
    <mergeCell ref="I329:I333"/>
    <mergeCell ref="I327:I328"/>
    <mergeCell ref="I198:I202"/>
    <mergeCell ref="I161:I162"/>
    <mergeCell ref="I294:I296"/>
    <mergeCell ref="I215:I217"/>
    <mergeCell ref="I211:I213"/>
    <mergeCell ref="I206:I207"/>
    <mergeCell ref="I300:I301"/>
    <mergeCell ref="I263:I270"/>
    <mergeCell ref="I287:I290"/>
    <mergeCell ref="I256:I262"/>
    <mergeCell ref="I283:I284"/>
    <mergeCell ref="I285:I286"/>
    <mergeCell ref="I221:I223"/>
    <mergeCell ref="I227:I228"/>
    <mergeCell ref="I218:I220"/>
    <mergeCell ref="I249:I253"/>
    <mergeCell ref="I272:I273"/>
    <mergeCell ref="I275:I279"/>
    <mergeCell ref="I304:I308"/>
    <mergeCell ref="I311:I315"/>
    <mergeCell ref="I317:I321"/>
    <mergeCell ref="I325:I326"/>
    <mergeCell ref="I10:I17"/>
    <mergeCell ref="I7:I8"/>
    <mergeCell ref="I5:I6"/>
    <mergeCell ref="I119:I120"/>
    <mergeCell ref="I106:I114"/>
    <mergeCell ref="I88:I105"/>
    <mergeCell ref="I79:I80"/>
    <mergeCell ref="I74:I75"/>
    <mergeCell ref="I69:I73"/>
    <mergeCell ref="I61:I65"/>
    <mergeCell ref="I47:I48"/>
    <mergeCell ref="I41:I42"/>
    <mergeCell ref="I36:I40"/>
    <mergeCell ref="I30:I32"/>
    <mergeCell ref="I28:I29"/>
    <mergeCell ref="I22:I24"/>
    <mergeCell ref="I18:I20"/>
    <mergeCell ref="I128:I130"/>
    <mergeCell ref="I125:I127"/>
    <mergeCell ref="I189:I194"/>
    <mergeCell ref="G137:G138"/>
    <mergeCell ref="H137:H138"/>
    <mergeCell ref="I135:I136"/>
    <mergeCell ref="I148:I152"/>
    <mergeCell ref="I143:I144"/>
    <mergeCell ref="I158:I159"/>
    <mergeCell ref="I155:I156"/>
    <mergeCell ref="H185:H188"/>
    <mergeCell ref="G189:G194"/>
    <mergeCell ref="H189:H194"/>
    <mergeCell ref="I185:I188"/>
    <mergeCell ref="I178:I183"/>
    <mergeCell ref="I172:I176"/>
    <mergeCell ref="I166:I170"/>
    <mergeCell ref="H300:H301"/>
    <mergeCell ref="H198:H202"/>
    <mergeCell ref="G302:G303"/>
    <mergeCell ref="H275:H279"/>
    <mergeCell ref="F185:F188"/>
    <mergeCell ref="F206:F207"/>
    <mergeCell ref="H218:H220"/>
    <mergeCell ref="G211:G213"/>
    <mergeCell ref="H211:H213"/>
    <mergeCell ref="G206:G207"/>
    <mergeCell ref="H206:H207"/>
    <mergeCell ref="H221:H223"/>
    <mergeCell ref="G221:G223"/>
    <mergeCell ref="G218:G220"/>
    <mergeCell ref="G215:G217"/>
    <mergeCell ref="H215:H217"/>
    <mergeCell ref="H287:H290"/>
    <mergeCell ref="G287:G290"/>
    <mergeCell ref="H256:H261"/>
    <mergeCell ref="H263:H270"/>
    <mergeCell ref="H283:H284"/>
    <mergeCell ref="G283:G284"/>
    <mergeCell ref="H302:H303"/>
    <mergeCell ref="G300:G301"/>
    <mergeCell ref="H36:H40"/>
    <mergeCell ref="H30:H32"/>
    <mergeCell ref="G79:G80"/>
    <mergeCell ref="H79:H80"/>
    <mergeCell ref="G135:G136"/>
    <mergeCell ref="H135:H136"/>
    <mergeCell ref="G41:G42"/>
    <mergeCell ref="H41:H42"/>
    <mergeCell ref="H61:H65"/>
    <mergeCell ref="G47:G48"/>
    <mergeCell ref="H47:H48"/>
    <mergeCell ref="H128:H130"/>
    <mergeCell ref="G36:G40"/>
    <mergeCell ref="H69:H73"/>
    <mergeCell ref="G74:G75"/>
    <mergeCell ref="H74:H75"/>
    <mergeCell ref="G61:G65"/>
    <mergeCell ref="G125:G127"/>
    <mergeCell ref="H125:H127"/>
    <mergeCell ref="F116:F118"/>
    <mergeCell ref="F148:F152"/>
    <mergeCell ref="F166:F170"/>
    <mergeCell ref="G166:G170"/>
    <mergeCell ref="H166:H170"/>
    <mergeCell ref="H148:H152"/>
    <mergeCell ref="G148:G152"/>
    <mergeCell ref="G172:G176"/>
    <mergeCell ref="G178:G183"/>
    <mergeCell ref="H178:H183"/>
    <mergeCell ref="H155:H156"/>
    <mergeCell ref="F172:F176"/>
    <mergeCell ref="F178:F183"/>
    <mergeCell ref="F158:F159"/>
    <mergeCell ref="G158:G159"/>
    <mergeCell ref="H158:H159"/>
    <mergeCell ref="F161:F162"/>
    <mergeCell ref="G161:G162"/>
    <mergeCell ref="H161:H162"/>
    <mergeCell ref="F163:F165"/>
    <mergeCell ref="G119:G120"/>
    <mergeCell ref="H119:H120"/>
    <mergeCell ref="F128:F130"/>
    <mergeCell ref="G128:G130"/>
    <mergeCell ref="H5:H6"/>
    <mergeCell ref="H7:H8"/>
    <mergeCell ref="H10:H17"/>
    <mergeCell ref="B10:B17"/>
    <mergeCell ref="C10:C17"/>
    <mergeCell ref="D10:D17"/>
    <mergeCell ref="E10:E17"/>
    <mergeCell ref="F10:F17"/>
    <mergeCell ref="G10:G17"/>
    <mergeCell ref="E5:E6"/>
    <mergeCell ref="F5:F6"/>
    <mergeCell ref="G5:G6"/>
    <mergeCell ref="E7:E8"/>
    <mergeCell ref="F7:F8"/>
    <mergeCell ref="G7:G8"/>
    <mergeCell ref="B7:B9"/>
    <mergeCell ref="C7:C9"/>
    <mergeCell ref="D7:D9"/>
    <mergeCell ref="B5:B6"/>
    <mergeCell ref="C5:C6"/>
    <mergeCell ref="D5:D6"/>
    <mergeCell ref="F18:F20"/>
    <mergeCell ref="G18:G20"/>
    <mergeCell ref="H18:H20"/>
    <mergeCell ref="G28:G29"/>
    <mergeCell ref="B22:B27"/>
    <mergeCell ref="C22:C27"/>
    <mergeCell ref="D22:D27"/>
    <mergeCell ref="E22:E24"/>
    <mergeCell ref="F22:F24"/>
    <mergeCell ref="G22:G24"/>
    <mergeCell ref="H22:H24"/>
    <mergeCell ref="E25:E27"/>
    <mergeCell ref="F25:F27"/>
    <mergeCell ref="B28:B29"/>
    <mergeCell ref="C28:C29"/>
    <mergeCell ref="D28:D29"/>
    <mergeCell ref="E28:E29"/>
    <mergeCell ref="F28:F29"/>
    <mergeCell ref="B18:B20"/>
    <mergeCell ref="C18:C20"/>
    <mergeCell ref="D18:D20"/>
    <mergeCell ref="E18:E20"/>
    <mergeCell ref="H28:H29"/>
    <mergeCell ref="B30:B32"/>
    <mergeCell ref="C30:C32"/>
    <mergeCell ref="D30:D32"/>
    <mergeCell ref="E30:E32"/>
    <mergeCell ref="F30:F32"/>
    <mergeCell ref="G30:G32"/>
    <mergeCell ref="B49:B60"/>
    <mergeCell ref="F41:F42"/>
    <mergeCell ref="F43:F45"/>
    <mergeCell ref="B47:B48"/>
    <mergeCell ref="C47:C48"/>
    <mergeCell ref="D47:D48"/>
    <mergeCell ref="E47:E48"/>
    <mergeCell ref="F47:F48"/>
    <mergeCell ref="C49:C60"/>
    <mergeCell ref="D49:D60"/>
    <mergeCell ref="E49:E60"/>
    <mergeCell ref="F53:F54"/>
    <mergeCell ref="F58:F60"/>
    <mergeCell ref="C69:C78"/>
    <mergeCell ref="D69:D78"/>
    <mergeCell ref="E69:E75"/>
    <mergeCell ref="F69:F73"/>
    <mergeCell ref="G69:G73"/>
    <mergeCell ref="E76:E78"/>
    <mergeCell ref="B69:B78"/>
    <mergeCell ref="B36:B45"/>
    <mergeCell ref="C36:C45"/>
    <mergeCell ref="D36:D45"/>
    <mergeCell ref="E36:E42"/>
    <mergeCell ref="E43:E45"/>
    <mergeCell ref="F36:F40"/>
    <mergeCell ref="E66:E67"/>
    <mergeCell ref="F66:F67"/>
    <mergeCell ref="F74:F75"/>
    <mergeCell ref="F76:F78"/>
    <mergeCell ref="B61:B67"/>
    <mergeCell ref="C61:C67"/>
    <mergeCell ref="D61:D67"/>
    <mergeCell ref="E61:E65"/>
    <mergeCell ref="F61:F65"/>
    <mergeCell ref="B79:B80"/>
    <mergeCell ref="C79:C80"/>
    <mergeCell ref="D79:D80"/>
    <mergeCell ref="E79:E80"/>
    <mergeCell ref="F79:F80"/>
    <mergeCell ref="H88:H105"/>
    <mergeCell ref="B106:B118"/>
    <mergeCell ref="C106:C118"/>
    <mergeCell ref="D106:D118"/>
    <mergeCell ref="E106:E118"/>
    <mergeCell ref="F106:F114"/>
    <mergeCell ref="G106:G114"/>
    <mergeCell ref="H106:H114"/>
    <mergeCell ref="B88:B105"/>
    <mergeCell ref="C88:C105"/>
    <mergeCell ref="D88:D105"/>
    <mergeCell ref="E88:E105"/>
    <mergeCell ref="F88:F105"/>
    <mergeCell ref="G88:G105"/>
    <mergeCell ref="B81:B86"/>
    <mergeCell ref="C81:C86"/>
    <mergeCell ref="D81:D86"/>
    <mergeCell ref="E81:E86"/>
    <mergeCell ref="F83:F85"/>
    <mergeCell ref="B135:B136"/>
    <mergeCell ref="C135:C136"/>
    <mergeCell ref="D135:D136"/>
    <mergeCell ref="E135:E136"/>
    <mergeCell ref="F135:F136"/>
    <mergeCell ref="E137:E138"/>
    <mergeCell ref="F137:F138"/>
    <mergeCell ref="B119:B124"/>
    <mergeCell ref="C119:C124"/>
    <mergeCell ref="D119:D124"/>
    <mergeCell ref="E119:E124"/>
    <mergeCell ref="F119:F120"/>
    <mergeCell ref="B125:B133"/>
    <mergeCell ref="C125:C133"/>
    <mergeCell ref="D125:D133"/>
    <mergeCell ref="E125:E133"/>
    <mergeCell ref="F125:F127"/>
    <mergeCell ref="F122:F124"/>
    <mergeCell ref="F131:F133"/>
    <mergeCell ref="B143:B147"/>
    <mergeCell ref="C143:C147"/>
    <mergeCell ref="D143:D147"/>
    <mergeCell ref="E143:E147"/>
    <mergeCell ref="F143:F144"/>
    <mergeCell ref="G143:G144"/>
    <mergeCell ref="H143:H144"/>
    <mergeCell ref="F145:F147"/>
    <mergeCell ref="B137:B140"/>
    <mergeCell ref="C137:C140"/>
    <mergeCell ref="D137:D140"/>
    <mergeCell ref="E139:E140"/>
    <mergeCell ref="F139:F140"/>
    <mergeCell ref="B209:B229"/>
    <mergeCell ref="C209:C229"/>
    <mergeCell ref="D209:D229"/>
    <mergeCell ref="B249:B254"/>
    <mergeCell ref="C249:C254"/>
    <mergeCell ref="D249:D254"/>
    <mergeCell ref="E249:E254"/>
    <mergeCell ref="F221:F223"/>
    <mergeCell ref="F224:F226"/>
    <mergeCell ref="F227:F228"/>
    <mergeCell ref="E209:E229"/>
    <mergeCell ref="B230:B248"/>
    <mergeCell ref="C230:C248"/>
    <mergeCell ref="D230:D248"/>
    <mergeCell ref="E230:E248"/>
    <mergeCell ref="F230:F231"/>
    <mergeCell ref="F243:F245"/>
    <mergeCell ref="F246:F247"/>
    <mergeCell ref="F218:F220"/>
    <mergeCell ref="F215:F217"/>
    <mergeCell ref="F249:F253"/>
    <mergeCell ref="F233:F235"/>
    <mergeCell ref="F237:F239"/>
    <mergeCell ref="F240:F242"/>
    <mergeCell ref="B256:B262"/>
    <mergeCell ref="C256:C262"/>
    <mergeCell ref="D256:D262"/>
    <mergeCell ref="E256:E262"/>
    <mergeCell ref="B263:B286"/>
    <mergeCell ref="D369:D373"/>
    <mergeCell ref="E369:E373"/>
    <mergeCell ref="E329:E353"/>
    <mergeCell ref="B287:B303"/>
    <mergeCell ref="D263:D286"/>
    <mergeCell ref="B304:B328"/>
    <mergeCell ref="C304:C328"/>
    <mergeCell ref="D304:D328"/>
    <mergeCell ref="B367:B368"/>
    <mergeCell ref="B369:B373"/>
    <mergeCell ref="C369:C373"/>
    <mergeCell ref="C367:C368"/>
    <mergeCell ref="D367:D368"/>
    <mergeCell ref="E367:E368"/>
    <mergeCell ref="C287:C303"/>
    <mergeCell ref="B329:B353"/>
    <mergeCell ref="C329:C353"/>
    <mergeCell ref="D329:D353"/>
    <mergeCell ref="B354:B366"/>
    <mergeCell ref="H325:H326"/>
    <mergeCell ref="H342:H346"/>
    <mergeCell ref="F350:F351"/>
    <mergeCell ref="G350:G351"/>
    <mergeCell ref="H350:H351"/>
    <mergeCell ref="G369:G370"/>
    <mergeCell ref="H369:H370"/>
    <mergeCell ref="G325:G326"/>
    <mergeCell ref="D381:D402"/>
    <mergeCell ref="E381:E402"/>
    <mergeCell ref="C354:C366"/>
    <mergeCell ref="D354:D366"/>
    <mergeCell ref="E354:E366"/>
    <mergeCell ref="G382:G387"/>
    <mergeCell ref="H382:H387"/>
    <mergeCell ref="F347:F349"/>
    <mergeCell ref="F336:F339"/>
    <mergeCell ref="G336:G339"/>
    <mergeCell ref="H329:H333"/>
    <mergeCell ref="D287:D303"/>
    <mergeCell ref="C263:C286"/>
    <mergeCell ref="E287:E303"/>
    <mergeCell ref="F352:F353"/>
    <mergeCell ref="E304:E328"/>
    <mergeCell ref="F342:F346"/>
    <mergeCell ref="E263:E286"/>
    <mergeCell ref="F329:F333"/>
    <mergeCell ref="F300:F301"/>
    <mergeCell ref="F302:F303"/>
    <mergeCell ref="F311:F315"/>
    <mergeCell ref="F275:F279"/>
    <mergeCell ref="F285:F286"/>
    <mergeCell ref="F272:F273"/>
    <mergeCell ref="F325:F326"/>
    <mergeCell ref="F294:F296"/>
    <mergeCell ref="F280:F282"/>
    <mergeCell ref="F283:F284"/>
    <mergeCell ref="F327:F328"/>
    <mergeCell ref="F304:F308"/>
    <mergeCell ref="F317:F321"/>
    <mergeCell ref="F322:F324"/>
    <mergeCell ref="F287:F290"/>
    <mergeCell ref="N398:N401"/>
    <mergeCell ref="J398:J401"/>
    <mergeCell ref="I365:I366"/>
    <mergeCell ref="I352:I353"/>
    <mergeCell ref="I350:I351"/>
    <mergeCell ref="I342:I346"/>
    <mergeCell ref="I336:I339"/>
    <mergeCell ref="F369:F370"/>
    <mergeCell ref="H304:H308"/>
    <mergeCell ref="G317:G321"/>
    <mergeCell ref="H317:H321"/>
    <mergeCell ref="G352:G353"/>
    <mergeCell ref="H352:H353"/>
    <mergeCell ref="G342:G346"/>
    <mergeCell ref="G327:G328"/>
    <mergeCell ref="G304:G308"/>
    <mergeCell ref="H327:H328"/>
    <mergeCell ref="G311:G315"/>
    <mergeCell ref="G329:G333"/>
    <mergeCell ref="F365:F366"/>
    <mergeCell ref="G365:G366"/>
    <mergeCell ref="H365:H366"/>
    <mergeCell ref="H336:H339"/>
    <mergeCell ref="H311:H315"/>
    <mergeCell ref="G418:G419"/>
    <mergeCell ref="G420:G421"/>
    <mergeCell ref="M398:M401"/>
    <mergeCell ref="K398:K401"/>
    <mergeCell ref="L398:L401"/>
    <mergeCell ref="H418:H419"/>
    <mergeCell ref="H420:H421"/>
    <mergeCell ref="F415:F417"/>
    <mergeCell ref="H409:H410"/>
    <mergeCell ref="G409:G410"/>
    <mergeCell ref="B374:B376"/>
    <mergeCell ref="C374:C376"/>
    <mergeCell ref="D374:D376"/>
    <mergeCell ref="E374:E376"/>
    <mergeCell ref="B413:B421"/>
    <mergeCell ref="C413:C421"/>
    <mergeCell ref="D413:D421"/>
    <mergeCell ref="E413:E421"/>
    <mergeCell ref="F418:F419"/>
    <mergeCell ref="F420:F421"/>
    <mergeCell ref="F409:F410"/>
    <mergeCell ref="B378:B379"/>
    <mergeCell ref="C378:C379"/>
    <mergeCell ref="D378:D379"/>
    <mergeCell ref="E378:E379"/>
    <mergeCell ref="B381:B402"/>
    <mergeCell ref="C381:C402"/>
    <mergeCell ref="F382:F387"/>
    <mergeCell ref="F388:F390"/>
    <mergeCell ref="B404:B412"/>
    <mergeCell ref="C404:C412"/>
    <mergeCell ref="D404:D412"/>
    <mergeCell ref="E404:E412"/>
    <mergeCell ref="F406:F408"/>
  </mergeCells>
  <pageMargins left="0.7" right="0.7" top="0.75" bottom="0.75" header="0.3" footer="0.3"/>
  <pageSetup paperSize="9" orientation="portrait" r:id="rId1"/>
  <ignoredErrors>
    <ignoredError sqref="L5:L8 L20:L23 L373 L37 L154:L157 L159:L161 L72 L116:L135 L74:L80 L41:L44 L262 L254 L256:L257 L171:L172 L177:L181 L271:L276 L290:L295 L316:L318 L280:L287 L224:L229 L297:L303 L320:L328 L345:L353 L341:L343 L145:L147 L163:L167 L377:L381 L264 L305 L330 L203:L214 L33:L35 L183 L137 L139:L140 L10:L12 L186:L200 L216:L222 L46:L47 L18 L108 L383:L397 L91:L92 L105 L87 L95:L98 L49:L61 L65:L70 L25:L31 L249 L367:L369 L142 L310:L311 L335:L336" numberStoredAsText="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Hoja22"/>
  <dimension ref="A1:W440"/>
  <sheetViews>
    <sheetView zoomScaleNormal="100" workbookViewId="0">
      <pane xSplit="3" ySplit="2" topLeftCell="J31" activePane="bottomRight" state="frozen"/>
      <selection activeCell="L6" sqref="L6"/>
      <selection pane="topRight" activeCell="L6" sqref="L6"/>
      <selection pane="bottomLeft" activeCell="L6" sqref="L6"/>
      <selection pane="bottomRight" activeCell="J40" sqref="J40"/>
    </sheetView>
  </sheetViews>
  <sheetFormatPr baseColWidth="10" defaultColWidth="0" defaultRowHeight="15" zeroHeight="1" x14ac:dyDescent="0.25"/>
  <cols>
    <col min="1" max="1" width="2.5703125" customWidth="1"/>
    <col min="2" max="2" width="4.42578125" customWidth="1"/>
    <col min="3" max="3" width="28.5703125" customWidth="1"/>
    <col min="4" max="4" width="6.140625" customWidth="1"/>
    <col min="5" max="5" width="11.42578125" customWidth="1"/>
    <col min="6" max="6" width="10" customWidth="1"/>
    <col min="7" max="7" width="19.5703125" customWidth="1"/>
    <col min="8" max="8" width="36.5703125" customWidth="1"/>
    <col min="9" max="9" width="7.42578125" hidden="1" customWidth="1"/>
    <col min="10" max="10" width="41.42578125" customWidth="1"/>
    <col min="11" max="12" width="10" customWidth="1"/>
    <col min="13" max="13" width="43.5703125" customWidth="1"/>
    <col min="14" max="14" width="13.5703125" customWidth="1"/>
    <col min="15" max="15" width="2.5703125" customWidth="1"/>
    <col min="16" max="23" width="0" hidden="1" customWidth="1"/>
    <col min="24" max="16384" width="11.42578125" hidden="1"/>
  </cols>
  <sheetData>
    <row r="1" spans="1:15" x14ac:dyDescent="0.25">
      <c r="A1" s="298"/>
      <c r="B1" s="294"/>
      <c r="C1" s="301"/>
      <c r="D1" s="302"/>
      <c r="E1" s="290"/>
      <c r="F1" s="302"/>
      <c r="G1" s="302"/>
      <c r="H1" s="289"/>
      <c r="I1" s="332"/>
      <c r="J1" s="298"/>
      <c r="K1" s="284"/>
      <c r="L1" s="285"/>
      <c r="M1" s="300"/>
      <c r="N1" s="286"/>
      <c r="O1" s="298"/>
    </row>
    <row r="2" spans="1:15" ht="24" x14ac:dyDescent="0.25">
      <c r="A2" s="298"/>
      <c r="B2" s="75" t="s">
        <v>0</v>
      </c>
      <c r="C2" s="75" t="s">
        <v>56</v>
      </c>
      <c r="D2" s="75" t="s">
        <v>1</v>
      </c>
      <c r="E2" s="75" t="s">
        <v>2798</v>
      </c>
      <c r="F2" s="75" t="s">
        <v>2799</v>
      </c>
      <c r="G2" s="75" t="s">
        <v>2</v>
      </c>
      <c r="H2" s="75" t="s">
        <v>26</v>
      </c>
      <c r="I2" s="75" t="s">
        <v>3929</v>
      </c>
      <c r="J2" s="75" t="s">
        <v>2484</v>
      </c>
      <c r="K2" s="75" t="s">
        <v>4809</v>
      </c>
      <c r="L2" s="75" t="s">
        <v>4810</v>
      </c>
      <c r="M2" s="75" t="s">
        <v>2797</v>
      </c>
      <c r="N2" s="75" t="s">
        <v>2736</v>
      </c>
      <c r="O2" s="1"/>
    </row>
    <row r="3" spans="1:15" x14ac:dyDescent="0.25">
      <c r="A3" s="303"/>
      <c r="B3" s="226" t="s">
        <v>169</v>
      </c>
      <c r="C3" s="227" t="s">
        <v>169</v>
      </c>
      <c r="D3" s="226"/>
      <c r="E3" s="226" t="s">
        <v>169</v>
      </c>
      <c r="F3" s="226" t="s">
        <v>169</v>
      </c>
      <c r="G3" s="226" t="s">
        <v>169</v>
      </c>
      <c r="H3" s="90"/>
      <c r="I3" s="228"/>
      <c r="J3" s="225" t="s">
        <v>169</v>
      </c>
      <c r="K3" s="229" t="s">
        <v>169</v>
      </c>
      <c r="L3" s="229" t="s">
        <v>169</v>
      </c>
      <c r="M3" s="594" t="str">
        <f>VLOOKUP(L3,CódigosRetorno!$A$2:$B$1795,2,FALSE)</f>
        <v>-</v>
      </c>
      <c r="N3" s="228" t="s">
        <v>169</v>
      </c>
      <c r="O3" s="303"/>
    </row>
    <row r="4" spans="1:15" x14ac:dyDescent="0.25">
      <c r="A4" s="301"/>
      <c r="B4" s="185" t="s">
        <v>3098</v>
      </c>
      <c r="C4" s="185"/>
      <c r="D4" s="185"/>
      <c r="E4" s="186"/>
      <c r="F4" s="186"/>
      <c r="G4" s="186"/>
      <c r="H4" s="191"/>
      <c r="I4" s="186"/>
      <c r="J4" s="172" t="s">
        <v>169</v>
      </c>
      <c r="K4" s="177" t="s">
        <v>169</v>
      </c>
      <c r="L4" s="178" t="s">
        <v>169</v>
      </c>
      <c r="M4" s="172" t="str">
        <f>VLOOKUP(L4,CódigosRetorno!A:B,2,FALSE)</f>
        <v>-</v>
      </c>
      <c r="N4" s="177" t="s">
        <v>169</v>
      </c>
      <c r="O4" s="301"/>
    </row>
    <row r="5" spans="1:15" ht="24" x14ac:dyDescent="0.25">
      <c r="A5" s="301"/>
      <c r="B5" s="1524">
        <v>1</v>
      </c>
      <c r="C5" s="1572" t="s">
        <v>30</v>
      </c>
      <c r="D5" s="1549" t="s">
        <v>3</v>
      </c>
      <c r="E5" s="1549" t="s">
        <v>4</v>
      </c>
      <c r="F5" s="1524" t="s">
        <v>13</v>
      </c>
      <c r="G5" s="1584" t="s">
        <v>3859</v>
      </c>
      <c r="H5" s="1536" t="s">
        <v>2820</v>
      </c>
      <c r="I5" s="1526">
        <v>1</v>
      </c>
      <c r="J5" s="143" t="s">
        <v>2837</v>
      </c>
      <c r="K5" s="152" t="s">
        <v>177</v>
      </c>
      <c r="L5" s="77" t="s">
        <v>2253</v>
      </c>
      <c r="M5" s="143" t="str">
        <f>VLOOKUP(L5,CódigosRetorno!$A$2:$B$1795,2,FALSE)</f>
        <v>El XML no contiene el tag o no existe informacion de UBLVersionID</v>
      </c>
      <c r="N5" s="142" t="s">
        <v>169</v>
      </c>
      <c r="O5" s="301"/>
    </row>
    <row r="6" spans="1:15" x14ac:dyDescent="0.25">
      <c r="A6" s="301"/>
      <c r="B6" s="1524"/>
      <c r="C6" s="1572"/>
      <c r="D6" s="1549"/>
      <c r="E6" s="1549"/>
      <c r="F6" s="1662"/>
      <c r="G6" s="1584"/>
      <c r="H6" s="1537"/>
      <c r="I6" s="1527"/>
      <c r="J6" s="143" t="s">
        <v>4150</v>
      </c>
      <c r="K6" s="152" t="s">
        <v>177</v>
      </c>
      <c r="L6" s="77" t="s">
        <v>2254</v>
      </c>
      <c r="M6" s="143" t="str">
        <f>VLOOKUP(L6,CódigosRetorno!$A$2:$B$1795,2,FALSE)</f>
        <v>UBLVersionID - La versión del UBL no es correcta</v>
      </c>
      <c r="N6" s="142" t="s">
        <v>169</v>
      </c>
      <c r="O6" s="301"/>
    </row>
    <row r="7" spans="1:15" x14ac:dyDescent="0.25">
      <c r="A7" s="301"/>
      <c r="B7" s="1526">
        <f>B5+1</f>
        <v>2</v>
      </c>
      <c r="C7" s="1536" t="s">
        <v>31</v>
      </c>
      <c r="D7" s="1538" t="s">
        <v>3</v>
      </c>
      <c r="E7" s="1538" t="s">
        <v>4</v>
      </c>
      <c r="F7" s="1526" t="s">
        <v>13</v>
      </c>
      <c r="G7" s="1585" t="s">
        <v>3860</v>
      </c>
      <c r="H7" s="1536" t="s">
        <v>2821</v>
      </c>
      <c r="I7" s="1526">
        <v>1</v>
      </c>
      <c r="J7" s="143" t="s">
        <v>2837</v>
      </c>
      <c r="K7" s="152" t="s">
        <v>177</v>
      </c>
      <c r="L7" s="77" t="s">
        <v>2255</v>
      </c>
      <c r="M7" s="143" t="str">
        <f>VLOOKUP(L7,CódigosRetorno!$A$2:$B$1795,2,FALSE)</f>
        <v>El XML no existe informacion de CustomizationID</v>
      </c>
      <c r="N7" s="142" t="s">
        <v>169</v>
      </c>
      <c r="O7" s="301"/>
    </row>
    <row r="8" spans="1:15" ht="24" x14ac:dyDescent="0.25">
      <c r="A8" s="301"/>
      <c r="B8" s="1544"/>
      <c r="C8" s="1541"/>
      <c r="D8" s="1539"/>
      <c r="E8" s="1540"/>
      <c r="F8" s="1527"/>
      <c r="G8" s="1586"/>
      <c r="H8" s="1537"/>
      <c r="I8" s="1527"/>
      <c r="J8" s="143" t="s">
        <v>2490</v>
      </c>
      <c r="K8" s="152" t="s">
        <v>177</v>
      </c>
      <c r="L8" s="77" t="s">
        <v>2256</v>
      </c>
      <c r="M8" s="143" t="str">
        <f>VLOOKUP(L8,CódigosRetorno!$A$2:$B$1795,2,FALSE)</f>
        <v>CustomizationID - La versión del documento no es la correcta</v>
      </c>
      <c r="N8" s="142" t="s">
        <v>169</v>
      </c>
      <c r="O8" s="301"/>
    </row>
    <row r="9" spans="1:15" ht="24" x14ac:dyDescent="0.25">
      <c r="A9" s="301"/>
      <c r="B9" s="1527"/>
      <c r="C9" s="1537"/>
      <c r="D9" s="1540"/>
      <c r="E9" s="141" t="s">
        <v>9</v>
      </c>
      <c r="F9" s="138"/>
      <c r="G9" s="148" t="s">
        <v>3861</v>
      </c>
      <c r="H9" s="151" t="s">
        <v>3878</v>
      </c>
      <c r="I9" s="137" t="s">
        <v>3863</v>
      </c>
      <c r="J9" s="143" t="s">
        <v>4199</v>
      </c>
      <c r="K9" s="1192" t="s">
        <v>1071</v>
      </c>
      <c r="L9" s="1198" t="s">
        <v>4193</v>
      </c>
      <c r="M9" s="143" t="str">
        <f>VLOOKUP(L9,CódigosRetorno!$A$2:$B$1795,2,FALSE)</f>
        <v>El dato ingresado como atributo @schemeAgencyName es incorrecto.</v>
      </c>
      <c r="N9" s="142" t="s">
        <v>169</v>
      </c>
      <c r="O9" s="301"/>
    </row>
    <row r="10" spans="1:15" ht="24" x14ac:dyDescent="0.25">
      <c r="A10" s="301"/>
      <c r="B10" s="1538">
        <f>B7+1</f>
        <v>3</v>
      </c>
      <c r="C10" s="1556" t="s">
        <v>27</v>
      </c>
      <c r="D10" s="1538" t="s">
        <v>3</v>
      </c>
      <c r="E10" s="1538" t="s">
        <v>4</v>
      </c>
      <c r="F10" s="1526" t="s">
        <v>44</v>
      </c>
      <c r="G10" s="1526" t="s">
        <v>55</v>
      </c>
      <c r="H10" s="1556" t="s">
        <v>88</v>
      </c>
      <c r="I10" s="1526">
        <v>1</v>
      </c>
      <c r="J10" s="145" t="s">
        <v>2794</v>
      </c>
      <c r="K10" s="152" t="s">
        <v>177</v>
      </c>
      <c r="L10" s="152" t="s">
        <v>2374</v>
      </c>
      <c r="M10" s="143" t="str">
        <f>VLOOKUP(L10,CódigosRetorno!$A$2:$B$1795,2,FALSE)</f>
        <v>Numero de Serie del nombre del archivo no coincide con el consignado en el contenido del archivo XML</v>
      </c>
      <c r="N10" s="142" t="s">
        <v>169</v>
      </c>
      <c r="O10" s="301"/>
    </row>
    <row r="11" spans="1:15" ht="24" x14ac:dyDescent="0.25">
      <c r="A11" s="301"/>
      <c r="B11" s="1539"/>
      <c r="C11" s="1561"/>
      <c r="D11" s="1539"/>
      <c r="E11" s="1539"/>
      <c r="F11" s="1544"/>
      <c r="G11" s="1544"/>
      <c r="H11" s="1561"/>
      <c r="I11" s="1544"/>
      <c r="J11" s="145" t="s">
        <v>2795</v>
      </c>
      <c r="K11" s="152" t="s">
        <v>177</v>
      </c>
      <c r="L11" s="152" t="s">
        <v>2373</v>
      </c>
      <c r="M11" s="143" t="str">
        <f>VLOOKUP(L11,CódigosRetorno!$A$2:$B$1795,2,FALSE)</f>
        <v>Número de documento en el nombre del archivo no coincide con el consignado en el contenido del XML</v>
      </c>
      <c r="N11" s="142" t="s">
        <v>169</v>
      </c>
      <c r="O11" s="301"/>
    </row>
    <row r="12" spans="1:15" ht="48" x14ac:dyDescent="0.25">
      <c r="A12" s="301"/>
      <c r="B12" s="1539"/>
      <c r="C12" s="1561"/>
      <c r="D12" s="1539"/>
      <c r="E12" s="1539"/>
      <c r="F12" s="1544"/>
      <c r="G12" s="1544"/>
      <c r="H12" s="1561"/>
      <c r="I12" s="1544"/>
      <c r="J12" s="955" t="s">
        <v>6957</v>
      </c>
      <c r="K12" s="958" t="s">
        <v>177</v>
      </c>
      <c r="L12" s="958" t="s">
        <v>2413</v>
      </c>
      <c r="M12" s="143" t="str">
        <f>VLOOKUP(L12,CódigosRetorno!$A$2:$B$1795,2,FALSE)</f>
        <v>ID - El dato SERIE-CORRELATIVO no cumple con el formato de acuerdo al tipo de comprobante</v>
      </c>
      <c r="N12" s="142" t="s">
        <v>169</v>
      </c>
      <c r="O12" s="301"/>
    </row>
    <row r="13" spans="1:15" ht="36" x14ac:dyDescent="0.25">
      <c r="A13" s="301"/>
      <c r="B13" s="1549"/>
      <c r="C13" s="1572"/>
      <c r="D13" s="1549"/>
      <c r="E13" s="1549"/>
      <c r="F13" s="1524"/>
      <c r="G13" s="1524"/>
      <c r="H13" s="1572"/>
      <c r="I13" s="1524"/>
      <c r="J13" s="811" t="s">
        <v>5415</v>
      </c>
      <c r="K13" s="812" t="s">
        <v>177</v>
      </c>
      <c r="L13" s="812" t="s">
        <v>2376</v>
      </c>
      <c r="M13" s="143" t="str">
        <f>VLOOKUP(L13,CódigosRetorno!$A$2:$B$1795,2,FALSE)</f>
        <v>El comprobante fue registrado previamente con otros datos</v>
      </c>
      <c r="N13" s="142" t="s">
        <v>2488</v>
      </c>
      <c r="O13" s="301"/>
    </row>
    <row r="14" spans="1:15" ht="84" x14ac:dyDescent="0.25">
      <c r="A14" s="301"/>
      <c r="B14" s="1549"/>
      <c r="C14" s="1572"/>
      <c r="D14" s="1549"/>
      <c r="E14" s="1549"/>
      <c r="F14" s="1524"/>
      <c r="G14" s="1524"/>
      <c r="H14" s="1572"/>
      <c r="I14" s="1524"/>
      <c r="J14" s="811" t="s">
        <v>5412</v>
      </c>
      <c r="K14" s="812" t="s">
        <v>177</v>
      </c>
      <c r="L14" s="812" t="s">
        <v>2377</v>
      </c>
      <c r="M14" s="143" t="str">
        <f>VLOOKUP(L14,CódigosRetorno!$A$2:$B$1795,2,FALSE)</f>
        <v>El comprobante ya esta informado y se encuentra con estado anulado o rechazado</v>
      </c>
      <c r="N14" s="142" t="s">
        <v>2488</v>
      </c>
      <c r="O14" s="301"/>
    </row>
    <row r="15" spans="1:15" s="909" customFormat="1" ht="72" x14ac:dyDescent="0.25">
      <c r="A15" s="896"/>
      <c r="B15" s="1549"/>
      <c r="C15" s="1572"/>
      <c r="D15" s="1549"/>
      <c r="E15" s="1549"/>
      <c r="F15" s="1524"/>
      <c r="G15" s="1524"/>
      <c r="H15" s="1572"/>
      <c r="I15" s="1524"/>
      <c r="J15" s="1446" t="s">
        <v>8468</v>
      </c>
      <c r="K15" s="1443" t="s">
        <v>177</v>
      </c>
      <c r="L15" s="1443" t="s">
        <v>8466</v>
      </c>
      <c r="M15" s="1440" t="str">
        <f>VLOOKUP(L15,CódigosRetorno!$A$2:$B$1795,2,FALSE)</f>
        <v>Comprobante de contingencia ya fue informado por su resumen, si desea modificarse debe realizarse por su primer canal de presentación</v>
      </c>
      <c r="N15" s="1459" t="s">
        <v>2488</v>
      </c>
      <c r="O15" s="896"/>
    </row>
    <row r="16" spans="1:15" ht="48" x14ac:dyDescent="0.25">
      <c r="A16" s="301"/>
      <c r="B16" s="1549"/>
      <c r="C16" s="1572"/>
      <c r="D16" s="1549"/>
      <c r="E16" s="1549"/>
      <c r="F16" s="1524"/>
      <c r="G16" s="1524"/>
      <c r="H16" s="1572"/>
      <c r="I16" s="1524"/>
      <c r="J16" s="1332" t="s">
        <v>4630</v>
      </c>
      <c r="K16" s="1333" t="s">
        <v>1071</v>
      </c>
      <c r="L16" s="1333" t="s">
        <v>8008</v>
      </c>
      <c r="M16" s="143" t="str">
        <f>VLOOKUP(L16,CódigosRetorno!$A$2:$B$1795,2,FALSE)</f>
        <v>Comprobante físico no se encuentra autorizado como comprobante de contingencia</v>
      </c>
      <c r="N16" s="142" t="s">
        <v>4627</v>
      </c>
      <c r="O16" s="301"/>
    </row>
    <row r="17" spans="1:15" ht="48" x14ac:dyDescent="0.25">
      <c r="A17" s="301"/>
      <c r="B17" s="1549"/>
      <c r="C17" s="1572"/>
      <c r="D17" s="1549"/>
      <c r="E17" s="1549"/>
      <c r="F17" s="1524"/>
      <c r="G17" s="1524"/>
      <c r="H17" s="1572"/>
      <c r="I17" s="1524"/>
      <c r="J17" s="145" t="s">
        <v>4630</v>
      </c>
      <c r="K17" s="152" t="s">
        <v>177</v>
      </c>
      <c r="L17" s="152" t="s">
        <v>4628</v>
      </c>
      <c r="M17" s="143" t="str">
        <f>VLOOKUP(L17,CódigosRetorno!$A$2:$B$1795,2,FALSE)</f>
        <v xml:space="preserve">Comprobante físico no se encuentra autorizado </v>
      </c>
      <c r="N17" s="142" t="s">
        <v>2832</v>
      </c>
      <c r="O17" s="301"/>
    </row>
    <row r="18" spans="1:15" ht="60" x14ac:dyDescent="0.25">
      <c r="A18" s="301"/>
      <c r="B18" s="1527">
        <f>B10+1</f>
        <v>4</v>
      </c>
      <c r="C18" s="1537" t="s">
        <v>22</v>
      </c>
      <c r="D18" s="1539" t="s">
        <v>3</v>
      </c>
      <c r="E18" s="1540" t="s">
        <v>4</v>
      </c>
      <c r="F18" s="1527" t="s">
        <v>141</v>
      </c>
      <c r="G18" s="1540" t="s">
        <v>24</v>
      </c>
      <c r="H18" s="1541" t="s">
        <v>85</v>
      </c>
      <c r="I18" s="1544">
        <v>1</v>
      </c>
      <c r="J18" s="1332" t="s">
        <v>8337</v>
      </c>
      <c r="K18" s="1334" t="s">
        <v>177</v>
      </c>
      <c r="L18" s="1334" t="s">
        <v>2216</v>
      </c>
      <c r="M18" s="143" t="str">
        <f>VLOOKUP(L18,CódigosRetorno!$A$2:$B$1795,2,FALSE)</f>
        <v>Presentacion fuera de fecha</v>
      </c>
      <c r="N18" s="142" t="s">
        <v>2764</v>
      </c>
      <c r="O18" s="301"/>
    </row>
    <row r="19" spans="1:15" ht="65.25" customHeight="1" x14ac:dyDescent="0.25">
      <c r="A19" s="301"/>
      <c r="B19" s="1527"/>
      <c r="C19" s="1537"/>
      <c r="D19" s="1539"/>
      <c r="E19" s="1540"/>
      <c r="F19" s="1527"/>
      <c r="G19" s="1540"/>
      <c r="H19" s="1541"/>
      <c r="I19" s="1544"/>
      <c r="J19" s="1332" t="s">
        <v>8339</v>
      </c>
      <c r="K19" s="1334" t="s">
        <v>177</v>
      </c>
      <c r="L19" s="1334" t="s">
        <v>6159</v>
      </c>
      <c r="M19" s="525" t="str">
        <f>VLOOKUP(L19,CódigosRetorno!$A$2:$B$1795,2,FALSE)</f>
        <v>Solo puede enviar el comprobante en un resumen diario</v>
      </c>
      <c r="N19" s="524" t="s">
        <v>169</v>
      </c>
      <c r="O19" s="301"/>
    </row>
    <row r="20" spans="1:15" ht="24" x14ac:dyDescent="0.25">
      <c r="A20" s="301"/>
      <c r="B20" s="1524"/>
      <c r="C20" s="1518"/>
      <c r="D20" s="1540"/>
      <c r="E20" s="1549"/>
      <c r="F20" s="1524"/>
      <c r="G20" s="1549"/>
      <c r="H20" s="1537"/>
      <c r="I20" s="1527"/>
      <c r="J20" s="145" t="s">
        <v>3054</v>
      </c>
      <c r="K20" s="152" t="s">
        <v>177</v>
      </c>
      <c r="L20" s="78" t="s">
        <v>1989</v>
      </c>
      <c r="M20" s="143" t="str">
        <f>VLOOKUP(L20,CódigosRetorno!$A$2:$B$1795,2,FALSE)</f>
        <v>La fecha de emision se encuentra fuera del limite permitido</v>
      </c>
      <c r="N20" s="142" t="s">
        <v>169</v>
      </c>
      <c r="O20" s="301"/>
    </row>
    <row r="21" spans="1:15" x14ac:dyDescent="0.25">
      <c r="A21" s="301"/>
      <c r="B21" s="142">
        <f>+B18+1</f>
        <v>5</v>
      </c>
      <c r="C21" s="145" t="s">
        <v>1070</v>
      </c>
      <c r="D21" s="135" t="s">
        <v>3</v>
      </c>
      <c r="E21" s="135" t="s">
        <v>9</v>
      </c>
      <c r="F21" s="72" t="s">
        <v>166</v>
      </c>
      <c r="G21" s="83" t="s">
        <v>2759</v>
      </c>
      <c r="H21" s="97" t="s">
        <v>2822</v>
      </c>
      <c r="I21" s="146" t="s">
        <v>3863</v>
      </c>
      <c r="J21" s="143" t="s">
        <v>2502</v>
      </c>
      <c r="K21" s="135" t="s">
        <v>169</v>
      </c>
      <c r="L21" s="152" t="s">
        <v>169</v>
      </c>
      <c r="M21" s="143" t="str">
        <f>VLOOKUP(L21,CódigosRetorno!$A$2:$B$1795,2,FALSE)</f>
        <v>-</v>
      </c>
      <c r="N21" s="142" t="s">
        <v>169</v>
      </c>
      <c r="O21" s="301"/>
    </row>
    <row r="22" spans="1:15" ht="24" x14ac:dyDescent="0.25">
      <c r="A22" s="301"/>
      <c r="B22" s="1668">
        <v>6</v>
      </c>
      <c r="C22" s="1672" t="s">
        <v>2807</v>
      </c>
      <c r="D22" s="1668" t="s">
        <v>3</v>
      </c>
      <c r="E22" s="1668" t="s">
        <v>4</v>
      </c>
      <c r="F22" s="1629" t="s">
        <v>10</v>
      </c>
      <c r="G22" s="1549" t="s">
        <v>5592</v>
      </c>
      <c r="H22" s="1536" t="s">
        <v>2823</v>
      </c>
      <c r="I22" s="1526">
        <v>1</v>
      </c>
      <c r="J22" s="143" t="s">
        <v>2837</v>
      </c>
      <c r="K22" s="135" t="s">
        <v>177</v>
      </c>
      <c r="L22" s="152" t="s">
        <v>675</v>
      </c>
      <c r="M22" s="143" t="str">
        <f>VLOOKUP(L22,CódigosRetorno!$A$2:$B$1795,2,FALSE)</f>
        <v>El XML no contiene el tag o no existe informacion de ResponseCode</v>
      </c>
      <c r="N22" s="142" t="s">
        <v>169</v>
      </c>
      <c r="O22" s="301"/>
    </row>
    <row r="23" spans="1:15" ht="24" x14ac:dyDescent="0.25">
      <c r="A23" s="301"/>
      <c r="B23" s="1691"/>
      <c r="C23" s="1692"/>
      <c r="D23" s="1691"/>
      <c r="E23" s="1691"/>
      <c r="F23" s="1629"/>
      <c r="G23" s="1549"/>
      <c r="H23" s="1541"/>
      <c r="I23" s="1544"/>
      <c r="J23" s="143" t="s">
        <v>2499</v>
      </c>
      <c r="K23" s="135" t="s">
        <v>177</v>
      </c>
      <c r="L23" s="152" t="s">
        <v>740</v>
      </c>
      <c r="M23" s="143" t="str">
        <f>VLOOKUP(L23,CódigosRetorno!$A$2:$B$1795,2,FALSE)</f>
        <v>ResponseCode - El dato ingresado no cumple con la estructura</v>
      </c>
      <c r="N23" s="142" t="s">
        <v>3035</v>
      </c>
      <c r="O23" s="301"/>
    </row>
    <row r="24" spans="1:15" x14ac:dyDescent="0.25">
      <c r="A24" s="301"/>
      <c r="B24" s="1691"/>
      <c r="C24" s="1692"/>
      <c r="D24" s="1691"/>
      <c r="E24" s="1691"/>
      <c r="F24" s="1629"/>
      <c r="G24" s="1549"/>
      <c r="H24" s="1537"/>
      <c r="I24" s="1527"/>
      <c r="J24" s="810" t="s">
        <v>6219</v>
      </c>
      <c r="K24" s="792" t="s">
        <v>177</v>
      </c>
      <c r="L24" s="812" t="s">
        <v>4580</v>
      </c>
      <c r="M24" s="143" t="str">
        <f>VLOOKUP(L24,CódigosRetorno!$A$2:$B$1795,2,FALSE)</f>
        <v>El tipo de nota es un dato único</v>
      </c>
      <c r="N24" s="142" t="s">
        <v>169</v>
      </c>
      <c r="O24" s="301"/>
    </row>
    <row r="25" spans="1:15" ht="24" x14ac:dyDescent="0.25">
      <c r="A25" s="301"/>
      <c r="B25" s="1691"/>
      <c r="C25" s="1692"/>
      <c r="D25" s="1691"/>
      <c r="E25" s="1657" t="s">
        <v>9</v>
      </c>
      <c r="F25" s="1684"/>
      <c r="G25" s="142" t="s">
        <v>3861</v>
      </c>
      <c r="H25" s="143" t="s">
        <v>3862</v>
      </c>
      <c r="I25" s="142" t="s">
        <v>3863</v>
      </c>
      <c r="J25" s="143" t="s">
        <v>4199</v>
      </c>
      <c r="K25" s="135" t="s">
        <v>1071</v>
      </c>
      <c r="L25" s="152" t="s">
        <v>4187</v>
      </c>
      <c r="M25" s="143" t="str">
        <f>VLOOKUP(L25,CódigosRetorno!$A$2:$B$1795,2,FALSE)</f>
        <v>El dato ingresado como atributo @listAgencyName es incorrecto.</v>
      </c>
      <c r="N25" s="142" t="s">
        <v>169</v>
      </c>
      <c r="O25" s="301"/>
    </row>
    <row r="26" spans="1:15" ht="24" x14ac:dyDescent="0.25">
      <c r="A26" s="301"/>
      <c r="B26" s="1691"/>
      <c r="C26" s="1692"/>
      <c r="D26" s="1691"/>
      <c r="E26" s="1657"/>
      <c r="F26" s="1685"/>
      <c r="G26" s="142" t="s">
        <v>4705</v>
      </c>
      <c r="H26" s="143" t="s">
        <v>3865</v>
      </c>
      <c r="I26" s="142" t="s">
        <v>3863</v>
      </c>
      <c r="J26" s="143" t="s">
        <v>4292</v>
      </c>
      <c r="K26" s="135" t="s">
        <v>1071</v>
      </c>
      <c r="L26" s="152" t="s">
        <v>4188</v>
      </c>
      <c r="M26" s="143" t="str">
        <f>VLOOKUP(L26,CódigosRetorno!$A$2:$B$1795,2,FALSE)</f>
        <v>El dato ingresado como atributo @listName es incorrecto.</v>
      </c>
      <c r="N26" s="155" t="s">
        <v>169</v>
      </c>
      <c r="O26" s="301"/>
    </row>
    <row r="27" spans="1:15" ht="48" x14ac:dyDescent="0.25">
      <c r="A27" s="301"/>
      <c r="B27" s="1669"/>
      <c r="C27" s="1673"/>
      <c r="D27" s="1669"/>
      <c r="E27" s="1657"/>
      <c r="F27" s="1686"/>
      <c r="G27" s="142" t="s">
        <v>4151</v>
      </c>
      <c r="H27" s="143" t="s">
        <v>3867</v>
      </c>
      <c r="I27" s="142" t="s">
        <v>3863</v>
      </c>
      <c r="J27" s="143" t="s">
        <v>4291</v>
      </c>
      <c r="K27" s="152" t="s">
        <v>1071</v>
      </c>
      <c r="L27" s="154" t="s">
        <v>4189</v>
      </c>
      <c r="M27" s="143" t="str">
        <f>VLOOKUP(L27,CódigosRetorno!$A$2:$B$1795,2,FALSE)</f>
        <v>El dato ingresado como atributo @listURI es incorrecto.</v>
      </c>
      <c r="N27" s="155" t="s">
        <v>169</v>
      </c>
      <c r="O27" s="301"/>
    </row>
    <row r="28" spans="1:15" ht="24" x14ac:dyDescent="0.25">
      <c r="A28" s="301"/>
      <c r="B28" s="1668">
        <v>7</v>
      </c>
      <c r="C28" s="1672" t="s">
        <v>74</v>
      </c>
      <c r="D28" s="1668" t="s">
        <v>3</v>
      </c>
      <c r="E28" s="1668" t="s">
        <v>4</v>
      </c>
      <c r="F28" s="1684" t="s">
        <v>3901</v>
      </c>
      <c r="G28" s="1538"/>
      <c r="H28" s="1536" t="s">
        <v>90</v>
      </c>
      <c r="I28" s="1526">
        <v>1</v>
      </c>
      <c r="J28" s="143" t="s">
        <v>2837</v>
      </c>
      <c r="K28" s="135" t="s">
        <v>177</v>
      </c>
      <c r="L28" s="152" t="s">
        <v>677</v>
      </c>
      <c r="M28" s="143" t="str">
        <f>VLOOKUP(L28,CódigosRetorno!$A$2:$B$1795,2,FALSE)</f>
        <v>El XML no contiene el tag o no existe informacion de cac:DiscrepancyResponse/cbc:Description</v>
      </c>
      <c r="N28" s="142" t="s">
        <v>169</v>
      </c>
      <c r="O28" s="301"/>
    </row>
    <row r="29" spans="1:15" ht="60" x14ac:dyDescent="0.25">
      <c r="A29" s="301"/>
      <c r="B29" s="1669"/>
      <c r="C29" s="1673"/>
      <c r="D29" s="1669"/>
      <c r="E29" s="1669"/>
      <c r="F29" s="1686"/>
      <c r="G29" s="1540"/>
      <c r="H29" s="1537"/>
      <c r="I29" s="1527"/>
      <c r="J29" s="810" t="s">
        <v>6309</v>
      </c>
      <c r="K29" s="792" t="s">
        <v>177</v>
      </c>
      <c r="L29" s="812" t="s">
        <v>678</v>
      </c>
      <c r="M29" s="143" t="str">
        <f>VLOOKUP(L29,CódigosRetorno!$A$2:$B$1795,2,FALSE)</f>
        <v>cac:DiscrepancyResponse/cbc:Description - El dato ingresado no cumple con la estructura</v>
      </c>
      <c r="N29" s="142" t="s">
        <v>169</v>
      </c>
      <c r="O29" s="301"/>
    </row>
    <row r="30" spans="1:15" ht="24" x14ac:dyDescent="0.25">
      <c r="A30" s="301"/>
      <c r="B30" s="1526">
        <v>8</v>
      </c>
      <c r="C30" s="1556" t="s">
        <v>5960</v>
      </c>
      <c r="D30" s="1538" t="s">
        <v>3</v>
      </c>
      <c r="E30" s="1538" t="s">
        <v>4</v>
      </c>
      <c r="F30" s="1526" t="s">
        <v>13</v>
      </c>
      <c r="G30" s="1538" t="s">
        <v>5577</v>
      </c>
      <c r="H30" s="1556" t="s">
        <v>2824</v>
      </c>
      <c r="I30" s="1526">
        <v>1</v>
      </c>
      <c r="J30" s="143" t="s">
        <v>2837</v>
      </c>
      <c r="K30" s="152" t="s">
        <v>177</v>
      </c>
      <c r="L30" s="154" t="s">
        <v>693</v>
      </c>
      <c r="M30" s="143" t="str">
        <f>VLOOKUP(L30,CódigosRetorno!$A$2:$B$1795,2,FALSE)</f>
        <v>El XML no contiene el tag o no existe informacion de DocumentCurrencyCode</v>
      </c>
      <c r="N30" s="142" t="s">
        <v>169</v>
      </c>
      <c r="O30" s="301"/>
    </row>
    <row r="31" spans="1:15" ht="36" x14ac:dyDescent="0.25">
      <c r="A31" s="301"/>
      <c r="B31" s="1544"/>
      <c r="C31" s="1561"/>
      <c r="D31" s="1539"/>
      <c r="E31" s="1539"/>
      <c r="F31" s="1544"/>
      <c r="G31" s="1539"/>
      <c r="H31" s="1561"/>
      <c r="I31" s="1544"/>
      <c r="J31" s="145" t="s">
        <v>3064</v>
      </c>
      <c r="K31" s="152" t="s">
        <v>177</v>
      </c>
      <c r="L31" s="154" t="s">
        <v>694</v>
      </c>
      <c r="M31" s="143" t="str">
        <f>VLOOKUP(L31,CódigosRetorno!$A$2:$B$1795,2,FALSE)</f>
        <v>La moneda debe ser la misma en todo el documento. Salvo las percepciones que sólo son en moneda nacional</v>
      </c>
      <c r="N31" s="142" t="s">
        <v>169</v>
      </c>
      <c r="O31" s="301"/>
    </row>
    <row r="32" spans="1:15" s="909" customFormat="1" ht="24" x14ac:dyDescent="0.25">
      <c r="A32" s="896"/>
      <c r="B32" s="1544"/>
      <c r="C32" s="1561"/>
      <c r="D32" s="1539"/>
      <c r="E32" s="1539"/>
      <c r="F32" s="1544"/>
      <c r="G32" s="1539"/>
      <c r="H32" s="1561"/>
      <c r="I32" s="1544"/>
      <c r="J32" s="1122" t="s">
        <v>4111</v>
      </c>
      <c r="K32" s="1123" t="s">
        <v>177</v>
      </c>
      <c r="L32" s="1123" t="s">
        <v>3807</v>
      </c>
      <c r="M32" s="1121" t="str">
        <f>VLOOKUP(L32,CódigosRetorno!$A$2:$B$1795,2,FALSE)</f>
        <v>El valor ingresado como moneda del comprobante no es valido (catalogo nro 02).</v>
      </c>
      <c r="N32" s="1120" t="s">
        <v>4491</v>
      </c>
      <c r="O32" s="896"/>
    </row>
    <row r="33" spans="1:15" x14ac:dyDescent="0.25">
      <c r="A33" s="301"/>
      <c r="B33" s="265" t="s">
        <v>5557</v>
      </c>
      <c r="C33" s="266"/>
      <c r="D33" s="267"/>
      <c r="E33" s="268" t="s">
        <v>169</v>
      </c>
      <c r="F33" s="269" t="s">
        <v>169</v>
      </c>
      <c r="G33" s="269" t="s">
        <v>169</v>
      </c>
      <c r="H33" s="270"/>
      <c r="I33" s="269"/>
      <c r="J33" s="271" t="s">
        <v>169</v>
      </c>
      <c r="K33" s="272" t="s">
        <v>169</v>
      </c>
      <c r="L33" s="273" t="s">
        <v>169</v>
      </c>
      <c r="M33" s="271" t="str">
        <f>VLOOKUP(L33,CódigosRetorno!$A$2:$B$1795,2,FALSE)</f>
        <v>-</v>
      </c>
      <c r="N33" s="274" t="s">
        <v>169</v>
      </c>
      <c r="O33" s="301"/>
    </row>
    <row r="34" spans="1:15" x14ac:dyDescent="0.25">
      <c r="A34" s="301"/>
      <c r="B34" s="142">
        <f>B30+1</f>
        <v>9</v>
      </c>
      <c r="C34" s="143" t="s">
        <v>5567</v>
      </c>
      <c r="D34" s="135" t="s">
        <v>3</v>
      </c>
      <c r="E34" s="135" t="s">
        <v>4</v>
      </c>
      <c r="F34" s="142" t="s">
        <v>25</v>
      </c>
      <c r="G34" s="135" t="s">
        <v>169</v>
      </c>
      <c r="H34" s="143"/>
      <c r="I34" s="142"/>
      <c r="J34" s="143" t="s">
        <v>2788</v>
      </c>
      <c r="K34" s="135" t="s">
        <v>169</v>
      </c>
      <c r="L34" s="152" t="s">
        <v>169</v>
      </c>
      <c r="M34" s="143" t="str">
        <f>VLOOKUP(L34,CódigosRetorno!$A$2:$B$1795,2,FALSE)</f>
        <v>-</v>
      </c>
      <c r="N34" s="142" t="s">
        <v>169</v>
      </c>
      <c r="O34" s="301"/>
    </row>
    <row r="35" spans="1:15" x14ac:dyDescent="0.25">
      <c r="A35" s="301"/>
      <c r="B35" s="241" t="s">
        <v>5558</v>
      </c>
      <c r="C35" s="241"/>
      <c r="D35" s="242"/>
      <c r="E35" s="243" t="s">
        <v>169</v>
      </c>
      <c r="F35" s="244" t="s">
        <v>169</v>
      </c>
      <c r="G35" s="244" t="s">
        <v>169</v>
      </c>
      <c r="H35" s="245"/>
      <c r="I35" s="244"/>
      <c r="J35" s="246" t="s">
        <v>169</v>
      </c>
      <c r="K35" s="247" t="s">
        <v>169</v>
      </c>
      <c r="L35" s="248" t="s">
        <v>169</v>
      </c>
      <c r="M35" s="172" t="str">
        <f>VLOOKUP(L35,CódigosRetorno!$A$2:$B$1795,2,FALSE)</f>
        <v>-</v>
      </c>
      <c r="N35" s="179" t="s">
        <v>169</v>
      </c>
      <c r="O35" s="301"/>
    </row>
    <row r="36" spans="1:15" ht="24" x14ac:dyDescent="0.25">
      <c r="A36" s="301"/>
      <c r="B36" s="1526">
        <f>B34+1</f>
        <v>10</v>
      </c>
      <c r="C36" s="1556" t="s">
        <v>6</v>
      </c>
      <c r="D36" s="1538" t="s">
        <v>3</v>
      </c>
      <c r="E36" s="1549" t="s">
        <v>4</v>
      </c>
      <c r="F36" s="1524" t="s">
        <v>7</v>
      </c>
      <c r="G36" s="1526"/>
      <c r="H36" s="1556" t="s">
        <v>4153</v>
      </c>
      <c r="I36" s="1526">
        <v>1</v>
      </c>
      <c r="J36" s="143" t="s">
        <v>2498</v>
      </c>
      <c r="K36" s="152" t="s">
        <v>177</v>
      </c>
      <c r="L36" s="154" t="s">
        <v>2375</v>
      </c>
      <c r="M36" s="143" t="str">
        <f>VLOOKUP(L36,CódigosRetorno!$A$2:$B$1795,2,FALSE)</f>
        <v>Número de RUC del nombre del archivo no coincide con el consignado en el contenido del archivo XML</v>
      </c>
      <c r="N36" s="142" t="s">
        <v>169</v>
      </c>
      <c r="O36" s="301"/>
    </row>
    <row r="37" spans="1:15" ht="24" x14ac:dyDescent="0.25">
      <c r="A37" s="301"/>
      <c r="B37" s="1544"/>
      <c r="C37" s="1561"/>
      <c r="D37" s="1539"/>
      <c r="E37" s="1549"/>
      <c r="F37" s="1524"/>
      <c r="G37" s="1544"/>
      <c r="H37" s="1561"/>
      <c r="I37" s="1544"/>
      <c r="J37" s="143" t="s">
        <v>2504</v>
      </c>
      <c r="K37" s="152" t="s">
        <v>177</v>
      </c>
      <c r="L37" s="154" t="s">
        <v>2311</v>
      </c>
      <c r="M37" s="143" t="str">
        <f>VLOOKUP(L37,CódigosRetorno!$A$2:$B$1795,2,FALSE)</f>
        <v>El contribuyente no esta activo</v>
      </c>
      <c r="N37" s="142" t="s">
        <v>2500</v>
      </c>
      <c r="O37" s="301"/>
    </row>
    <row r="38" spans="1:15" ht="24" x14ac:dyDescent="0.25">
      <c r="A38" s="301"/>
      <c r="B38" s="1544"/>
      <c r="C38" s="1561"/>
      <c r="D38" s="1539"/>
      <c r="E38" s="1549"/>
      <c r="F38" s="1524"/>
      <c r="G38" s="1544"/>
      <c r="H38" s="1561"/>
      <c r="I38" s="1544"/>
      <c r="J38" s="810" t="s">
        <v>5654</v>
      </c>
      <c r="K38" s="812" t="s">
        <v>177</v>
      </c>
      <c r="L38" s="442" t="s">
        <v>2310</v>
      </c>
      <c r="M38" s="810" t="str">
        <f>VLOOKUP(L38,CódigosRetorno!$A$2:$B$1795,2,FALSE)</f>
        <v>El contribuyente no esta habido</v>
      </c>
      <c r="N38" s="410" t="s">
        <v>2500</v>
      </c>
      <c r="O38" s="301"/>
    </row>
    <row r="39" spans="1:15" ht="36" x14ac:dyDescent="0.25">
      <c r="A39" s="301"/>
      <c r="B39" s="1544"/>
      <c r="C39" s="1561"/>
      <c r="D39" s="1539"/>
      <c r="E39" s="1549"/>
      <c r="F39" s="1524"/>
      <c r="G39" s="1544"/>
      <c r="H39" s="1561"/>
      <c r="I39" s="1544"/>
      <c r="J39" s="811" t="s">
        <v>6484</v>
      </c>
      <c r="K39" s="809" t="s">
        <v>177</v>
      </c>
      <c r="L39" s="812" t="s">
        <v>5085</v>
      </c>
      <c r="M39" s="476" t="str">
        <f>VLOOKUP(L39,CódigosRetorno!$A$2:$B$1795,2,FALSE)</f>
        <v>El emisor no se encuentra autorizado a emitir en el SEE-Desde los sistemas del contribuyente</v>
      </c>
      <c r="N39" s="451" t="s">
        <v>169</v>
      </c>
      <c r="O39" s="301"/>
    </row>
    <row r="40" spans="1:15" ht="48" x14ac:dyDescent="0.25">
      <c r="A40" s="301"/>
      <c r="B40" s="1544"/>
      <c r="C40" s="1561"/>
      <c r="D40" s="1539"/>
      <c r="E40" s="1549"/>
      <c r="F40" s="1524"/>
      <c r="G40" s="1527"/>
      <c r="H40" s="1557"/>
      <c r="I40" s="1527"/>
      <c r="J40" s="810" t="s">
        <v>6868</v>
      </c>
      <c r="K40" s="812" t="s">
        <v>177</v>
      </c>
      <c r="L40" s="442" t="s">
        <v>6266</v>
      </c>
      <c r="M40" s="810" t="str">
        <f>VLOOKUP(L40,CódigosRetorno!$A$2:$B$1795,2,FALSE)</f>
        <v>Debe enviar su comprobante por el SEE-Empresas supervisadas</v>
      </c>
      <c r="N40" s="142" t="s">
        <v>169</v>
      </c>
      <c r="O40" s="301"/>
    </row>
    <row r="41" spans="1:15" ht="24" x14ac:dyDescent="0.25">
      <c r="A41" s="301"/>
      <c r="B41" s="1544"/>
      <c r="C41" s="1561"/>
      <c r="D41" s="1539"/>
      <c r="E41" s="1549"/>
      <c r="F41" s="1538" t="s">
        <v>46</v>
      </c>
      <c r="G41" s="1526" t="s">
        <v>3874</v>
      </c>
      <c r="H41" s="1556" t="s">
        <v>4154</v>
      </c>
      <c r="I41" s="1526">
        <v>1</v>
      </c>
      <c r="J41" s="143" t="s">
        <v>6125</v>
      </c>
      <c r="K41" s="152" t="s">
        <v>177</v>
      </c>
      <c r="L41" s="154" t="s">
        <v>3709</v>
      </c>
      <c r="M41" s="143" t="str">
        <f>VLOOKUP(L41,CódigosRetorno!$A$2:$B$1795,2,FALSE)</f>
        <v>El XML no contiene el tag o no existe información del tipo de documento de identidad del emisor</v>
      </c>
      <c r="N41" s="142" t="s">
        <v>169</v>
      </c>
      <c r="O41" s="301"/>
    </row>
    <row r="42" spans="1:15" x14ac:dyDescent="0.25">
      <c r="A42" s="301"/>
      <c r="B42" s="1544"/>
      <c r="C42" s="1561"/>
      <c r="D42" s="1539"/>
      <c r="E42" s="1549"/>
      <c r="F42" s="1540"/>
      <c r="G42" s="1527"/>
      <c r="H42" s="1557"/>
      <c r="I42" s="1527"/>
      <c r="J42" s="143" t="s">
        <v>2501</v>
      </c>
      <c r="K42" s="152" t="s">
        <v>177</v>
      </c>
      <c r="L42" s="154" t="s">
        <v>787</v>
      </c>
      <c r="M42" s="143" t="str">
        <f>VLOOKUP(L42,CódigosRetorno!$A$2:$B$1795,2,FALSE)</f>
        <v>El tipo de documento no es aceptado.</v>
      </c>
      <c r="N42" s="142" t="s">
        <v>169</v>
      </c>
      <c r="O42" s="301"/>
    </row>
    <row r="43" spans="1:15" ht="24" x14ac:dyDescent="0.25">
      <c r="A43" s="301"/>
      <c r="B43" s="1544"/>
      <c r="C43" s="1561"/>
      <c r="D43" s="1539"/>
      <c r="E43" s="1539" t="s">
        <v>9</v>
      </c>
      <c r="F43" s="1538"/>
      <c r="G43" s="155" t="s">
        <v>3876</v>
      </c>
      <c r="H43" s="92" t="s">
        <v>3877</v>
      </c>
      <c r="I43" s="142" t="s">
        <v>3863</v>
      </c>
      <c r="J43" s="143" t="s">
        <v>6122</v>
      </c>
      <c r="K43" s="135" t="s">
        <v>1071</v>
      </c>
      <c r="L43" s="152" t="s">
        <v>4192</v>
      </c>
      <c r="M43" s="143" t="str">
        <f>VLOOKUP(L43,CódigosRetorno!$A$2:$B$1795,2,FALSE)</f>
        <v>El dato ingresado como atributo @schemeName es incorrecto.</v>
      </c>
      <c r="N43" s="155" t="s">
        <v>169</v>
      </c>
      <c r="O43" s="301"/>
    </row>
    <row r="44" spans="1:15" ht="24" x14ac:dyDescent="0.25">
      <c r="A44" s="301"/>
      <c r="B44" s="1544"/>
      <c r="C44" s="1561"/>
      <c r="D44" s="1539"/>
      <c r="E44" s="1539"/>
      <c r="F44" s="1539"/>
      <c r="G44" s="155" t="s">
        <v>3861</v>
      </c>
      <c r="H44" s="92" t="s">
        <v>3878</v>
      </c>
      <c r="I44" s="142" t="s">
        <v>3863</v>
      </c>
      <c r="J44" s="143" t="s">
        <v>4199</v>
      </c>
      <c r="K44" s="135" t="s">
        <v>1071</v>
      </c>
      <c r="L44" s="152" t="s">
        <v>4193</v>
      </c>
      <c r="M44" s="143" t="str">
        <f>VLOOKUP(L44,CódigosRetorno!$A$2:$B$1795,2,FALSE)</f>
        <v>El dato ingresado como atributo @schemeAgencyName es incorrecto.</v>
      </c>
      <c r="N44" s="155" t="s">
        <v>169</v>
      </c>
      <c r="O44" s="301"/>
    </row>
    <row r="45" spans="1:15" ht="48" x14ac:dyDescent="0.25">
      <c r="A45" s="301"/>
      <c r="B45" s="1527"/>
      <c r="C45" s="1557"/>
      <c r="D45" s="1540"/>
      <c r="E45" s="1540"/>
      <c r="F45" s="1540"/>
      <c r="G45" s="155" t="s">
        <v>3879</v>
      </c>
      <c r="H45" s="92" t="s">
        <v>3880</v>
      </c>
      <c r="I45" s="142" t="s">
        <v>3863</v>
      </c>
      <c r="J45" s="143" t="s">
        <v>6123</v>
      </c>
      <c r="K45" s="1198" t="s">
        <v>1071</v>
      </c>
      <c r="L45" s="442" t="s">
        <v>4194</v>
      </c>
      <c r="M45" s="143" t="str">
        <f>VLOOKUP(L45,CódigosRetorno!$A$2:$B$1795,2,FALSE)</f>
        <v>El dato ingresado como atributo @schemeURI es incorrecto.</v>
      </c>
      <c r="N45" s="155" t="s">
        <v>169</v>
      </c>
      <c r="O45" s="301"/>
    </row>
    <row r="46" spans="1:15" ht="60" x14ac:dyDescent="0.25">
      <c r="A46" s="301"/>
      <c r="B46" s="142">
        <f>B36+1</f>
        <v>11</v>
      </c>
      <c r="C46" s="143" t="s">
        <v>5559</v>
      </c>
      <c r="D46" s="135" t="s">
        <v>3</v>
      </c>
      <c r="E46" s="135" t="s">
        <v>9</v>
      </c>
      <c r="F46" s="142" t="s">
        <v>3881</v>
      </c>
      <c r="G46" s="135"/>
      <c r="H46" s="145" t="s">
        <v>87</v>
      </c>
      <c r="I46" s="142">
        <v>1</v>
      </c>
      <c r="J46" s="810" t="s">
        <v>6138</v>
      </c>
      <c r="K46" s="792" t="s">
        <v>1071</v>
      </c>
      <c r="L46" s="442" t="s">
        <v>1184</v>
      </c>
      <c r="M46" s="143" t="str">
        <f>VLOOKUP(L46,CódigosRetorno!$A$2:$B$1795,2,FALSE)</f>
        <v>El nombre comercial del emisor no cumple con el formato establecido</v>
      </c>
      <c r="N46" s="142" t="s">
        <v>169</v>
      </c>
      <c r="O46" s="301"/>
    </row>
    <row r="47" spans="1:15" ht="24" x14ac:dyDescent="0.25">
      <c r="A47" s="301"/>
      <c r="B47" s="1524">
        <f>B46+1</f>
        <v>12</v>
      </c>
      <c r="C47" s="1572" t="s">
        <v>51</v>
      </c>
      <c r="D47" s="1549" t="s">
        <v>3</v>
      </c>
      <c r="E47" s="1549" t="s">
        <v>4</v>
      </c>
      <c r="F47" s="1524" t="s">
        <v>3881</v>
      </c>
      <c r="G47" s="1549"/>
      <c r="H47" s="1536" t="s">
        <v>86</v>
      </c>
      <c r="I47" s="1526">
        <v>1</v>
      </c>
      <c r="J47" s="143" t="s">
        <v>2837</v>
      </c>
      <c r="K47" s="152" t="s">
        <v>177</v>
      </c>
      <c r="L47" s="154" t="s">
        <v>2372</v>
      </c>
      <c r="M47" s="143" t="str">
        <f>VLOOKUP(L47,CódigosRetorno!$A$2:$B$1795,2,FALSE)</f>
        <v>El XML no contiene el tag o no existe informacion de RegistrationName del emisor del documento</v>
      </c>
      <c r="N47" s="142" t="s">
        <v>169</v>
      </c>
      <c r="O47" s="301"/>
    </row>
    <row r="48" spans="1:15" ht="60" x14ac:dyDescent="0.25">
      <c r="A48" s="301"/>
      <c r="B48" s="1524"/>
      <c r="C48" s="1572"/>
      <c r="D48" s="1549"/>
      <c r="E48" s="1549"/>
      <c r="F48" s="1524"/>
      <c r="G48" s="1549"/>
      <c r="H48" s="1537"/>
      <c r="I48" s="1527"/>
      <c r="J48" s="810" t="s">
        <v>6138</v>
      </c>
      <c r="K48" s="812" t="s">
        <v>1071</v>
      </c>
      <c r="L48" s="442" t="s">
        <v>6544</v>
      </c>
      <c r="M48" s="143" t="str">
        <f>VLOOKUP(L48,CódigosRetorno!$A$2:$B$1795,2,FALSE)</f>
        <v>RegistrationName - El nombre o razon social del emisor no cumple con el estandar</v>
      </c>
      <c r="N48" s="142" t="s">
        <v>169</v>
      </c>
      <c r="O48" s="301"/>
    </row>
    <row r="49" spans="1:15" ht="60" x14ac:dyDescent="0.25">
      <c r="A49" s="301"/>
      <c r="B49" s="1538">
        <v>13</v>
      </c>
      <c r="C49" s="1675" t="s">
        <v>5560</v>
      </c>
      <c r="D49" s="1538" t="s">
        <v>3</v>
      </c>
      <c r="E49" s="1538" t="s">
        <v>9</v>
      </c>
      <c r="F49" s="142" t="s">
        <v>3882</v>
      </c>
      <c r="G49" s="135"/>
      <c r="H49" s="143" t="s">
        <v>4155</v>
      </c>
      <c r="I49" s="138">
        <v>1</v>
      </c>
      <c r="J49" s="810" t="s">
        <v>6273</v>
      </c>
      <c r="K49" s="792" t="s">
        <v>1071</v>
      </c>
      <c r="L49" s="812" t="s">
        <v>1182</v>
      </c>
      <c r="M49" s="143" t="str">
        <f>VLOOKUP(L49,CódigosRetorno!$A$2:$B$1795,2,FALSE)</f>
        <v>La dirección completa y detallada del domicilio fiscal del emisor no cumple con el formato establecido</v>
      </c>
      <c r="N49" s="155" t="s">
        <v>169</v>
      </c>
      <c r="O49" s="301"/>
    </row>
    <row r="50" spans="1:15" ht="60" x14ac:dyDescent="0.25">
      <c r="A50" s="301"/>
      <c r="B50" s="1539"/>
      <c r="C50" s="1676"/>
      <c r="D50" s="1539"/>
      <c r="E50" s="1539"/>
      <c r="F50" s="142" t="s">
        <v>48</v>
      </c>
      <c r="G50" s="135"/>
      <c r="H50" s="143" t="s">
        <v>4156</v>
      </c>
      <c r="I50" s="138" t="s">
        <v>3863</v>
      </c>
      <c r="J50" s="810" t="s">
        <v>6296</v>
      </c>
      <c r="K50" s="792" t="s">
        <v>1071</v>
      </c>
      <c r="L50" s="812" t="s">
        <v>1181</v>
      </c>
      <c r="M50" s="143" t="str">
        <f>VLOOKUP(L50,CódigosRetorno!$A$2:$B$1795,2,FALSE)</f>
        <v>La urbanización del domicilio fiscal del emisor no cumple con el formato establecido</v>
      </c>
      <c r="N50" s="155" t="s">
        <v>169</v>
      </c>
      <c r="O50" s="301"/>
    </row>
    <row r="51" spans="1:15" ht="60" x14ac:dyDescent="0.25">
      <c r="A51" s="301"/>
      <c r="B51" s="1539"/>
      <c r="C51" s="1676"/>
      <c r="D51" s="1539"/>
      <c r="E51" s="1539"/>
      <c r="F51" s="142" t="s">
        <v>18</v>
      </c>
      <c r="G51" s="135"/>
      <c r="H51" s="143" t="s">
        <v>4157</v>
      </c>
      <c r="I51" s="138" t="s">
        <v>3863</v>
      </c>
      <c r="J51" s="810" t="s">
        <v>6297</v>
      </c>
      <c r="K51" s="792" t="s">
        <v>1071</v>
      </c>
      <c r="L51" s="812" t="s">
        <v>1180</v>
      </c>
      <c r="M51" s="143" t="str">
        <f>VLOOKUP(L51,CódigosRetorno!$A$2:$B$1795,2,FALSE)</f>
        <v>La provincia del domicilio fiscal del emisor no cumple con el formato establecido</v>
      </c>
      <c r="N51" s="155" t="s">
        <v>169</v>
      </c>
      <c r="O51" s="301"/>
    </row>
    <row r="52" spans="1:15" ht="36" x14ac:dyDescent="0.25">
      <c r="A52" s="301"/>
      <c r="B52" s="1539"/>
      <c r="C52" s="1676"/>
      <c r="D52" s="1539"/>
      <c r="E52" s="1539"/>
      <c r="F52" s="136" t="s">
        <v>47</v>
      </c>
      <c r="G52" s="135" t="s">
        <v>5579</v>
      </c>
      <c r="H52" s="143" t="s">
        <v>4158</v>
      </c>
      <c r="I52" s="138">
        <v>1</v>
      </c>
      <c r="J52" s="810" t="s">
        <v>2929</v>
      </c>
      <c r="K52" s="792" t="s">
        <v>1071</v>
      </c>
      <c r="L52" s="812" t="s">
        <v>1183</v>
      </c>
      <c r="M52" s="143" t="str">
        <f>VLOOKUP(L52,CódigosRetorno!$A$2:$B$1795,2,FALSE)</f>
        <v>El codigo de ubigeo del domicilio fiscal del emisor no es válido</v>
      </c>
      <c r="N52" s="142" t="s">
        <v>4599</v>
      </c>
      <c r="O52" s="301"/>
    </row>
    <row r="53" spans="1:15" ht="24" x14ac:dyDescent="0.25">
      <c r="A53" s="301"/>
      <c r="B53" s="1539"/>
      <c r="C53" s="1676"/>
      <c r="D53" s="1539"/>
      <c r="E53" s="1539"/>
      <c r="F53" s="1524"/>
      <c r="G53" s="142" t="s">
        <v>3887</v>
      </c>
      <c r="H53" s="96" t="s">
        <v>3878</v>
      </c>
      <c r="I53" s="138" t="s">
        <v>3863</v>
      </c>
      <c r="J53" s="143" t="s">
        <v>4204</v>
      </c>
      <c r="K53" s="135" t="s">
        <v>1071</v>
      </c>
      <c r="L53" s="152" t="s">
        <v>4193</v>
      </c>
      <c r="M53" s="143" t="str">
        <f>VLOOKUP(L53,CódigosRetorno!$A$2:$B$1795,2,FALSE)</f>
        <v>El dato ingresado como atributo @schemeAgencyName es incorrecto.</v>
      </c>
      <c r="N53" s="155" t="s">
        <v>169</v>
      </c>
      <c r="O53" s="301"/>
    </row>
    <row r="54" spans="1:15" ht="24" x14ac:dyDescent="0.25">
      <c r="A54" s="301"/>
      <c r="B54" s="1539"/>
      <c r="C54" s="1676"/>
      <c r="D54" s="1539"/>
      <c r="E54" s="1539"/>
      <c r="F54" s="1524"/>
      <c r="G54" s="142" t="s">
        <v>3888</v>
      </c>
      <c r="H54" s="96" t="s">
        <v>3877</v>
      </c>
      <c r="I54" s="138" t="s">
        <v>3863</v>
      </c>
      <c r="J54" s="143" t="s">
        <v>4205</v>
      </c>
      <c r="K54" s="135" t="s">
        <v>1071</v>
      </c>
      <c r="L54" s="152" t="s">
        <v>4192</v>
      </c>
      <c r="M54" s="143" t="str">
        <f>VLOOKUP(L54,CódigosRetorno!$A$2:$B$1795,2,FALSE)</f>
        <v>El dato ingresado como atributo @schemeName es incorrecto.</v>
      </c>
      <c r="N54" s="155" t="s">
        <v>169</v>
      </c>
      <c r="O54" s="301"/>
    </row>
    <row r="55" spans="1:15" ht="60" x14ac:dyDescent="0.25">
      <c r="A55" s="301"/>
      <c r="B55" s="1539"/>
      <c r="C55" s="1676"/>
      <c r="D55" s="1539"/>
      <c r="E55" s="1539"/>
      <c r="F55" s="142" t="s">
        <v>18</v>
      </c>
      <c r="G55" s="135"/>
      <c r="H55" s="143" t="s">
        <v>4159</v>
      </c>
      <c r="I55" s="138" t="s">
        <v>3863</v>
      </c>
      <c r="J55" s="810" t="s">
        <v>6297</v>
      </c>
      <c r="K55" s="792" t="s">
        <v>1071</v>
      </c>
      <c r="L55" s="812" t="s">
        <v>1179</v>
      </c>
      <c r="M55" s="143" t="str">
        <f>VLOOKUP(L55,CódigosRetorno!$A$2:$B$1795,2,FALSE)</f>
        <v>El departamento del domicilio fiscal del emisor no cumple con el formato establecido</v>
      </c>
      <c r="N55" s="155" t="s">
        <v>169</v>
      </c>
      <c r="O55" s="301"/>
    </row>
    <row r="56" spans="1:15" ht="60" x14ac:dyDescent="0.25">
      <c r="A56" s="301"/>
      <c r="B56" s="1539"/>
      <c r="C56" s="1676"/>
      <c r="D56" s="1539"/>
      <c r="E56" s="1539"/>
      <c r="F56" s="142" t="s">
        <v>18</v>
      </c>
      <c r="G56" s="135"/>
      <c r="H56" s="143" t="s">
        <v>4160</v>
      </c>
      <c r="I56" s="138" t="s">
        <v>3863</v>
      </c>
      <c r="J56" s="810" t="s">
        <v>6297</v>
      </c>
      <c r="K56" s="792" t="s">
        <v>1071</v>
      </c>
      <c r="L56" s="812" t="s">
        <v>1178</v>
      </c>
      <c r="M56" s="143" t="str">
        <f>VLOOKUP(L56,CódigosRetorno!$A$2:$B$1795,2,FALSE)</f>
        <v>El distrito del domicilio fiscal del emisor no cumple con el formato establecido</v>
      </c>
      <c r="N56" s="155" t="s">
        <v>169</v>
      </c>
      <c r="O56" s="301"/>
    </row>
    <row r="57" spans="1:15" ht="48" x14ac:dyDescent="0.25">
      <c r="A57" s="301"/>
      <c r="B57" s="1539"/>
      <c r="C57" s="1676"/>
      <c r="D57" s="1539"/>
      <c r="E57" s="1539"/>
      <c r="F57" s="142" t="s">
        <v>10</v>
      </c>
      <c r="G57" s="135" t="s">
        <v>5580</v>
      </c>
      <c r="H57" s="143" t="s">
        <v>4161</v>
      </c>
      <c r="I57" s="138">
        <v>1</v>
      </c>
      <c r="J57" s="143" t="s">
        <v>3063</v>
      </c>
      <c r="K57" s="135" t="s">
        <v>1071</v>
      </c>
      <c r="L57" s="152" t="s">
        <v>1277</v>
      </c>
      <c r="M57" s="143" t="str">
        <f>VLOOKUP(L57,CódigosRetorno!$A$2:$B$1795,2,FALSE)</f>
        <v>El codigo de pais debe ser PE</v>
      </c>
      <c r="N57" s="155" t="s">
        <v>169</v>
      </c>
      <c r="O57" s="301"/>
    </row>
    <row r="58" spans="1:15" ht="24" x14ac:dyDescent="0.25">
      <c r="A58" s="301"/>
      <c r="B58" s="1539"/>
      <c r="C58" s="1676"/>
      <c r="D58" s="1539"/>
      <c r="E58" s="1539"/>
      <c r="F58" s="1526"/>
      <c r="G58" s="155" t="s">
        <v>3892</v>
      </c>
      <c r="H58" s="143" t="s">
        <v>3870</v>
      </c>
      <c r="I58" s="138" t="s">
        <v>3863</v>
      </c>
      <c r="J58" s="143" t="s">
        <v>6124</v>
      </c>
      <c r="K58" s="135" t="s">
        <v>1071</v>
      </c>
      <c r="L58" s="152" t="s">
        <v>4191</v>
      </c>
      <c r="M58" s="143" t="str">
        <f>VLOOKUP(L58,CódigosRetorno!$A$2:$B$1795,2,FALSE)</f>
        <v>El dato ingresado como atributo @listID es incorrecto.</v>
      </c>
      <c r="N58" s="142" t="s">
        <v>169</v>
      </c>
      <c r="O58" s="301"/>
    </row>
    <row r="59" spans="1:15" ht="36" x14ac:dyDescent="0.25">
      <c r="A59" s="301"/>
      <c r="B59" s="1539"/>
      <c r="C59" s="1676"/>
      <c r="D59" s="1539"/>
      <c r="E59" s="1539"/>
      <c r="F59" s="1544"/>
      <c r="G59" s="155" t="s">
        <v>3893</v>
      </c>
      <c r="H59" s="143" t="s">
        <v>3862</v>
      </c>
      <c r="I59" s="138" t="s">
        <v>3863</v>
      </c>
      <c r="J59" s="1335" t="s">
        <v>6121</v>
      </c>
      <c r="K59" s="1329" t="s">
        <v>1071</v>
      </c>
      <c r="L59" s="1333" t="s">
        <v>4187</v>
      </c>
      <c r="M59" s="1335" t="str">
        <f>VLOOKUP(L59,CódigosRetorno!$A$2:$B$1795,2,FALSE)</f>
        <v>El dato ingresado como atributo @listAgencyName es incorrecto.</v>
      </c>
      <c r="N59" s="646" t="s">
        <v>169</v>
      </c>
      <c r="O59" s="301"/>
    </row>
    <row r="60" spans="1:15" ht="24" x14ac:dyDescent="0.25">
      <c r="A60" s="301"/>
      <c r="B60" s="1540"/>
      <c r="C60" s="1677"/>
      <c r="D60" s="1540"/>
      <c r="E60" s="1540"/>
      <c r="F60" s="1527"/>
      <c r="G60" s="142" t="s">
        <v>3894</v>
      </c>
      <c r="H60" s="143" t="s">
        <v>3865</v>
      </c>
      <c r="I60" s="138" t="s">
        <v>3863</v>
      </c>
      <c r="J60" s="1335" t="s">
        <v>6238</v>
      </c>
      <c r="K60" s="1333" t="s">
        <v>1071</v>
      </c>
      <c r="L60" s="442" t="s">
        <v>4188</v>
      </c>
      <c r="M60" s="1335" t="str">
        <f>VLOOKUP(L60,CódigosRetorno!$A$2:$B$1795,2,FALSE)</f>
        <v>El dato ingresado como atributo @listName es incorrecto.</v>
      </c>
      <c r="N60" s="646" t="s">
        <v>169</v>
      </c>
      <c r="O60" s="301"/>
    </row>
    <row r="61" spans="1:15" ht="36" x14ac:dyDescent="0.25">
      <c r="A61" s="301"/>
      <c r="B61" s="1526">
        <v>14</v>
      </c>
      <c r="C61" s="1556" t="s">
        <v>4945</v>
      </c>
      <c r="D61" s="1538" t="s">
        <v>3</v>
      </c>
      <c r="E61" s="1526" t="s">
        <v>4</v>
      </c>
      <c r="F61" s="1526" t="s">
        <v>43</v>
      </c>
      <c r="G61" s="1538" t="s">
        <v>65</v>
      </c>
      <c r="H61" s="1556" t="s">
        <v>4162</v>
      </c>
      <c r="I61" s="1526">
        <v>1</v>
      </c>
      <c r="J61" s="1335" t="s">
        <v>7982</v>
      </c>
      <c r="K61" s="1333" t="s">
        <v>177</v>
      </c>
      <c r="L61" s="1333" t="s">
        <v>3711</v>
      </c>
      <c r="M61" s="1335" t="str">
        <f>VLOOKUP(L61,CódigosRetorno!$A$2:$B$1795,2,FALSE)</f>
        <v>El XML no contiene el tag o no existe información del código de local anexo del emisor</v>
      </c>
      <c r="N61" s="1331" t="s">
        <v>169</v>
      </c>
      <c r="O61" s="301"/>
    </row>
    <row r="62" spans="1:15" s="909" customFormat="1" ht="36" x14ac:dyDescent="0.25">
      <c r="A62" s="896"/>
      <c r="B62" s="1544"/>
      <c r="C62" s="1561"/>
      <c r="D62" s="1539"/>
      <c r="E62" s="1544"/>
      <c r="F62" s="1544"/>
      <c r="G62" s="1539"/>
      <c r="H62" s="1561"/>
      <c r="I62" s="1544"/>
      <c r="J62" s="1335" t="s">
        <v>7983</v>
      </c>
      <c r="K62" s="1333" t="s">
        <v>1071</v>
      </c>
      <c r="L62" s="1333" t="s">
        <v>7970</v>
      </c>
      <c r="M62" s="1335" t="str">
        <f>VLOOKUP(L62,CódigosRetorno!$A$2:$B$1795,2,FALSE)</f>
        <v>El XML no contiene el tag o no existe información del código de local anexo del emisor</v>
      </c>
      <c r="N62" s="1331" t="s">
        <v>169</v>
      </c>
      <c r="O62" s="896"/>
    </row>
    <row r="63" spans="1:15" s="909" customFormat="1" ht="48" x14ac:dyDescent="0.25">
      <c r="A63" s="896"/>
      <c r="B63" s="1544"/>
      <c r="C63" s="1561"/>
      <c r="D63" s="1539"/>
      <c r="E63" s="1544"/>
      <c r="F63" s="1544"/>
      <c r="G63" s="1539"/>
      <c r="H63" s="1561"/>
      <c r="I63" s="1544"/>
      <c r="J63" s="1335" t="s">
        <v>8028</v>
      </c>
      <c r="K63" s="1333" t="s">
        <v>177</v>
      </c>
      <c r="L63" s="1333" t="s">
        <v>7968</v>
      </c>
      <c r="M63" s="1335" t="str">
        <f>VLOOKUP(L63,CódigosRetorno!$A$2:$B$1795,2,FALSE)</f>
        <v>El código de local anexo consignado no se encuentra declarado en el RUC</v>
      </c>
      <c r="N63" s="1331" t="s">
        <v>7977</v>
      </c>
      <c r="O63" s="896"/>
    </row>
    <row r="64" spans="1:15" s="909" customFormat="1" ht="52.5" customHeight="1" x14ac:dyDescent="0.25">
      <c r="A64" s="896"/>
      <c r="B64" s="1544"/>
      <c r="C64" s="1561"/>
      <c r="D64" s="1539"/>
      <c r="E64" s="1544"/>
      <c r="F64" s="1544"/>
      <c r="G64" s="1539"/>
      <c r="H64" s="1561"/>
      <c r="I64" s="1544"/>
      <c r="J64" s="1335" t="s">
        <v>8029</v>
      </c>
      <c r="K64" s="1333" t="s">
        <v>1071</v>
      </c>
      <c r="L64" s="1333" t="s">
        <v>7975</v>
      </c>
      <c r="M64" s="1335" t="str">
        <f>VLOOKUP(L64,CódigosRetorno!$A$2:$B$1795,2,FALSE)</f>
        <v>El código de local anexo consignado no se encuentra declarado en el RUC</v>
      </c>
      <c r="N64" s="1331" t="s">
        <v>7977</v>
      </c>
      <c r="O64" s="896"/>
    </row>
    <row r="65" spans="1:15" ht="24" x14ac:dyDescent="0.25">
      <c r="A65" s="301"/>
      <c r="B65" s="1544"/>
      <c r="C65" s="1561"/>
      <c r="D65" s="1539"/>
      <c r="E65" s="1544"/>
      <c r="F65" s="1544"/>
      <c r="G65" s="1539"/>
      <c r="H65" s="1561"/>
      <c r="I65" s="1544"/>
      <c r="J65" s="1335" t="s">
        <v>7979</v>
      </c>
      <c r="K65" s="1329" t="s">
        <v>1071</v>
      </c>
      <c r="L65" s="1333" t="s">
        <v>3844</v>
      </c>
      <c r="M65" s="1335" t="str">
        <f>VLOOKUP(L65,CódigosRetorno!$A$2:$B$1795,2,FALSE)</f>
        <v>El dato ingresado como local anexo no cumple con el formato establecido</v>
      </c>
      <c r="N65" s="1331" t="s">
        <v>169</v>
      </c>
      <c r="O65" s="301"/>
    </row>
    <row r="66" spans="1:15" ht="24" x14ac:dyDescent="0.25">
      <c r="A66" s="301"/>
      <c r="B66" s="1544"/>
      <c r="C66" s="1561"/>
      <c r="D66" s="1539"/>
      <c r="E66" s="1526" t="s">
        <v>9</v>
      </c>
      <c r="F66" s="1526"/>
      <c r="G66" s="142" t="s">
        <v>3861</v>
      </c>
      <c r="H66" s="96" t="s">
        <v>3862</v>
      </c>
      <c r="I66" s="138" t="s">
        <v>3863</v>
      </c>
      <c r="J66" s="1335" t="s">
        <v>4199</v>
      </c>
      <c r="K66" s="1329" t="s">
        <v>1071</v>
      </c>
      <c r="L66" s="1333" t="s">
        <v>4187</v>
      </c>
      <c r="M66" s="1335" t="str">
        <f>VLOOKUP(L66,CódigosRetorno!$A$2:$B$1795,2,FALSE)</f>
        <v>El dato ingresado como atributo @listAgencyName es incorrecto.</v>
      </c>
      <c r="N66" s="1331" t="s">
        <v>169</v>
      </c>
      <c r="O66" s="301"/>
    </row>
    <row r="67" spans="1:15" ht="24" x14ac:dyDescent="0.25">
      <c r="A67" s="301"/>
      <c r="B67" s="1527"/>
      <c r="C67" s="1557"/>
      <c r="D67" s="1540"/>
      <c r="E67" s="1527"/>
      <c r="F67" s="1527"/>
      <c r="G67" s="142" t="s">
        <v>3941</v>
      </c>
      <c r="H67" s="96" t="s">
        <v>3865</v>
      </c>
      <c r="I67" s="138" t="s">
        <v>3863</v>
      </c>
      <c r="J67" s="143" t="s">
        <v>4206</v>
      </c>
      <c r="K67" s="135" t="s">
        <v>1071</v>
      </c>
      <c r="L67" s="152" t="s">
        <v>4188</v>
      </c>
      <c r="M67" s="143" t="str">
        <f>VLOOKUP(L67,CódigosRetorno!$A$2:$B$1795,2,FALSE)</f>
        <v>El dato ingresado como atributo @listName es incorrecto.</v>
      </c>
      <c r="N67" s="155" t="s">
        <v>169</v>
      </c>
      <c r="O67" s="301"/>
    </row>
    <row r="68" spans="1:15" x14ac:dyDescent="0.25">
      <c r="A68" s="301"/>
      <c r="B68" s="180" t="s">
        <v>5898</v>
      </c>
      <c r="C68" s="180"/>
      <c r="D68" s="184"/>
      <c r="E68" s="174" t="s">
        <v>169</v>
      </c>
      <c r="F68" s="175" t="s">
        <v>169</v>
      </c>
      <c r="G68" s="175" t="s">
        <v>169</v>
      </c>
      <c r="H68" s="176"/>
      <c r="I68" s="175"/>
      <c r="J68" s="172" t="s">
        <v>169</v>
      </c>
      <c r="K68" s="177" t="s">
        <v>169</v>
      </c>
      <c r="L68" s="178" t="s">
        <v>169</v>
      </c>
      <c r="M68" s="172" t="str">
        <f>VLOOKUP(L68,CódigosRetorno!$A$2:$B$1795,2,FALSE)</f>
        <v>-</v>
      </c>
      <c r="N68" s="179" t="s">
        <v>169</v>
      </c>
      <c r="O68" s="301"/>
    </row>
    <row r="69" spans="1:15" ht="24" x14ac:dyDescent="0.25">
      <c r="A69" s="301"/>
      <c r="B69" s="1526">
        <f>+B61+1</f>
        <v>15</v>
      </c>
      <c r="C69" s="1556" t="s">
        <v>3895</v>
      </c>
      <c r="D69" s="1538" t="s">
        <v>3</v>
      </c>
      <c r="E69" s="1549" t="s">
        <v>4</v>
      </c>
      <c r="F69" s="1524" t="s">
        <v>12</v>
      </c>
      <c r="G69" s="1549"/>
      <c r="H69" s="1556" t="s">
        <v>4163</v>
      </c>
      <c r="I69" s="1526">
        <v>1</v>
      </c>
      <c r="J69" s="143" t="s">
        <v>2837</v>
      </c>
      <c r="K69" s="152" t="s">
        <v>177</v>
      </c>
      <c r="L69" s="154" t="s">
        <v>1613</v>
      </c>
      <c r="M69" s="143" t="str">
        <f>VLOOKUP(L69,CódigosRetorno!$A$2:$B$1795,2,FALSE)</f>
        <v>El XML no contiene el tag o no existe información del número de documento de identidad del cliente</v>
      </c>
      <c r="N69" s="142" t="s">
        <v>169</v>
      </c>
      <c r="O69" s="301"/>
    </row>
    <row r="70" spans="1:15" ht="36" x14ac:dyDescent="0.25">
      <c r="A70" s="301"/>
      <c r="B70" s="1544"/>
      <c r="C70" s="1561"/>
      <c r="D70" s="1539"/>
      <c r="E70" s="1549"/>
      <c r="F70" s="1524"/>
      <c r="G70" s="1549"/>
      <c r="H70" s="1561"/>
      <c r="I70" s="1544"/>
      <c r="J70" s="143" t="s">
        <v>3066</v>
      </c>
      <c r="K70" s="152" t="s">
        <v>177</v>
      </c>
      <c r="L70" s="154" t="s">
        <v>699</v>
      </c>
      <c r="M70" s="143" t="str">
        <f>VLOOKUP(L70,CódigosRetorno!$A$2:$B$1795,2,FALSE)</f>
        <v>El numero de documento de identidad del receptor debe ser  RUC</v>
      </c>
      <c r="N70" s="142" t="s">
        <v>169</v>
      </c>
      <c r="O70" s="301"/>
    </row>
    <row r="71" spans="1:15" ht="36" x14ac:dyDescent="0.25">
      <c r="A71" s="301"/>
      <c r="B71" s="1544"/>
      <c r="C71" s="1561"/>
      <c r="D71" s="1539"/>
      <c r="E71" s="1549"/>
      <c r="F71" s="1524"/>
      <c r="G71" s="1549"/>
      <c r="H71" s="1561"/>
      <c r="I71" s="1544"/>
      <c r="J71" s="1217" t="s">
        <v>2809</v>
      </c>
      <c r="K71" s="1434" t="s">
        <v>177</v>
      </c>
      <c r="L71" s="1434" t="s">
        <v>8417</v>
      </c>
      <c r="M71" s="1217" t="str">
        <f>VLOOKUP(MID(L71,1,4),CódigosRetorno!$A$2:$B$1795,2,FALSE)</f>
        <v>El numero de RUC del receptor no existe.</v>
      </c>
      <c r="N71" s="1214" t="s">
        <v>2500</v>
      </c>
      <c r="O71" s="301"/>
    </row>
    <row r="72" spans="1:15" ht="48" x14ac:dyDescent="0.25">
      <c r="A72" s="301"/>
      <c r="B72" s="1544"/>
      <c r="C72" s="1561"/>
      <c r="D72" s="1539"/>
      <c r="E72" s="1549"/>
      <c r="F72" s="1524"/>
      <c r="G72" s="1549"/>
      <c r="H72" s="1561"/>
      <c r="I72" s="1544"/>
      <c r="J72" s="143" t="s">
        <v>2737</v>
      </c>
      <c r="K72" s="152" t="s">
        <v>1071</v>
      </c>
      <c r="L72" s="154" t="s">
        <v>1316</v>
      </c>
      <c r="M72" s="143" t="str">
        <f>VLOOKUP(L72,CódigosRetorno!$A$2:$B$1795,2,FALSE)</f>
        <v>El RUC  del receptor no esta activo</v>
      </c>
      <c r="N72" s="142" t="s">
        <v>2500</v>
      </c>
      <c r="O72" s="301"/>
    </row>
    <row r="73" spans="1:15" ht="48" x14ac:dyDescent="0.25">
      <c r="A73" s="301"/>
      <c r="B73" s="1544"/>
      <c r="C73" s="1561"/>
      <c r="D73" s="1539"/>
      <c r="E73" s="1549"/>
      <c r="F73" s="1524"/>
      <c r="G73" s="1549"/>
      <c r="H73" s="1557"/>
      <c r="I73" s="1527"/>
      <c r="J73" s="810" t="s">
        <v>5651</v>
      </c>
      <c r="K73" s="812" t="s">
        <v>1071</v>
      </c>
      <c r="L73" s="442" t="s">
        <v>1314</v>
      </c>
      <c r="M73" s="810" t="str">
        <f>VLOOKUP(L73,CódigosRetorno!$A$2:$B$1795,2,FALSE)</f>
        <v>El RUC del receptor no esta habido</v>
      </c>
      <c r="N73" s="142" t="s">
        <v>2500</v>
      </c>
      <c r="O73" s="301"/>
    </row>
    <row r="74" spans="1:15" ht="24" x14ac:dyDescent="0.25">
      <c r="A74" s="301"/>
      <c r="B74" s="1544"/>
      <c r="C74" s="1561"/>
      <c r="D74" s="1539"/>
      <c r="E74" s="1549"/>
      <c r="F74" s="1526" t="s">
        <v>46</v>
      </c>
      <c r="G74" s="1526" t="s">
        <v>5578</v>
      </c>
      <c r="H74" s="1556" t="s">
        <v>4164</v>
      </c>
      <c r="I74" s="1552">
        <v>1</v>
      </c>
      <c r="J74" s="143" t="s">
        <v>6125</v>
      </c>
      <c r="K74" s="152" t="s">
        <v>177</v>
      </c>
      <c r="L74" s="154" t="s">
        <v>1613</v>
      </c>
      <c r="M74" s="143" t="str">
        <f>VLOOKUP(L74,CódigosRetorno!$A$2:$B$1795,2,FALSE)</f>
        <v>El XML no contiene el tag o no existe información del número de documento de identidad del cliente</v>
      </c>
      <c r="N74" s="142" t="s">
        <v>169</v>
      </c>
      <c r="O74" s="301"/>
    </row>
    <row r="75" spans="1:15" ht="36" x14ac:dyDescent="0.25">
      <c r="A75" s="301"/>
      <c r="B75" s="1544"/>
      <c r="C75" s="1561"/>
      <c r="D75" s="1539"/>
      <c r="E75" s="1549"/>
      <c r="F75" s="1527"/>
      <c r="G75" s="1527"/>
      <c r="H75" s="1557"/>
      <c r="I75" s="1550"/>
      <c r="J75" s="143" t="s">
        <v>5000</v>
      </c>
      <c r="K75" s="152" t="s">
        <v>177</v>
      </c>
      <c r="L75" s="154" t="s">
        <v>702</v>
      </c>
      <c r="M75" s="143" t="str">
        <f>VLOOKUP(L75,CódigosRetorno!$A$2:$B$1795,2,FALSE)</f>
        <v>El dato ingresado  en el tipo de documento de identidad del receptor no cumple con el estandar o no esta permitido.</v>
      </c>
      <c r="N75" s="142" t="s">
        <v>4611</v>
      </c>
      <c r="O75" s="301"/>
    </row>
    <row r="76" spans="1:15" ht="24" x14ac:dyDescent="0.25">
      <c r="A76" s="301"/>
      <c r="B76" s="1544"/>
      <c r="C76" s="1561"/>
      <c r="D76" s="1539"/>
      <c r="E76" s="1538" t="s">
        <v>9</v>
      </c>
      <c r="F76" s="1526"/>
      <c r="G76" s="155" t="s">
        <v>3876</v>
      </c>
      <c r="H76" s="143" t="s">
        <v>3877</v>
      </c>
      <c r="I76" s="142" t="s">
        <v>3863</v>
      </c>
      <c r="J76" s="143" t="s">
        <v>6122</v>
      </c>
      <c r="K76" s="135" t="s">
        <v>1071</v>
      </c>
      <c r="L76" s="152" t="s">
        <v>4192</v>
      </c>
      <c r="M76" s="143" t="str">
        <f>VLOOKUP(L76,CódigosRetorno!$A$2:$B$1795,2,FALSE)</f>
        <v>El dato ingresado como atributo @schemeName es incorrecto.</v>
      </c>
      <c r="N76" s="155" t="s">
        <v>169</v>
      </c>
      <c r="O76" s="301"/>
    </row>
    <row r="77" spans="1:15" ht="24" x14ac:dyDescent="0.25">
      <c r="A77" s="301"/>
      <c r="B77" s="1544"/>
      <c r="C77" s="1561"/>
      <c r="D77" s="1539"/>
      <c r="E77" s="1539"/>
      <c r="F77" s="1544"/>
      <c r="G77" s="155" t="s">
        <v>3861</v>
      </c>
      <c r="H77" s="143" t="s">
        <v>3878</v>
      </c>
      <c r="I77" s="142" t="s">
        <v>3863</v>
      </c>
      <c r="J77" s="143" t="s">
        <v>4199</v>
      </c>
      <c r="K77" s="135" t="s">
        <v>1071</v>
      </c>
      <c r="L77" s="152" t="s">
        <v>4193</v>
      </c>
      <c r="M77" s="143" t="str">
        <f>VLOOKUP(L77,CódigosRetorno!$A$2:$B$1795,2,FALSE)</f>
        <v>El dato ingresado como atributo @schemeAgencyName es incorrecto.</v>
      </c>
      <c r="N77" s="155" t="s">
        <v>169</v>
      </c>
      <c r="O77" s="301"/>
    </row>
    <row r="78" spans="1:15" ht="48" x14ac:dyDescent="0.25">
      <c r="A78" s="301"/>
      <c r="B78" s="1527"/>
      <c r="C78" s="1557"/>
      <c r="D78" s="1540"/>
      <c r="E78" s="1540"/>
      <c r="F78" s="1527"/>
      <c r="G78" s="155" t="s">
        <v>3879</v>
      </c>
      <c r="H78" s="143" t="s">
        <v>3880</v>
      </c>
      <c r="I78" s="142" t="s">
        <v>3863</v>
      </c>
      <c r="J78" s="143" t="s">
        <v>6123</v>
      </c>
      <c r="K78" s="152" t="s">
        <v>1071</v>
      </c>
      <c r="L78" s="154" t="s">
        <v>4194</v>
      </c>
      <c r="M78" s="143" t="str">
        <f>VLOOKUP(L78,CódigosRetorno!$A$2:$B$1795,2,FALSE)</f>
        <v>El dato ingresado como atributo @schemeURI es incorrecto.</v>
      </c>
      <c r="N78" s="155" t="s">
        <v>169</v>
      </c>
      <c r="O78" s="301"/>
    </row>
    <row r="79" spans="1:15" ht="24" x14ac:dyDescent="0.25">
      <c r="A79" s="301"/>
      <c r="B79" s="1524">
        <f>B69+1</f>
        <v>16</v>
      </c>
      <c r="C79" s="1518" t="s">
        <v>52</v>
      </c>
      <c r="D79" s="1538" t="s">
        <v>3</v>
      </c>
      <c r="E79" s="1549" t="s">
        <v>4</v>
      </c>
      <c r="F79" s="1524" t="s">
        <v>3881</v>
      </c>
      <c r="G79" s="1549"/>
      <c r="H79" s="1536" t="s">
        <v>89</v>
      </c>
      <c r="I79" s="1526">
        <v>1</v>
      </c>
      <c r="J79" s="143" t="s">
        <v>2837</v>
      </c>
      <c r="K79" s="152" t="s">
        <v>177</v>
      </c>
      <c r="L79" s="154" t="s">
        <v>703</v>
      </c>
      <c r="M79" s="143" t="str">
        <f>VLOOKUP(L79,CódigosRetorno!$A$2:$B$1795,2,FALSE)</f>
        <v>El XML no contiene el tag o no existe informacion de RegistrationName del receptor del documento</v>
      </c>
      <c r="N79" s="142" t="s">
        <v>169</v>
      </c>
      <c r="O79" s="301"/>
    </row>
    <row r="80" spans="1:15" ht="60" x14ac:dyDescent="0.25">
      <c r="A80" s="301"/>
      <c r="B80" s="1524"/>
      <c r="C80" s="1518"/>
      <c r="D80" s="1540"/>
      <c r="E80" s="1549"/>
      <c r="F80" s="1524"/>
      <c r="G80" s="1549"/>
      <c r="H80" s="1537"/>
      <c r="I80" s="1527"/>
      <c r="J80" s="810" t="s">
        <v>6310</v>
      </c>
      <c r="K80" s="812" t="s">
        <v>177</v>
      </c>
      <c r="L80" s="442" t="s">
        <v>704</v>
      </c>
      <c r="M80" s="143" t="str">
        <f>VLOOKUP(L80,CódigosRetorno!$A$2:$B$1795,2,FALSE)</f>
        <v>RegistrationName -  El dato ingresado no cumple con el estandar</v>
      </c>
      <c r="N80" s="142" t="s">
        <v>169</v>
      </c>
      <c r="O80" s="301"/>
    </row>
    <row r="81" spans="1:15" ht="48" x14ac:dyDescent="0.25">
      <c r="A81" s="301"/>
      <c r="B81" s="1526">
        <f>B79+1</f>
        <v>17</v>
      </c>
      <c r="C81" s="1556" t="s">
        <v>5722</v>
      </c>
      <c r="D81" s="1538" t="s">
        <v>3</v>
      </c>
      <c r="E81" s="1538" t="s">
        <v>9</v>
      </c>
      <c r="F81" s="142" t="s">
        <v>12</v>
      </c>
      <c r="G81" s="135"/>
      <c r="H81" s="143" t="s">
        <v>5121</v>
      </c>
      <c r="I81" s="142">
        <v>1</v>
      </c>
      <c r="J81" s="143" t="s">
        <v>2502</v>
      </c>
      <c r="K81" s="152" t="s">
        <v>169</v>
      </c>
      <c r="L81" s="154" t="s">
        <v>169</v>
      </c>
      <c r="M81" s="143" t="str">
        <f>VLOOKUP(L81,CódigosRetorno!$A$2:$B$1795,2,FALSE)</f>
        <v>-</v>
      </c>
      <c r="N81" s="142" t="s">
        <v>169</v>
      </c>
      <c r="O81" s="301"/>
    </row>
    <row r="82" spans="1:15" ht="48" x14ac:dyDescent="0.25">
      <c r="A82" s="301"/>
      <c r="B82" s="1544"/>
      <c r="C82" s="1561"/>
      <c r="D82" s="1539"/>
      <c r="E82" s="1539"/>
      <c r="F82" s="142" t="s">
        <v>46</v>
      </c>
      <c r="G82" s="135" t="s">
        <v>5578</v>
      </c>
      <c r="H82" s="143" t="s">
        <v>5122</v>
      </c>
      <c r="I82" s="142">
        <v>1</v>
      </c>
      <c r="J82" s="143" t="s">
        <v>2502</v>
      </c>
      <c r="K82" s="152" t="s">
        <v>169</v>
      </c>
      <c r="L82" s="154" t="s">
        <v>169</v>
      </c>
      <c r="M82" s="143" t="str">
        <f>VLOOKUP(L82,CódigosRetorno!$A$2:$B$1795,2,FALSE)</f>
        <v>-</v>
      </c>
      <c r="N82" s="155" t="s">
        <v>169</v>
      </c>
      <c r="O82" s="301"/>
    </row>
    <row r="83" spans="1:15" ht="24" x14ac:dyDescent="0.25">
      <c r="A83" s="301"/>
      <c r="B83" s="1544"/>
      <c r="C83" s="1561"/>
      <c r="D83" s="1539"/>
      <c r="E83" s="1539"/>
      <c r="F83" s="1526"/>
      <c r="G83" s="155" t="s">
        <v>3876</v>
      </c>
      <c r="H83" s="143" t="s">
        <v>3877</v>
      </c>
      <c r="I83" s="142" t="s">
        <v>3863</v>
      </c>
      <c r="J83" s="143" t="s">
        <v>2502</v>
      </c>
      <c r="K83" s="135" t="s">
        <v>169</v>
      </c>
      <c r="L83" s="152" t="s">
        <v>169</v>
      </c>
      <c r="M83" s="143" t="str">
        <f>VLOOKUP(L83,CódigosRetorno!$A$2:$B$1795,2,FALSE)</f>
        <v>-</v>
      </c>
      <c r="N83" s="155" t="s">
        <v>169</v>
      </c>
      <c r="O83" s="301"/>
    </row>
    <row r="84" spans="1:15" x14ac:dyDescent="0.25">
      <c r="A84" s="301"/>
      <c r="B84" s="1544"/>
      <c r="C84" s="1561"/>
      <c r="D84" s="1539"/>
      <c r="E84" s="1539"/>
      <c r="F84" s="1544"/>
      <c r="G84" s="155" t="s">
        <v>3861</v>
      </c>
      <c r="H84" s="143" t="s">
        <v>3878</v>
      </c>
      <c r="I84" s="142" t="s">
        <v>3863</v>
      </c>
      <c r="J84" s="143" t="s">
        <v>2502</v>
      </c>
      <c r="K84" s="135" t="s">
        <v>169</v>
      </c>
      <c r="L84" s="152" t="s">
        <v>169</v>
      </c>
      <c r="M84" s="143" t="str">
        <f>VLOOKUP(L84,CódigosRetorno!$A$2:$B$1795,2,FALSE)</f>
        <v>-</v>
      </c>
      <c r="N84" s="155" t="s">
        <v>169</v>
      </c>
      <c r="O84" s="301"/>
    </row>
    <row r="85" spans="1:15" ht="36" x14ac:dyDescent="0.25">
      <c r="A85" s="301"/>
      <c r="B85" s="1544"/>
      <c r="C85" s="1561"/>
      <c r="D85" s="1539"/>
      <c r="E85" s="1539"/>
      <c r="F85" s="1527"/>
      <c r="G85" s="155" t="s">
        <v>3879</v>
      </c>
      <c r="H85" s="143" t="s">
        <v>3880</v>
      </c>
      <c r="I85" s="142" t="s">
        <v>3863</v>
      </c>
      <c r="J85" s="143" t="s">
        <v>2502</v>
      </c>
      <c r="K85" s="152" t="s">
        <v>169</v>
      </c>
      <c r="L85" s="154" t="s">
        <v>169</v>
      </c>
      <c r="M85" s="143" t="str">
        <f>VLOOKUP(L85,CódigosRetorno!$A$2:$B$1795,2,FALSE)</f>
        <v>-</v>
      </c>
      <c r="N85" s="155" t="s">
        <v>169</v>
      </c>
      <c r="O85" s="301"/>
    </row>
    <row r="86" spans="1:15" ht="48" x14ac:dyDescent="0.25">
      <c r="A86" s="301"/>
      <c r="B86" s="1527"/>
      <c r="C86" s="1557"/>
      <c r="D86" s="1540"/>
      <c r="E86" s="1540"/>
      <c r="F86" s="142" t="s">
        <v>3881</v>
      </c>
      <c r="G86" s="135"/>
      <c r="H86" s="143" t="s">
        <v>5123</v>
      </c>
      <c r="I86" s="142">
        <v>1</v>
      </c>
      <c r="J86" s="143" t="s">
        <v>2502</v>
      </c>
      <c r="K86" s="152" t="s">
        <v>169</v>
      </c>
      <c r="L86" s="154" t="s">
        <v>169</v>
      </c>
      <c r="M86" s="143" t="str">
        <f>VLOOKUP(L86,CódigosRetorno!$A$2:$B$1795,2,FALSE)</f>
        <v>-</v>
      </c>
      <c r="N86" s="142" t="s">
        <v>169</v>
      </c>
      <c r="O86" s="301"/>
    </row>
    <row r="87" spans="1:15" x14ac:dyDescent="0.25">
      <c r="A87" s="301"/>
      <c r="B87" s="249" t="s">
        <v>150</v>
      </c>
      <c r="C87" s="185"/>
      <c r="D87" s="250"/>
      <c r="E87" s="186"/>
      <c r="F87" s="186"/>
      <c r="G87" s="186"/>
      <c r="H87" s="191"/>
      <c r="I87" s="186"/>
      <c r="J87" s="172" t="s">
        <v>169</v>
      </c>
      <c r="K87" s="251" t="s">
        <v>169</v>
      </c>
      <c r="L87" s="178" t="s">
        <v>169</v>
      </c>
      <c r="M87" s="172" t="str">
        <f>VLOOKUP(L87,CódigosRetorno!$A$2:$B$1795,2,FALSE)</f>
        <v>-</v>
      </c>
      <c r="N87" s="177" t="s">
        <v>169</v>
      </c>
      <c r="O87" s="301"/>
    </row>
    <row r="88" spans="1:15" ht="48" x14ac:dyDescent="0.25">
      <c r="A88" s="301"/>
      <c r="B88" s="1668">
        <f>B81+1</f>
        <v>18</v>
      </c>
      <c r="C88" s="1672" t="s">
        <v>5961</v>
      </c>
      <c r="D88" s="1668" t="s">
        <v>3</v>
      </c>
      <c r="E88" s="1668" t="s">
        <v>4</v>
      </c>
      <c r="F88" s="1684" t="s">
        <v>4165</v>
      </c>
      <c r="G88" s="1668" t="s">
        <v>55</v>
      </c>
      <c r="H88" s="1556" t="s">
        <v>92</v>
      </c>
      <c r="I88" s="1687">
        <v>1</v>
      </c>
      <c r="J88" s="1197" t="s">
        <v>7748</v>
      </c>
      <c r="K88" s="1198" t="s">
        <v>177</v>
      </c>
      <c r="L88" s="442" t="s">
        <v>798</v>
      </c>
      <c r="M88" s="1197" t="str">
        <f>VLOOKUP(L88,CódigosRetorno!$A$2:$B$1795,2,FALSE)</f>
        <v>Debe indicar el documento afectado por la nota</v>
      </c>
      <c r="N88" s="135" t="s">
        <v>169</v>
      </c>
      <c r="O88" s="301"/>
    </row>
    <row r="89" spans="1:15" s="909" customFormat="1" ht="60" x14ac:dyDescent="0.25">
      <c r="A89" s="896"/>
      <c r="B89" s="1691"/>
      <c r="C89" s="1692"/>
      <c r="D89" s="1691"/>
      <c r="E89" s="1691"/>
      <c r="F89" s="1685"/>
      <c r="G89" s="1691"/>
      <c r="H89" s="1561"/>
      <c r="I89" s="1688"/>
      <c r="J89" s="986" t="s">
        <v>5001</v>
      </c>
      <c r="K89" s="985" t="s">
        <v>177</v>
      </c>
      <c r="L89" s="987" t="s">
        <v>4504</v>
      </c>
      <c r="M89" s="984" t="str">
        <f>VLOOKUP(L89,CódigosRetorno!$A$2:$B$1795,2,FALSE)</f>
        <v>Para los ajustes de operaciones de exportación solo es permitido registrar un documento que modifica.</v>
      </c>
      <c r="N89" s="983" t="s">
        <v>169</v>
      </c>
      <c r="O89" s="896"/>
    </row>
    <row r="90" spans="1:15" ht="100.5" customHeight="1" x14ac:dyDescent="0.25">
      <c r="A90" s="301"/>
      <c r="B90" s="1691"/>
      <c r="C90" s="1692"/>
      <c r="D90" s="1691"/>
      <c r="E90" s="1691"/>
      <c r="F90" s="1685"/>
      <c r="G90" s="1691"/>
      <c r="H90" s="1561"/>
      <c r="I90" s="1688"/>
      <c r="J90" s="1197" t="s">
        <v>7710</v>
      </c>
      <c r="K90" s="1192" t="s">
        <v>177</v>
      </c>
      <c r="L90" s="1198" t="s">
        <v>749</v>
      </c>
      <c r="M90" s="143" t="str">
        <f>VLOOKUP(L90,CódigosRetorno!$A$2:$B$1795,2,FALSE)</f>
        <v>La serie o numero del documento modificado por la Nota de Debito no cumple con el formato establecido</v>
      </c>
      <c r="N90" s="142" t="s">
        <v>169</v>
      </c>
      <c r="O90" s="301"/>
    </row>
    <row r="91" spans="1:15" ht="72" x14ac:dyDescent="0.25">
      <c r="A91" s="301"/>
      <c r="B91" s="1691"/>
      <c r="C91" s="1692"/>
      <c r="D91" s="1691"/>
      <c r="E91" s="1691"/>
      <c r="F91" s="1685"/>
      <c r="G91" s="1691"/>
      <c r="H91" s="1561"/>
      <c r="I91" s="1688"/>
      <c r="J91" s="1197" t="s">
        <v>7708</v>
      </c>
      <c r="K91" s="1192" t="s">
        <v>177</v>
      </c>
      <c r="L91" s="1198" t="s">
        <v>749</v>
      </c>
      <c r="M91" s="143" t="str">
        <f>VLOOKUP(L91,CódigosRetorno!$A$2:$B$1795,2,FALSE)</f>
        <v>La serie o numero del documento modificado por la Nota de Debito no cumple con el formato establecido</v>
      </c>
      <c r="N91" s="142" t="s">
        <v>169</v>
      </c>
      <c r="O91" s="301"/>
    </row>
    <row r="92" spans="1:15" ht="84" x14ac:dyDescent="0.25">
      <c r="A92" s="301"/>
      <c r="B92" s="1691"/>
      <c r="C92" s="1692"/>
      <c r="D92" s="1691"/>
      <c r="E92" s="1691"/>
      <c r="F92" s="1685"/>
      <c r="G92" s="1691"/>
      <c r="H92" s="1561"/>
      <c r="I92" s="1688"/>
      <c r="J92" s="1197" t="s">
        <v>7734</v>
      </c>
      <c r="K92" s="1198" t="s">
        <v>177</v>
      </c>
      <c r="L92" s="442" t="s">
        <v>749</v>
      </c>
      <c r="M92" s="143" t="str">
        <f>VLOOKUP(L92,CódigosRetorno!$A$2:$B$1795,2,FALSE)</f>
        <v>La serie o numero del documento modificado por la Nota de Debito no cumple con el formato establecido</v>
      </c>
      <c r="N92" s="142"/>
      <c r="O92" s="301"/>
    </row>
    <row r="93" spans="1:15" s="909" customFormat="1" ht="48" x14ac:dyDescent="0.25">
      <c r="A93" s="896"/>
      <c r="B93" s="1691"/>
      <c r="C93" s="1692"/>
      <c r="D93" s="1691"/>
      <c r="E93" s="1691"/>
      <c r="F93" s="1685"/>
      <c r="G93" s="1691"/>
      <c r="H93" s="1561"/>
      <c r="I93" s="1688"/>
      <c r="J93" s="1197" t="s">
        <v>7728</v>
      </c>
      <c r="K93" s="1198" t="s">
        <v>177</v>
      </c>
      <c r="L93" s="442" t="s">
        <v>749</v>
      </c>
      <c r="M93" s="945" t="str">
        <f>VLOOKUP(L93,CódigosRetorno!$A$2:$B$1795,2,FALSE)</f>
        <v>La serie o numero del documento modificado por la Nota de Debito no cumple con el formato establecido</v>
      </c>
      <c r="N93" s="944"/>
      <c r="O93" s="896"/>
    </row>
    <row r="94" spans="1:15" ht="49.5" customHeight="1" x14ac:dyDescent="0.25">
      <c r="A94" s="301"/>
      <c r="B94" s="1657"/>
      <c r="C94" s="1630"/>
      <c r="D94" s="1657"/>
      <c r="E94" s="1657"/>
      <c r="F94" s="1629"/>
      <c r="G94" s="1657"/>
      <c r="H94" s="1572"/>
      <c r="I94" s="1689"/>
      <c r="J94" s="956" t="s">
        <v>7451</v>
      </c>
      <c r="K94" s="952" t="s">
        <v>177</v>
      </c>
      <c r="L94" s="958" t="s">
        <v>2135</v>
      </c>
      <c r="M94" s="143" t="str">
        <f>VLOOKUP(L94,CódigosRetorno!$A$2:$B$1795,2,FALSE)</f>
        <v>El documento modificado en la Nota de debito no esta registrada</v>
      </c>
      <c r="N94" s="142" t="s">
        <v>2488</v>
      </c>
      <c r="O94" s="301"/>
    </row>
    <row r="95" spans="1:15" ht="52.5" customHeight="1" x14ac:dyDescent="0.25">
      <c r="A95" s="301"/>
      <c r="B95" s="1657"/>
      <c r="C95" s="1630"/>
      <c r="D95" s="1657"/>
      <c r="E95" s="1657"/>
      <c r="F95" s="1629"/>
      <c r="G95" s="1657"/>
      <c r="H95" s="1572"/>
      <c r="I95" s="1689"/>
      <c r="J95" s="956" t="s">
        <v>7452</v>
      </c>
      <c r="K95" s="952" t="s">
        <v>177</v>
      </c>
      <c r="L95" s="958" t="s">
        <v>2137</v>
      </c>
      <c r="M95" s="143" t="str">
        <f>VLOOKUP(L95,CódigosRetorno!$A$2:$B$1795,2,FALSE)</f>
        <v>El documento modificado en la Nota de debito se encuentra de baja</v>
      </c>
      <c r="N95" s="142" t="s">
        <v>2488</v>
      </c>
      <c r="O95" s="301"/>
    </row>
    <row r="96" spans="1:15" ht="48" x14ac:dyDescent="0.25">
      <c r="A96" s="301"/>
      <c r="B96" s="1657"/>
      <c r="C96" s="1630"/>
      <c r="D96" s="1657"/>
      <c r="E96" s="1657"/>
      <c r="F96" s="1629"/>
      <c r="G96" s="1657"/>
      <c r="H96" s="1572"/>
      <c r="I96" s="1689"/>
      <c r="J96" s="956" t="s">
        <v>7453</v>
      </c>
      <c r="K96" s="952" t="s">
        <v>177</v>
      </c>
      <c r="L96" s="958" t="s">
        <v>2136</v>
      </c>
      <c r="M96" s="143" t="str">
        <f>VLOOKUP(L96,CódigosRetorno!$A$2:$B$1795,2,FALSE)</f>
        <v>El documento modificado en la Nota de debito esta registrada como rechazada</v>
      </c>
      <c r="N96" s="142" t="s">
        <v>2488</v>
      </c>
      <c r="O96" s="301"/>
    </row>
    <row r="97" spans="1:15" ht="48" x14ac:dyDescent="0.25">
      <c r="A97" s="301"/>
      <c r="B97" s="1657"/>
      <c r="C97" s="1630"/>
      <c r="D97" s="1657"/>
      <c r="E97" s="1657"/>
      <c r="F97" s="1629"/>
      <c r="G97" s="1657"/>
      <c r="H97" s="1572"/>
      <c r="I97" s="1689"/>
      <c r="J97" s="143" t="s">
        <v>6222</v>
      </c>
      <c r="K97" s="135" t="s">
        <v>1071</v>
      </c>
      <c r="L97" s="152" t="s">
        <v>1893</v>
      </c>
      <c r="M97" s="143" t="str">
        <f>VLOOKUP(L97,CódigosRetorno!$A$2:$B$1795,2,FALSE)</f>
        <v>Documento afectado por la nota electronica no se encuentra autorizado</v>
      </c>
      <c r="N97" s="142" t="s">
        <v>2832</v>
      </c>
      <c r="O97" s="301"/>
    </row>
    <row r="98" spans="1:15" s="909" customFormat="1" ht="72" x14ac:dyDescent="0.25">
      <c r="A98" s="896"/>
      <c r="B98" s="1669"/>
      <c r="C98" s="1673"/>
      <c r="D98" s="1669"/>
      <c r="E98" s="1669"/>
      <c r="F98" s="1686"/>
      <c r="G98" s="1669"/>
      <c r="H98" s="1557"/>
      <c r="I98" s="1690"/>
      <c r="J98" s="1335" t="s">
        <v>7811</v>
      </c>
      <c r="K98" s="1329" t="s">
        <v>177</v>
      </c>
      <c r="L98" s="1333" t="s">
        <v>7808</v>
      </c>
      <c r="M98" s="1335" t="str">
        <f>VLOOKUP(L98,CódigosRetorno!$A$2:$B$1795,2,FALSE)</f>
        <v>La fecha de emisión de la nota debe ser mayor o igual a la fecha de emisión de los documentos que modifica</v>
      </c>
      <c r="N98" s="1331" t="s">
        <v>2488</v>
      </c>
      <c r="O98" s="896"/>
    </row>
    <row r="99" spans="1:15" s="909" customFormat="1" ht="72" x14ac:dyDescent="0.25">
      <c r="A99" s="896"/>
      <c r="B99" s="1669"/>
      <c r="C99" s="1673"/>
      <c r="D99" s="1669"/>
      <c r="E99" s="1669"/>
      <c r="F99" s="1686"/>
      <c r="G99" s="1669"/>
      <c r="H99" s="1557"/>
      <c r="I99" s="1690"/>
      <c r="J99" s="1433" t="s">
        <v>8104</v>
      </c>
      <c r="K99" s="1434" t="s">
        <v>177</v>
      </c>
      <c r="L99" s="1434" t="s">
        <v>4710</v>
      </c>
      <c r="M99" s="1438" t="str">
        <f>VLOOKUP(L99,CódigosRetorno!$A$2:$B$1795,2,FALSE)</f>
        <v>El tipo de moneda de la nota debe ser el mismo que el declarado en el documento que modifica</v>
      </c>
      <c r="N99" s="1231" t="s">
        <v>2488</v>
      </c>
      <c r="O99" s="896"/>
    </row>
    <row r="100" spans="1:15" s="909" customFormat="1" ht="60" x14ac:dyDescent="0.25">
      <c r="A100" s="896"/>
      <c r="B100" s="1669"/>
      <c r="C100" s="1673"/>
      <c r="D100" s="1669"/>
      <c r="E100" s="1669"/>
      <c r="F100" s="1686"/>
      <c r="G100" s="1669"/>
      <c r="H100" s="1557"/>
      <c r="I100" s="1690"/>
      <c r="J100" s="1433" t="s">
        <v>8103</v>
      </c>
      <c r="K100" s="1431" t="s">
        <v>1071</v>
      </c>
      <c r="L100" s="1434" t="s">
        <v>8105</v>
      </c>
      <c r="M100" s="1438" t="str">
        <f>VLOOKUP(L100,CódigosRetorno!$A$2:$B$1795,2,FALSE)</f>
        <v>El tipo de moneda de la nota debe ser el mismo que el declarado en el documento que modifica</v>
      </c>
      <c r="N100" s="1231" t="s">
        <v>2488</v>
      </c>
      <c r="O100" s="896"/>
    </row>
    <row r="101" spans="1:15" ht="24" x14ac:dyDescent="0.25">
      <c r="A101" s="301"/>
      <c r="B101" s="1669"/>
      <c r="C101" s="1673"/>
      <c r="D101" s="1669"/>
      <c r="E101" s="1669"/>
      <c r="F101" s="1686"/>
      <c r="G101" s="1669"/>
      <c r="H101" s="1557"/>
      <c r="I101" s="1690"/>
      <c r="J101" s="791" t="s">
        <v>6214</v>
      </c>
      <c r="K101" s="805" t="s">
        <v>177</v>
      </c>
      <c r="L101" s="815" t="s">
        <v>705</v>
      </c>
      <c r="M101" s="143" t="str">
        <f>VLOOKUP(L101,CódigosRetorno!$A$2:$B$1795,2,FALSE)</f>
        <v>El comprobante contiene un tipo y número de Documento Relacionado repetido</v>
      </c>
      <c r="N101" s="138" t="s">
        <v>169</v>
      </c>
      <c r="O101" s="301"/>
    </row>
    <row r="102" spans="1:15" ht="72" x14ac:dyDescent="0.25">
      <c r="A102" s="301"/>
      <c r="B102" s="1668">
        <f>+B88+1</f>
        <v>19</v>
      </c>
      <c r="C102" s="1672" t="s">
        <v>156</v>
      </c>
      <c r="D102" s="1668" t="s">
        <v>3</v>
      </c>
      <c r="E102" s="1681" t="s">
        <v>4</v>
      </c>
      <c r="F102" s="1684" t="s">
        <v>10</v>
      </c>
      <c r="G102" s="1684" t="s">
        <v>5581</v>
      </c>
      <c r="H102" s="1556" t="s">
        <v>93</v>
      </c>
      <c r="I102" s="1526">
        <v>1</v>
      </c>
      <c r="J102" s="1197" t="s">
        <v>7735</v>
      </c>
      <c r="K102" s="1198" t="s">
        <v>177</v>
      </c>
      <c r="L102" s="442" t="s">
        <v>747</v>
      </c>
      <c r="M102" s="1188" t="str">
        <f>VLOOKUP(L102,CódigosRetorno!$A$2:$B$1795,2,FALSE)</f>
        <v>El tipo de documento modificado por la Nota de Debito debe ser factura electronica, ticket o documento autorizado</v>
      </c>
      <c r="N102" s="1189" t="s">
        <v>169</v>
      </c>
      <c r="O102" s="301"/>
    </row>
    <row r="103" spans="1:15" s="909" customFormat="1" ht="83.25" customHeight="1" x14ac:dyDescent="0.25">
      <c r="A103" s="896"/>
      <c r="B103" s="1691"/>
      <c r="C103" s="1692"/>
      <c r="D103" s="1691"/>
      <c r="E103" s="1682"/>
      <c r="F103" s="1685"/>
      <c r="G103" s="1685"/>
      <c r="H103" s="1561"/>
      <c r="I103" s="1544"/>
      <c r="J103" s="1197" t="s">
        <v>7736</v>
      </c>
      <c r="K103" s="1198" t="s">
        <v>177</v>
      </c>
      <c r="L103" s="442" t="s">
        <v>747</v>
      </c>
      <c r="M103" s="943" t="str">
        <f>VLOOKUP(L103,CódigosRetorno!$A$2:$B$1795,2,FALSE)</f>
        <v>El tipo de documento modificado por la Nota de Debito debe ser factura electronica, ticket o documento autorizado</v>
      </c>
      <c r="N103" s="942" t="s">
        <v>169</v>
      </c>
      <c r="O103" s="896"/>
    </row>
    <row r="104" spans="1:15" ht="48" x14ac:dyDescent="0.25">
      <c r="A104" s="301"/>
      <c r="B104" s="1691"/>
      <c r="C104" s="1692"/>
      <c r="D104" s="1691"/>
      <c r="E104" s="1682"/>
      <c r="F104" s="1685"/>
      <c r="G104" s="1685"/>
      <c r="H104" s="1561"/>
      <c r="I104" s="1544"/>
      <c r="J104" s="1197" t="s">
        <v>7718</v>
      </c>
      <c r="K104" s="1198" t="s">
        <v>177</v>
      </c>
      <c r="L104" s="442" t="s">
        <v>748</v>
      </c>
      <c r="M104" s="143" t="str">
        <f>VLOOKUP(L104,CódigosRetorno!$A$2:$B$1795,2,FALSE)</f>
        <v>El tipo de documento modificado por la Nota de debito debe ser boleta electronica</v>
      </c>
      <c r="N104" s="942" t="s">
        <v>169</v>
      </c>
      <c r="O104" s="301"/>
    </row>
    <row r="105" spans="1:15" s="909" customFormat="1" ht="48" x14ac:dyDescent="0.25">
      <c r="A105" s="896"/>
      <c r="B105" s="1691"/>
      <c r="C105" s="1692"/>
      <c r="D105" s="1691"/>
      <c r="E105" s="1682"/>
      <c r="F105" s="1685"/>
      <c r="G105" s="1685"/>
      <c r="H105" s="1561"/>
      <c r="I105" s="1544"/>
      <c r="J105" s="1197" t="s">
        <v>7719</v>
      </c>
      <c r="K105" s="1198" t="s">
        <v>177</v>
      </c>
      <c r="L105" s="442" t="s">
        <v>748</v>
      </c>
      <c r="M105" s="943" t="str">
        <f>VLOOKUP(L105,CódigosRetorno!$A$2:$B$1795,2,FALSE)</f>
        <v>El tipo de documento modificado por la Nota de debito debe ser boleta electronica</v>
      </c>
      <c r="N105" s="942" t="s">
        <v>169</v>
      </c>
      <c r="O105" s="896"/>
    </row>
    <row r="106" spans="1:15" ht="72" x14ac:dyDescent="0.25">
      <c r="A106" s="301"/>
      <c r="B106" s="1691"/>
      <c r="C106" s="1692"/>
      <c r="D106" s="1691"/>
      <c r="E106" s="1682"/>
      <c r="F106" s="1685"/>
      <c r="G106" s="1685"/>
      <c r="H106" s="1561"/>
      <c r="I106" s="1544"/>
      <c r="J106" s="1197" t="s">
        <v>7774</v>
      </c>
      <c r="K106" s="1198" t="s">
        <v>177</v>
      </c>
      <c r="L106" s="442" t="s">
        <v>6960</v>
      </c>
      <c r="M106" s="610" t="str">
        <f>VLOOKUP(L106,CódigosRetorno!$A$2:$B$1795,2,FALSE)</f>
        <v>El tipo de documento modificado por la nota electronica no es valido</v>
      </c>
      <c r="N106" s="606" t="s">
        <v>169</v>
      </c>
      <c r="O106" s="301"/>
    </row>
    <row r="107" spans="1:15" s="909" customFormat="1" ht="72" x14ac:dyDescent="0.25">
      <c r="A107" s="896"/>
      <c r="B107" s="1691"/>
      <c r="C107" s="1692"/>
      <c r="D107" s="1691"/>
      <c r="E107" s="1682"/>
      <c r="F107" s="1685"/>
      <c r="G107" s="1685"/>
      <c r="H107" s="1561"/>
      <c r="I107" s="1544"/>
      <c r="J107" s="1197" t="s">
        <v>7737</v>
      </c>
      <c r="K107" s="1198" t="s">
        <v>177</v>
      </c>
      <c r="L107" s="442" t="s">
        <v>6960</v>
      </c>
      <c r="M107" s="943" t="str">
        <f>VLOOKUP(L107,CódigosRetorno!$A$2:$B$1795,2,FALSE)</f>
        <v>El tipo de documento modificado por la nota electronica no es valido</v>
      </c>
      <c r="N107" s="942" t="s">
        <v>169</v>
      </c>
      <c r="O107" s="896"/>
    </row>
    <row r="108" spans="1:15" ht="48" x14ac:dyDescent="0.25">
      <c r="A108" s="301"/>
      <c r="B108" s="1691"/>
      <c r="C108" s="1692"/>
      <c r="D108" s="1691"/>
      <c r="E108" s="1683"/>
      <c r="F108" s="1686"/>
      <c r="G108" s="1686"/>
      <c r="H108" s="1557"/>
      <c r="I108" s="1527"/>
      <c r="J108" s="1197" t="s">
        <v>6871</v>
      </c>
      <c r="K108" s="1198" t="s">
        <v>177</v>
      </c>
      <c r="L108" s="442" t="s">
        <v>6266</v>
      </c>
      <c r="M108" s="576" t="str">
        <f>VLOOKUP(L108,CódigosRetorno!$A$2:$B$1795,2,FALSE)</f>
        <v>Debe enviar su comprobante por el SEE-Empresas supervisadas</v>
      </c>
      <c r="N108" s="588" t="s">
        <v>4867</v>
      </c>
      <c r="O108" s="301"/>
    </row>
    <row r="109" spans="1:15" s="909" customFormat="1" ht="48" x14ac:dyDescent="0.25">
      <c r="A109" s="896"/>
      <c r="B109" s="1691"/>
      <c r="C109" s="1692"/>
      <c r="D109" s="1691"/>
      <c r="E109" s="1022"/>
      <c r="F109" s="1021"/>
      <c r="G109" s="1020"/>
      <c r="H109" s="1017"/>
      <c r="I109" s="1018"/>
      <c r="J109" s="1335" t="s">
        <v>7806</v>
      </c>
      <c r="K109" s="1333" t="s">
        <v>177</v>
      </c>
      <c r="L109" s="442" t="s">
        <v>7807</v>
      </c>
      <c r="M109" s="1335" t="str">
        <f>VLOOKUP(L109,CódigosRetorno!$A$2:$B$1795,2,FALSE)</f>
        <v>Los comprobantes modificados por la nota deben ser del mismo tipo</v>
      </c>
      <c r="N109" s="1331"/>
      <c r="O109" s="896"/>
    </row>
    <row r="110" spans="1:15" ht="24" x14ac:dyDescent="0.25">
      <c r="A110" s="301"/>
      <c r="B110" s="1691"/>
      <c r="C110" s="1692"/>
      <c r="D110" s="1691"/>
      <c r="E110" s="1681" t="s">
        <v>9</v>
      </c>
      <c r="F110" s="1684"/>
      <c r="G110" s="155" t="s">
        <v>3861</v>
      </c>
      <c r="H110" s="96" t="s">
        <v>3862</v>
      </c>
      <c r="I110" s="142" t="s">
        <v>3863</v>
      </c>
      <c r="J110" s="143" t="s">
        <v>4199</v>
      </c>
      <c r="K110" s="135" t="s">
        <v>1071</v>
      </c>
      <c r="L110" s="152" t="s">
        <v>4187</v>
      </c>
      <c r="M110" s="143" t="str">
        <f>VLOOKUP(L110,CódigosRetorno!$A$2:$B$1795,2,FALSE)</f>
        <v>El dato ingresado como atributo @listAgencyName es incorrecto.</v>
      </c>
      <c r="N110" s="155" t="s">
        <v>169</v>
      </c>
      <c r="O110" s="301"/>
    </row>
    <row r="111" spans="1:15" ht="24" x14ac:dyDescent="0.25">
      <c r="A111" s="301"/>
      <c r="B111" s="1691"/>
      <c r="C111" s="1692"/>
      <c r="D111" s="1691"/>
      <c r="E111" s="1682"/>
      <c r="F111" s="1685"/>
      <c r="G111" s="155" t="s">
        <v>3864</v>
      </c>
      <c r="H111" s="96" t="s">
        <v>3865</v>
      </c>
      <c r="I111" s="142" t="s">
        <v>3863</v>
      </c>
      <c r="J111" s="143" t="s">
        <v>4200</v>
      </c>
      <c r="K111" s="152" t="s">
        <v>1071</v>
      </c>
      <c r="L111" s="154" t="s">
        <v>4188</v>
      </c>
      <c r="M111" s="143" t="str">
        <f>VLOOKUP(L111,CódigosRetorno!$A$2:$B$1795,2,FALSE)</f>
        <v>El dato ingresado como atributo @listName es incorrecto.</v>
      </c>
      <c r="N111" s="155" t="s">
        <v>169</v>
      </c>
      <c r="O111" s="301"/>
    </row>
    <row r="112" spans="1:15" ht="48" x14ac:dyDescent="0.25">
      <c r="A112" s="301"/>
      <c r="B112" s="1669"/>
      <c r="C112" s="1673"/>
      <c r="D112" s="1669"/>
      <c r="E112" s="1683"/>
      <c r="F112" s="1686"/>
      <c r="G112" s="155" t="s">
        <v>3866</v>
      </c>
      <c r="H112" s="96" t="s">
        <v>3867</v>
      </c>
      <c r="I112" s="142" t="s">
        <v>3863</v>
      </c>
      <c r="J112" s="143" t="s">
        <v>4201</v>
      </c>
      <c r="K112" s="152" t="s">
        <v>1071</v>
      </c>
      <c r="L112" s="154" t="s">
        <v>4189</v>
      </c>
      <c r="M112" s="143" t="str">
        <f>VLOOKUP(L112,CódigosRetorno!$A$2:$B$1795,2,FALSE)</f>
        <v>El dato ingresado como atributo @listURI es incorrecto.</v>
      </c>
      <c r="N112" s="155" t="s">
        <v>169</v>
      </c>
      <c r="O112" s="301"/>
    </row>
    <row r="113" spans="1:15" ht="72" x14ac:dyDescent="0.25">
      <c r="A113" s="301"/>
      <c r="B113" s="1526">
        <f>B102+1</f>
        <v>20</v>
      </c>
      <c r="C113" s="1556" t="s">
        <v>3945</v>
      </c>
      <c r="D113" s="1538" t="s">
        <v>3</v>
      </c>
      <c r="E113" s="1538" t="s">
        <v>9</v>
      </c>
      <c r="F113" s="1524" t="s">
        <v>18</v>
      </c>
      <c r="G113" s="1549"/>
      <c r="H113" s="1536" t="s">
        <v>4166</v>
      </c>
      <c r="I113" s="1526">
        <v>1</v>
      </c>
      <c r="J113" s="1446" t="s">
        <v>8464</v>
      </c>
      <c r="K113" s="152" t="s">
        <v>1071</v>
      </c>
      <c r="L113" s="154" t="s">
        <v>682</v>
      </c>
      <c r="M113" s="143" t="str">
        <f>VLOOKUP(L113,CódigosRetorno!$A$2:$B$1795,2,FALSE)</f>
        <v>El ID de las guias debe tener informacion de la SERIE-NUMERO de guia.</v>
      </c>
      <c r="N113" s="142" t="s">
        <v>169</v>
      </c>
      <c r="O113" s="301"/>
    </row>
    <row r="114" spans="1:15" ht="36" x14ac:dyDescent="0.25">
      <c r="A114" s="301"/>
      <c r="B114" s="1544"/>
      <c r="C114" s="1561"/>
      <c r="D114" s="1539"/>
      <c r="E114" s="1539"/>
      <c r="F114" s="1524"/>
      <c r="G114" s="1549"/>
      <c r="H114" s="1537"/>
      <c r="I114" s="1527"/>
      <c r="J114" s="811" t="s">
        <v>6215</v>
      </c>
      <c r="K114" s="812" t="s">
        <v>177</v>
      </c>
      <c r="L114" s="442" t="s">
        <v>707</v>
      </c>
      <c r="M114" s="143" t="str">
        <f>VLOOKUP(L114,CódigosRetorno!$A$2:$B$1795,2,FALSE)</f>
        <v>El comprobante contiene un tipo y número de Guía de Remisión repetido</v>
      </c>
      <c r="N114" s="142" t="s">
        <v>169</v>
      </c>
      <c r="O114" s="301"/>
    </row>
    <row r="115" spans="1:15" ht="36" x14ac:dyDescent="0.25">
      <c r="A115" s="301"/>
      <c r="B115" s="1544"/>
      <c r="C115" s="1561"/>
      <c r="D115" s="1539"/>
      <c r="E115" s="1539"/>
      <c r="F115" s="142" t="s">
        <v>10</v>
      </c>
      <c r="G115" s="135" t="s">
        <v>5581</v>
      </c>
      <c r="H115" s="143" t="s">
        <v>4167</v>
      </c>
      <c r="I115" s="142">
        <v>1</v>
      </c>
      <c r="J115" s="143" t="s">
        <v>4693</v>
      </c>
      <c r="K115" s="152" t="s">
        <v>1071</v>
      </c>
      <c r="L115" s="154" t="s">
        <v>680</v>
      </c>
      <c r="M115" s="143" t="str">
        <f>VLOOKUP(L115,CódigosRetorno!$A$2:$B$1795,2,FALSE)</f>
        <v>El DocumentTypeCode de las guias debe ser 09 o 31</v>
      </c>
      <c r="N115" s="142" t="s">
        <v>169</v>
      </c>
      <c r="O115" s="301"/>
    </row>
    <row r="116" spans="1:15" ht="24" x14ac:dyDescent="0.25">
      <c r="A116" s="301"/>
      <c r="B116" s="1544"/>
      <c r="C116" s="1561"/>
      <c r="D116" s="1539"/>
      <c r="E116" s="1539"/>
      <c r="F116" s="1526"/>
      <c r="G116" s="155" t="s">
        <v>3861</v>
      </c>
      <c r="H116" s="96" t="s">
        <v>3862</v>
      </c>
      <c r="I116" s="142" t="s">
        <v>3863</v>
      </c>
      <c r="J116" s="143" t="s">
        <v>4199</v>
      </c>
      <c r="K116" s="135" t="s">
        <v>1071</v>
      </c>
      <c r="L116" s="152" t="s">
        <v>4187</v>
      </c>
      <c r="M116" s="143" t="str">
        <f>VLOOKUP(L116,CódigosRetorno!$A$2:$B$1795,2,FALSE)</f>
        <v>El dato ingresado como atributo @listAgencyName es incorrecto.</v>
      </c>
      <c r="N116" s="155" t="s">
        <v>169</v>
      </c>
      <c r="O116" s="301"/>
    </row>
    <row r="117" spans="1:15" ht="24" x14ac:dyDescent="0.25">
      <c r="A117" s="301"/>
      <c r="B117" s="1544"/>
      <c r="C117" s="1561"/>
      <c r="D117" s="1539"/>
      <c r="E117" s="1539"/>
      <c r="F117" s="1544"/>
      <c r="G117" s="155" t="s">
        <v>3864</v>
      </c>
      <c r="H117" s="96" t="s">
        <v>3865</v>
      </c>
      <c r="I117" s="142" t="s">
        <v>3863</v>
      </c>
      <c r="J117" s="143" t="s">
        <v>4200</v>
      </c>
      <c r="K117" s="152" t="s">
        <v>1071</v>
      </c>
      <c r="L117" s="154" t="s">
        <v>4188</v>
      </c>
      <c r="M117" s="143" t="str">
        <f>VLOOKUP(L117,CódigosRetorno!$A$2:$B$1795,2,FALSE)</f>
        <v>El dato ingresado como atributo @listName es incorrecto.</v>
      </c>
      <c r="N117" s="155" t="s">
        <v>169</v>
      </c>
      <c r="O117" s="301"/>
    </row>
    <row r="118" spans="1:15" ht="48" x14ac:dyDescent="0.25">
      <c r="A118" s="301"/>
      <c r="B118" s="1527"/>
      <c r="C118" s="1557"/>
      <c r="D118" s="1540"/>
      <c r="E118" s="1540"/>
      <c r="F118" s="1527"/>
      <c r="G118" s="155" t="s">
        <v>3866</v>
      </c>
      <c r="H118" s="96" t="s">
        <v>3867</v>
      </c>
      <c r="I118" s="142" t="s">
        <v>3863</v>
      </c>
      <c r="J118" s="143" t="s">
        <v>4201</v>
      </c>
      <c r="K118" s="152" t="s">
        <v>1071</v>
      </c>
      <c r="L118" s="154" t="s">
        <v>4189</v>
      </c>
      <c r="M118" s="143" t="str">
        <f>VLOOKUP(L118,CódigosRetorno!$A$2:$B$1795,2,FALSE)</f>
        <v>El dato ingresado como atributo @listURI es incorrecto.</v>
      </c>
      <c r="N118" s="155" t="s">
        <v>169</v>
      </c>
      <c r="O118" s="301"/>
    </row>
    <row r="119" spans="1:15" ht="48" x14ac:dyDescent="0.25">
      <c r="A119" s="301"/>
      <c r="B119" s="1526">
        <f>B113+1</f>
        <v>21</v>
      </c>
      <c r="C119" s="1556" t="s">
        <v>3947</v>
      </c>
      <c r="D119" s="1678" t="s">
        <v>3</v>
      </c>
      <c r="E119" s="1549" t="s">
        <v>9</v>
      </c>
      <c r="F119" s="1524" t="s">
        <v>18</v>
      </c>
      <c r="G119" s="1549"/>
      <c r="H119" s="1518" t="s">
        <v>4168</v>
      </c>
      <c r="I119" s="1524">
        <v>1</v>
      </c>
      <c r="J119" s="143" t="s">
        <v>3123</v>
      </c>
      <c r="K119" s="152" t="s">
        <v>1071</v>
      </c>
      <c r="L119" s="154" t="s">
        <v>692</v>
      </c>
      <c r="M119" s="143" t="str">
        <f>VLOOKUP(L119,CódigosRetorno!$A$2:$B$1795,2,FALSE)</f>
        <v>El ID de los documentos relacionados no cumplen con el estandar.</v>
      </c>
      <c r="N119" s="142" t="s">
        <v>169</v>
      </c>
      <c r="O119" s="301"/>
    </row>
    <row r="120" spans="1:15" ht="36" x14ac:dyDescent="0.25">
      <c r="A120" s="301"/>
      <c r="B120" s="1544"/>
      <c r="C120" s="1561"/>
      <c r="D120" s="1679"/>
      <c r="E120" s="1549"/>
      <c r="F120" s="1524"/>
      <c r="G120" s="1549"/>
      <c r="H120" s="1518"/>
      <c r="I120" s="1524"/>
      <c r="J120" s="811" t="s">
        <v>6220</v>
      </c>
      <c r="K120" s="812" t="s">
        <v>177</v>
      </c>
      <c r="L120" s="442" t="s">
        <v>708</v>
      </c>
      <c r="M120" s="143" t="str">
        <f>VLOOKUP(L120,CódigosRetorno!$A$2:$B$1795,2,FALSE)</f>
        <v>Documentos relacionados duplicados en el comprobante.</v>
      </c>
      <c r="N120" s="142" t="s">
        <v>169</v>
      </c>
      <c r="O120" s="301"/>
    </row>
    <row r="121" spans="1:15" ht="36" x14ac:dyDescent="0.25">
      <c r="A121" s="301"/>
      <c r="B121" s="1544"/>
      <c r="C121" s="1561"/>
      <c r="D121" s="1679"/>
      <c r="E121" s="1549"/>
      <c r="F121" s="142" t="s">
        <v>10</v>
      </c>
      <c r="G121" s="135" t="s">
        <v>5582</v>
      </c>
      <c r="H121" s="143" t="s">
        <v>4169</v>
      </c>
      <c r="I121" s="142">
        <v>1</v>
      </c>
      <c r="J121" s="1197" t="s">
        <v>7742</v>
      </c>
      <c r="K121" s="1198" t="s">
        <v>1071</v>
      </c>
      <c r="L121" s="442" t="s">
        <v>690</v>
      </c>
      <c r="M121" s="143" t="str">
        <f>VLOOKUP(L121,CódigosRetorno!$A$2:$B$1795,2,FALSE)</f>
        <v>El DocumentTypeCode de Otros documentos relacionados tiene valores incorrectos.</v>
      </c>
      <c r="N121" s="142" t="s">
        <v>169</v>
      </c>
      <c r="O121" s="301"/>
    </row>
    <row r="122" spans="1:15" ht="24" x14ac:dyDescent="0.25">
      <c r="A122" s="301"/>
      <c r="B122" s="1544"/>
      <c r="C122" s="1561"/>
      <c r="D122" s="1679"/>
      <c r="E122" s="1549"/>
      <c r="F122" s="1526"/>
      <c r="G122" s="155" t="s">
        <v>3949</v>
      </c>
      <c r="H122" s="153" t="s">
        <v>3865</v>
      </c>
      <c r="I122" s="142" t="s">
        <v>3863</v>
      </c>
      <c r="J122" s="143" t="s">
        <v>6249</v>
      </c>
      <c r="K122" s="135" t="s">
        <v>1071</v>
      </c>
      <c r="L122" s="152" t="s">
        <v>4188</v>
      </c>
      <c r="M122" s="143" t="str">
        <f>VLOOKUP(L122,CódigosRetorno!$A$2:$B$1795,2,FALSE)</f>
        <v>El dato ingresado como atributo @listName es incorrecto.</v>
      </c>
      <c r="N122" s="155" t="s">
        <v>169</v>
      </c>
      <c r="O122" s="301"/>
    </row>
    <row r="123" spans="1:15" ht="24" x14ac:dyDescent="0.25">
      <c r="A123" s="301"/>
      <c r="B123" s="1544"/>
      <c r="C123" s="1561"/>
      <c r="D123" s="1679"/>
      <c r="E123" s="1549"/>
      <c r="F123" s="1544"/>
      <c r="G123" s="155" t="s">
        <v>3861</v>
      </c>
      <c r="H123" s="153" t="s">
        <v>3862</v>
      </c>
      <c r="I123" s="142" t="s">
        <v>3863</v>
      </c>
      <c r="J123" s="143" t="s">
        <v>4199</v>
      </c>
      <c r="K123" s="135" t="s">
        <v>1071</v>
      </c>
      <c r="L123" s="152" t="s">
        <v>4187</v>
      </c>
      <c r="M123" s="143" t="str">
        <f>VLOOKUP(L123,CódigosRetorno!$A$2:$B$1795,2,FALSE)</f>
        <v>El dato ingresado como atributo @listAgencyName es incorrecto.</v>
      </c>
      <c r="N123" s="155" t="s">
        <v>169</v>
      </c>
      <c r="O123" s="301"/>
    </row>
    <row r="124" spans="1:15" ht="48" x14ac:dyDescent="0.25">
      <c r="A124" s="301"/>
      <c r="B124" s="1527"/>
      <c r="C124" s="1557"/>
      <c r="D124" s="1680"/>
      <c r="E124" s="1549"/>
      <c r="F124" s="1527"/>
      <c r="G124" s="155" t="s">
        <v>3950</v>
      </c>
      <c r="H124" s="153" t="s">
        <v>3867</v>
      </c>
      <c r="I124" s="142" t="s">
        <v>3863</v>
      </c>
      <c r="J124" s="143" t="s">
        <v>6240</v>
      </c>
      <c r="K124" s="152" t="s">
        <v>1071</v>
      </c>
      <c r="L124" s="154" t="s">
        <v>4189</v>
      </c>
      <c r="M124" s="143" t="str">
        <f>VLOOKUP(L124,CódigosRetorno!$A$2:$B$1795,2,FALSE)</f>
        <v>El dato ingresado como atributo @listURI es incorrecto.</v>
      </c>
      <c r="N124" s="155" t="s">
        <v>169</v>
      </c>
      <c r="O124" s="301"/>
    </row>
    <row r="125" spans="1:15" x14ac:dyDescent="0.25">
      <c r="A125" s="301"/>
      <c r="B125" s="252" t="s">
        <v>5627</v>
      </c>
      <c r="C125" s="253"/>
      <c r="D125" s="253"/>
      <c r="E125" s="253"/>
      <c r="F125" s="253"/>
      <c r="G125" s="253"/>
      <c r="H125" s="253"/>
      <c r="I125" s="253"/>
      <c r="J125" s="253"/>
      <c r="K125" s="253" t="s">
        <v>169</v>
      </c>
      <c r="L125" s="253" t="s">
        <v>169</v>
      </c>
      <c r="M125" s="172" t="str">
        <f>VLOOKUP(L125,CódigosRetorno!$A$2:$B$1795,2,FALSE)</f>
        <v>-</v>
      </c>
      <c r="N125" s="180"/>
      <c r="O125" s="301"/>
    </row>
    <row r="126" spans="1:15" ht="24" x14ac:dyDescent="0.25">
      <c r="A126" s="301"/>
      <c r="B126" s="1524">
        <f>B119+1</f>
        <v>22</v>
      </c>
      <c r="C126" s="1572" t="s">
        <v>14</v>
      </c>
      <c r="D126" s="1549" t="s">
        <v>15</v>
      </c>
      <c r="E126" s="1580" t="s">
        <v>4</v>
      </c>
      <c r="F126" s="1595" t="s">
        <v>50</v>
      </c>
      <c r="G126" s="1549"/>
      <c r="H126" s="1536" t="s">
        <v>94</v>
      </c>
      <c r="I126" s="1526">
        <v>1</v>
      </c>
      <c r="J126" s="1335" t="s">
        <v>3103</v>
      </c>
      <c r="K126" s="1333" t="s">
        <v>177</v>
      </c>
      <c r="L126" s="442" t="s">
        <v>2192</v>
      </c>
      <c r="M126" s="1335" t="str">
        <f>VLOOKUP(L126,CódigosRetorno!$A$2:$B$1795,2,FALSE)</f>
        <v>El Numero de orden del item no cumple con el formato establecido</v>
      </c>
      <c r="N126" s="142" t="s">
        <v>169</v>
      </c>
      <c r="O126" s="301"/>
    </row>
    <row r="127" spans="1:15" ht="24" x14ac:dyDescent="0.25">
      <c r="A127" s="301"/>
      <c r="B127" s="1524"/>
      <c r="C127" s="1572"/>
      <c r="D127" s="1549"/>
      <c r="E127" s="1580"/>
      <c r="F127" s="1595"/>
      <c r="G127" s="1549"/>
      <c r="H127" s="1537"/>
      <c r="I127" s="1527"/>
      <c r="J127" s="641" t="s">
        <v>6077</v>
      </c>
      <c r="K127" s="812" t="s">
        <v>177</v>
      </c>
      <c r="L127" s="442" t="s">
        <v>1535</v>
      </c>
      <c r="M127" s="143" t="str">
        <f>VLOOKUP(L127,CódigosRetorno!$A$2:$B$1795,2,FALSE)</f>
        <v>El número de ítem no puede estar duplicado.</v>
      </c>
      <c r="N127" s="142" t="s">
        <v>169</v>
      </c>
      <c r="O127" s="301"/>
    </row>
    <row r="128" spans="1:15" ht="24" x14ac:dyDescent="0.25">
      <c r="A128" s="301"/>
      <c r="B128" s="1526">
        <f>B126+1</f>
        <v>23</v>
      </c>
      <c r="C128" s="1556" t="s">
        <v>5962</v>
      </c>
      <c r="D128" s="1538" t="s">
        <v>15</v>
      </c>
      <c r="E128" s="1576" t="s">
        <v>9</v>
      </c>
      <c r="F128" s="1526" t="s">
        <v>17</v>
      </c>
      <c r="G128" s="1526" t="s">
        <v>5583</v>
      </c>
      <c r="H128" s="1556" t="s">
        <v>4170</v>
      </c>
      <c r="I128" s="155">
        <v>1</v>
      </c>
      <c r="J128" s="1197" t="s">
        <v>7790</v>
      </c>
      <c r="K128" s="1192" t="s">
        <v>177</v>
      </c>
      <c r="L128" s="1198" t="s">
        <v>715</v>
      </c>
      <c r="M128" s="143" t="str">
        <f>VLOOKUP(L128,CódigosRetorno!$A$2:$B$1795,2,FALSE)</f>
        <v>DebitedQuantity/@unitCode El dato ingresado no cumple con el estandar</v>
      </c>
      <c r="N128" s="142" t="s">
        <v>169</v>
      </c>
      <c r="O128" s="301"/>
    </row>
    <row r="129" spans="1:15" ht="24" x14ac:dyDescent="0.25">
      <c r="A129" s="301"/>
      <c r="B129" s="1544"/>
      <c r="C129" s="1561"/>
      <c r="D129" s="1539"/>
      <c r="E129" s="1578"/>
      <c r="F129" s="1527"/>
      <c r="G129" s="1527"/>
      <c r="H129" s="1557"/>
      <c r="I129" s="415"/>
      <c r="J129" s="1197" t="s">
        <v>6112</v>
      </c>
      <c r="K129" s="1192" t="s">
        <v>177</v>
      </c>
      <c r="L129" s="1198" t="s">
        <v>3154</v>
      </c>
      <c r="M129" s="411" t="str">
        <f>VLOOKUP(L129,CódigosRetorno!$A$2:$B$1795,2,FALSE)</f>
        <v>El dato ingresado como unidad de medida no corresponde al valor esperado</v>
      </c>
      <c r="N129" s="415" t="s">
        <v>169</v>
      </c>
      <c r="O129" s="301"/>
    </row>
    <row r="130" spans="1:15" ht="24" x14ac:dyDescent="0.25">
      <c r="A130" s="301"/>
      <c r="B130" s="1544"/>
      <c r="C130" s="1561"/>
      <c r="D130" s="1539"/>
      <c r="E130" s="1607" t="s">
        <v>9</v>
      </c>
      <c r="F130" s="1526"/>
      <c r="G130" s="142" t="s">
        <v>3898</v>
      </c>
      <c r="H130" s="153" t="s">
        <v>3899</v>
      </c>
      <c r="I130" s="142" t="s">
        <v>3863</v>
      </c>
      <c r="J130" s="143" t="s">
        <v>6126</v>
      </c>
      <c r="K130" s="135" t="s">
        <v>1071</v>
      </c>
      <c r="L130" s="152" t="s">
        <v>4212</v>
      </c>
      <c r="M130" s="143" t="str">
        <f>VLOOKUP(L130,CódigosRetorno!$A$2:$B$1795,2,FALSE)</f>
        <v>El dato ingresado como atributo @unitCodeListID es incorrecto.</v>
      </c>
      <c r="N130" s="155" t="s">
        <v>169</v>
      </c>
      <c r="O130" s="301"/>
    </row>
    <row r="131" spans="1:15" ht="36" x14ac:dyDescent="0.25">
      <c r="A131" s="301"/>
      <c r="B131" s="1527"/>
      <c r="C131" s="1557"/>
      <c r="D131" s="1540"/>
      <c r="E131" s="1609"/>
      <c r="F131" s="1527"/>
      <c r="G131" s="142" t="s">
        <v>3872</v>
      </c>
      <c r="H131" s="153" t="s">
        <v>3900</v>
      </c>
      <c r="I131" s="142" t="s">
        <v>3863</v>
      </c>
      <c r="J131" s="143" t="s">
        <v>6121</v>
      </c>
      <c r="K131" s="152" t="s">
        <v>1071</v>
      </c>
      <c r="L131" s="154" t="s">
        <v>4213</v>
      </c>
      <c r="M131" s="143" t="str">
        <f>VLOOKUP(L131,CódigosRetorno!$A$2:$B$1795,2,FALSE)</f>
        <v>El dato ingresado como atributo @unitCodeListAgencyName es incorrecto.</v>
      </c>
      <c r="N131" s="155" t="s">
        <v>169</v>
      </c>
      <c r="O131" s="301"/>
    </row>
    <row r="132" spans="1:15" ht="36" x14ac:dyDescent="0.25">
      <c r="A132" s="301" t="s">
        <v>66</v>
      </c>
      <c r="B132" s="1186">
        <f>B128+1</f>
        <v>24</v>
      </c>
      <c r="C132" s="1185" t="s">
        <v>5963</v>
      </c>
      <c r="D132" s="1184" t="s">
        <v>15</v>
      </c>
      <c r="E132" s="1191" t="s">
        <v>9</v>
      </c>
      <c r="F132" s="1186" t="s">
        <v>137</v>
      </c>
      <c r="G132" s="1184" t="s">
        <v>138</v>
      </c>
      <c r="H132" s="1185" t="s">
        <v>4171</v>
      </c>
      <c r="I132" s="1186">
        <v>1</v>
      </c>
      <c r="J132" s="1188" t="s">
        <v>3104</v>
      </c>
      <c r="K132" s="1190" t="s">
        <v>177</v>
      </c>
      <c r="L132" s="1193" t="s">
        <v>714</v>
      </c>
      <c r="M132" s="1188" t="str">
        <f>VLOOKUP(L132,CódigosRetorno!$A$2:$B$1795,2,FALSE)</f>
        <v>CreditedQuantity - El dato ingresado no cumple con el estandar</v>
      </c>
      <c r="N132" s="1187" t="s">
        <v>169</v>
      </c>
      <c r="O132" s="301"/>
    </row>
    <row r="133" spans="1:15" ht="60" x14ac:dyDescent="0.25">
      <c r="A133" s="301"/>
      <c r="B133" s="142">
        <f>B132+1</f>
        <v>25</v>
      </c>
      <c r="C133" s="143" t="s">
        <v>28</v>
      </c>
      <c r="D133" s="135" t="s">
        <v>15</v>
      </c>
      <c r="E133" s="1192" t="s">
        <v>9</v>
      </c>
      <c r="F133" s="142" t="s">
        <v>18</v>
      </c>
      <c r="G133" s="135"/>
      <c r="H133" s="143" t="s">
        <v>2825</v>
      </c>
      <c r="I133" s="142" t="s">
        <v>3863</v>
      </c>
      <c r="J133" s="810" t="s">
        <v>6311</v>
      </c>
      <c r="K133" s="792" t="s">
        <v>1071</v>
      </c>
      <c r="L133" s="812" t="s">
        <v>3829</v>
      </c>
      <c r="M133" s="143" t="str">
        <f>VLOOKUP(L133,CódigosRetorno!$A$2:$B$1795,2,FALSE)</f>
        <v>El código de producto no cumple con el formato establecido</v>
      </c>
      <c r="N133" s="142" t="s">
        <v>169</v>
      </c>
      <c r="O133" s="301"/>
    </row>
    <row r="134" spans="1:15" ht="24" x14ac:dyDescent="0.25">
      <c r="A134" s="301"/>
      <c r="B134" s="1538">
        <f>B133+1</f>
        <v>26</v>
      </c>
      <c r="C134" s="1556" t="s">
        <v>4172</v>
      </c>
      <c r="D134" s="1538" t="s">
        <v>15</v>
      </c>
      <c r="E134" s="1538" t="s">
        <v>9</v>
      </c>
      <c r="F134" s="1598" t="s">
        <v>101</v>
      </c>
      <c r="G134" s="1549" t="s">
        <v>5599</v>
      </c>
      <c r="H134" s="1572" t="s">
        <v>4537</v>
      </c>
      <c r="I134" s="1524" t="s">
        <v>3863</v>
      </c>
      <c r="J134" s="810" t="s">
        <v>3953</v>
      </c>
      <c r="K134" s="792" t="s">
        <v>1071</v>
      </c>
      <c r="L134" s="812" t="s">
        <v>6373</v>
      </c>
      <c r="M134" s="810" t="str">
        <f>VLOOKUP(L134,CódigosRetorno!$A$2:$B$1795,2,FALSE)</f>
        <v>El Código producto de SUNAT no es válido</v>
      </c>
      <c r="N134" s="781" t="s">
        <v>4759</v>
      </c>
      <c r="O134" s="301"/>
    </row>
    <row r="135" spans="1:15" ht="24" x14ac:dyDescent="0.25">
      <c r="A135" s="301"/>
      <c r="B135" s="1539"/>
      <c r="C135" s="1561"/>
      <c r="D135" s="1539"/>
      <c r="E135" s="1539"/>
      <c r="F135" s="1610"/>
      <c r="G135" s="1549"/>
      <c r="H135" s="1572"/>
      <c r="I135" s="1524"/>
      <c r="J135" s="810" t="s">
        <v>3953</v>
      </c>
      <c r="K135" s="792" t="s">
        <v>1071</v>
      </c>
      <c r="L135" s="812" t="s">
        <v>6373</v>
      </c>
      <c r="M135" s="810" t="str">
        <f>VLOOKUP(L135,CódigosRetorno!$A$2:$B$1795,2,FALSE)</f>
        <v>El Código producto de SUNAT no es válido</v>
      </c>
      <c r="N135" s="479" t="s">
        <v>4759</v>
      </c>
      <c r="O135" s="301"/>
    </row>
    <row r="136" spans="1:15" ht="36" x14ac:dyDescent="0.25">
      <c r="A136" s="301"/>
      <c r="B136" s="1539"/>
      <c r="C136" s="1561"/>
      <c r="D136" s="1539"/>
      <c r="E136" s="1539"/>
      <c r="F136" s="1610"/>
      <c r="G136" s="1549"/>
      <c r="H136" s="1572"/>
      <c r="I136" s="1524"/>
      <c r="J136" s="810" t="s">
        <v>6545</v>
      </c>
      <c r="K136" s="792" t="s">
        <v>1071</v>
      </c>
      <c r="L136" s="812" t="s">
        <v>6485</v>
      </c>
      <c r="M136" s="480" t="str">
        <f>VLOOKUP(L136,CódigosRetorno!$A$2:$B$1795,2,FALSE)</f>
        <v>El Codigo de producto SUNAT debe especificarse como minimo al tercer nivel jerarquico (a nivel de clase del codigo UNSPSC)</v>
      </c>
      <c r="N136" s="479" t="s">
        <v>4759</v>
      </c>
      <c r="O136" s="301"/>
    </row>
    <row r="137" spans="1:15" ht="24" x14ac:dyDescent="0.25">
      <c r="A137" s="301"/>
      <c r="B137" s="1539"/>
      <c r="C137" s="1561"/>
      <c r="D137" s="1539"/>
      <c r="E137" s="1539"/>
      <c r="F137" s="1597"/>
      <c r="G137" s="135" t="s">
        <v>3954</v>
      </c>
      <c r="H137" s="153" t="s">
        <v>3870</v>
      </c>
      <c r="I137" s="142" t="s">
        <v>3863</v>
      </c>
      <c r="J137" s="143" t="s">
        <v>6241</v>
      </c>
      <c r="K137" s="135" t="s">
        <v>1071</v>
      </c>
      <c r="L137" s="152" t="s">
        <v>4191</v>
      </c>
      <c r="M137" s="143" t="str">
        <f>VLOOKUP(L137,CódigosRetorno!$A$2:$B$1795,2,FALSE)</f>
        <v>El dato ingresado como atributo @listID es incorrecto.</v>
      </c>
      <c r="N137" s="142" t="s">
        <v>169</v>
      </c>
      <c r="O137" s="301"/>
    </row>
    <row r="138" spans="1:15" ht="24" x14ac:dyDescent="0.25">
      <c r="A138" s="301"/>
      <c r="B138" s="1539"/>
      <c r="C138" s="1561"/>
      <c r="D138" s="1539"/>
      <c r="E138" s="1539"/>
      <c r="F138" s="1597"/>
      <c r="G138" s="135" t="s">
        <v>3955</v>
      </c>
      <c r="H138" s="153" t="s">
        <v>3862</v>
      </c>
      <c r="I138" s="142" t="s">
        <v>3863</v>
      </c>
      <c r="J138" s="143" t="s">
        <v>6242</v>
      </c>
      <c r="K138" s="135" t="s">
        <v>1071</v>
      </c>
      <c r="L138" s="152" t="s">
        <v>4187</v>
      </c>
      <c r="M138" s="143" t="str">
        <f>VLOOKUP(L138,CódigosRetorno!$A$2:$B$1795,2,FALSE)</f>
        <v>El dato ingresado como atributo @listAgencyName es incorrecto.</v>
      </c>
      <c r="N138" s="142" t="s">
        <v>169</v>
      </c>
      <c r="O138" s="301"/>
    </row>
    <row r="139" spans="1:15" ht="24" x14ac:dyDescent="0.25">
      <c r="A139" s="301"/>
      <c r="B139" s="1539"/>
      <c r="C139" s="1561"/>
      <c r="D139" s="1539"/>
      <c r="E139" s="1539"/>
      <c r="F139" s="1597"/>
      <c r="G139" s="135" t="s">
        <v>3956</v>
      </c>
      <c r="H139" s="153" t="s">
        <v>3865</v>
      </c>
      <c r="I139" s="142" t="s">
        <v>3863</v>
      </c>
      <c r="J139" s="143" t="s">
        <v>6243</v>
      </c>
      <c r="K139" s="152" t="s">
        <v>1071</v>
      </c>
      <c r="L139" s="154" t="s">
        <v>4188</v>
      </c>
      <c r="M139" s="143" t="str">
        <f>VLOOKUP(L139,CódigosRetorno!$A$2:$B$1795,2,FALSE)</f>
        <v>El dato ingresado como atributo @listName es incorrecto.</v>
      </c>
      <c r="N139" s="155" t="s">
        <v>169</v>
      </c>
      <c r="O139" s="301"/>
    </row>
    <row r="140" spans="1:15" ht="24" x14ac:dyDescent="0.25">
      <c r="A140" s="301"/>
      <c r="B140" s="1538">
        <f>B134+1</f>
        <v>27</v>
      </c>
      <c r="C140" s="1556" t="s">
        <v>5514</v>
      </c>
      <c r="D140" s="1538" t="s">
        <v>15</v>
      </c>
      <c r="E140" s="1538" t="s">
        <v>9</v>
      </c>
      <c r="F140" s="1598" t="s">
        <v>3957</v>
      </c>
      <c r="G140" s="1526"/>
      <c r="H140" s="1556" t="s">
        <v>2826</v>
      </c>
      <c r="I140" s="143"/>
      <c r="J140" s="810" t="s">
        <v>4678</v>
      </c>
      <c r="K140" s="792" t="s">
        <v>1071</v>
      </c>
      <c r="L140" s="812" t="s">
        <v>6476</v>
      </c>
      <c r="M140" s="782" t="str">
        <f>VLOOKUP(L140,CódigosRetorno!$A$2:$B$1795,2,FALSE)</f>
        <v>El código de producto GS1 no cumple el estandar</v>
      </c>
      <c r="N140" s="781" t="s">
        <v>169</v>
      </c>
      <c r="O140" s="301"/>
    </row>
    <row r="141" spans="1:15" ht="24" x14ac:dyDescent="0.25">
      <c r="A141" s="301"/>
      <c r="B141" s="1539"/>
      <c r="C141" s="1561"/>
      <c r="D141" s="1539"/>
      <c r="E141" s="1539"/>
      <c r="F141" s="1610"/>
      <c r="G141" s="1544"/>
      <c r="H141" s="1561"/>
      <c r="I141" s="143"/>
      <c r="J141" s="810" t="s">
        <v>5507</v>
      </c>
      <c r="K141" s="792" t="s">
        <v>1071</v>
      </c>
      <c r="L141" s="812" t="s">
        <v>6476</v>
      </c>
      <c r="M141" s="143" t="str">
        <f>VLOOKUP(L141,CódigosRetorno!$A$2:$B$1795,2,FALSE)</f>
        <v>El código de producto GS1 no cumple el estandar</v>
      </c>
      <c r="N141" s="472" t="s">
        <v>169</v>
      </c>
      <c r="O141" s="301"/>
    </row>
    <row r="142" spans="1:15" ht="24" x14ac:dyDescent="0.25">
      <c r="A142" s="301"/>
      <c r="B142" s="1539"/>
      <c r="C142" s="1561"/>
      <c r="D142" s="1539"/>
      <c r="E142" s="1539"/>
      <c r="F142" s="1610"/>
      <c r="G142" s="1544"/>
      <c r="H142" s="1561"/>
      <c r="I142" s="473"/>
      <c r="J142" s="810" t="s">
        <v>4679</v>
      </c>
      <c r="K142" s="792" t="s">
        <v>1071</v>
      </c>
      <c r="L142" s="812" t="s">
        <v>6476</v>
      </c>
      <c r="M142" s="473" t="str">
        <f>VLOOKUP(L142,CódigosRetorno!$A$2:$B$1795,2,FALSE)</f>
        <v>El código de producto GS1 no cumple el estandar</v>
      </c>
      <c r="N142" s="472" t="s">
        <v>169</v>
      </c>
      <c r="O142" s="301"/>
    </row>
    <row r="143" spans="1:15" ht="24" x14ac:dyDescent="0.25">
      <c r="A143" s="301"/>
      <c r="B143" s="1539"/>
      <c r="C143" s="1561"/>
      <c r="D143" s="1539"/>
      <c r="E143" s="1539"/>
      <c r="F143" s="1610"/>
      <c r="G143" s="1544"/>
      <c r="H143" s="1561"/>
      <c r="I143" s="473"/>
      <c r="J143" s="810" t="s">
        <v>6477</v>
      </c>
      <c r="K143" s="792" t="s">
        <v>1071</v>
      </c>
      <c r="L143" s="812" t="s">
        <v>6476</v>
      </c>
      <c r="M143" s="473" t="str">
        <f>VLOOKUP(L143,CódigosRetorno!$A$2:$B$1795,2,FALSE)</f>
        <v>El código de producto GS1 no cumple el estandar</v>
      </c>
      <c r="N143" s="472" t="s">
        <v>169</v>
      </c>
      <c r="O143" s="301"/>
    </row>
    <row r="144" spans="1:15" ht="24" x14ac:dyDescent="0.25">
      <c r="A144" s="301"/>
      <c r="B144" s="1539"/>
      <c r="C144" s="1561"/>
      <c r="D144" s="1539"/>
      <c r="E144" s="1539"/>
      <c r="F144" s="1611"/>
      <c r="G144" s="1527"/>
      <c r="H144" s="1557"/>
      <c r="I144" s="143"/>
      <c r="J144" s="810" t="s">
        <v>4577</v>
      </c>
      <c r="K144" s="792" t="s">
        <v>1071</v>
      </c>
      <c r="L144" s="812" t="s">
        <v>6478</v>
      </c>
      <c r="M144" s="473" t="str">
        <f>VLOOKUP(L144,CódigosRetorno!$A$2:$B$1795,2,FALSE)</f>
        <v>Si utiliza el estandar GS1 debe especificar el tipo de estructura GTIN</v>
      </c>
      <c r="N144" s="472" t="s">
        <v>169</v>
      </c>
      <c r="O144" s="301"/>
    </row>
    <row r="145" spans="1:15" ht="24" x14ac:dyDescent="0.25">
      <c r="A145" s="301"/>
      <c r="B145" s="1539"/>
      <c r="C145" s="1561"/>
      <c r="D145" s="1539"/>
      <c r="E145" s="1539"/>
      <c r="F145" s="799" t="s">
        <v>3957</v>
      </c>
      <c r="G145" s="778"/>
      <c r="H145" s="801" t="s">
        <v>4576</v>
      </c>
      <c r="I145" s="136" t="s">
        <v>3863</v>
      </c>
      <c r="J145" s="810" t="s">
        <v>6479</v>
      </c>
      <c r="K145" s="792" t="s">
        <v>1071</v>
      </c>
      <c r="L145" s="812" t="s">
        <v>6480</v>
      </c>
      <c r="M145" s="782" t="str">
        <f>VLOOKUP(L145,CódigosRetorno!$A$2:$B$1795,2,FALSE)</f>
        <v>El tipo de estructura GS1 no tiene un valor permitido</v>
      </c>
      <c r="N145" s="781" t="s">
        <v>169</v>
      </c>
      <c r="O145" s="301"/>
    </row>
    <row r="146" spans="1:15" ht="60" x14ac:dyDescent="0.25">
      <c r="A146" s="301"/>
      <c r="B146" s="142">
        <f>B140+1</f>
        <v>28</v>
      </c>
      <c r="C146" s="143" t="s">
        <v>62</v>
      </c>
      <c r="D146" s="135" t="s">
        <v>15</v>
      </c>
      <c r="E146" s="396" t="s">
        <v>9</v>
      </c>
      <c r="F146" s="142" t="s">
        <v>3901</v>
      </c>
      <c r="G146" s="135"/>
      <c r="H146" s="143" t="s">
        <v>91</v>
      </c>
      <c r="I146" s="142">
        <v>1</v>
      </c>
      <c r="J146" s="1197" t="s">
        <v>6302</v>
      </c>
      <c r="K146" s="1192" t="s">
        <v>1071</v>
      </c>
      <c r="L146" s="1198" t="s">
        <v>1200</v>
      </c>
      <c r="M146" s="143" t="str">
        <f>VLOOKUP(L146,CódigosRetorno!$A$2:$B$1795,2,FALSE)</f>
        <v>Descripción del Ítem - El dato ingresado no cumple con el formato establecido.</v>
      </c>
      <c r="N146" s="142" t="s">
        <v>169</v>
      </c>
      <c r="O146" s="301"/>
    </row>
    <row r="147" spans="1:15" ht="36" x14ac:dyDescent="0.25">
      <c r="A147" s="301"/>
      <c r="B147" s="1526">
        <f>B146+1</f>
        <v>29</v>
      </c>
      <c r="C147" s="1556" t="s">
        <v>5964</v>
      </c>
      <c r="D147" s="1538" t="s">
        <v>15</v>
      </c>
      <c r="E147" s="1526" t="s">
        <v>9</v>
      </c>
      <c r="F147" s="1526" t="s">
        <v>137</v>
      </c>
      <c r="G147" s="1538" t="s">
        <v>138</v>
      </c>
      <c r="H147" s="1556" t="s">
        <v>2827</v>
      </c>
      <c r="I147" s="1526">
        <v>1</v>
      </c>
      <c r="J147" s="143" t="s">
        <v>4995</v>
      </c>
      <c r="K147" s="152" t="s">
        <v>177</v>
      </c>
      <c r="L147" s="154" t="s">
        <v>1945</v>
      </c>
      <c r="M147" s="143" t="str">
        <f>VLOOKUP(L147,CódigosRetorno!$A$2:$B$1795,2,FALSE)</f>
        <v>El dato ingresado en PriceAmount del Valor de venta unitario por item no cumple con el formato establecido</v>
      </c>
      <c r="N147" s="142"/>
      <c r="O147" s="301"/>
    </row>
    <row r="148" spans="1:15" ht="48" x14ac:dyDescent="0.25">
      <c r="A148" s="301"/>
      <c r="B148" s="1544"/>
      <c r="C148" s="1561"/>
      <c r="D148" s="1539"/>
      <c r="E148" s="1544"/>
      <c r="F148" s="1527"/>
      <c r="G148" s="1540"/>
      <c r="H148" s="1557"/>
      <c r="I148" s="1527"/>
      <c r="J148" s="145" t="s">
        <v>6365</v>
      </c>
      <c r="K148" s="152" t="s">
        <v>177</v>
      </c>
      <c r="L148" s="154" t="s">
        <v>1668</v>
      </c>
      <c r="M148" s="143" t="str">
        <f>VLOOKUP(L148,CódigosRetorno!$A$2:$B$1795,2,FALSE)</f>
        <v>Operacion gratuita, solo debe consignar un monto referencial</v>
      </c>
      <c r="N148" s="142" t="s">
        <v>169</v>
      </c>
      <c r="O148" s="301"/>
    </row>
    <row r="149" spans="1:15" ht="36" x14ac:dyDescent="0.25">
      <c r="A149" s="301"/>
      <c r="B149" s="1527"/>
      <c r="C149" s="1557"/>
      <c r="D149" s="1540"/>
      <c r="E149" s="1527"/>
      <c r="F149" s="142" t="s">
        <v>13</v>
      </c>
      <c r="G149" s="135" t="s">
        <v>5577</v>
      </c>
      <c r="H149" s="153" t="s">
        <v>3904</v>
      </c>
      <c r="I149" s="142">
        <v>1</v>
      </c>
      <c r="J149" s="145" t="s">
        <v>4686</v>
      </c>
      <c r="K149" s="152" t="s">
        <v>177</v>
      </c>
      <c r="L149" s="154" t="s">
        <v>694</v>
      </c>
      <c r="M149" s="143" t="str">
        <f>VLOOKUP(L149,CódigosRetorno!$A$2:$B$1795,2,FALSE)</f>
        <v>La moneda debe ser la misma en todo el documento. Salvo las percepciones que sólo son en moneda nacional</v>
      </c>
      <c r="N149" s="142" t="s">
        <v>4491</v>
      </c>
      <c r="O149" s="301"/>
    </row>
    <row r="150" spans="1:15" ht="36" x14ac:dyDescent="0.25">
      <c r="A150" s="301"/>
      <c r="B150" s="1526">
        <f>B147+1</f>
        <v>30</v>
      </c>
      <c r="C150" s="1556" t="s">
        <v>5965</v>
      </c>
      <c r="D150" s="1538" t="s">
        <v>15</v>
      </c>
      <c r="E150" s="1526" t="s">
        <v>9</v>
      </c>
      <c r="F150" s="1526" t="s">
        <v>137</v>
      </c>
      <c r="G150" s="1526" t="s">
        <v>138</v>
      </c>
      <c r="H150" s="1556" t="s">
        <v>4173</v>
      </c>
      <c r="I150" s="1526">
        <v>1</v>
      </c>
      <c r="J150" s="143" t="s">
        <v>4979</v>
      </c>
      <c r="K150" s="152" t="s">
        <v>177</v>
      </c>
      <c r="L150" s="154" t="s">
        <v>1947</v>
      </c>
      <c r="M150" s="143" t="str">
        <f>VLOOKUP(L150,CódigosRetorno!$A$2:$B$1795,2,FALSE)</f>
        <v>El dato ingresado en PriceAmount del Precio de venta unitario por item no cumple con el formato establecido</v>
      </c>
      <c r="N150" s="142"/>
      <c r="O150" s="301"/>
    </row>
    <row r="151" spans="1:15" ht="120" x14ac:dyDescent="0.25">
      <c r="A151" s="301"/>
      <c r="B151" s="1544"/>
      <c r="C151" s="1561"/>
      <c r="D151" s="1539"/>
      <c r="E151" s="1544"/>
      <c r="F151" s="1544"/>
      <c r="G151" s="1544"/>
      <c r="H151" s="1561"/>
      <c r="I151" s="1544"/>
      <c r="J151" s="1438" t="s">
        <v>8228</v>
      </c>
      <c r="K151" s="1434" t="s">
        <v>177</v>
      </c>
      <c r="L151" s="1434" t="s">
        <v>8117</v>
      </c>
      <c r="M151" s="1217" t="str">
        <f>VLOOKUP(MID(L151,1,4),CódigosRetorno!$A$2:$B$1795,2,FALSE)</f>
        <v>El precio unitario de la operación que está informando difiere de los cálculos realizados en base a la información remitida</v>
      </c>
      <c r="N151" s="1214"/>
      <c r="O151" s="301"/>
    </row>
    <row r="152" spans="1:15" s="909" customFormat="1" ht="120" x14ac:dyDescent="0.25">
      <c r="A152" s="896"/>
      <c r="B152" s="1544"/>
      <c r="C152" s="1561"/>
      <c r="D152" s="1539"/>
      <c r="E152" s="1544"/>
      <c r="F152" s="1544"/>
      <c r="G152" s="1544"/>
      <c r="H152" s="1561"/>
      <c r="I152" s="1257"/>
      <c r="J152" s="1438" t="s">
        <v>8229</v>
      </c>
      <c r="K152" s="1434" t="s">
        <v>1071</v>
      </c>
      <c r="L152" s="442" t="s">
        <v>4823</v>
      </c>
      <c r="M152" s="1264" t="str">
        <f>VLOOKUP(L152,CódigosRetorno!$A$2:$B$1795,2,FALSE)</f>
        <v>El precio unitario de la operación que está informando difiere de los cálculos realizados en base a la información remitida</v>
      </c>
      <c r="N152" s="1261"/>
      <c r="O152" s="896"/>
    </row>
    <row r="153" spans="1:15" ht="72" x14ac:dyDescent="0.25">
      <c r="A153" s="301"/>
      <c r="B153" s="1544"/>
      <c r="C153" s="1561"/>
      <c r="D153" s="1539"/>
      <c r="E153" s="1544"/>
      <c r="F153" s="1527"/>
      <c r="G153" s="1527"/>
      <c r="H153" s="1557"/>
      <c r="I153" s="137"/>
      <c r="J153" s="143" t="s">
        <v>6366</v>
      </c>
      <c r="K153" s="152" t="s">
        <v>177</v>
      </c>
      <c r="L153" s="154" t="s">
        <v>4824</v>
      </c>
      <c r="M153" s="143" t="str">
        <f>VLOOKUP(L153,CódigosRetorno!$A$2:$B$1795,2,FALSE)</f>
        <v>Si existe 'Valor referencial unitario en operac. no onerosas' con monto mayor a cero, la operacion debe ser gratuita (codigo de tributo 9996)</v>
      </c>
      <c r="N153" s="142" t="s">
        <v>169</v>
      </c>
      <c r="O153" s="301"/>
    </row>
    <row r="154" spans="1:15" ht="36" x14ac:dyDescent="0.25">
      <c r="A154" s="301"/>
      <c r="B154" s="1544"/>
      <c r="C154" s="1561"/>
      <c r="D154" s="1539"/>
      <c r="E154" s="1544"/>
      <c r="F154" s="142" t="s">
        <v>13</v>
      </c>
      <c r="G154" s="135" t="s">
        <v>5577</v>
      </c>
      <c r="H154" s="130" t="s">
        <v>3904</v>
      </c>
      <c r="I154" s="142">
        <v>1</v>
      </c>
      <c r="J154" s="145" t="s">
        <v>4686</v>
      </c>
      <c r="K154" s="152" t="s">
        <v>177</v>
      </c>
      <c r="L154" s="154" t="s">
        <v>694</v>
      </c>
      <c r="M154" s="143" t="str">
        <f>VLOOKUP(L154,CódigosRetorno!$A$2:$B$1795,2,FALSE)</f>
        <v>La moneda debe ser la misma en todo el documento. Salvo las percepciones que sólo son en moneda nacional</v>
      </c>
      <c r="N154" s="142" t="s">
        <v>4491</v>
      </c>
      <c r="O154" s="301"/>
    </row>
    <row r="155" spans="1:15" ht="24" x14ac:dyDescent="0.25">
      <c r="A155" s="301"/>
      <c r="B155" s="1544"/>
      <c r="C155" s="1561"/>
      <c r="D155" s="1539"/>
      <c r="E155" s="1544"/>
      <c r="F155" s="1524" t="s">
        <v>10</v>
      </c>
      <c r="G155" s="1549" t="s">
        <v>5585</v>
      </c>
      <c r="H155" s="1536" t="s">
        <v>4174</v>
      </c>
      <c r="I155" s="1526">
        <v>1</v>
      </c>
      <c r="J155" s="143" t="s">
        <v>2849</v>
      </c>
      <c r="K155" s="152" t="s">
        <v>177</v>
      </c>
      <c r="L155" s="154" t="s">
        <v>545</v>
      </c>
      <c r="M155" s="143" t="str">
        <f>VLOOKUP(L155,CódigosRetorno!$A$2:$B$1795,2,FALSE)</f>
        <v>Se ha consignado un valor invalido en el campo cbc:PriceTypeCode</v>
      </c>
      <c r="N155" s="142" t="s">
        <v>4604</v>
      </c>
      <c r="O155" s="301"/>
    </row>
    <row r="156" spans="1:15" ht="36" x14ac:dyDescent="0.25">
      <c r="A156" s="301"/>
      <c r="B156" s="1544"/>
      <c r="C156" s="1561"/>
      <c r="D156" s="1539"/>
      <c r="E156" s="1544"/>
      <c r="F156" s="1524"/>
      <c r="G156" s="1549"/>
      <c r="H156" s="1537"/>
      <c r="I156" s="1527"/>
      <c r="J156" s="641" t="s">
        <v>6076</v>
      </c>
      <c r="K156" s="812" t="s">
        <v>177</v>
      </c>
      <c r="L156" s="442" t="s">
        <v>544</v>
      </c>
      <c r="M156" s="143" t="str">
        <f>VLOOKUP(L156,CódigosRetorno!$A$2:$B$1795,2,FALSE)</f>
        <v>Existe mas de un tag cac:AlternativeConditionPrice con el mismo cbc:PriceTypeCode</v>
      </c>
      <c r="N156" s="142" t="s">
        <v>169</v>
      </c>
      <c r="O156" s="301"/>
    </row>
    <row r="157" spans="1:15" ht="24" x14ac:dyDescent="0.25">
      <c r="A157" s="301"/>
      <c r="B157" s="1544"/>
      <c r="C157" s="1561"/>
      <c r="D157" s="1539"/>
      <c r="E157" s="1549" t="s">
        <v>9</v>
      </c>
      <c r="F157" s="1526"/>
      <c r="G157" s="155" t="s">
        <v>3902</v>
      </c>
      <c r="H157" s="96" t="s">
        <v>3865</v>
      </c>
      <c r="I157" s="136" t="s">
        <v>3863</v>
      </c>
      <c r="J157" s="143" t="s">
        <v>6127</v>
      </c>
      <c r="K157" s="152" t="s">
        <v>1071</v>
      </c>
      <c r="L157" s="154" t="s">
        <v>4188</v>
      </c>
      <c r="M157" s="143" t="str">
        <f>VLOOKUP(L157,CódigosRetorno!$A$2:$B$1795,2,FALSE)</f>
        <v>El dato ingresado como atributo @listName es incorrecto.</v>
      </c>
      <c r="N157" s="155" t="s">
        <v>169</v>
      </c>
      <c r="O157" s="301"/>
    </row>
    <row r="158" spans="1:15" ht="24" x14ac:dyDescent="0.25">
      <c r="A158" s="301"/>
      <c r="B158" s="1544"/>
      <c r="C158" s="1561"/>
      <c r="D158" s="1539"/>
      <c r="E158" s="1549"/>
      <c r="F158" s="1544"/>
      <c r="G158" s="155" t="s">
        <v>3861</v>
      </c>
      <c r="H158" s="96" t="s">
        <v>3862</v>
      </c>
      <c r="I158" s="136" t="s">
        <v>3863</v>
      </c>
      <c r="J158" s="143" t="s">
        <v>4199</v>
      </c>
      <c r="K158" s="135" t="s">
        <v>1071</v>
      </c>
      <c r="L158" s="152" t="s">
        <v>4187</v>
      </c>
      <c r="M158" s="143" t="str">
        <f>VLOOKUP(L158,CódigosRetorno!$A$2:$B$1795,2,FALSE)</f>
        <v>El dato ingresado como atributo @listAgencyName es incorrecto.</v>
      </c>
      <c r="N158" s="155" t="s">
        <v>169</v>
      </c>
      <c r="O158" s="301"/>
    </row>
    <row r="159" spans="1:15" ht="48" x14ac:dyDescent="0.25">
      <c r="A159" s="301"/>
      <c r="B159" s="1527"/>
      <c r="C159" s="1557"/>
      <c r="D159" s="1540"/>
      <c r="E159" s="1549"/>
      <c r="F159" s="1527"/>
      <c r="G159" s="155" t="s">
        <v>3903</v>
      </c>
      <c r="H159" s="96" t="s">
        <v>3867</v>
      </c>
      <c r="I159" s="136" t="s">
        <v>3863</v>
      </c>
      <c r="J159" s="143" t="s">
        <v>6128</v>
      </c>
      <c r="K159" s="152" t="s">
        <v>1071</v>
      </c>
      <c r="L159" s="154" t="s">
        <v>4189</v>
      </c>
      <c r="M159" s="143" t="str">
        <f>VLOOKUP(L159,CódigosRetorno!$A$2:$B$1795,2,FALSE)</f>
        <v>El dato ingresado como atributo @listURI es incorrecto.</v>
      </c>
      <c r="N159" s="155" t="s">
        <v>169</v>
      </c>
      <c r="O159" s="301"/>
    </row>
    <row r="160" spans="1:15" ht="24" x14ac:dyDescent="0.25">
      <c r="A160" s="301"/>
      <c r="B160" s="1524">
        <f>B150+1</f>
        <v>31</v>
      </c>
      <c r="C160" s="1572" t="s">
        <v>5966</v>
      </c>
      <c r="D160" s="1549" t="s">
        <v>15</v>
      </c>
      <c r="E160" s="1549" t="s">
        <v>9</v>
      </c>
      <c r="F160" s="1526" t="s">
        <v>12</v>
      </c>
      <c r="G160" s="1526" t="s">
        <v>16</v>
      </c>
      <c r="H160" s="1556" t="s">
        <v>4175</v>
      </c>
      <c r="I160" s="1526">
        <v>1</v>
      </c>
      <c r="J160" s="143" t="s">
        <v>4897</v>
      </c>
      <c r="K160" s="135" t="s">
        <v>177</v>
      </c>
      <c r="L160" s="152" t="s">
        <v>4506</v>
      </c>
      <c r="M160" s="143" t="str">
        <f>VLOOKUP(L160,CódigosRetorno!$A$2:$B$1795,2,FALSE)</f>
        <v>El xml no contiene el tag de impuesto por linea (TaxtTotal).</v>
      </c>
      <c r="N160" s="155" t="s">
        <v>169</v>
      </c>
      <c r="O160" s="301"/>
    </row>
    <row r="161" spans="1:15" ht="36" x14ac:dyDescent="0.25">
      <c r="A161" s="301"/>
      <c r="B161" s="1524"/>
      <c r="C161" s="1572"/>
      <c r="D161" s="1549"/>
      <c r="E161" s="1549"/>
      <c r="F161" s="1544"/>
      <c r="G161" s="1544"/>
      <c r="H161" s="1561"/>
      <c r="I161" s="1544"/>
      <c r="J161" s="143" t="s">
        <v>4993</v>
      </c>
      <c r="K161" s="135" t="s">
        <v>177</v>
      </c>
      <c r="L161" s="152" t="s">
        <v>3693</v>
      </c>
      <c r="M161" s="143" t="str">
        <f>VLOOKUP(L161,CódigosRetorno!$A$2:$B$1795,2,FALSE)</f>
        <v>El dato ingresado en el monto total de impuestos por línea no cumple con el formato establecido</v>
      </c>
      <c r="N161" s="155" t="s">
        <v>169</v>
      </c>
      <c r="O161" s="301"/>
    </row>
    <row r="162" spans="1:15" ht="66.75" customHeight="1" x14ac:dyDescent="0.25">
      <c r="A162" s="301"/>
      <c r="B162" s="1524"/>
      <c r="C162" s="1572"/>
      <c r="D162" s="1549"/>
      <c r="E162" s="1549"/>
      <c r="F162" s="1544"/>
      <c r="G162" s="1544"/>
      <c r="H162" s="1561"/>
      <c r="I162" s="1544"/>
      <c r="J162" s="1438" t="s">
        <v>8231</v>
      </c>
      <c r="K162" s="1432" t="s">
        <v>177</v>
      </c>
      <c r="L162" s="1434" t="s">
        <v>8284</v>
      </c>
      <c r="M162" s="143" t="str">
        <f>VLOOKUP(MID(L162,1,4),CódigosRetorno!$A$2:$B$1795,2,FALSE)</f>
        <v>El importe total de impuestos por línea no coincide con la sumatoria de los impuestos por línea.</v>
      </c>
      <c r="N162" s="155" t="s">
        <v>169</v>
      </c>
      <c r="O162" s="301"/>
    </row>
    <row r="163" spans="1:15" s="909" customFormat="1" ht="66" customHeight="1" x14ac:dyDescent="0.25">
      <c r="A163" s="896"/>
      <c r="B163" s="1524"/>
      <c r="C163" s="1572"/>
      <c r="D163" s="1549"/>
      <c r="E163" s="1549"/>
      <c r="F163" s="1544"/>
      <c r="G163" s="1544"/>
      <c r="H163" s="1561"/>
      <c r="I163" s="1544"/>
      <c r="J163" s="1438" t="s">
        <v>8230</v>
      </c>
      <c r="K163" s="1431" t="s">
        <v>1071</v>
      </c>
      <c r="L163" s="1434" t="s">
        <v>4872</v>
      </c>
      <c r="M163" s="1256" t="str">
        <f>VLOOKUP(L163,CódigosRetorno!$A$2:$B$1795,2,FALSE)</f>
        <v>El importe total de impuestos por línea no coincide con la sumatoria de los impuestos por línea.</v>
      </c>
      <c r="N163" s="1263" t="s">
        <v>169</v>
      </c>
      <c r="O163" s="896"/>
    </row>
    <row r="164" spans="1:15" ht="24" x14ac:dyDescent="0.25">
      <c r="A164" s="301"/>
      <c r="B164" s="1524"/>
      <c r="C164" s="1572"/>
      <c r="D164" s="1549"/>
      <c r="E164" s="1549"/>
      <c r="F164" s="1527"/>
      <c r="G164" s="1527"/>
      <c r="H164" s="1557"/>
      <c r="I164" s="1527"/>
      <c r="J164" s="674" t="s">
        <v>6066</v>
      </c>
      <c r="K164" s="792" t="s">
        <v>177</v>
      </c>
      <c r="L164" s="692" t="s">
        <v>3703</v>
      </c>
      <c r="M164" s="143" t="str">
        <f>VLOOKUP(L164,CódigosRetorno!$A$2:$B$1795,2,FALSE)</f>
        <v>El tag cac:TaxTotal no debe repetirse a nivel de Item</v>
      </c>
      <c r="N164" s="142" t="s">
        <v>169</v>
      </c>
      <c r="O164" s="301"/>
    </row>
    <row r="165" spans="1:15" ht="36" x14ac:dyDescent="0.25">
      <c r="A165" s="301"/>
      <c r="B165" s="1524"/>
      <c r="C165" s="1572"/>
      <c r="D165" s="1549"/>
      <c r="E165" s="1549"/>
      <c r="F165" s="137" t="s">
        <v>13</v>
      </c>
      <c r="G165" s="135" t="s">
        <v>5577</v>
      </c>
      <c r="H165" s="153" t="s">
        <v>3904</v>
      </c>
      <c r="I165" s="142">
        <v>1</v>
      </c>
      <c r="J165" s="145" t="s">
        <v>4686</v>
      </c>
      <c r="K165" s="152" t="s">
        <v>177</v>
      </c>
      <c r="L165" s="154" t="s">
        <v>694</v>
      </c>
      <c r="M165" s="143" t="str">
        <f>VLOOKUP(L165,CódigosRetorno!$A$2:$B$1795,2,FALSE)</f>
        <v>La moneda debe ser la misma en todo el documento. Salvo las percepciones que sólo son en moneda nacional</v>
      </c>
      <c r="N165" s="142" t="s">
        <v>4491</v>
      </c>
      <c r="O165" s="301"/>
    </row>
    <row r="166" spans="1:15" ht="36" x14ac:dyDescent="0.25">
      <c r="A166" s="288"/>
      <c r="B166" s="1526">
        <f>B160+1</f>
        <v>32</v>
      </c>
      <c r="C166" s="1556" t="s">
        <v>5563</v>
      </c>
      <c r="D166" s="1538" t="s">
        <v>15</v>
      </c>
      <c r="E166" s="1538" t="s">
        <v>9</v>
      </c>
      <c r="F166" s="1526" t="s">
        <v>12</v>
      </c>
      <c r="G166" s="1538" t="s">
        <v>16</v>
      </c>
      <c r="H166" s="1556" t="s">
        <v>4701</v>
      </c>
      <c r="I166" s="1526" t="s">
        <v>3863</v>
      </c>
      <c r="J166" s="593" t="s">
        <v>4993</v>
      </c>
      <c r="K166" s="38" t="s">
        <v>177</v>
      </c>
      <c r="L166" s="154" t="s">
        <v>3713</v>
      </c>
      <c r="M166" s="143" t="str">
        <f>VLOOKUP(L166,CódigosRetorno!$A$2:$B$1795,2,FALSE)</f>
        <v>El dato ingresado en TaxableAmount de la linea no cumple con el formato establecido</v>
      </c>
      <c r="N166" s="142" t="s">
        <v>169</v>
      </c>
      <c r="O166" s="288"/>
    </row>
    <row r="167" spans="1:15" ht="36" x14ac:dyDescent="0.25">
      <c r="A167" s="288"/>
      <c r="B167" s="1544"/>
      <c r="C167" s="1561"/>
      <c r="D167" s="1539"/>
      <c r="E167" s="1539"/>
      <c r="F167" s="1544"/>
      <c r="G167" s="1539"/>
      <c r="H167" s="1561"/>
      <c r="I167" s="1544"/>
      <c r="J167" s="145" t="s">
        <v>4962</v>
      </c>
      <c r="K167" s="152" t="s">
        <v>177</v>
      </c>
      <c r="L167" s="77" t="s">
        <v>1665</v>
      </c>
      <c r="M167" s="143" t="str">
        <f>VLOOKUP(L167,CódigosRetorno!$A$2:$B$1795,2,FALSE)</f>
        <v>Factura de operacion sujeta IVAP debe consignar Monto de impuestos por item</v>
      </c>
      <c r="N167" s="142" t="s">
        <v>169</v>
      </c>
      <c r="O167" s="288"/>
    </row>
    <row r="168" spans="1:15" ht="78.75" customHeight="1" x14ac:dyDescent="0.25">
      <c r="A168" s="288"/>
      <c r="B168" s="1544"/>
      <c r="C168" s="1561"/>
      <c r="D168" s="1539"/>
      <c r="E168" s="1539"/>
      <c r="F168" s="1544"/>
      <c r="G168" s="1539"/>
      <c r="H168" s="1561"/>
      <c r="I168" s="1544"/>
      <c r="J168" s="1438" t="s">
        <v>8232</v>
      </c>
      <c r="K168" s="1434" t="s">
        <v>177</v>
      </c>
      <c r="L168" s="1434" t="s">
        <v>8119</v>
      </c>
      <c r="M168" s="1217" t="str">
        <f>VLOOKUP(MID(L168,1,4),CódigosRetorno!$A$2:$B$1795,2,FALSE)</f>
        <v>La base imponible a nivel de línea difiere de la información consignada en el comprobante</v>
      </c>
      <c r="N168" s="1231" t="s">
        <v>169</v>
      </c>
      <c r="O168" s="288"/>
    </row>
    <row r="169" spans="1:15" s="909" customFormat="1" ht="78.75" customHeight="1" x14ac:dyDescent="0.25">
      <c r="A169" s="288"/>
      <c r="B169" s="1544"/>
      <c r="C169" s="1561"/>
      <c r="D169" s="1539"/>
      <c r="E169" s="1539"/>
      <c r="F169" s="1544"/>
      <c r="G169" s="1539"/>
      <c r="H169" s="1561"/>
      <c r="I169" s="1544"/>
      <c r="J169" s="1438" t="s">
        <v>8233</v>
      </c>
      <c r="K169" s="1431" t="s">
        <v>1071</v>
      </c>
      <c r="L169" s="1434" t="s">
        <v>4873</v>
      </c>
      <c r="M169" s="1305" t="str">
        <f>VLOOKUP(MID(L169,1,4),CódigosRetorno!$A$2:$B$1795,2,FALSE)</f>
        <v>La base imponible a nivel de línea difiere de la información consignada en el comprobante</v>
      </c>
      <c r="N169" s="1297"/>
      <c r="O169" s="288"/>
    </row>
    <row r="170" spans="1:15" s="909" customFormat="1" ht="78.75" customHeight="1" x14ac:dyDescent="0.25">
      <c r="A170" s="288"/>
      <c r="B170" s="1544"/>
      <c r="C170" s="1561"/>
      <c r="D170" s="1539"/>
      <c r="E170" s="1539"/>
      <c r="F170" s="1544"/>
      <c r="G170" s="1539"/>
      <c r="H170" s="1561"/>
      <c r="I170" s="1544"/>
      <c r="J170" s="1438" t="s">
        <v>8234</v>
      </c>
      <c r="K170" s="1434" t="s">
        <v>177</v>
      </c>
      <c r="L170" s="1434" t="s">
        <v>8119</v>
      </c>
      <c r="M170" s="1305" t="str">
        <f>VLOOKUP(MID(L170,1,4),CódigosRetorno!$A$2:$B$1795,2,FALSE)</f>
        <v>La base imponible a nivel de línea difiere de la información consignada en el comprobante</v>
      </c>
      <c r="N170" s="1297"/>
      <c r="O170" s="288"/>
    </row>
    <row r="171" spans="1:15" s="909" customFormat="1" ht="72" x14ac:dyDescent="0.25">
      <c r="A171" s="288"/>
      <c r="B171" s="1544"/>
      <c r="C171" s="1561"/>
      <c r="D171" s="1539"/>
      <c r="E171" s="1539"/>
      <c r="F171" s="1544"/>
      <c r="G171" s="1539"/>
      <c r="H171" s="1561"/>
      <c r="I171" s="1544"/>
      <c r="J171" s="1438" t="s">
        <v>8235</v>
      </c>
      <c r="K171" s="1431" t="s">
        <v>1071</v>
      </c>
      <c r="L171" s="1434" t="s">
        <v>4873</v>
      </c>
      <c r="M171" s="1238" t="str">
        <f>VLOOKUP(MID(L171,1,4),CódigosRetorno!$A$2:$B$1795,2,FALSE)</f>
        <v>La base imponible a nivel de línea difiere de la información consignada en el comprobante</v>
      </c>
      <c r="N171" s="1231" t="s">
        <v>169</v>
      </c>
      <c r="O171" s="288"/>
    </row>
    <row r="172" spans="1:15" ht="36" x14ac:dyDescent="0.25">
      <c r="A172" s="288"/>
      <c r="B172" s="1544"/>
      <c r="C172" s="1561"/>
      <c r="D172" s="1539"/>
      <c r="E172" s="1539"/>
      <c r="F172" s="136" t="s">
        <v>13</v>
      </c>
      <c r="G172" s="140" t="s">
        <v>5577</v>
      </c>
      <c r="H172" s="96" t="s">
        <v>3968</v>
      </c>
      <c r="I172" s="142">
        <v>1</v>
      </c>
      <c r="J172" s="145" t="s">
        <v>4686</v>
      </c>
      <c r="K172" s="152" t="s">
        <v>177</v>
      </c>
      <c r="L172" s="154" t="s">
        <v>694</v>
      </c>
      <c r="M172" s="143" t="str">
        <f>VLOOKUP(L172,CódigosRetorno!$A$2:$B$1795,2,FALSE)</f>
        <v>La moneda debe ser la misma en todo el documento. Salvo las percepciones que sólo son en moneda nacional</v>
      </c>
      <c r="N172" s="142" t="s">
        <v>4491</v>
      </c>
      <c r="O172" s="288"/>
    </row>
    <row r="173" spans="1:15" ht="36" x14ac:dyDescent="0.25">
      <c r="A173" s="288"/>
      <c r="B173" s="1544"/>
      <c r="C173" s="1561"/>
      <c r="D173" s="1539"/>
      <c r="E173" s="1539"/>
      <c r="F173" s="1526" t="s">
        <v>12</v>
      </c>
      <c r="G173" s="1538" t="s">
        <v>16</v>
      </c>
      <c r="H173" s="1556" t="s">
        <v>4290</v>
      </c>
      <c r="I173" s="1526">
        <v>1</v>
      </c>
      <c r="J173" s="143" t="s">
        <v>4994</v>
      </c>
      <c r="K173" s="152" t="s">
        <v>177</v>
      </c>
      <c r="L173" s="154" t="s">
        <v>2294</v>
      </c>
      <c r="M173" s="143" t="str">
        <f>VLOOKUP(L173,CódigosRetorno!$A$2:$B$1795,2,FALSE)</f>
        <v>El dato ingresado en TaxAmount de la linea no cumple con el formato establecido</v>
      </c>
      <c r="N173" s="142" t="s">
        <v>169</v>
      </c>
      <c r="O173" s="288"/>
    </row>
    <row r="174" spans="1:15" ht="36" x14ac:dyDescent="0.25">
      <c r="A174" s="288"/>
      <c r="B174" s="1544"/>
      <c r="C174" s="1561"/>
      <c r="D174" s="1539"/>
      <c r="E174" s="1539"/>
      <c r="F174" s="1544"/>
      <c r="G174" s="1539"/>
      <c r="H174" s="1561"/>
      <c r="I174" s="1544"/>
      <c r="J174" s="143" t="s">
        <v>4699</v>
      </c>
      <c r="K174" s="152" t="s">
        <v>177</v>
      </c>
      <c r="L174" s="154" t="s">
        <v>4244</v>
      </c>
      <c r="M174" s="143" t="str">
        <f>VLOOKUP(L174,CódigosRetorno!$A$2:$B$1795,2,FALSE)</f>
        <v>El monto de afectacion de IGV por linea debe ser igual a 0.00 para Exoneradas, Inafectas, Exportación, Gratuitas de exoneradas o Gratuitas de inafectas.</v>
      </c>
      <c r="N174" s="155" t="s">
        <v>169</v>
      </c>
      <c r="O174" s="288"/>
    </row>
    <row r="175" spans="1:15" ht="60" x14ac:dyDescent="0.25">
      <c r="A175" s="288"/>
      <c r="B175" s="1544"/>
      <c r="C175" s="1561"/>
      <c r="D175" s="1539"/>
      <c r="E175" s="1539"/>
      <c r="F175" s="1544"/>
      <c r="G175" s="1539"/>
      <c r="H175" s="1561"/>
      <c r="I175" s="1544"/>
      <c r="J175" s="810" t="s">
        <v>6227</v>
      </c>
      <c r="K175" s="812" t="s">
        <v>177</v>
      </c>
      <c r="L175" s="442" t="s">
        <v>4249</v>
      </c>
      <c r="M175" s="810" t="str">
        <f>VLOOKUP(L175,CódigosRetorno!$A$2:$B$1795,2,FALSE)</f>
        <v>El monto de afectación de IGV por linea debe ser diferente a 0.00.</v>
      </c>
      <c r="N175" s="155" t="s">
        <v>169</v>
      </c>
      <c r="O175" s="288"/>
    </row>
    <row r="176" spans="1:15" ht="60" x14ac:dyDescent="0.25">
      <c r="A176" s="288"/>
      <c r="B176" s="1544"/>
      <c r="C176" s="1561"/>
      <c r="D176" s="1539"/>
      <c r="E176" s="1539"/>
      <c r="F176" s="1544"/>
      <c r="G176" s="1539"/>
      <c r="H176" s="1561"/>
      <c r="I176" s="1544"/>
      <c r="J176" s="143" t="s">
        <v>5703</v>
      </c>
      <c r="K176" s="152" t="s">
        <v>177</v>
      </c>
      <c r="L176" s="154" t="s">
        <v>4244</v>
      </c>
      <c r="M176" s="143" t="str">
        <f>VLOOKUP(L176,CódigosRetorno!$A$2:$B$1795,2,FALSE)</f>
        <v>El monto de afectacion de IGV por linea debe ser igual a 0.00 para Exoneradas, Inafectas, Exportación, Gratuitas de exoneradas o Gratuitas de inafectas.</v>
      </c>
      <c r="N176" s="155" t="s">
        <v>169</v>
      </c>
      <c r="O176" s="288"/>
    </row>
    <row r="177" spans="1:15" ht="60" x14ac:dyDescent="0.25">
      <c r="A177" s="288"/>
      <c r="B177" s="1544"/>
      <c r="C177" s="1561"/>
      <c r="D177" s="1539"/>
      <c r="E177" s="1539"/>
      <c r="F177" s="1544"/>
      <c r="G177" s="1539"/>
      <c r="H177" s="1561"/>
      <c r="I177" s="1544"/>
      <c r="J177" s="810" t="s">
        <v>6225</v>
      </c>
      <c r="K177" s="812" t="s">
        <v>177</v>
      </c>
      <c r="L177" s="442" t="s">
        <v>4249</v>
      </c>
      <c r="M177" s="810" t="str">
        <f>VLOOKUP(L177,CódigosRetorno!$A$2:$B$1795,2,FALSE)</f>
        <v>El monto de afectación de IGV por linea debe ser diferente a 0.00.</v>
      </c>
      <c r="N177" s="155" t="s">
        <v>169</v>
      </c>
      <c r="O177" s="288"/>
    </row>
    <row r="178" spans="1:15" ht="60" x14ac:dyDescent="0.25">
      <c r="A178" s="288"/>
      <c r="B178" s="1544"/>
      <c r="C178" s="1561"/>
      <c r="D178" s="1539"/>
      <c r="E178" s="1539"/>
      <c r="F178" s="1544"/>
      <c r="G178" s="1539"/>
      <c r="H178" s="1561"/>
      <c r="I178" s="1544"/>
      <c r="J178" s="1197" t="s">
        <v>7779</v>
      </c>
      <c r="K178" s="1198" t="s">
        <v>177</v>
      </c>
      <c r="L178" s="442" t="s">
        <v>4226</v>
      </c>
      <c r="M178" s="143" t="str">
        <f>VLOOKUP(L178,CódigosRetorno!$A$2:$B$1795,2,FALSE)</f>
        <v>El producto del factor y monto base de la afectación del IGV/IVAP no corresponde al monto de afectacion de linea.</v>
      </c>
      <c r="N178" s="142" t="s">
        <v>169</v>
      </c>
      <c r="O178" s="288"/>
    </row>
    <row r="179" spans="1:15" ht="36" x14ac:dyDescent="0.25">
      <c r="A179" s="288"/>
      <c r="B179" s="1544"/>
      <c r="C179" s="1561"/>
      <c r="D179" s="1539"/>
      <c r="E179" s="1539"/>
      <c r="F179" s="136" t="s">
        <v>13</v>
      </c>
      <c r="G179" s="140" t="s">
        <v>5577</v>
      </c>
      <c r="H179" s="96" t="s">
        <v>3904</v>
      </c>
      <c r="I179" s="142">
        <v>1</v>
      </c>
      <c r="J179" s="145" t="s">
        <v>4686</v>
      </c>
      <c r="K179" s="152" t="s">
        <v>177</v>
      </c>
      <c r="L179" s="154" t="s">
        <v>694</v>
      </c>
      <c r="M179" s="143" t="str">
        <f>VLOOKUP(L179,CódigosRetorno!$A$2:$B$1795,2,FALSE)</f>
        <v>La moneda debe ser la misma en todo el documento. Salvo las percepciones que sólo son en moneda nacional</v>
      </c>
      <c r="N179" s="142" t="s">
        <v>4491</v>
      </c>
      <c r="O179" s="288"/>
    </row>
    <row r="180" spans="1:15" ht="24" x14ac:dyDescent="0.25">
      <c r="A180" s="288"/>
      <c r="B180" s="1544"/>
      <c r="C180" s="1561"/>
      <c r="D180" s="1539"/>
      <c r="E180" s="1539"/>
      <c r="F180" s="1526" t="s">
        <v>3905</v>
      </c>
      <c r="G180" s="1526" t="s">
        <v>3906</v>
      </c>
      <c r="H180" s="1556" t="s">
        <v>4289</v>
      </c>
      <c r="I180" s="1526" t="s">
        <v>3863</v>
      </c>
      <c r="J180" s="811" t="s">
        <v>6098</v>
      </c>
      <c r="K180" s="812" t="s">
        <v>177</v>
      </c>
      <c r="L180" s="442" t="s">
        <v>3649</v>
      </c>
      <c r="M180" s="143" t="str">
        <f>VLOOKUP(L180,CódigosRetorno!$A$2:$B$1795,2,FALSE)</f>
        <v>El XML no contiene el tag de la tasa del tributo de la línea</v>
      </c>
      <c r="N180" s="155" t="s">
        <v>169</v>
      </c>
      <c r="O180" s="288"/>
    </row>
    <row r="181" spans="1:15" ht="36" x14ac:dyDescent="0.25">
      <c r="A181" s="288"/>
      <c r="B181" s="1544"/>
      <c r="C181" s="1561"/>
      <c r="D181" s="1539"/>
      <c r="E181" s="1539"/>
      <c r="F181" s="1544"/>
      <c r="G181" s="1544"/>
      <c r="H181" s="1561"/>
      <c r="I181" s="1544"/>
      <c r="J181" s="143" t="s">
        <v>4983</v>
      </c>
      <c r="K181" s="152" t="s">
        <v>177</v>
      </c>
      <c r="L181" s="154" t="s">
        <v>4225</v>
      </c>
      <c r="M181" s="143" t="str">
        <f>VLOOKUP(L181,CódigosRetorno!$A$2:$B$1795,2,FALSE)</f>
        <v>El dato ingresado como factor de afectacion por linea no cumple con el formato establecido.</v>
      </c>
      <c r="N181" s="155" t="s">
        <v>169</v>
      </c>
      <c r="O181" s="288"/>
    </row>
    <row r="182" spans="1:15" ht="36" x14ac:dyDescent="0.25">
      <c r="A182" s="288"/>
      <c r="B182" s="1544"/>
      <c r="C182" s="1561"/>
      <c r="D182" s="1539"/>
      <c r="E182" s="1539"/>
      <c r="F182" s="1544"/>
      <c r="G182" s="1544"/>
      <c r="H182" s="1561"/>
      <c r="I182" s="1544"/>
      <c r="J182" s="143" t="s">
        <v>4699</v>
      </c>
      <c r="K182" s="152" t="s">
        <v>177</v>
      </c>
      <c r="L182" s="154" t="s">
        <v>4224</v>
      </c>
      <c r="M182" s="143" t="str">
        <f>VLOOKUP(L182,CódigosRetorno!$A$2:$B$1795,2,FALSE)</f>
        <v>El factor de afectación de IGV por linea debe ser igual a 0.00 para Exoneradas, Inafectas, Exportación, Gratuitas de exoneradas o Gratuitas de inafectas.</v>
      </c>
      <c r="N182" s="155" t="s">
        <v>169</v>
      </c>
      <c r="O182" s="288"/>
    </row>
    <row r="183" spans="1:15" ht="60" x14ac:dyDescent="0.25">
      <c r="A183" s="288"/>
      <c r="B183" s="1544"/>
      <c r="C183" s="1561"/>
      <c r="D183" s="1539"/>
      <c r="E183" s="1539"/>
      <c r="F183" s="1544"/>
      <c r="G183" s="1544"/>
      <c r="H183" s="1561"/>
      <c r="I183" s="1544"/>
      <c r="J183" s="143" t="s">
        <v>5701</v>
      </c>
      <c r="K183" s="152" t="s">
        <v>177</v>
      </c>
      <c r="L183" s="154" t="s">
        <v>3650</v>
      </c>
      <c r="M183" s="143" t="str">
        <f>VLOOKUP(L183,CódigosRetorno!$A$2:$B$1795,2,FALSE)</f>
        <v>El factor de afectación de IGV por linea debe ser diferente a 0.00.</v>
      </c>
      <c r="N183" s="155" t="s">
        <v>169</v>
      </c>
      <c r="O183" s="288"/>
    </row>
    <row r="184" spans="1:15" ht="48" x14ac:dyDescent="0.25">
      <c r="A184" s="288"/>
      <c r="B184" s="1544"/>
      <c r="C184" s="1561"/>
      <c r="D184" s="1539"/>
      <c r="E184" s="1539"/>
      <c r="F184" s="1544"/>
      <c r="G184" s="1544"/>
      <c r="H184" s="1561"/>
      <c r="I184" s="1544"/>
      <c r="J184" s="143" t="s">
        <v>4847</v>
      </c>
      <c r="K184" s="152" t="s">
        <v>177</v>
      </c>
      <c r="L184" s="154" t="s">
        <v>3650</v>
      </c>
      <c r="M184" s="143" t="str">
        <f>VLOOKUP(L184,CódigosRetorno!$A$2:$B$1795,2,FALSE)</f>
        <v>El factor de afectación de IGV por linea debe ser diferente a 0.00.</v>
      </c>
      <c r="N184" s="155" t="s">
        <v>169</v>
      </c>
      <c r="O184" s="288"/>
    </row>
    <row r="185" spans="1:15" ht="48" x14ac:dyDescent="0.25">
      <c r="A185" s="288"/>
      <c r="B185" s="1544"/>
      <c r="C185" s="1561"/>
      <c r="D185" s="1539"/>
      <c r="E185" s="1539"/>
      <c r="F185" s="1526"/>
      <c r="G185" s="1549" t="s">
        <v>5586</v>
      </c>
      <c r="H185" s="1518" t="s">
        <v>5707</v>
      </c>
      <c r="I185" s="1526">
        <v>1</v>
      </c>
      <c r="J185" s="143" t="s">
        <v>4855</v>
      </c>
      <c r="K185" s="152" t="s">
        <v>177</v>
      </c>
      <c r="L185" s="154" t="s">
        <v>1943</v>
      </c>
      <c r="M185" s="143" t="str">
        <f>VLOOKUP(L185,CódigosRetorno!$A$2:$B$1795,2,FALSE)</f>
        <v>El XML no contiene el tag cbc:TaxExemptionReasonCode de Afectacion al IGV</v>
      </c>
      <c r="N185" s="155" t="s">
        <v>169</v>
      </c>
      <c r="O185" s="288"/>
    </row>
    <row r="186" spans="1:15" ht="24" x14ac:dyDescent="0.25">
      <c r="A186" s="288"/>
      <c r="B186" s="1544"/>
      <c r="C186" s="1561"/>
      <c r="D186" s="1539"/>
      <c r="E186" s="1539"/>
      <c r="F186" s="1544"/>
      <c r="G186" s="1549"/>
      <c r="H186" s="1518"/>
      <c r="I186" s="1544"/>
      <c r="J186" s="143" t="s">
        <v>4708</v>
      </c>
      <c r="K186" s="152" t="s">
        <v>177</v>
      </c>
      <c r="L186" s="154" t="s">
        <v>3538</v>
      </c>
      <c r="M186" s="143" t="str">
        <f>VLOOKUP(L186,CódigosRetorno!$A$2:$B$1795,2,FALSE)</f>
        <v>Afectación de IGV no corresponde al código de tributo de la linea.</v>
      </c>
      <c r="N186" s="155" t="s">
        <v>169</v>
      </c>
      <c r="O186" s="288"/>
    </row>
    <row r="187" spans="1:15" ht="60" x14ac:dyDescent="0.25">
      <c r="A187" s="288"/>
      <c r="B187" s="1544"/>
      <c r="C187" s="1561"/>
      <c r="D187" s="1539"/>
      <c r="E187" s="1539"/>
      <c r="F187" s="1544"/>
      <c r="G187" s="1549"/>
      <c r="H187" s="1518"/>
      <c r="I187" s="1544"/>
      <c r="J187" s="143" t="s">
        <v>4856</v>
      </c>
      <c r="K187" s="152" t="s">
        <v>177</v>
      </c>
      <c r="L187" s="154" t="s">
        <v>2286</v>
      </c>
      <c r="M187" s="143" t="str">
        <f>VLOOKUP(L187,CódigosRetorno!$A$2:$B$1795,2,FALSE)</f>
        <v>El tipo de afectacion del IGV es incorrecto</v>
      </c>
      <c r="N187" s="155" t="s">
        <v>4605</v>
      </c>
      <c r="O187" s="288"/>
    </row>
    <row r="188" spans="1:15" ht="24" x14ac:dyDescent="0.25">
      <c r="A188" s="288"/>
      <c r="B188" s="1544"/>
      <c r="C188" s="1561"/>
      <c r="D188" s="1539"/>
      <c r="E188" s="1539"/>
      <c r="F188" s="1544"/>
      <c r="G188" s="1549"/>
      <c r="H188" s="1518"/>
      <c r="I188" s="1544"/>
      <c r="J188" s="143" t="s">
        <v>4755</v>
      </c>
      <c r="K188" s="152" t="s">
        <v>177</v>
      </c>
      <c r="L188" s="154" t="s">
        <v>1666</v>
      </c>
      <c r="M188" s="143" t="str">
        <f>VLOOKUP(L188,CódigosRetorno!$A$2:$B$1795,2,FALSE)</f>
        <v>Operaciones de exportacion, deben consignar Tipo Afectacion igual a 40</v>
      </c>
      <c r="N188" s="142" t="s">
        <v>169</v>
      </c>
      <c r="O188" s="288"/>
    </row>
    <row r="189" spans="1:15" ht="24" x14ac:dyDescent="0.25">
      <c r="A189" s="288"/>
      <c r="B189" s="1544"/>
      <c r="C189" s="1561"/>
      <c r="D189" s="1539"/>
      <c r="E189" s="1539"/>
      <c r="F189" s="1544"/>
      <c r="G189" s="1549"/>
      <c r="H189" s="1518"/>
      <c r="I189" s="1544"/>
      <c r="J189" s="143" t="s">
        <v>4756</v>
      </c>
      <c r="K189" s="152" t="s">
        <v>177</v>
      </c>
      <c r="L189" s="154" t="s">
        <v>1664</v>
      </c>
      <c r="M189" s="143" t="str">
        <f>VLOOKUP(L189,CódigosRetorno!$A$2:$B$1795,2,FALSE)</f>
        <v>Comprobante operacion sujeta IVAP solo debe tener ítems con código de afectación del IGV igual a 17</v>
      </c>
      <c r="N189" s="142" t="s">
        <v>169</v>
      </c>
      <c r="O189" s="288"/>
    </row>
    <row r="190" spans="1:15" ht="24" x14ac:dyDescent="0.25">
      <c r="A190" s="288"/>
      <c r="B190" s="1544"/>
      <c r="C190" s="1561"/>
      <c r="D190" s="1539"/>
      <c r="E190" s="1539"/>
      <c r="F190" s="1544"/>
      <c r="G190" s="1549"/>
      <c r="H190" s="1518"/>
      <c r="I190" s="1544"/>
      <c r="J190" s="143" t="s">
        <v>4975</v>
      </c>
      <c r="K190" s="152" t="s">
        <v>177</v>
      </c>
      <c r="L190" s="154" t="s">
        <v>4973</v>
      </c>
      <c r="M190" s="143" t="str">
        <f>VLOOKUP(L190,CódigosRetorno!$A$2:$B$1795,2,FALSE)</f>
        <v>Tipo de nota debe ser 'Ajustes afectos al IVAP'</v>
      </c>
      <c r="N190" s="155" t="s">
        <v>169</v>
      </c>
      <c r="O190" s="288"/>
    </row>
    <row r="191" spans="1:15" ht="24" x14ac:dyDescent="0.25">
      <c r="A191" s="288"/>
      <c r="B191" s="1544"/>
      <c r="C191" s="1561"/>
      <c r="D191" s="1539"/>
      <c r="E191" s="1539"/>
      <c r="F191" s="1526"/>
      <c r="G191" s="155" t="s">
        <v>3861</v>
      </c>
      <c r="H191" s="96" t="s">
        <v>3862</v>
      </c>
      <c r="I191" s="142" t="s">
        <v>3863</v>
      </c>
      <c r="J191" s="143" t="s">
        <v>4199</v>
      </c>
      <c r="K191" s="152" t="s">
        <v>1071</v>
      </c>
      <c r="L191" s="154" t="s">
        <v>4187</v>
      </c>
      <c r="M191" s="143" t="str">
        <f>VLOOKUP(L191,CódigosRetorno!$A$2:$B$1795,2,FALSE)</f>
        <v>El dato ingresado como atributo @listAgencyName es incorrecto.</v>
      </c>
      <c r="N191" s="155" t="s">
        <v>169</v>
      </c>
      <c r="O191" s="288"/>
    </row>
    <row r="192" spans="1:15" ht="24" x14ac:dyDescent="0.25">
      <c r="A192" s="288"/>
      <c r="B192" s="1544"/>
      <c r="C192" s="1561"/>
      <c r="D192" s="1539"/>
      <c r="E192" s="1539"/>
      <c r="F192" s="1544"/>
      <c r="G192" s="155" t="s">
        <v>3970</v>
      </c>
      <c r="H192" s="96" t="s">
        <v>3865</v>
      </c>
      <c r="I192" s="142" t="s">
        <v>3863</v>
      </c>
      <c r="J192" s="143" t="s">
        <v>6129</v>
      </c>
      <c r="K192" s="135" t="s">
        <v>1071</v>
      </c>
      <c r="L192" s="152" t="s">
        <v>4188</v>
      </c>
      <c r="M192" s="143" t="str">
        <f>VLOOKUP(L192,CódigosRetorno!$A$2:$B$1795,2,FALSE)</f>
        <v>El dato ingresado como atributo @listName es incorrecto.</v>
      </c>
      <c r="N192" s="155" t="s">
        <v>169</v>
      </c>
      <c r="O192" s="288"/>
    </row>
    <row r="193" spans="1:15" ht="48" x14ac:dyDescent="0.25">
      <c r="A193" s="288"/>
      <c r="B193" s="1544"/>
      <c r="C193" s="1561"/>
      <c r="D193" s="1539"/>
      <c r="E193" s="1539"/>
      <c r="F193" s="1527"/>
      <c r="G193" s="142" t="s">
        <v>3971</v>
      </c>
      <c r="H193" s="96" t="s">
        <v>3867</v>
      </c>
      <c r="I193" s="142" t="s">
        <v>3863</v>
      </c>
      <c r="J193" s="143" t="s">
        <v>6130</v>
      </c>
      <c r="K193" s="152" t="s">
        <v>1071</v>
      </c>
      <c r="L193" s="154" t="s">
        <v>4189</v>
      </c>
      <c r="M193" s="143" t="str">
        <f>VLOOKUP(L193,CódigosRetorno!$A$2:$B$1795,2,FALSE)</f>
        <v>El dato ingresado como atributo @listURI es incorrecto.</v>
      </c>
      <c r="N193" s="155" t="s">
        <v>169</v>
      </c>
      <c r="O193" s="288"/>
    </row>
    <row r="194" spans="1:15" ht="24" x14ac:dyDescent="0.25">
      <c r="A194" s="288"/>
      <c r="B194" s="1544"/>
      <c r="C194" s="1561"/>
      <c r="D194" s="1539"/>
      <c r="E194" s="1539"/>
      <c r="F194" s="1526" t="s">
        <v>43</v>
      </c>
      <c r="G194" s="1549" t="s">
        <v>5587</v>
      </c>
      <c r="H194" s="1518" t="s">
        <v>4288</v>
      </c>
      <c r="I194" s="1526">
        <v>1</v>
      </c>
      <c r="J194" s="143" t="s">
        <v>2837</v>
      </c>
      <c r="K194" s="152" t="s">
        <v>177</v>
      </c>
      <c r="L194" s="154" t="s">
        <v>2290</v>
      </c>
      <c r="M194" s="143" t="str">
        <f>VLOOKUP(L194,CódigosRetorno!$A$2:$B$1795,2,FALSE)</f>
        <v>El XML no contiene el tag cac:TaxCategory/cac:TaxScheme/cbc:ID del Item</v>
      </c>
      <c r="N194" s="142" t="s">
        <v>169</v>
      </c>
      <c r="O194" s="288"/>
    </row>
    <row r="195" spans="1:15" ht="24" x14ac:dyDescent="0.25">
      <c r="A195" s="288"/>
      <c r="B195" s="1544"/>
      <c r="C195" s="1561"/>
      <c r="D195" s="1539"/>
      <c r="E195" s="1539"/>
      <c r="F195" s="1544"/>
      <c r="G195" s="1549"/>
      <c r="H195" s="1518"/>
      <c r="I195" s="1544"/>
      <c r="J195" s="143" t="s">
        <v>2872</v>
      </c>
      <c r="K195" s="152" t="s">
        <v>177</v>
      </c>
      <c r="L195" s="154" t="s">
        <v>2291</v>
      </c>
      <c r="M195" s="143" t="str">
        <f>VLOOKUP(L195,CódigosRetorno!$A$2:$B$1795,2,FALSE)</f>
        <v>El codigo del tributo es invalido</v>
      </c>
      <c r="N195" s="142" t="s">
        <v>4606</v>
      </c>
      <c r="O195" s="288"/>
    </row>
    <row r="196" spans="1:15" ht="24" x14ac:dyDescent="0.25">
      <c r="A196" s="288"/>
      <c r="B196" s="1544"/>
      <c r="C196" s="1561"/>
      <c r="D196" s="1539"/>
      <c r="E196" s="1539"/>
      <c r="F196" s="1544"/>
      <c r="G196" s="1549"/>
      <c r="H196" s="1518"/>
      <c r="I196" s="1544"/>
      <c r="J196" s="641" t="s">
        <v>6067</v>
      </c>
      <c r="K196" s="812" t="s">
        <v>177</v>
      </c>
      <c r="L196" s="442" t="s">
        <v>3768</v>
      </c>
      <c r="M196" s="143" t="str">
        <f>VLOOKUP(L196,CódigosRetorno!$A$2:$B$1795,2,FALSE)</f>
        <v>El código de tributo no debe repetirse a nivel de item</v>
      </c>
      <c r="N196" s="155" t="s">
        <v>169</v>
      </c>
      <c r="O196" s="288"/>
    </row>
    <row r="197" spans="1:15" ht="48" x14ac:dyDescent="0.25">
      <c r="A197" s="288"/>
      <c r="B197" s="1544"/>
      <c r="C197" s="1561"/>
      <c r="D197" s="1539"/>
      <c r="E197" s="1539"/>
      <c r="F197" s="1544"/>
      <c r="G197" s="1549"/>
      <c r="H197" s="1518"/>
      <c r="I197" s="1544"/>
      <c r="J197" s="641" t="s">
        <v>6820</v>
      </c>
      <c r="K197" s="1198" t="s">
        <v>177</v>
      </c>
      <c r="L197" s="442" t="s">
        <v>4232</v>
      </c>
      <c r="M197" s="143" t="str">
        <f>VLOOKUP(L197,CódigosRetorno!$A$2:$B$1795,2,FALSE)</f>
        <v>El XML debe contener al menos un tributo por linea de afectacion por IGV</v>
      </c>
      <c r="N197" s="155" t="s">
        <v>169</v>
      </c>
      <c r="O197" s="288"/>
    </row>
    <row r="198" spans="1:15" ht="124.5" customHeight="1" x14ac:dyDescent="0.25">
      <c r="A198" s="288"/>
      <c r="B198" s="1544"/>
      <c r="C198" s="1561"/>
      <c r="D198" s="1539"/>
      <c r="E198" s="1539"/>
      <c r="F198" s="1544"/>
      <c r="G198" s="1549"/>
      <c r="H198" s="1518"/>
      <c r="I198" s="1544"/>
      <c r="J198" s="145" t="s">
        <v>4839</v>
      </c>
      <c r="K198" s="152" t="s">
        <v>177</v>
      </c>
      <c r="L198" s="154" t="s">
        <v>4826</v>
      </c>
      <c r="M198" s="143" t="str">
        <f>VLOOKUP(L198,CódigosRetorno!$A$2:$B$1795,2,FALSE)</f>
        <v>La combinación de tributos no es permitida</v>
      </c>
      <c r="N198" s="155" t="s">
        <v>169</v>
      </c>
      <c r="O198" s="288"/>
    </row>
    <row r="199" spans="1:15" ht="24" x14ac:dyDescent="0.25">
      <c r="A199" s="288"/>
      <c r="B199" s="1544"/>
      <c r="C199" s="1561"/>
      <c r="D199" s="1539"/>
      <c r="E199" s="1539"/>
      <c r="F199" s="1524"/>
      <c r="G199" s="142" t="s">
        <v>3908</v>
      </c>
      <c r="H199" s="143" t="s">
        <v>3877</v>
      </c>
      <c r="I199" s="156" t="s">
        <v>3863</v>
      </c>
      <c r="J199" s="143" t="s">
        <v>6131</v>
      </c>
      <c r="K199" s="135" t="s">
        <v>1071</v>
      </c>
      <c r="L199" s="152" t="s">
        <v>4192</v>
      </c>
      <c r="M199" s="143" t="str">
        <f>VLOOKUP(L199,CódigosRetorno!$A$2:$B$1795,2,FALSE)</f>
        <v>El dato ingresado como atributo @schemeName es incorrecto.</v>
      </c>
      <c r="N199" s="155" t="s">
        <v>169</v>
      </c>
      <c r="O199" s="288"/>
    </row>
    <row r="200" spans="1:15" ht="24" x14ac:dyDescent="0.25">
      <c r="A200" s="288"/>
      <c r="B200" s="1544"/>
      <c r="C200" s="1561"/>
      <c r="D200" s="1539"/>
      <c r="E200" s="1539"/>
      <c r="F200" s="1524"/>
      <c r="G200" s="142" t="s">
        <v>3861</v>
      </c>
      <c r="H200" s="143" t="s">
        <v>3878</v>
      </c>
      <c r="I200" s="156" t="s">
        <v>3863</v>
      </c>
      <c r="J200" s="143" t="s">
        <v>4199</v>
      </c>
      <c r="K200" s="135" t="s">
        <v>1071</v>
      </c>
      <c r="L200" s="152" t="s">
        <v>4193</v>
      </c>
      <c r="M200" s="143" t="str">
        <f>VLOOKUP(L200,CódigosRetorno!$A$2:$B$1795,2,FALSE)</f>
        <v>El dato ingresado como atributo @schemeAgencyName es incorrecto.</v>
      </c>
      <c r="N200" s="155" t="s">
        <v>169</v>
      </c>
      <c r="O200" s="288"/>
    </row>
    <row r="201" spans="1:15" ht="48" x14ac:dyDescent="0.25">
      <c r="A201" s="288"/>
      <c r="B201" s="1544"/>
      <c r="C201" s="1561"/>
      <c r="D201" s="1539"/>
      <c r="E201" s="1539"/>
      <c r="F201" s="1524"/>
      <c r="G201" s="155" t="s">
        <v>4508</v>
      </c>
      <c r="H201" s="96" t="s">
        <v>3880</v>
      </c>
      <c r="I201" s="156" t="s">
        <v>3863</v>
      </c>
      <c r="J201" s="143" t="s">
        <v>6132</v>
      </c>
      <c r="K201" s="152" t="s">
        <v>1071</v>
      </c>
      <c r="L201" s="154" t="s">
        <v>4194</v>
      </c>
      <c r="M201" s="143" t="str">
        <f>VLOOKUP(L201,CódigosRetorno!$A$2:$B$1795,2,FALSE)</f>
        <v>El dato ingresado como atributo @schemeURI es incorrecto.</v>
      </c>
      <c r="N201" s="155" t="s">
        <v>169</v>
      </c>
      <c r="O201" s="288"/>
    </row>
    <row r="202" spans="1:15" ht="24" x14ac:dyDescent="0.25">
      <c r="A202" s="288"/>
      <c r="B202" s="1544"/>
      <c r="C202" s="1561"/>
      <c r="D202" s="1539"/>
      <c r="E202" s="1539"/>
      <c r="F202" s="1524" t="s">
        <v>45</v>
      </c>
      <c r="G202" s="1540" t="s">
        <v>5587</v>
      </c>
      <c r="H202" s="1537" t="s">
        <v>4287</v>
      </c>
      <c r="I202" s="1526">
        <v>1</v>
      </c>
      <c r="J202" s="143" t="s">
        <v>2837</v>
      </c>
      <c r="K202" s="152" t="s">
        <v>177</v>
      </c>
      <c r="L202" s="154" t="s">
        <v>3655</v>
      </c>
      <c r="M202" s="143" t="str">
        <f>VLOOKUP(L202,CódigosRetorno!$A$2:$B$1795,2,FALSE)</f>
        <v>El XML no contiene el tag o no existe información del nombre de tributo de la línea</v>
      </c>
      <c r="N202" s="142" t="s">
        <v>169</v>
      </c>
      <c r="O202" s="288"/>
    </row>
    <row r="203" spans="1:15" ht="36" x14ac:dyDescent="0.25">
      <c r="A203" s="288"/>
      <c r="B203" s="1544"/>
      <c r="C203" s="1561"/>
      <c r="D203" s="1539"/>
      <c r="E203" s="1539"/>
      <c r="F203" s="1524"/>
      <c r="G203" s="1549"/>
      <c r="H203" s="1518"/>
      <c r="I203" s="1544"/>
      <c r="J203" s="145" t="s">
        <v>4816</v>
      </c>
      <c r="K203" s="152" t="s">
        <v>177</v>
      </c>
      <c r="L203" s="154" t="s">
        <v>3540</v>
      </c>
      <c r="M203" s="143" t="str">
        <f>VLOOKUP(L203,CódigosRetorno!$A$2:$B$1795,2,FALSE)</f>
        <v>Nombre de tributo no corresponde al código de tributo de la linea.</v>
      </c>
      <c r="N203" s="142" t="s">
        <v>4606</v>
      </c>
      <c r="O203" s="288"/>
    </row>
    <row r="204" spans="1:15" ht="48" x14ac:dyDescent="0.25">
      <c r="A204" s="288"/>
      <c r="B204" s="1544"/>
      <c r="C204" s="1561"/>
      <c r="D204" s="1539"/>
      <c r="E204" s="1540"/>
      <c r="F204" s="136" t="s">
        <v>13</v>
      </c>
      <c r="G204" s="140"/>
      <c r="H204" s="144" t="s">
        <v>4286</v>
      </c>
      <c r="I204" s="136">
        <v>1</v>
      </c>
      <c r="J204" s="145" t="s">
        <v>4814</v>
      </c>
      <c r="K204" s="152" t="s">
        <v>177</v>
      </c>
      <c r="L204" s="152" t="s">
        <v>726</v>
      </c>
      <c r="M204" s="143" t="str">
        <f>VLOOKUP(L204,CódigosRetorno!$A$2:$B$1795,2,FALSE)</f>
        <v>El Name o TaxTypeCode debe corresponder al codigo de tributo del item</v>
      </c>
      <c r="N204" s="142" t="s">
        <v>4606</v>
      </c>
      <c r="O204" s="288"/>
    </row>
    <row r="205" spans="1:15" ht="36" x14ac:dyDescent="0.25">
      <c r="A205" s="288"/>
      <c r="B205" s="1526">
        <f>B166+1</f>
        <v>33</v>
      </c>
      <c r="C205" s="1556" t="s">
        <v>5829</v>
      </c>
      <c r="D205" s="1538" t="s">
        <v>15</v>
      </c>
      <c r="E205" s="1538" t="s">
        <v>9</v>
      </c>
      <c r="F205" s="142" t="s">
        <v>12</v>
      </c>
      <c r="G205" s="135" t="s">
        <v>16</v>
      </c>
      <c r="H205" s="143" t="s">
        <v>4176</v>
      </c>
      <c r="I205" s="142" t="s">
        <v>3863</v>
      </c>
      <c r="J205" s="143" t="s">
        <v>4993</v>
      </c>
      <c r="K205" s="38" t="s">
        <v>177</v>
      </c>
      <c r="L205" s="154" t="s">
        <v>3713</v>
      </c>
      <c r="M205" s="143" t="str">
        <f>VLOOKUP(L205,CódigosRetorno!$A$2:$B$1795,2,FALSE)</f>
        <v>El dato ingresado en TaxableAmount de la linea no cumple con el formato establecido</v>
      </c>
      <c r="N205" s="142" t="s">
        <v>169</v>
      </c>
      <c r="O205" s="288"/>
    </row>
    <row r="206" spans="1:15" ht="36" x14ac:dyDescent="0.25">
      <c r="A206" s="288"/>
      <c r="B206" s="1544"/>
      <c r="C206" s="1561"/>
      <c r="D206" s="1539"/>
      <c r="E206" s="1539"/>
      <c r="F206" s="136" t="s">
        <v>13</v>
      </c>
      <c r="G206" s="140" t="s">
        <v>5577</v>
      </c>
      <c r="H206" s="96" t="s">
        <v>3904</v>
      </c>
      <c r="I206" s="142">
        <v>1</v>
      </c>
      <c r="J206" s="145" t="s">
        <v>4686</v>
      </c>
      <c r="K206" s="152" t="s">
        <v>177</v>
      </c>
      <c r="L206" s="154" t="s">
        <v>694</v>
      </c>
      <c r="M206" s="143" t="str">
        <f>VLOOKUP(L206,CódigosRetorno!$A$2:$B$1795,2,FALSE)</f>
        <v>La moneda debe ser la misma en todo el documento. Salvo las percepciones que sólo son en moneda nacional</v>
      </c>
      <c r="N206" s="142" t="s">
        <v>4491</v>
      </c>
      <c r="O206" s="288"/>
    </row>
    <row r="207" spans="1:15" ht="36" x14ac:dyDescent="0.25">
      <c r="A207" s="288"/>
      <c r="B207" s="1544"/>
      <c r="C207" s="1561"/>
      <c r="D207" s="1539"/>
      <c r="E207" s="1539"/>
      <c r="F207" s="1526" t="s">
        <v>12</v>
      </c>
      <c r="G207" s="1538" t="s">
        <v>16</v>
      </c>
      <c r="H207" s="1536" t="s">
        <v>4665</v>
      </c>
      <c r="I207" s="1526">
        <v>1</v>
      </c>
      <c r="J207" s="143" t="s">
        <v>4994</v>
      </c>
      <c r="K207" s="152" t="s">
        <v>177</v>
      </c>
      <c r="L207" s="154" t="s">
        <v>2294</v>
      </c>
      <c r="M207" s="143" t="str">
        <f>VLOOKUP(L207,CódigosRetorno!$A$2:$B$1795,2,FALSE)</f>
        <v>El dato ingresado en TaxAmount de la linea no cumple con el formato establecido</v>
      </c>
      <c r="N207" s="155" t="s">
        <v>169</v>
      </c>
      <c r="O207" s="288"/>
    </row>
    <row r="208" spans="1:15" ht="60" x14ac:dyDescent="0.25">
      <c r="A208" s="288"/>
      <c r="B208" s="1544"/>
      <c r="C208" s="1561"/>
      <c r="D208" s="1539"/>
      <c r="E208" s="1539"/>
      <c r="F208" s="1544"/>
      <c r="G208" s="1539"/>
      <c r="H208" s="1541"/>
      <c r="I208" s="1544"/>
      <c r="J208" s="143" t="s">
        <v>4857</v>
      </c>
      <c r="K208" s="152" t="s">
        <v>177</v>
      </c>
      <c r="L208" s="154" t="s">
        <v>4242</v>
      </c>
      <c r="M208" s="143" t="str">
        <f>VLOOKUP(L208,CódigosRetorno!$A$2:$B$1795,2,FALSE)</f>
        <v>El producto del factor y monto base de la afectación del ISC no corresponde al monto de afectacion de linea.</v>
      </c>
      <c r="N208" s="155" t="s">
        <v>169</v>
      </c>
      <c r="O208" s="288"/>
    </row>
    <row r="209" spans="1:15" ht="60" x14ac:dyDescent="0.25">
      <c r="A209" s="288"/>
      <c r="B209" s="1544"/>
      <c r="C209" s="1561"/>
      <c r="D209" s="1539"/>
      <c r="E209" s="1539"/>
      <c r="F209" s="1544"/>
      <c r="G209" s="1539"/>
      <c r="H209" s="1541"/>
      <c r="I209" s="1544"/>
      <c r="J209" s="143" t="s">
        <v>4858</v>
      </c>
      <c r="K209" s="152" t="s">
        <v>177</v>
      </c>
      <c r="L209" s="154" t="s">
        <v>4243</v>
      </c>
      <c r="M209" s="143" t="str">
        <f>VLOOKUP(L209,CódigosRetorno!$A$2:$B$1795,2,FALSE)</f>
        <v>El producto del factor y monto base de la afectación de otros tributos no corresponde al monto de afectacion de linea.</v>
      </c>
      <c r="N209" s="155" t="s">
        <v>169</v>
      </c>
      <c r="O209" s="288"/>
    </row>
    <row r="210" spans="1:15" ht="36" x14ac:dyDescent="0.25">
      <c r="A210" s="288"/>
      <c r="B210" s="1544"/>
      <c r="C210" s="1561"/>
      <c r="D210" s="1539"/>
      <c r="E210" s="1539"/>
      <c r="F210" s="136" t="s">
        <v>13</v>
      </c>
      <c r="G210" s="140" t="s">
        <v>5577</v>
      </c>
      <c r="H210" s="96" t="s">
        <v>3904</v>
      </c>
      <c r="I210" s="142">
        <v>1</v>
      </c>
      <c r="J210" s="145" t="s">
        <v>4686</v>
      </c>
      <c r="K210" s="152" t="s">
        <v>177</v>
      </c>
      <c r="L210" s="154" t="s">
        <v>694</v>
      </c>
      <c r="M210" s="143" t="str">
        <f>VLOOKUP(L210,CódigosRetorno!$A$2:$B$1795,2,FALSE)</f>
        <v>La moneda debe ser la misma en todo el documento. Salvo las percepciones que sólo son en moneda nacional</v>
      </c>
      <c r="N210" s="142" t="s">
        <v>4491</v>
      </c>
      <c r="O210" s="288"/>
    </row>
    <row r="211" spans="1:15" ht="24" x14ac:dyDescent="0.25">
      <c r="A211" s="288"/>
      <c r="B211" s="1544"/>
      <c r="C211" s="1561"/>
      <c r="D211" s="1539"/>
      <c r="E211" s="1539"/>
      <c r="F211" s="1526" t="s">
        <v>3905</v>
      </c>
      <c r="G211" s="1526" t="s">
        <v>3906</v>
      </c>
      <c r="H211" s="1536" t="s">
        <v>4177</v>
      </c>
      <c r="I211" s="1526" t="s">
        <v>3863</v>
      </c>
      <c r="J211" s="811" t="s">
        <v>6098</v>
      </c>
      <c r="K211" s="812" t="s">
        <v>177</v>
      </c>
      <c r="L211" s="442" t="s">
        <v>3649</v>
      </c>
      <c r="M211" s="143" t="str">
        <f>VLOOKUP(L211,CódigosRetorno!$A$2:$B$1795,2,FALSE)</f>
        <v>El XML no contiene el tag de la tasa del tributo de la línea</v>
      </c>
      <c r="N211" s="155" t="s">
        <v>169</v>
      </c>
      <c r="O211" s="288"/>
    </row>
    <row r="212" spans="1:15" ht="36" x14ac:dyDescent="0.25">
      <c r="A212" s="288"/>
      <c r="B212" s="1544"/>
      <c r="C212" s="1561"/>
      <c r="D212" s="1539"/>
      <c r="E212" s="1539"/>
      <c r="F212" s="1544"/>
      <c r="G212" s="1544"/>
      <c r="H212" s="1541"/>
      <c r="I212" s="1544"/>
      <c r="J212" s="143" t="s">
        <v>4983</v>
      </c>
      <c r="K212" s="152" t="s">
        <v>177</v>
      </c>
      <c r="L212" s="154" t="s">
        <v>4225</v>
      </c>
      <c r="M212" s="143" t="str">
        <f>VLOOKUP(L212,CódigosRetorno!$A$2:$B$1795,2,FALSE)</f>
        <v>El dato ingresado como factor de afectacion por linea no cumple con el formato establecido.</v>
      </c>
      <c r="N212" s="155" t="s">
        <v>169</v>
      </c>
      <c r="O212" s="288"/>
    </row>
    <row r="213" spans="1:15" ht="48" x14ac:dyDescent="0.25">
      <c r="A213" s="288"/>
      <c r="B213" s="1544"/>
      <c r="C213" s="1561"/>
      <c r="D213" s="1539"/>
      <c r="E213" s="1539"/>
      <c r="F213" s="1544"/>
      <c r="G213" s="1544"/>
      <c r="H213" s="1541"/>
      <c r="I213" s="1544"/>
      <c r="J213" s="143" t="s">
        <v>4859</v>
      </c>
      <c r="K213" s="152" t="s">
        <v>177</v>
      </c>
      <c r="L213" s="154" t="s">
        <v>4228</v>
      </c>
      <c r="M213" s="143" t="str">
        <f>VLOOKUP(L213,CódigosRetorno!$A$2:$B$1795,2,FALSE)</f>
        <v>El factor de afectación de ISC por linea debe ser diferente a 0.00.</v>
      </c>
      <c r="N213" s="155" t="s">
        <v>169</v>
      </c>
      <c r="O213" s="288"/>
    </row>
    <row r="214" spans="1:15" ht="24" x14ac:dyDescent="0.25">
      <c r="A214" s="288"/>
      <c r="B214" s="1544"/>
      <c r="C214" s="1561"/>
      <c r="D214" s="1539"/>
      <c r="E214" s="1539"/>
      <c r="F214" s="1524" t="s">
        <v>10</v>
      </c>
      <c r="G214" s="1549" t="s">
        <v>5588</v>
      </c>
      <c r="H214" s="1518" t="s">
        <v>4178</v>
      </c>
      <c r="I214" s="1526">
        <v>1</v>
      </c>
      <c r="J214" s="143" t="s">
        <v>4807</v>
      </c>
      <c r="K214" s="152" t="s">
        <v>177</v>
      </c>
      <c r="L214" s="154" t="s">
        <v>1941</v>
      </c>
      <c r="M214" s="143" t="str">
        <f>VLOOKUP(L214,CódigosRetorno!$A$2:$B$1795,2,FALSE)</f>
        <v>Si existe monto de ISC en el ITEM debe especificar el sistema de calculo</v>
      </c>
      <c r="N214" s="142" t="s">
        <v>169</v>
      </c>
      <c r="O214" s="288"/>
    </row>
    <row r="215" spans="1:15" ht="24" x14ac:dyDescent="0.25">
      <c r="A215" s="288"/>
      <c r="B215" s="1544"/>
      <c r="C215" s="1561"/>
      <c r="D215" s="1539"/>
      <c r="E215" s="1539"/>
      <c r="F215" s="1524"/>
      <c r="G215" s="1549"/>
      <c r="H215" s="1518"/>
      <c r="I215" s="1544"/>
      <c r="J215" s="143" t="s">
        <v>4808</v>
      </c>
      <c r="K215" s="152" t="s">
        <v>177</v>
      </c>
      <c r="L215" s="154" t="s">
        <v>4720</v>
      </c>
      <c r="M215" s="143" t="str">
        <f>VLOOKUP(L215,CódigosRetorno!$A$2:$B$1795,2,FALSE)</f>
        <v>Solo debe consignar sistema de calculo si el tributo es ISC</v>
      </c>
      <c r="N215" s="155" t="s">
        <v>169</v>
      </c>
      <c r="O215" s="288"/>
    </row>
    <row r="216" spans="1:15" ht="36" x14ac:dyDescent="0.25">
      <c r="A216" s="288"/>
      <c r="B216" s="1544"/>
      <c r="C216" s="1561"/>
      <c r="D216" s="1539"/>
      <c r="E216" s="1539"/>
      <c r="F216" s="1524"/>
      <c r="G216" s="1549"/>
      <c r="H216" s="1518"/>
      <c r="I216" s="1544"/>
      <c r="J216" s="143" t="s">
        <v>4861</v>
      </c>
      <c r="K216" s="152" t="s">
        <v>177</v>
      </c>
      <c r="L216" s="154" t="s">
        <v>721</v>
      </c>
      <c r="M216" s="143" t="str">
        <f>VLOOKUP(L216,CódigosRetorno!$A$2:$B$1795,2,FALSE)</f>
        <v>El sistema de calculo del ISC es incorrecto</v>
      </c>
      <c r="N216" s="142" t="s">
        <v>4607</v>
      </c>
      <c r="O216" s="288"/>
    </row>
    <row r="217" spans="1:15" ht="24" x14ac:dyDescent="0.25">
      <c r="A217" s="288"/>
      <c r="B217" s="1544"/>
      <c r="C217" s="1561"/>
      <c r="D217" s="1539"/>
      <c r="E217" s="1539"/>
      <c r="F217" s="1526" t="s">
        <v>43</v>
      </c>
      <c r="G217" s="1538" t="s">
        <v>5587</v>
      </c>
      <c r="H217" s="1536" t="s">
        <v>4666</v>
      </c>
      <c r="I217" s="1526">
        <v>1</v>
      </c>
      <c r="J217" s="143" t="s">
        <v>2837</v>
      </c>
      <c r="K217" s="152" t="s">
        <v>177</v>
      </c>
      <c r="L217" s="154" t="s">
        <v>2290</v>
      </c>
      <c r="M217" s="143" t="str">
        <f>VLOOKUP(L217,CódigosRetorno!$A$2:$B$1795,2,FALSE)</f>
        <v>El XML no contiene el tag cac:TaxCategory/cac:TaxScheme/cbc:ID del Item</v>
      </c>
      <c r="N217" s="142" t="s">
        <v>169</v>
      </c>
      <c r="O217" s="288"/>
    </row>
    <row r="218" spans="1:15" ht="24" x14ac:dyDescent="0.25">
      <c r="A218" s="288"/>
      <c r="B218" s="1544"/>
      <c r="C218" s="1561"/>
      <c r="D218" s="1539"/>
      <c r="E218" s="1539"/>
      <c r="F218" s="1544"/>
      <c r="G218" s="1539"/>
      <c r="H218" s="1541"/>
      <c r="I218" s="1544"/>
      <c r="J218" s="143" t="s">
        <v>2872</v>
      </c>
      <c r="K218" s="152" t="s">
        <v>177</v>
      </c>
      <c r="L218" s="154" t="s">
        <v>2291</v>
      </c>
      <c r="M218" s="143" t="str">
        <f>VLOOKUP(L218,CódigosRetorno!$A$2:$B$1795,2,FALSE)</f>
        <v>El codigo del tributo es invalido</v>
      </c>
      <c r="N218" s="142" t="s">
        <v>4606</v>
      </c>
      <c r="O218" s="288"/>
    </row>
    <row r="219" spans="1:15" ht="24" x14ac:dyDescent="0.25">
      <c r="A219" s="288"/>
      <c r="B219" s="1544"/>
      <c r="C219" s="1561"/>
      <c r="D219" s="1539"/>
      <c r="E219" s="1539"/>
      <c r="F219" s="1544"/>
      <c r="G219" s="1539"/>
      <c r="H219" s="1541"/>
      <c r="I219" s="1544"/>
      <c r="J219" s="674" t="s">
        <v>6067</v>
      </c>
      <c r="K219" s="812" t="s">
        <v>177</v>
      </c>
      <c r="L219" s="442" t="s">
        <v>3768</v>
      </c>
      <c r="M219" s="143" t="str">
        <f>VLOOKUP(L219,CódigosRetorno!$A$2:$B$1795,2,FALSE)</f>
        <v>El código de tributo no debe repetirse a nivel de item</v>
      </c>
      <c r="N219" s="155" t="s">
        <v>169</v>
      </c>
      <c r="O219" s="288"/>
    </row>
    <row r="220" spans="1:15" ht="24" x14ac:dyDescent="0.25">
      <c r="A220" s="288"/>
      <c r="B220" s="1544"/>
      <c r="C220" s="1561"/>
      <c r="D220" s="1539"/>
      <c r="E220" s="1539"/>
      <c r="F220" s="1526"/>
      <c r="G220" s="142" t="s">
        <v>3908</v>
      </c>
      <c r="H220" s="143" t="s">
        <v>3877</v>
      </c>
      <c r="I220" s="142" t="s">
        <v>3863</v>
      </c>
      <c r="J220" s="143" t="s">
        <v>6131</v>
      </c>
      <c r="K220" s="135" t="s">
        <v>1071</v>
      </c>
      <c r="L220" s="152" t="s">
        <v>4192</v>
      </c>
      <c r="M220" s="143" t="str">
        <f>VLOOKUP(L220,CódigosRetorno!$A$2:$B$1795,2,FALSE)</f>
        <v>El dato ingresado como atributo @schemeName es incorrecto.</v>
      </c>
      <c r="N220" s="155" t="s">
        <v>169</v>
      </c>
      <c r="O220" s="288"/>
    </row>
    <row r="221" spans="1:15" ht="24" x14ac:dyDescent="0.25">
      <c r="A221" s="288"/>
      <c r="B221" s="1544"/>
      <c r="C221" s="1561"/>
      <c r="D221" s="1539"/>
      <c r="E221" s="1539"/>
      <c r="F221" s="1544"/>
      <c r="G221" s="142" t="s">
        <v>3861</v>
      </c>
      <c r="H221" s="143" t="s">
        <v>3878</v>
      </c>
      <c r="I221" s="142" t="s">
        <v>3863</v>
      </c>
      <c r="J221" s="143" t="s">
        <v>4199</v>
      </c>
      <c r="K221" s="135" t="s">
        <v>1071</v>
      </c>
      <c r="L221" s="152" t="s">
        <v>4193</v>
      </c>
      <c r="M221" s="143" t="str">
        <f>VLOOKUP(L221,CódigosRetorno!$A$2:$B$1795,2,FALSE)</f>
        <v>El dato ingresado como atributo @schemeAgencyName es incorrecto.</v>
      </c>
      <c r="N221" s="155" t="s">
        <v>169</v>
      </c>
      <c r="O221" s="288"/>
    </row>
    <row r="222" spans="1:15" ht="48" x14ac:dyDescent="0.25">
      <c r="A222" s="288"/>
      <c r="B222" s="1544"/>
      <c r="C222" s="1561"/>
      <c r="D222" s="1539"/>
      <c r="E222" s="1539"/>
      <c r="F222" s="1527"/>
      <c r="G222" s="142" t="s">
        <v>4235</v>
      </c>
      <c r="H222" s="96" t="s">
        <v>3880</v>
      </c>
      <c r="I222" s="142" t="s">
        <v>3863</v>
      </c>
      <c r="J222" s="143" t="s">
        <v>6132</v>
      </c>
      <c r="K222" s="152" t="s">
        <v>1071</v>
      </c>
      <c r="L222" s="154" t="s">
        <v>4194</v>
      </c>
      <c r="M222" s="143" t="str">
        <f>VLOOKUP(L222,CódigosRetorno!$A$2:$B$1795,2,FALSE)</f>
        <v>El dato ingresado como atributo @schemeURI es incorrecto.</v>
      </c>
      <c r="N222" s="155" t="s">
        <v>169</v>
      </c>
      <c r="O222" s="288"/>
    </row>
    <row r="223" spans="1:15" ht="24" x14ac:dyDescent="0.25">
      <c r="A223" s="288"/>
      <c r="B223" s="1544"/>
      <c r="C223" s="1561"/>
      <c r="D223" s="1539"/>
      <c r="E223" s="1539"/>
      <c r="F223" s="1526" t="s">
        <v>45</v>
      </c>
      <c r="G223" s="1538" t="s">
        <v>5587</v>
      </c>
      <c r="H223" s="1536" t="s">
        <v>4287</v>
      </c>
      <c r="I223" s="1526">
        <v>1</v>
      </c>
      <c r="J223" s="143" t="s">
        <v>2837</v>
      </c>
      <c r="K223" s="152" t="s">
        <v>177</v>
      </c>
      <c r="L223" s="154" t="s">
        <v>3655</v>
      </c>
      <c r="M223" s="143" t="str">
        <f>VLOOKUP(L223,CódigosRetorno!$A$2:$B$1795,2,FALSE)</f>
        <v>El XML no contiene el tag o no existe información del nombre de tributo de la línea</v>
      </c>
      <c r="N223" s="142" t="s">
        <v>169</v>
      </c>
      <c r="O223" s="288"/>
    </row>
    <row r="224" spans="1:15" ht="36" x14ac:dyDescent="0.25">
      <c r="A224" s="288"/>
      <c r="B224" s="1544"/>
      <c r="C224" s="1561"/>
      <c r="D224" s="1539"/>
      <c r="E224" s="1539"/>
      <c r="F224" s="1527"/>
      <c r="G224" s="1540"/>
      <c r="H224" s="1537"/>
      <c r="I224" s="1527"/>
      <c r="J224" s="145" t="s">
        <v>4816</v>
      </c>
      <c r="K224" s="152" t="s">
        <v>177</v>
      </c>
      <c r="L224" s="154" t="s">
        <v>3540</v>
      </c>
      <c r="M224" s="143" t="str">
        <f>VLOOKUP(L224,CódigosRetorno!$A$2:$B$1795,2,FALSE)</f>
        <v>Nombre de tributo no corresponde al código de tributo de la linea.</v>
      </c>
      <c r="N224" s="142" t="s">
        <v>4606</v>
      </c>
      <c r="O224" s="288"/>
    </row>
    <row r="225" spans="1:15" ht="48" x14ac:dyDescent="0.25">
      <c r="A225" s="288"/>
      <c r="B225" s="1544"/>
      <c r="C225" s="1561"/>
      <c r="D225" s="1539"/>
      <c r="E225" s="1539"/>
      <c r="F225" s="142" t="s">
        <v>13</v>
      </c>
      <c r="G225" s="135"/>
      <c r="H225" s="143" t="s">
        <v>4286</v>
      </c>
      <c r="I225" s="142">
        <v>1</v>
      </c>
      <c r="J225" s="145" t="s">
        <v>4814</v>
      </c>
      <c r="K225" s="152" t="s">
        <v>177</v>
      </c>
      <c r="L225" s="152" t="s">
        <v>726</v>
      </c>
      <c r="M225" s="143" t="str">
        <f>VLOOKUP(L225,CódigosRetorno!$A$2:$B$1795,2,FALSE)</f>
        <v>El Name o TaxTypeCode debe corresponder al codigo de tributo del item</v>
      </c>
      <c r="N225" s="142" t="s">
        <v>4606</v>
      </c>
      <c r="O225" s="288"/>
    </row>
    <row r="226" spans="1:15" ht="36" x14ac:dyDescent="0.25">
      <c r="A226" s="288"/>
      <c r="B226" s="1595">
        <f>B205+1</f>
        <v>34</v>
      </c>
      <c r="C226" s="1601" t="s">
        <v>5777</v>
      </c>
      <c r="D226" s="1580" t="s">
        <v>15</v>
      </c>
      <c r="E226" s="1580" t="s">
        <v>9</v>
      </c>
      <c r="F226" s="1595" t="s">
        <v>12</v>
      </c>
      <c r="G226" s="1580" t="s">
        <v>16</v>
      </c>
      <c r="H226" s="1596" t="s">
        <v>5772</v>
      </c>
      <c r="I226" s="1595">
        <v>1</v>
      </c>
      <c r="J226" s="810" t="s">
        <v>4981</v>
      </c>
      <c r="K226" s="812" t="s">
        <v>177</v>
      </c>
      <c r="L226" s="442" t="s">
        <v>2294</v>
      </c>
      <c r="M226" s="810" t="str">
        <f>VLOOKUP(L226,CódigosRetorno!$A$2:$B$1795,2,FALSE)</f>
        <v>El dato ingresado en TaxAmount de la linea no cumple con el formato establecido</v>
      </c>
      <c r="N226" s="646" t="s">
        <v>169</v>
      </c>
      <c r="O226" s="288"/>
    </row>
    <row r="227" spans="1:15" ht="72" x14ac:dyDescent="0.25">
      <c r="A227" s="288"/>
      <c r="B227" s="1595"/>
      <c r="C227" s="1601"/>
      <c r="D227" s="1580"/>
      <c r="E227" s="1580"/>
      <c r="F227" s="1595"/>
      <c r="G227" s="1580"/>
      <c r="H227" s="1596"/>
      <c r="I227" s="1595"/>
      <c r="J227" s="810" t="s">
        <v>5938</v>
      </c>
      <c r="K227" s="812" t="s">
        <v>1071</v>
      </c>
      <c r="L227" s="442" t="s">
        <v>5662</v>
      </c>
      <c r="M227" s="810" t="str">
        <f>VLOOKUP(L227,CódigosRetorno!$A$2:$B$1795,2,FALSE)</f>
        <v>El dato ingresado en el campo cac:TaxSubtotal/cbc:TaxAmount del ítem no coincide con el valor calculado</v>
      </c>
      <c r="N227" s="646" t="s">
        <v>169</v>
      </c>
      <c r="O227" s="288"/>
    </row>
    <row r="228" spans="1:15" ht="36" x14ac:dyDescent="0.25">
      <c r="A228" s="288"/>
      <c r="B228" s="1595"/>
      <c r="C228" s="1601"/>
      <c r="D228" s="1580"/>
      <c r="E228" s="1580"/>
      <c r="F228" s="786" t="s">
        <v>13</v>
      </c>
      <c r="G228" s="803" t="s">
        <v>5577</v>
      </c>
      <c r="H228" s="669" t="s">
        <v>3904</v>
      </c>
      <c r="I228" s="809">
        <v>1</v>
      </c>
      <c r="J228" s="811" t="s">
        <v>4686</v>
      </c>
      <c r="K228" s="812" t="s">
        <v>177</v>
      </c>
      <c r="L228" s="442" t="s">
        <v>694</v>
      </c>
      <c r="M228" s="810" t="str">
        <f>VLOOKUP(L228,CódigosRetorno!$A$2:$B$1795,2,FALSE)</f>
        <v>La moneda debe ser la misma en todo el documento. Salvo las percepciones que sólo son en moneda nacional</v>
      </c>
      <c r="N228" s="809" t="s">
        <v>4491</v>
      </c>
      <c r="O228" s="288"/>
    </row>
    <row r="229" spans="1:15" ht="24" x14ac:dyDescent="0.25">
      <c r="A229" s="288"/>
      <c r="B229" s="1595"/>
      <c r="C229" s="1601"/>
      <c r="D229" s="1580"/>
      <c r="E229" s="1580"/>
      <c r="F229" s="1576" t="s">
        <v>139</v>
      </c>
      <c r="G229" s="1607" t="s">
        <v>5659</v>
      </c>
      <c r="H229" s="1520" t="s">
        <v>5936</v>
      </c>
      <c r="I229" s="809"/>
      <c r="J229" s="810" t="s">
        <v>5660</v>
      </c>
      <c r="K229" s="812" t="s">
        <v>177</v>
      </c>
      <c r="L229" s="442" t="s">
        <v>2814</v>
      </c>
      <c r="M229" s="810" t="str">
        <f>VLOOKUP(L229,CódigosRetorno!$A$2:$B$1795,2,FALSE)</f>
        <v>El valor del tag no cumple con el formato establecido</v>
      </c>
      <c r="N229" s="809" t="s">
        <v>169</v>
      </c>
      <c r="O229" s="288"/>
    </row>
    <row r="230" spans="1:15" ht="24" x14ac:dyDescent="0.25">
      <c r="A230" s="288"/>
      <c r="B230" s="1595"/>
      <c r="C230" s="1601"/>
      <c r="D230" s="1580"/>
      <c r="E230" s="1580"/>
      <c r="F230" s="1577"/>
      <c r="G230" s="1608"/>
      <c r="H230" s="1579"/>
      <c r="I230" s="809"/>
      <c r="J230" s="810" t="s">
        <v>5766</v>
      </c>
      <c r="K230" s="812" t="s">
        <v>177</v>
      </c>
      <c r="L230" s="442" t="s">
        <v>5667</v>
      </c>
      <c r="M230" s="810" t="str">
        <f>VLOOKUP(L230,CódigosRetorno!$A$2:$B$1795,2,FALSE)</f>
        <v>Debe consignar el campo cac:TaxSubtotal/cbc:BaseUnitMeasure a nivel de ítem</v>
      </c>
      <c r="N230" s="809" t="s">
        <v>169</v>
      </c>
      <c r="O230" s="288"/>
    </row>
    <row r="231" spans="1:15" ht="36" x14ac:dyDescent="0.25">
      <c r="A231" s="288"/>
      <c r="B231" s="1595"/>
      <c r="C231" s="1601"/>
      <c r="D231" s="1580"/>
      <c r="E231" s="1580"/>
      <c r="F231" s="1578"/>
      <c r="G231" s="1609"/>
      <c r="H231" s="1521"/>
      <c r="I231" s="809"/>
      <c r="J231" s="810" t="s">
        <v>6167</v>
      </c>
      <c r="K231" s="812" t="s">
        <v>177</v>
      </c>
      <c r="L231" s="442" t="s">
        <v>5666</v>
      </c>
      <c r="M231" s="810" t="str">
        <f>VLOOKUP(L231,CódigosRetorno!$A$2:$B$1795,2,FALSE)</f>
        <v>El valor ingresado en el campo cac:TaxSubtotal/cbc:BaseUnitMeasure no corresponde al valor esperado</v>
      </c>
      <c r="N231" s="809" t="s">
        <v>169</v>
      </c>
      <c r="O231" s="288"/>
    </row>
    <row r="232" spans="1:15" ht="24" x14ac:dyDescent="0.25">
      <c r="A232" s="288"/>
      <c r="B232" s="1595"/>
      <c r="C232" s="1601"/>
      <c r="D232" s="1580"/>
      <c r="E232" s="1580"/>
      <c r="F232" s="786" t="s">
        <v>13</v>
      </c>
      <c r="G232" s="803" t="s">
        <v>5661</v>
      </c>
      <c r="H232" s="674" t="s">
        <v>4076</v>
      </c>
      <c r="I232" s="809"/>
      <c r="J232" s="811" t="s">
        <v>6258</v>
      </c>
      <c r="K232" s="812" t="s">
        <v>1071</v>
      </c>
      <c r="L232" s="442" t="s">
        <v>5663</v>
      </c>
      <c r="M232" s="810" t="str">
        <f>VLOOKUP(L232,CódigosRetorno!$A$2:$B$1795,2,FALSE)</f>
        <v>El dato ingresado como unidad de medida no corresponde al valor esperado</v>
      </c>
      <c r="N232" s="809" t="s">
        <v>169</v>
      </c>
      <c r="O232" s="288"/>
    </row>
    <row r="233" spans="1:15" ht="36" x14ac:dyDescent="0.25">
      <c r="A233" s="288"/>
      <c r="B233" s="1595"/>
      <c r="C233" s="1601"/>
      <c r="D233" s="1580"/>
      <c r="E233" s="1580"/>
      <c r="F233" s="1595" t="s">
        <v>3905</v>
      </c>
      <c r="G233" s="1595" t="s">
        <v>3906</v>
      </c>
      <c r="H233" s="1596" t="s">
        <v>5773</v>
      </c>
      <c r="I233" s="1595">
        <v>1</v>
      </c>
      <c r="J233" s="810" t="s">
        <v>4982</v>
      </c>
      <c r="K233" s="812" t="s">
        <v>177</v>
      </c>
      <c r="L233" s="442" t="s">
        <v>2814</v>
      </c>
      <c r="M233" s="810" t="str">
        <f>VLOOKUP(L233,CódigosRetorno!$A$2:$B$1795,2,FALSE)</f>
        <v>El valor del tag no cumple con el formato establecido</v>
      </c>
      <c r="N233" s="646" t="s">
        <v>169</v>
      </c>
      <c r="O233" s="288"/>
    </row>
    <row r="234" spans="1:15" ht="48" x14ac:dyDescent="0.25">
      <c r="A234" s="288"/>
      <c r="B234" s="1595"/>
      <c r="C234" s="1601"/>
      <c r="D234" s="1580"/>
      <c r="E234" s="1580"/>
      <c r="F234" s="1595"/>
      <c r="G234" s="1595"/>
      <c r="H234" s="1596"/>
      <c r="I234" s="1595"/>
      <c r="J234" s="810" t="s">
        <v>6140</v>
      </c>
      <c r="K234" s="812" t="s">
        <v>177</v>
      </c>
      <c r="L234" s="442" t="s">
        <v>5668</v>
      </c>
      <c r="M234" s="810" t="str">
        <f>VLOOKUP(L234,CódigosRetorno!$A$2:$B$1795,2,FALSE)</f>
        <v>El valor ingresado en el campo cac:TaxSubtotal/cbc:PerUnitAmount del ítem no corresponde al valor esperado</v>
      </c>
      <c r="N234" s="646" t="s">
        <v>169</v>
      </c>
      <c r="O234" s="288"/>
    </row>
    <row r="235" spans="1:15" ht="72" x14ac:dyDescent="0.25">
      <c r="A235" s="288"/>
      <c r="B235" s="1595"/>
      <c r="C235" s="1601"/>
      <c r="D235" s="1580"/>
      <c r="E235" s="1580"/>
      <c r="F235" s="1595"/>
      <c r="G235" s="1595"/>
      <c r="H235" s="1596"/>
      <c r="I235" s="1595"/>
      <c r="J235" s="810" t="s">
        <v>6149</v>
      </c>
      <c r="K235" s="812" t="s">
        <v>1071</v>
      </c>
      <c r="L235" s="442" t="s">
        <v>3834</v>
      </c>
      <c r="M235" s="810" t="str">
        <f>VLOOKUP(L235,CódigosRetorno!$A$2:$B$1795,2,FALSE)</f>
        <v>La tasa del tributo de la línea no corresponde al valor esperado</v>
      </c>
      <c r="N235" s="646" t="s">
        <v>169</v>
      </c>
      <c r="O235" s="288"/>
    </row>
    <row r="236" spans="1:15" ht="24" x14ac:dyDescent="0.25">
      <c r="A236" s="288"/>
      <c r="B236" s="1595"/>
      <c r="C236" s="1601"/>
      <c r="D236" s="1580"/>
      <c r="E236" s="1580"/>
      <c r="F236" s="1595" t="s">
        <v>43</v>
      </c>
      <c r="G236" s="1580" t="s">
        <v>5587</v>
      </c>
      <c r="H236" s="1596" t="s">
        <v>5774</v>
      </c>
      <c r="I236" s="1595">
        <v>1</v>
      </c>
      <c r="J236" s="810" t="s">
        <v>2837</v>
      </c>
      <c r="K236" s="812" t="s">
        <v>177</v>
      </c>
      <c r="L236" s="442" t="s">
        <v>2290</v>
      </c>
      <c r="M236" s="810" t="str">
        <f>VLOOKUP(L236,CódigosRetorno!$A$2:$B$1795,2,FALSE)</f>
        <v>El XML no contiene el tag cac:TaxCategory/cac:TaxScheme/cbc:ID del Item</v>
      </c>
      <c r="N236" s="646" t="s">
        <v>169</v>
      </c>
      <c r="O236" s="288"/>
    </row>
    <row r="237" spans="1:15" ht="24" x14ac:dyDescent="0.25">
      <c r="A237" s="288"/>
      <c r="B237" s="1595"/>
      <c r="C237" s="1601"/>
      <c r="D237" s="1580"/>
      <c r="E237" s="1580"/>
      <c r="F237" s="1595"/>
      <c r="G237" s="1580"/>
      <c r="H237" s="1596"/>
      <c r="I237" s="1595"/>
      <c r="J237" s="810" t="s">
        <v>2872</v>
      </c>
      <c r="K237" s="812" t="s">
        <v>177</v>
      </c>
      <c r="L237" s="442" t="s">
        <v>2291</v>
      </c>
      <c r="M237" s="810" t="str">
        <f>VLOOKUP(L237,CódigosRetorno!$A$2:$B$1795,2,FALSE)</f>
        <v>El codigo del tributo es invalido</v>
      </c>
      <c r="N237" s="809" t="s">
        <v>4606</v>
      </c>
      <c r="O237" s="288"/>
    </row>
    <row r="238" spans="1:15" ht="24" x14ac:dyDescent="0.25">
      <c r="A238" s="288"/>
      <c r="B238" s="1595"/>
      <c r="C238" s="1601"/>
      <c r="D238" s="1580"/>
      <c r="E238" s="1580"/>
      <c r="F238" s="1595"/>
      <c r="G238" s="1580"/>
      <c r="H238" s="1596"/>
      <c r="I238" s="1595"/>
      <c r="J238" s="641" t="s">
        <v>6067</v>
      </c>
      <c r="K238" s="812" t="s">
        <v>177</v>
      </c>
      <c r="L238" s="442" t="s">
        <v>3768</v>
      </c>
      <c r="M238" s="810" t="str">
        <f>VLOOKUP(L238,CódigosRetorno!$A$2:$B$1795,2,FALSE)</f>
        <v>El código de tributo no debe repetirse a nivel de item</v>
      </c>
      <c r="N238" s="646" t="s">
        <v>169</v>
      </c>
      <c r="O238" s="288"/>
    </row>
    <row r="239" spans="1:15" ht="24" x14ac:dyDescent="0.25">
      <c r="A239" s="288"/>
      <c r="B239" s="1595"/>
      <c r="C239" s="1601"/>
      <c r="D239" s="1580"/>
      <c r="E239" s="1580"/>
      <c r="F239" s="1595"/>
      <c r="G239" s="809" t="s">
        <v>3908</v>
      </c>
      <c r="H239" s="810" t="s">
        <v>3877</v>
      </c>
      <c r="I239" s="809" t="s">
        <v>3863</v>
      </c>
      <c r="J239" s="810" t="s">
        <v>6131</v>
      </c>
      <c r="K239" s="792" t="s">
        <v>1071</v>
      </c>
      <c r="L239" s="812" t="s">
        <v>4192</v>
      </c>
      <c r="M239" s="810" t="str">
        <f>VLOOKUP(L239,CódigosRetorno!$A$2:$B$1795,2,FALSE)</f>
        <v>El dato ingresado como atributo @schemeName es incorrecto.</v>
      </c>
      <c r="N239" s="646" t="s">
        <v>169</v>
      </c>
      <c r="O239" s="288"/>
    </row>
    <row r="240" spans="1:15" ht="24" x14ac:dyDescent="0.25">
      <c r="A240" s="288"/>
      <c r="B240" s="1595"/>
      <c r="C240" s="1601"/>
      <c r="D240" s="1580"/>
      <c r="E240" s="1580"/>
      <c r="F240" s="1595"/>
      <c r="G240" s="809" t="s">
        <v>3861</v>
      </c>
      <c r="H240" s="810" t="s">
        <v>3878</v>
      </c>
      <c r="I240" s="809" t="s">
        <v>3863</v>
      </c>
      <c r="J240" s="810" t="s">
        <v>4199</v>
      </c>
      <c r="K240" s="792" t="s">
        <v>1071</v>
      </c>
      <c r="L240" s="812" t="s">
        <v>4193</v>
      </c>
      <c r="M240" s="810" t="str">
        <f>VLOOKUP(L240,CódigosRetorno!$A$2:$B$1795,2,FALSE)</f>
        <v>El dato ingresado como atributo @schemeAgencyName es incorrecto.</v>
      </c>
      <c r="N240" s="646" t="s">
        <v>169</v>
      </c>
      <c r="O240" s="288"/>
    </row>
    <row r="241" spans="1:15" ht="48" x14ac:dyDescent="0.25">
      <c r="A241" s="288"/>
      <c r="B241" s="1595"/>
      <c r="C241" s="1601"/>
      <c r="D241" s="1580"/>
      <c r="E241" s="1580"/>
      <c r="F241" s="1595"/>
      <c r="G241" s="809" t="s">
        <v>4235</v>
      </c>
      <c r="H241" s="674" t="s">
        <v>3880</v>
      </c>
      <c r="I241" s="809" t="s">
        <v>3863</v>
      </c>
      <c r="J241" s="810" t="s">
        <v>6132</v>
      </c>
      <c r="K241" s="812" t="s">
        <v>1071</v>
      </c>
      <c r="L241" s="442" t="s">
        <v>4194</v>
      </c>
      <c r="M241" s="810" t="str">
        <f>VLOOKUP(L241,CódigosRetorno!$A$2:$B$1795,2,FALSE)</f>
        <v>El dato ingresado como atributo @schemeURI es incorrecto.</v>
      </c>
      <c r="N241" s="646" t="s">
        <v>169</v>
      </c>
      <c r="O241" s="288"/>
    </row>
    <row r="242" spans="1:15" ht="24" x14ac:dyDescent="0.25">
      <c r="A242" s="288"/>
      <c r="B242" s="1595"/>
      <c r="C242" s="1601"/>
      <c r="D242" s="1580"/>
      <c r="E242" s="1580"/>
      <c r="F242" s="1595" t="s">
        <v>45</v>
      </c>
      <c r="G242" s="1580" t="s">
        <v>5587</v>
      </c>
      <c r="H242" s="1596" t="s">
        <v>4287</v>
      </c>
      <c r="I242" s="1595">
        <v>1</v>
      </c>
      <c r="J242" s="810" t="s">
        <v>2837</v>
      </c>
      <c r="K242" s="812" t="s">
        <v>177</v>
      </c>
      <c r="L242" s="442" t="s">
        <v>3655</v>
      </c>
      <c r="M242" s="810" t="str">
        <f>VLOOKUP(L242,CódigosRetorno!$A$2:$B$1795,2,FALSE)</f>
        <v>El XML no contiene el tag o no existe información del nombre de tributo de la línea</v>
      </c>
      <c r="N242" s="646" t="s">
        <v>169</v>
      </c>
      <c r="O242" s="288"/>
    </row>
    <row r="243" spans="1:15" ht="36" x14ac:dyDescent="0.25">
      <c r="A243" s="288"/>
      <c r="B243" s="1595"/>
      <c r="C243" s="1601"/>
      <c r="D243" s="1580"/>
      <c r="E243" s="1580"/>
      <c r="F243" s="1595"/>
      <c r="G243" s="1580"/>
      <c r="H243" s="1596"/>
      <c r="I243" s="1595"/>
      <c r="J243" s="811" t="s">
        <v>4816</v>
      </c>
      <c r="K243" s="812" t="s">
        <v>177</v>
      </c>
      <c r="L243" s="442" t="s">
        <v>3540</v>
      </c>
      <c r="M243" s="810" t="str">
        <f>VLOOKUP(L243,CódigosRetorno!$A$2:$B$1795,2,FALSE)</f>
        <v>Nombre de tributo no corresponde al código de tributo de la linea.</v>
      </c>
      <c r="N243" s="809" t="s">
        <v>4606</v>
      </c>
      <c r="O243" s="288"/>
    </row>
    <row r="244" spans="1:15" ht="48" x14ac:dyDescent="0.25">
      <c r="A244" s="288"/>
      <c r="B244" s="1595"/>
      <c r="C244" s="1601"/>
      <c r="D244" s="1580"/>
      <c r="E244" s="1580"/>
      <c r="F244" s="809" t="s">
        <v>13</v>
      </c>
      <c r="G244" s="792" t="s">
        <v>5587</v>
      </c>
      <c r="H244" s="810" t="s">
        <v>4286</v>
      </c>
      <c r="I244" s="809">
        <v>1</v>
      </c>
      <c r="J244" s="811" t="s">
        <v>4814</v>
      </c>
      <c r="K244" s="812" t="s">
        <v>177</v>
      </c>
      <c r="L244" s="812" t="s">
        <v>726</v>
      </c>
      <c r="M244" s="810" t="str">
        <f>VLOOKUP(L244,CódigosRetorno!$A$2:$B$1795,2,FALSE)</f>
        <v>El Name o TaxTypeCode debe corresponder al codigo de tributo del item</v>
      </c>
      <c r="N244" s="809" t="s">
        <v>4606</v>
      </c>
      <c r="O244" s="288"/>
    </row>
    <row r="245" spans="1:15" ht="36" x14ac:dyDescent="0.25">
      <c r="A245" s="301"/>
      <c r="B245" s="1526">
        <f>B226+1</f>
        <v>35</v>
      </c>
      <c r="C245" s="1556" t="s">
        <v>4588</v>
      </c>
      <c r="D245" s="1538" t="s">
        <v>15</v>
      </c>
      <c r="E245" s="1538" t="s">
        <v>9</v>
      </c>
      <c r="F245" s="1526" t="s">
        <v>12</v>
      </c>
      <c r="G245" s="1538" t="s">
        <v>16</v>
      </c>
      <c r="H245" s="1556" t="s">
        <v>2828</v>
      </c>
      <c r="I245" s="136">
        <v>1</v>
      </c>
      <c r="J245" s="143" t="s">
        <v>4994</v>
      </c>
      <c r="K245" s="152" t="s">
        <v>177</v>
      </c>
      <c r="L245" s="154" t="s">
        <v>1944</v>
      </c>
      <c r="M245" s="143" t="str">
        <f>VLOOKUP(L245,CódigosRetorno!$A$2:$B$1795,2,FALSE)</f>
        <v>El dato ingresado en LineExtensionAmount del item no cumple con el formato establecido</v>
      </c>
      <c r="N245" s="142" t="s">
        <v>169</v>
      </c>
      <c r="O245" s="301"/>
    </row>
    <row r="246" spans="1:15" ht="108" x14ac:dyDescent="0.25">
      <c r="A246" s="301"/>
      <c r="B246" s="1544"/>
      <c r="C246" s="1561"/>
      <c r="D246" s="1539"/>
      <c r="E246" s="1539"/>
      <c r="F246" s="1544"/>
      <c r="G246" s="1539"/>
      <c r="H246" s="1561"/>
      <c r="I246" s="136"/>
      <c r="J246" s="1438" t="s">
        <v>8236</v>
      </c>
      <c r="K246" s="1434" t="s">
        <v>177</v>
      </c>
      <c r="L246" s="1434" t="s">
        <v>8118</v>
      </c>
      <c r="M246" s="1238" t="str">
        <f>VLOOKUP(MID(L246,1,4),CódigosRetorno!$A$2:$B$1795,2,FALSE)</f>
        <v>El valor de venta por ítem difiere de los importes consignados.</v>
      </c>
      <c r="N246" s="1231" t="s">
        <v>169</v>
      </c>
      <c r="O246" s="301"/>
    </row>
    <row r="247" spans="1:15" s="909" customFormat="1" ht="108" x14ac:dyDescent="0.25">
      <c r="A247" s="896"/>
      <c r="B247" s="1544"/>
      <c r="C247" s="1561"/>
      <c r="D247" s="1539"/>
      <c r="E247" s="1539"/>
      <c r="F247" s="1544"/>
      <c r="G247" s="1539"/>
      <c r="H247" s="1561"/>
      <c r="I247" s="1296"/>
      <c r="J247" s="1438" t="s">
        <v>8237</v>
      </c>
      <c r="K247" s="1434" t="s">
        <v>1071</v>
      </c>
      <c r="L247" s="502" t="s">
        <v>4827</v>
      </c>
      <c r="M247" s="1309" t="str">
        <f>VLOOKUP(L247,CódigosRetorno!$A$2:$B$1795,2,FALSE)</f>
        <v>El valor de venta por ítem difiere de los importes consignados.</v>
      </c>
      <c r="N247" s="1297"/>
      <c r="O247" s="896"/>
    </row>
    <row r="248" spans="1:15" s="909" customFormat="1" ht="93" customHeight="1" x14ac:dyDescent="0.25">
      <c r="A248" s="896"/>
      <c r="B248" s="1544"/>
      <c r="C248" s="1561"/>
      <c r="D248" s="1539"/>
      <c r="E248" s="1539"/>
      <c r="F248" s="1544"/>
      <c r="G248" s="1539"/>
      <c r="H248" s="1561"/>
      <c r="I248" s="1296"/>
      <c r="J248" s="1438" t="s">
        <v>8239</v>
      </c>
      <c r="K248" s="1434" t="s">
        <v>177</v>
      </c>
      <c r="L248" s="1434" t="s">
        <v>8118</v>
      </c>
      <c r="M248" s="1310" t="str">
        <f>VLOOKUP(MID(L248,1,4),CódigosRetorno!$A$2:$B$1795,2,FALSE)</f>
        <v>El valor de venta por ítem difiere de los importes consignados.</v>
      </c>
      <c r="N248" s="1297"/>
      <c r="O248" s="896"/>
    </row>
    <row r="249" spans="1:15" s="909" customFormat="1" ht="96" x14ac:dyDescent="0.25">
      <c r="A249" s="896"/>
      <c r="B249" s="1544"/>
      <c r="C249" s="1561"/>
      <c r="D249" s="1539"/>
      <c r="E249" s="1539"/>
      <c r="F249" s="1544"/>
      <c r="G249" s="1539"/>
      <c r="H249" s="1561"/>
      <c r="I249" s="1119"/>
      <c r="J249" s="1438" t="s">
        <v>8238</v>
      </c>
      <c r="K249" s="1434" t="s">
        <v>1071</v>
      </c>
      <c r="L249" s="442" t="s">
        <v>4827</v>
      </c>
      <c r="M249" s="1238" t="str">
        <f>VLOOKUP(MID(L249,1,4),CódigosRetorno!$A$2:$B$1795,2,FALSE)</f>
        <v>El valor de venta por ítem difiere de los importes consignados.</v>
      </c>
      <c r="N249" s="1231" t="s">
        <v>169</v>
      </c>
      <c r="O249" s="896"/>
    </row>
    <row r="250" spans="1:15" ht="36" x14ac:dyDescent="0.25">
      <c r="A250" s="301"/>
      <c r="B250" s="1527"/>
      <c r="C250" s="1557"/>
      <c r="D250" s="1540"/>
      <c r="E250" s="1540"/>
      <c r="F250" s="142" t="s">
        <v>13</v>
      </c>
      <c r="G250" s="135" t="s">
        <v>5577</v>
      </c>
      <c r="H250" s="153" t="s">
        <v>3904</v>
      </c>
      <c r="I250" s="142">
        <v>1</v>
      </c>
      <c r="J250" s="145" t="s">
        <v>4686</v>
      </c>
      <c r="K250" s="152" t="s">
        <v>177</v>
      </c>
      <c r="L250" s="154" t="s">
        <v>694</v>
      </c>
      <c r="M250" s="143" t="str">
        <f>VLOOKUP(L250,CódigosRetorno!$A$2:$B$1795,2,FALSE)</f>
        <v>La moneda debe ser la misma en todo el documento. Salvo las percepciones que sólo son en moneda nacional</v>
      </c>
      <c r="N250" s="142" t="s">
        <v>4491</v>
      </c>
      <c r="O250" s="301"/>
    </row>
    <row r="251" spans="1:15" x14ac:dyDescent="0.25">
      <c r="A251" s="301"/>
      <c r="B251" s="180" t="s">
        <v>5628</v>
      </c>
      <c r="C251" s="180"/>
      <c r="D251" s="184"/>
      <c r="E251" s="174" t="s">
        <v>169</v>
      </c>
      <c r="F251" s="175" t="s">
        <v>169</v>
      </c>
      <c r="G251" s="175" t="s">
        <v>169</v>
      </c>
      <c r="H251" s="176"/>
      <c r="I251" s="175"/>
      <c r="J251" s="172" t="s">
        <v>169</v>
      </c>
      <c r="K251" s="177" t="s">
        <v>169</v>
      </c>
      <c r="L251" s="178" t="s">
        <v>169</v>
      </c>
      <c r="M251" s="143" t="str">
        <f>VLOOKUP(L251,CódigosRetorno!$A$2:$B$1795,2,FALSE)</f>
        <v>-</v>
      </c>
      <c r="N251" s="179" t="s">
        <v>169</v>
      </c>
      <c r="O251" s="301"/>
    </row>
    <row r="252" spans="1:15" x14ac:dyDescent="0.25">
      <c r="A252" s="301"/>
      <c r="B252" s="1538">
        <f>B245+1</f>
        <v>36</v>
      </c>
      <c r="C252" s="1675" t="s">
        <v>5564</v>
      </c>
      <c r="D252" s="1526" t="s">
        <v>3</v>
      </c>
      <c r="E252" s="1526" t="s">
        <v>9</v>
      </c>
      <c r="F252" s="1524" t="s">
        <v>12</v>
      </c>
      <c r="G252" s="1526" t="s">
        <v>16</v>
      </c>
      <c r="H252" s="1556" t="s">
        <v>2829</v>
      </c>
      <c r="I252" s="1620">
        <v>1</v>
      </c>
      <c r="J252" s="143" t="s">
        <v>4898</v>
      </c>
      <c r="K252" s="135" t="s">
        <v>177</v>
      </c>
      <c r="L252" s="152" t="s">
        <v>3179</v>
      </c>
      <c r="M252" s="143" t="str">
        <f>VLOOKUP(L252,CódigosRetorno!$A$2:$B$1795,2,FALSE)</f>
        <v>El Monto total de impuestos es obligatorio</v>
      </c>
      <c r="N252" s="142" t="s">
        <v>169</v>
      </c>
      <c r="O252" s="301"/>
    </row>
    <row r="253" spans="1:15" ht="36" x14ac:dyDescent="0.25">
      <c r="A253" s="301"/>
      <c r="B253" s="1539"/>
      <c r="C253" s="1676"/>
      <c r="D253" s="1544"/>
      <c r="E253" s="1544"/>
      <c r="F253" s="1524"/>
      <c r="G253" s="1544"/>
      <c r="H253" s="1561"/>
      <c r="I253" s="1620"/>
      <c r="J253" s="143" t="s">
        <v>4993</v>
      </c>
      <c r="K253" s="135" t="s">
        <v>177</v>
      </c>
      <c r="L253" s="152" t="s">
        <v>3691</v>
      </c>
      <c r="M253" s="143" t="str">
        <f>VLOOKUP(L253,CódigosRetorno!$A$2:$B$1795,2,FALSE)</f>
        <v>El dato ingresado en el monto total de impuestos no cumple con el formato establecido</v>
      </c>
      <c r="N253" s="142" t="s">
        <v>169</v>
      </c>
      <c r="O253" s="301"/>
    </row>
    <row r="254" spans="1:15" ht="60" x14ac:dyDescent="0.25">
      <c r="A254" s="301"/>
      <c r="B254" s="1539"/>
      <c r="C254" s="1676"/>
      <c r="D254" s="1544"/>
      <c r="E254" s="1544"/>
      <c r="F254" s="1524"/>
      <c r="G254" s="1544"/>
      <c r="H254" s="1561"/>
      <c r="I254" s="1620"/>
      <c r="J254" s="1438" t="s">
        <v>8240</v>
      </c>
      <c r="K254" s="1432" t="s">
        <v>177</v>
      </c>
      <c r="L254" s="1434" t="s">
        <v>8286</v>
      </c>
      <c r="M254" s="1305" t="str">
        <f>VLOOKUP(MID(L254,1,4),CódigosRetorno!$A$2:$B$1795,2,FALSE)</f>
        <v>La sumatoria de impuestos globales no corresponde al monto total de impuestos.</v>
      </c>
      <c r="N254" s="388" t="s">
        <v>169</v>
      </c>
      <c r="O254" s="301"/>
    </row>
    <row r="255" spans="1:15" s="909" customFormat="1" ht="72" x14ac:dyDescent="0.25">
      <c r="A255" s="896"/>
      <c r="B255" s="1539"/>
      <c r="C255" s="1676"/>
      <c r="D255" s="1544"/>
      <c r="E255" s="1544"/>
      <c r="F255" s="1524"/>
      <c r="G255" s="1544"/>
      <c r="H255" s="1561"/>
      <c r="I255" s="1620"/>
      <c r="J255" s="1438" t="s">
        <v>8241</v>
      </c>
      <c r="K255" s="1431" t="s">
        <v>1071</v>
      </c>
      <c r="L255" s="1434" t="s">
        <v>4881</v>
      </c>
      <c r="M255" s="1305" t="str">
        <f>VLOOKUP(L255,CódigosRetorno!$A$2:$B$1795,2,FALSE)</f>
        <v>La sumatoria de impuestos globales no corresponde al monto total de impuestos.</v>
      </c>
      <c r="N255" s="1255" t="s">
        <v>169</v>
      </c>
      <c r="O255" s="896"/>
    </row>
    <row r="256" spans="1:15" ht="96" x14ac:dyDescent="0.25">
      <c r="A256" s="301"/>
      <c r="B256" s="1539"/>
      <c r="C256" s="1676"/>
      <c r="D256" s="1544"/>
      <c r="E256" s="1544"/>
      <c r="F256" s="1524"/>
      <c r="G256" s="1544"/>
      <c r="H256" s="1561"/>
      <c r="I256" s="1620"/>
      <c r="J256" s="674" t="s">
        <v>6863</v>
      </c>
      <c r="K256" s="1192" t="s">
        <v>177</v>
      </c>
      <c r="L256" s="1198" t="s">
        <v>6861</v>
      </c>
      <c r="M256" s="570" t="str">
        <f>VLOOKUP(L256,CódigosRetorno!$A$2:$B$1795,2,FALSE)</f>
        <v xml:space="preserve">Si tiene operaciones de un tributo en alguna línea, debe consignar el tag del total del tributo </v>
      </c>
      <c r="N256" s="569" t="s">
        <v>169</v>
      </c>
      <c r="O256" s="301"/>
    </row>
    <row r="257" spans="1:15" ht="24" x14ac:dyDescent="0.25">
      <c r="A257" s="301"/>
      <c r="B257" s="1539"/>
      <c r="C257" s="1676"/>
      <c r="D257" s="1544"/>
      <c r="E257" s="1544"/>
      <c r="F257" s="1524"/>
      <c r="G257" s="1544"/>
      <c r="H257" s="1561"/>
      <c r="I257" s="1620"/>
      <c r="J257" s="674" t="s">
        <v>6069</v>
      </c>
      <c r="K257" s="792" t="s">
        <v>177</v>
      </c>
      <c r="L257" s="812" t="s">
        <v>3699</v>
      </c>
      <c r="M257" s="143" t="str">
        <f>VLOOKUP(L257,CódigosRetorno!$A$2:$B$1795,2,FALSE)</f>
        <v>El tag cac:TaxTotal no debe repetirse a nivel de totales</v>
      </c>
      <c r="N257" s="142" t="s">
        <v>169</v>
      </c>
      <c r="O257" s="301"/>
    </row>
    <row r="258" spans="1:15" ht="36" x14ac:dyDescent="0.25">
      <c r="A258" s="301"/>
      <c r="B258" s="1540"/>
      <c r="C258" s="1677"/>
      <c r="D258" s="1527"/>
      <c r="E258" s="1527"/>
      <c r="F258" s="138" t="s">
        <v>13</v>
      </c>
      <c r="G258" s="135" t="s">
        <v>5577</v>
      </c>
      <c r="H258" s="153" t="s">
        <v>3904</v>
      </c>
      <c r="I258" s="238">
        <v>1</v>
      </c>
      <c r="J258" s="145" t="s">
        <v>4686</v>
      </c>
      <c r="K258" s="152" t="s">
        <v>177</v>
      </c>
      <c r="L258" s="154" t="s">
        <v>694</v>
      </c>
      <c r="M258" s="143" t="str">
        <f>VLOOKUP(L258,CódigosRetorno!$A$2:$B$1795,2,FALSE)</f>
        <v>La moneda debe ser la misma en todo el documento. Salvo las percepciones que sólo son en moneda nacional</v>
      </c>
      <c r="N258" s="142" t="s">
        <v>4491</v>
      </c>
      <c r="O258" s="301"/>
    </row>
    <row r="259" spans="1:15" ht="24" x14ac:dyDescent="0.25">
      <c r="A259" s="288"/>
      <c r="B259" s="1526" t="s">
        <v>5120</v>
      </c>
      <c r="C259" s="1556" t="s">
        <v>5830</v>
      </c>
      <c r="D259" s="1526" t="s">
        <v>3</v>
      </c>
      <c r="E259" s="1526" t="s">
        <v>9</v>
      </c>
      <c r="F259" s="1526" t="s">
        <v>12</v>
      </c>
      <c r="G259" s="1538" t="s">
        <v>3975</v>
      </c>
      <c r="H259" s="1556" t="s">
        <v>4667</v>
      </c>
      <c r="I259" s="1526">
        <v>1</v>
      </c>
      <c r="J259" s="811" t="s">
        <v>6098</v>
      </c>
      <c r="K259" s="812" t="s">
        <v>177</v>
      </c>
      <c r="L259" s="442" t="s">
        <v>2637</v>
      </c>
      <c r="M259" s="143" t="str">
        <f>VLOOKUP(L259,CódigosRetorno!$A$2:$B$1795,2,FALSE)</f>
        <v>El XML no contiene el tag o no existe información de total valor de venta globales</v>
      </c>
      <c r="N259" s="80" t="s">
        <v>169</v>
      </c>
      <c r="O259" s="288"/>
    </row>
    <row r="260" spans="1:15" ht="36" x14ac:dyDescent="0.25">
      <c r="A260" s="288"/>
      <c r="B260" s="1544"/>
      <c r="C260" s="1561"/>
      <c r="D260" s="1544"/>
      <c r="E260" s="1544"/>
      <c r="F260" s="1544"/>
      <c r="G260" s="1539"/>
      <c r="H260" s="1561"/>
      <c r="I260" s="1544"/>
      <c r="J260" s="1438" t="s">
        <v>4994</v>
      </c>
      <c r="K260" s="1454" t="s">
        <v>177</v>
      </c>
      <c r="L260" s="1434" t="s">
        <v>3661</v>
      </c>
      <c r="M260" s="143" t="str">
        <f>VLOOKUP(L260,CódigosRetorno!$A$2:$B$1795,2,FALSE)</f>
        <v>El dato ingresado en el total valor de venta globales no cumple con el formato establecido</v>
      </c>
      <c r="N260" s="80" t="s">
        <v>169</v>
      </c>
      <c r="O260" s="288"/>
    </row>
    <row r="261" spans="1:15" ht="96" x14ac:dyDescent="0.25">
      <c r="A261" s="288"/>
      <c r="B261" s="1544"/>
      <c r="C261" s="1561"/>
      <c r="D261" s="1544"/>
      <c r="E261" s="1544"/>
      <c r="F261" s="1544"/>
      <c r="G261" s="1539"/>
      <c r="H261" s="1561"/>
      <c r="I261" s="1544"/>
      <c r="J261" s="1438" t="s">
        <v>8242</v>
      </c>
      <c r="K261" s="1434" t="s">
        <v>177</v>
      </c>
      <c r="L261" s="1434" t="s">
        <v>8120</v>
      </c>
      <c r="M261" s="1238" t="str">
        <f>VLOOKUP(MID(L261,1,4),CódigosRetorno!$A$2:$B$1795,2,FALSE)</f>
        <v>La sumatoria del total valor de venta - Exportaciones de línea no corresponden al total</v>
      </c>
      <c r="N261" s="1218" t="s">
        <v>169</v>
      </c>
      <c r="O261" s="288"/>
    </row>
    <row r="262" spans="1:15" s="909" customFormat="1" ht="108" x14ac:dyDescent="0.25">
      <c r="A262" s="288"/>
      <c r="B262" s="1544"/>
      <c r="C262" s="1561"/>
      <c r="D262" s="1544"/>
      <c r="E262" s="1544"/>
      <c r="F262" s="1544"/>
      <c r="G262" s="1539"/>
      <c r="H262" s="1561"/>
      <c r="I262" s="1544"/>
      <c r="J262" s="1438" t="s">
        <v>8243</v>
      </c>
      <c r="K262" s="1454" t="s">
        <v>1071</v>
      </c>
      <c r="L262" s="1434" t="s">
        <v>4874</v>
      </c>
      <c r="M262" s="1309" t="str">
        <f>VLOOKUP(L262,CódigosRetorno!$A$2:$B$1795,2,FALSE)</f>
        <v>La sumatoria del total valor de venta - Exportaciones de línea no corresponden al total</v>
      </c>
      <c r="N262" s="1308"/>
      <c r="O262" s="288"/>
    </row>
    <row r="263" spans="1:15" s="909" customFormat="1" ht="96" x14ac:dyDescent="0.25">
      <c r="A263" s="288"/>
      <c r="B263" s="1544"/>
      <c r="C263" s="1561"/>
      <c r="D263" s="1544"/>
      <c r="E263" s="1544"/>
      <c r="F263" s="1544"/>
      <c r="G263" s="1539"/>
      <c r="H263" s="1561"/>
      <c r="I263" s="1544"/>
      <c r="J263" s="1438" t="s">
        <v>8245</v>
      </c>
      <c r="K263" s="1434" t="s">
        <v>177</v>
      </c>
      <c r="L263" s="1434" t="s">
        <v>8122</v>
      </c>
      <c r="M263" s="1310" t="str">
        <f>VLOOKUP(MID(L263,1,4),CódigosRetorno!$A$2:$B$1795,2,FALSE)</f>
        <v>La sumatoria del total valor de venta - operaciones exoneradas de línea no corresponden al total</v>
      </c>
      <c r="N263" s="1308"/>
      <c r="O263" s="288"/>
    </row>
    <row r="264" spans="1:15" s="909" customFormat="1" ht="114" customHeight="1" x14ac:dyDescent="0.25">
      <c r="A264" s="288"/>
      <c r="B264" s="1544"/>
      <c r="C264" s="1561"/>
      <c r="D264" s="1544"/>
      <c r="E264" s="1544"/>
      <c r="F264" s="1544"/>
      <c r="G264" s="1539"/>
      <c r="H264" s="1561"/>
      <c r="I264" s="1544"/>
      <c r="J264" s="1438" t="s">
        <v>8244</v>
      </c>
      <c r="K264" s="1454" t="s">
        <v>1071</v>
      </c>
      <c r="L264" s="1434" t="s">
        <v>4877</v>
      </c>
      <c r="M264" s="1238" t="str">
        <f>VLOOKUP(MID(L264,1,4),CódigosRetorno!$A$2:$B$1795,2,FALSE)</f>
        <v>La sumatoria del total valor de venta - operaciones exoneradas de línea no corresponden al total</v>
      </c>
      <c r="N264" s="1218" t="s">
        <v>169</v>
      </c>
      <c r="O264" s="288"/>
    </row>
    <row r="265" spans="1:15" s="909" customFormat="1" ht="102.75" customHeight="1" x14ac:dyDescent="0.25">
      <c r="A265" s="288"/>
      <c r="B265" s="1544"/>
      <c r="C265" s="1561"/>
      <c r="D265" s="1544"/>
      <c r="E265" s="1544"/>
      <c r="F265" s="1544"/>
      <c r="G265" s="1539"/>
      <c r="H265" s="1561"/>
      <c r="I265" s="1544"/>
      <c r="J265" s="1438" t="s">
        <v>8246</v>
      </c>
      <c r="K265" s="1434" t="s">
        <v>177</v>
      </c>
      <c r="L265" s="1434" t="s">
        <v>8121</v>
      </c>
      <c r="M265" s="1305" t="str">
        <f>VLOOKUP(MID(L265,1,4),CódigosRetorno!$A$2:$B$1795,2,FALSE)</f>
        <v>La sumatoria del total valor de venta - operaciones inafectas de línea no corresponden al total</v>
      </c>
      <c r="N265" s="1306" t="s">
        <v>169</v>
      </c>
      <c r="O265" s="288"/>
    </row>
    <row r="266" spans="1:15" s="909" customFormat="1" ht="108" x14ac:dyDescent="0.25">
      <c r="A266" s="288"/>
      <c r="B266" s="1544"/>
      <c r="C266" s="1561"/>
      <c r="D266" s="1544"/>
      <c r="E266" s="1544"/>
      <c r="F266" s="1544"/>
      <c r="G266" s="1539"/>
      <c r="H266" s="1561"/>
      <c r="I266" s="1544"/>
      <c r="J266" s="1438" t="s">
        <v>8247</v>
      </c>
      <c r="K266" s="1434" t="s">
        <v>1071</v>
      </c>
      <c r="L266" s="1453" t="s">
        <v>8144</v>
      </c>
      <c r="M266" s="1238" t="str">
        <f>VLOOKUP(MID(L266,1,4),CódigosRetorno!$A$2:$B$1795,2,FALSE)</f>
        <v>La sumatoria del total valor de venta - operaciones inafectas de línea no corresponden al total</v>
      </c>
      <c r="N266" s="1216" t="s">
        <v>169</v>
      </c>
      <c r="O266" s="288"/>
    </row>
    <row r="267" spans="1:15" ht="36" x14ac:dyDescent="0.25">
      <c r="A267" s="288"/>
      <c r="B267" s="1544"/>
      <c r="C267" s="1561"/>
      <c r="D267" s="1544"/>
      <c r="E267" s="1544"/>
      <c r="F267" s="136" t="s">
        <v>13</v>
      </c>
      <c r="G267" s="135" t="s">
        <v>5577</v>
      </c>
      <c r="H267" s="96" t="s">
        <v>3904</v>
      </c>
      <c r="I267" s="142">
        <v>1</v>
      </c>
      <c r="J267" s="145" t="s">
        <v>4686</v>
      </c>
      <c r="K267" s="152" t="s">
        <v>177</v>
      </c>
      <c r="L267" s="154" t="s">
        <v>694</v>
      </c>
      <c r="M267" s="143" t="str">
        <f>VLOOKUP(L267,CódigosRetorno!$A$2:$B$1795,2,FALSE)</f>
        <v>La moneda debe ser la misma en todo el documento. Salvo las percepciones que sólo son en moneda nacional</v>
      </c>
      <c r="N267" s="142" t="s">
        <v>4491</v>
      </c>
      <c r="O267" s="288"/>
    </row>
    <row r="268" spans="1:15" ht="36" x14ac:dyDescent="0.25">
      <c r="A268" s="288"/>
      <c r="B268" s="1544"/>
      <c r="C268" s="1561"/>
      <c r="D268" s="1544"/>
      <c r="E268" s="1544"/>
      <c r="F268" s="1526"/>
      <c r="G268" s="1538" t="s">
        <v>3919</v>
      </c>
      <c r="H268" s="1536" t="s">
        <v>4668</v>
      </c>
      <c r="I268" s="1526">
        <v>1</v>
      </c>
      <c r="J268" s="143" t="s">
        <v>4994</v>
      </c>
      <c r="K268" s="152" t="s">
        <v>177</v>
      </c>
      <c r="L268" s="154" t="s">
        <v>2277</v>
      </c>
      <c r="M268" s="143" t="str">
        <f>VLOOKUP(L268,CódigosRetorno!$A$2:$B$1795,2,FALSE)</f>
        <v>El dato ingresado en TaxAmount no cumple con el formato establecido</v>
      </c>
      <c r="N268" s="155" t="s">
        <v>169</v>
      </c>
      <c r="O268" s="288"/>
    </row>
    <row r="269" spans="1:15" ht="36" x14ac:dyDescent="0.25">
      <c r="A269" s="288"/>
      <c r="B269" s="1544"/>
      <c r="C269" s="1561"/>
      <c r="D269" s="1544"/>
      <c r="E269" s="1544"/>
      <c r="F269" s="1527"/>
      <c r="G269" s="1540"/>
      <c r="H269" s="1537"/>
      <c r="I269" s="1527"/>
      <c r="J269" s="143" t="s">
        <v>4806</v>
      </c>
      <c r="K269" s="135" t="s">
        <v>177</v>
      </c>
      <c r="L269" s="152" t="s">
        <v>2634</v>
      </c>
      <c r="M269" s="143" t="str">
        <f>VLOOKUP(L269,CódigosRetorno!$A$2:$B$1795,2,FALSE)</f>
        <v xml:space="preserve">El monto total del impuestos sobre el valor de venta de operaciones gratuitas/inafectas/exoneradas debe ser igual a 0.00 </v>
      </c>
      <c r="N269" s="155" t="s">
        <v>169</v>
      </c>
      <c r="O269" s="288"/>
    </row>
    <row r="270" spans="1:15" ht="36" x14ac:dyDescent="0.25">
      <c r="A270" s="288"/>
      <c r="B270" s="1544"/>
      <c r="C270" s="1561"/>
      <c r="D270" s="1544"/>
      <c r="E270" s="1544"/>
      <c r="F270" s="136" t="s">
        <v>13</v>
      </c>
      <c r="G270" s="135" t="s">
        <v>5577</v>
      </c>
      <c r="H270" s="96" t="s">
        <v>3904</v>
      </c>
      <c r="I270" s="142">
        <v>1</v>
      </c>
      <c r="J270" s="145" t="s">
        <v>4686</v>
      </c>
      <c r="K270" s="152" t="s">
        <v>177</v>
      </c>
      <c r="L270" s="154" t="s">
        <v>694</v>
      </c>
      <c r="M270" s="143" t="str">
        <f>VLOOKUP(L270,CódigosRetorno!$A$2:$B$1795,2,FALSE)</f>
        <v>La moneda debe ser la misma en todo el documento. Salvo las percepciones que sólo son en moneda nacional</v>
      </c>
      <c r="N270" s="142" t="s">
        <v>4491</v>
      </c>
      <c r="O270" s="288"/>
    </row>
    <row r="271" spans="1:15" ht="24" x14ac:dyDescent="0.25">
      <c r="A271" s="288"/>
      <c r="B271" s="1544"/>
      <c r="C271" s="1561"/>
      <c r="D271" s="1544"/>
      <c r="E271" s="1544"/>
      <c r="F271" s="1526" t="s">
        <v>43</v>
      </c>
      <c r="G271" s="1538" t="s">
        <v>5587</v>
      </c>
      <c r="H271" s="1556" t="s">
        <v>4179</v>
      </c>
      <c r="I271" s="1526">
        <v>1</v>
      </c>
      <c r="J271" s="143" t="s">
        <v>2837</v>
      </c>
      <c r="K271" s="135" t="s">
        <v>177</v>
      </c>
      <c r="L271" s="127" t="s">
        <v>3556</v>
      </c>
      <c r="M271" s="143" t="str">
        <f>VLOOKUP(L271,CódigosRetorno!$A$2:$B$1795,2,FALSE)</f>
        <v>El XML no contiene el tag o no existe información de código de tributo.</v>
      </c>
      <c r="N271" s="142" t="s">
        <v>169</v>
      </c>
      <c r="O271" s="288"/>
    </row>
    <row r="272" spans="1:15" ht="24" x14ac:dyDescent="0.25">
      <c r="A272" s="288"/>
      <c r="B272" s="1544"/>
      <c r="C272" s="1561"/>
      <c r="D272" s="1544"/>
      <c r="E272" s="1544"/>
      <c r="F272" s="1544"/>
      <c r="G272" s="1539"/>
      <c r="H272" s="1561"/>
      <c r="I272" s="1544"/>
      <c r="J272" s="145" t="s">
        <v>3920</v>
      </c>
      <c r="K272" s="150" t="s">
        <v>177</v>
      </c>
      <c r="L272" s="149" t="s">
        <v>2641</v>
      </c>
      <c r="M272" s="143" t="str">
        <f>VLOOKUP(L272,CódigosRetorno!$A$2:$B$1795,2,FALSE)</f>
        <v>El dato ingresado como codigo de tributo global no corresponde al valor esperado.</v>
      </c>
      <c r="N272" s="142" t="s">
        <v>4606</v>
      </c>
      <c r="O272" s="288"/>
    </row>
    <row r="273" spans="1:15" ht="24" x14ac:dyDescent="0.25">
      <c r="A273" s="288"/>
      <c r="B273" s="1544"/>
      <c r="C273" s="1561"/>
      <c r="D273" s="1544"/>
      <c r="E273" s="1544"/>
      <c r="F273" s="1544"/>
      <c r="G273" s="1539"/>
      <c r="H273" s="1561"/>
      <c r="I273" s="1544"/>
      <c r="J273" s="682" t="s">
        <v>6070</v>
      </c>
      <c r="K273" s="442" t="s">
        <v>177</v>
      </c>
      <c r="L273" s="442" t="s">
        <v>3770</v>
      </c>
      <c r="M273" s="143" t="str">
        <f>VLOOKUP(L273,CódigosRetorno!$A$2:$B$1795,2,FALSE)</f>
        <v>El código de tributo no debe repetirse a nivel de totales</v>
      </c>
      <c r="N273" s="129" t="s">
        <v>169</v>
      </c>
      <c r="O273" s="288"/>
    </row>
    <row r="274" spans="1:15" ht="48" x14ac:dyDescent="0.25">
      <c r="A274" s="288"/>
      <c r="B274" s="1544"/>
      <c r="C274" s="1561"/>
      <c r="D274" s="1544"/>
      <c r="E274" s="1544"/>
      <c r="F274" s="1544"/>
      <c r="G274" s="1539"/>
      <c r="H274" s="1561"/>
      <c r="I274" s="1544"/>
      <c r="J274" s="1197" t="s">
        <v>6050</v>
      </c>
      <c r="K274" s="1198" t="s">
        <v>177</v>
      </c>
      <c r="L274" s="442" t="s">
        <v>4751</v>
      </c>
      <c r="M274" s="143" t="str">
        <f>VLOOKUP(L274,CódigosRetorno!$A$2:$B$1795,2,FALSE)</f>
        <v>El dato ingresado como codigo de tributo global es invalido para tipo de nota</v>
      </c>
      <c r="N274" s="129" t="s">
        <v>169</v>
      </c>
      <c r="O274" s="288"/>
    </row>
    <row r="275" spans="1:15" ht="48" x14ac:dyDescent="0.25">
      <c r="A275" s="288"/>
      <c r="B275" s="1544"/>
      <c r="C275" s="1561"/>
      <c r="D275" s="1544"/>
      <c r="E275" s="1544"/>
      <c r="F275" s="1527"/>
      <c r="G275" s="1540"/>
      <c r="H275" s="1557"/>
      <c r="I275" s="1527"/>
      <c r="J275" s="1197" t="s">
        <v>6052</v>
      </c>
      <c r="K275" s="1198" t="s">
        <v>177</v>
      </c>
      <c r="L275" s="442" t="s">
        <v>4751</v>
      </c>
      <c r="M275" s="143" t="str">
        <f>VLOOKUP(L275,CódigosRetorno!$A$2:$B$1795,2,FALSE)</f>
        <v>El dato ingresado como codigo de tributo global es invalido para tipo de nota</v>
      </c>
      <c r="N275" s="129" t="s">
        <v>169</v>
      </c>
      <c r="O275" s="288"/>
    </row>
    <row r="276" spans="1:15" ht="24" x14ac:dyDescent="0.25">
      <c r="A276" s="288"/>
      <c r="B276" s="1544"/>
      <c r="C276" s="1561"/>
      <c r="D276" s="1544"/>
      <c r="E276" s="1544"/>
      <c r="F276" s="1524"/>
      <c r="G276" s="142" t="s">
        <v>3908</v>
      </c>
      <c r="H276" s="143" t="s">
        <v>3877</v>
      </c>
      <c r="I276" s="142" t="s">
        <v>3863</v>
      </c>
      <c r="J276" s="143" t="s">
        <v>6131</v>
      </c>
      <c r="K276" s="135" t="s">
        <v>1071</v>
      </c>
      <c r="L276" s="152" t="s">
        <v>4192</v>
      </c>
      <c r="M276" s="143" t="str">
        <f>VLOOKUP(L276,CódigosRetorno!$A$2:$B$1795,2,FALSE)</f>
        <v>El dato ingresado como atributo @schemeName es incorrecto.</v>
      </c>
      <c r="N276" s="155" t="s">
        <v>169</v>
      </c>
      <c r="O276" s="288"/>
    </row>
    <row r="277" spans="1:15" ht="24" x14ac:dyDescent="0.25">
      <c r="A277" s="288"/>
      <c r="B277" s="1544"/>
      <c r="C277" s="1561"/>
      <c r="D277" s="1544"/>
      <c r="E277" s="1544"/>
      <c r="F277" s="1524"/>
      <c r="G277" s="142" t="s">
        <v>3861</v>
      </c>
      <c r="H277" s="143" t="s">
        <v>3878</v>
      </c>
      <c r="I277" s="142" t="s">
        <v>3863</v>
      </c>
      <c r="J277" s="143" t="s">
        <v>4199</v>
      </c>
      <c r="K277" s="135" t="s">
        <v>1071</v>
      </c>
      <c r="L277" s="152" t="s">
        <v>4193</v>
      </c>
      <c r="M277" s="143" t="str">
        <f>VLOOKUP(L277,CódigosRetorno!$A$2:$B$1795,2,FALSE)</f>
        <v>El dato ingresado como atributo @schemeAgencyName es incorrecto.</v>
      </c>
      <c r="N277" s="155" t="s">
        <v>169</v>
      </c>
      <c r="O277" s="288"/>
    </row>
    <row r="278" spans="1:15" ht="48" x14ac:dyDescent="0.25">
      <c r="A278" s="288"/>
      <c r="B278" s="1544"/>
      <c r="C278" s="1561"/>
      <c r="D278" s="1544"/>
      <c r="E278" s="1544"/>
      <c r="F278" s="1524"/>
      <c r="G278" s="142" t="s">
        <v>4235</v>
      </c>
      <c r="H278" s="96" t="s">
        <v>3880</v>
      </c>
      <c r="I278" s="142" t="s">
        <v>3863</v>
      </c>
      <c r="J278" s="143" t="s">
        <v>6132</v>
      </c>
      <c r="K278" s="152" t="s">
        <v>1071</v>
      </c>
      <c r="L278" s="154" t="s">
        <v>4194</v>
      </c>
      <c r="M278" s="143" t="str">
        <f>VLOOKUP(L278,CódigosRetorno!$A$2:$B$1795,2,FALSE)</f>
        <v>El dato ingresado como atributo @schemeURI es incorrecto.</v>
      </c>
      <c r="N278" s="155" t="s">
        <v>169</v>
      </c>
      <c r="O278" s="288"/>
    </row>
    <row r="279" spans="1:15" ht="24" x14ac:dyDescent="0.25">
      <c r="A279" s="288"/>
      <c r="B279" s="1544"/>
      <c r="C279" s="1561"/>
      <c r="D279" s="1544"/>
      <c r="E279" s="1544"/>
      <c r="F279" s="1526" t="s">
        <v>45</v>
      </c>
      <c r="G279" s="1538" t="s">
        <v>5587</v>
      </c>
      <c r="H279" s="1536" t="s">
        <v>4180</v>
      </c>
      <c r="I279" s="1526">
        <v>1</v>
      </c>
      <c r="J279" s="143" t="s">
        <v>2837</v>
      </c>
      <c r="K279" s="152" t="s">
        <v>177</v>
      </c>
      <c r="L279" s="154" t="s">
        <v>2271</v>
      </c>
      <c r="M279" s="143" t="str">
        <f>VLOOKUP(L279,CódigosRetorno!$A$2:$B$1795,2,FALSE)</f>
        <v>El XML no contiene el tag TaxScheme Name de impuestos globales</v>
      </c>
      <c r="N279" s="142" t="s">
        <v>169</v>
      </c>
      <c r="O279" s="288"/>
    </row>
    <row r="280" spans="1:15" ht="24" x14ac:dyDescent="0.25">
      <c r="A280" s="288"/>
      <c r="B280" s="1544"/>
      <c r="C280" s="1561"/>
      <c r="D280" s="1544"/>
      <c r="E280" s="1544"/>
      <c r="F280" s="1544"/>
      <c r="G280" s="1539"/>
      <c r="H280" s="1541"/>
      <c r="I280" s="1544"/>
      <c r="J280" s="145" t="s">
        <v>4815</v>
      </c>
      <c r="K280" s="152" t="s">
        <v>177</v>
      </c>
      <c r="L280" s="154" t="s">
        <v>3190</v>
      </c>
      <c r="M280" s="143" t="str">
        <f>VLOOKUP(L280,CódigosRetorno!$A$2:$B$1795,2,FALSE)</f>
        <v>El valor del tag nombre del tributo no corresponde al esperado.</v>
      </c>
      <c r="N280" s="142" t="s">
        <v>4606</v>
      </c>
      <c r="O280" s="288"/>
    </row>
    <row r="281" spans="1:15" ht="24" x14ac:dyDescent="0.25">
      <c r="A281" s="288"/>
      <c r="B281" s="1544"/>
      <c r="C281" s="1561"/>
      <c r="D281" s="1544"/>
      <c r="E281" s="1544"/>
      <c r="F281" s="1526" t="s">
        <v>13</v>
      </c>
      <c r="G281" s="1538"/>
      <c r="H281" s="1536" t="s">
        <v>4181</v>
      </c>
      <c r="I281" s="1544">
        <v>1</v>
      </c>
      <c r="J281" s="143" t="s">
        <v>2837</v>
      </c>
      <c r="K281" s="152" t="s">
        <v>177</v>
      </c>
      <c r="L281" s="154" t="s">
        <v>2273</v>
      </c>
      <c r="M281" s="143" t="str">
        <f>VLOOKUP(L281,CódigosRetorno!$A$2:$B$1795,2,FALSE)</f>
        <v>El XML no contiene el tag código de tributo internacional de impuestos globales</v>
      </c>
      <c r="N281" s="142" t="s">
        <v>169</v>
      </c>
      <c r="O281" s="288"/>
    </row>
    <row r="282" spans="1:15" ht="36" x14ac:dyDescent="0.25">
      <c r="A282" s="288"/>
      <c r="B282" s="1544"/>
      <c r="C282" s="1561"/>
      <c r="D282" s="1544"/>
      <c r="E282" s="1527"/>
      <c r="F282" s="1544"/>
      <c r="G282" s="1539"/>
      <c r="H282" s="1541"/>
      <c r="I282" s="1544"/>
      <c r="J282" s="145" t="s">
        <v>4813</v>
      </c>
      <c r="K282" s="152" t="s">
        <v>177</v>
      </c>
      <c r="L282" s="154" t="s">
        <v>3186</v>
      </c>
      <c r="M282" s="143" t="str">
        <f>VLOOKUP(L282,CódigosRetorno!$A$2:$B$1795,2,FALSE)</f>
        <v>El valor del tag codigo de tributo internacional no corresponde al esperado.</v>
      </c>
      <c r="N282" s="142" t="s">
        <v>4606</v>
      </c>
      <c r="O282" s="288"/>
    </row>
    <row r="283" spans="1:15" ht="36" x14ac:dyDescent="0.25">
      <c r="A283" s="288"/>
      <c r="B283" s="1526">
        <v>40</v>
      </c>
      <c r="C283" s="1556" t="s">
        <v>4695</v>
      </c>
      <c r="D283" s="1526" t="s">
        <v>3</v>
      </c>
      <c r="E283" s="1526" t="s">
        <v>9</v>
      </c>
      <c r="F283" s="1526" t="s">
        <v>12</v>
      </c>
      <c r="G283" s="1538" t="s">
        <v>3975</v>
      </c>
      <c r="H283" s="1556" t="s">
        <v>4667</v>
      </c>
      <c r="I283" s="1526">
        <v>1</v>
      </c>
      <c r="J283" s="143" t="s">
        <v>4994</v>
      </c>
      <c r="K283" s="38" t="s">
        <v>177</v>
      </c>
      <c r="L283" s="152" t="s">
        <v>3661</v>
      </c>
      <c r="M283" s="143" t="str">
        <f>VLOOKUP(L283,CódigosRetorno!$A$2:$B$1795,2,FALSE)</f>
        <v>El dato ingresado en el total valor de venta globales no cumple con el formato establecido</v>
      </c>
      <c r="N283" s="142" t="s">
        <v>169</v>
      </c>
      <c r="O283" s="288"/>
    </row>
    <row r="284" spans="1:15" ht="96" x14ac:dyDescent="0.25">
      <c r="A284" s="288"/>
      <c r="B284" s="1544"/>
      <c r="C284" s="1561"/>
      <c r="D284" s="1544"/>
      <c r="E284" s="1544"/>
      <c r="F284" s="1544"/>
      <c r="G284" s="1539"/>
      <c r="H284" s="1561"/>
      <c r="I284" s="1544"/>
      <c r="J284" s="1438" t="s">
        <v>8248</v>
      </c>
      <c r="K284" s="1434" t="s">
        <v>177</v>
      </c>
      <c r="L284" s="1434" t="s">
        <v>8123</v>
      </c>
      <c r="M284" s="1238" t="str">
        <f>VLOOKUP(MID(L284,1,4),CódigosRetorno!$A$2:$B$1795,2,FALSE)</f>
        <v>La sumatoria del total valor de venta - operaciones gratuitas de línea no corresponden al total</v>
      </c>
      <c r="N284" s="1209" t="s">
        <v>169</v>
      </c>
      <c r="O284" s="288"/>
    </row>
    <row r="285" spans="1:15" s="909" customFormat="1" ht="108" x14ac:dyDescent="0.25">
      <c r="A285" s="288"/>
      <c r="B285" s="1544"/>
      <c r="C285" s="1561"/>
      <c r="D285" s="1544"/>
      <c r="E285" s="1544"/>
      <c r="F285" s="1544"/>
      <c r="G285" s="1539"/>
      <c r="H285" s="1561"/>
      <c r="I285" s="1544"/>
      <c r="J285" s="1438" t="s">
        <v>8249</v>
      </c>
      <c r="K285" s="1454" t="s">
        <v>1071</v>
      </c>
      <c r="L285" s="1434" t="s">
        <v>4878</v>
      </c>
      <c r="M285" s="1283" t="str">
        <f>VLOOKUP(MID(L285,1,4),CódigosRetorno!$A$2:$B$1795,2,FALSE)</f>
        <v>La sumatoria del total valor de venta - operaciones gratuitas de línea no corresponden al total</v>
      </c>
      <c r="N285" s="1271" t="s">
        <v>169</v>
      </c>
      <c r="O285" s="288"/>
    </row>
    <row r="286" spans="1:15" ht="60" x14ac:dyDescent="0.25">
      <c r="A286" s="288"/>
      <c r="B286" s="1544"/>
      <c r="C286" s="1561"/>
      <c r="D286" s="1544"/>
      <c r="E286" s="1544"/>
      <c r="F286" s="1544"/>
      <c r="G286" s="1539"/>
      <c r="H286" s="1561"/>
      <c r="I286" s="1544"/>
      <c r="J286" s="143" t="s">
        <v>5776</v>
      </c>
      <c r="K286" s="152" t="s">
        <v>177</v>
      </c>
      <c r="L286" s="154" t="s">
        <v>1667</v>
      </c>
      <c r="M286" s="143" t="str">
        <f>VLOOKUP(L286,CódigosRetorno!$A$2:$B$1795,2,FALSE)</f>
        <v>Operacion gratuita,  debe consignar Total valor venta - operaciones gratuitas  mayor a cero</v>
      </c>
      <c r="N286" s="142" t="s">
        <v>169</v>
      </c>
      <c r="O286" s="288"/>
    </row>
    <row r="287" spans="1:15" ht="36" x14ac:dyDescent="0.25">
      <c r="A287" s="288"/>
      <c r="B287" s="1544"/>
      <c r="C287" s="1561"/>
      <c r="D287" s="1544"/>
      <c r="E287" s="1544"/>
      <c r="F287" s="136" t="s">
        <v>13</v>
      </c>
      <c r="G287" s="135" t="s">
        <v>5577</v>
      </c>
      <c r="H287" s="96" t="s">
        <v>3904</v>
      </c>
      <c r="I287" s="142">
        <v>1</v>
      </c>
      <c r="J287" s="145" t="s">
        <v>4686</v>
      </c>
      <c r="K287" s="152" t="s">
        <v>177</v>
      </c>
      <c r="L287" s="154" t="s">
        <v>694</v>
      </c>
      <c r="M287" s="143" t="str">
        <f>VLOOKUP(L287,CódigosRetorno!$A$2:$B$1795,2,FALSE)</f>
        <v>La moneda debe ser la misma en todo el documento. Salvo las percepciones que sólo son en moneda nacional</v>
      </c>
      <c r="N287" s="142" t="s">
        <v>4491</v>
      </c>
      <c r="O287" s="288"/>
    </row>
    <row r="288" spans="1:15" ht="36" x14ac:dyDescent="0.25">
      <c r="A288" s="288"/>
      <c r="B288" s="1544"/>
      <c r="C288" s="1561"/>
      <c r="D288" s="1544"/>
      <c r="E288" s="1544"/>
      <c r="F288" s="1526" t="s">
        <v>12</v>
      </c>
      <c r="G288" s="1538" t="s">
        <v>16</v>
      </c>
      <c r="H288" s="1536" t="s">
        <v>4694</v>
      </c>
      <c r="I288" s="1526">
        <v>1</v>
      </c>
      <c r="J288" s="143" t="s">
        <v>4994</v>
      </c>
      <c r="K288" s="152" t="s">
        <v>177</v>
      </c>
      <c r="L288" s="154" t="s">
        <v>2277</v>
      </c>
      <c r="M288" s="143" t="str">
        <f>VLOOKUP(L288,CódigosRetorno!$A$2:$B$1795,2,FALSE)</f>
        <v>El dato ingresado en TaxAmount no cumple con el formato establecido</v>
      </c>
      <c r="N288" s="155" t="s">
        <v>169</v>
      </c>
      <c r="O288" s="288"/>
    </row>
    <row r="289" spans="1:15" ht="96" x14ac:dyDescent="0.25">
      <c r="A289" s="288"/>
      <c r="B289" s="1544"/>
      <c r="C289" s="1561"/>
      <c r="D289" s="1544"/>
      <c r="E289" s="1544"/>
      <c r="F289" s="1544"/>
      <c r="G289" s="1539"/>
      <c r="H289" s="1541"/>
      <c r="I289" s="1544"/>
      <c r="J289" s="1438" t="s">
        <v>8314</v>
      </c>
      <c r="K289" s="1434" t="s">
        <v>177</v>
      </c>
      <c r="L289" s="1434" t="s">
        <v>8294</v>
      </c>
      <c r="M289" s="143" t="str">
        <f>VLOOKUP(MID(L289,1,4),CódigosRetorno!$A$2:$B$1795,2,FALSE)</f>
        <v>La sumatoria de los IGV de operaciones gratuitas de la línea (codigo tributo 9996) no corresponden al total</v>
      </c>
      <c r="N289" s="155" t="s">
        <v>169</v>
      </c>
      <c r="O289" s="288"/>
    </row>
    <row r="290" spans="1:15" s="909" customFormat="1" ht="96" x14ac:dyDescent="0.25">
      <c r="A290" s="288"/>
      <c r="B290" s="1544"/>
      <c r="C290" s="1561"/>
      <c r="D290" s="1544"/>
      <c r="E290" s="1544"/>
      <c r="F290" s="1268"/>
      <c r="G290" s="1270"/>
      <c r="H290" s="1277"/>
      <c r="I290" s="1268"/>
      <c r="J290" s="1438" t="s">
        <v>8315</v>
      </c>
      <c r="K290" s="1434" t="s">
        <v>1071</v>
      </c>
      <c r="L290" s="442" t="s">
        <v>4890</v>
      </c>
      <c r="M290" s="1272" t="str">
        <f>VLOOKUP(L290,CódigosRetorno!$A$2:$B$1795,2,FALSE)</f>
        <v>La sumatoria de los IGV de operaciones gratuitas de la línea (codigo tributo 9996) no corresponden al total</v>
      </c>
      <c r="N290" s="1284" t="s">
        <v>169</v>
      </c>
      <c r="O290" s="288"/>
    </row>
    <row r="291" spans="1:15" ht="36" x14ac:dyDescent="0.25">
      <c r="A291" s="288"/>
      <c r="B291" s="1544"/>
      <c r="C291" s="1561"/>
      <c r="D291" s="1544"/>
      <c r="E291" s="1544"/>
      <c r="F291" s="136" t="s">
        <v>13</v>
      </c>
      <c r="G291" s="135" t="s">
        <v>5577</v>
      </c>
      <c r="H291" s="96" t="s">
        <v>3904</v>
      </c>
      <c r="I291" s="142">
        <v>1</v>
      </c>
      <c r="J291" s="145" t="s">
        <v>4686</v>
      </c>
      <c r="K291" s="152" t="s">
        <v>177</v>
      </c>
      <c r="L291" s="154" t="s">
        <v>694</v>
      </c>
      <c r="M291" s="143" t="str">
        <f>VLOOKUP(L291,CódigosRetorno!$A$2:$B$1795,2,FALSE)</f>
        <v>La moneda debe ser la misma en todo el documento. Salvo las percepciones que sólo son en moneda nacional</v>
      </c>
      <c r="N291" s="142" t="s">
        <v>4491</v>
      </c>
      <c r="O291" s="288"/>
    </row>
    <row r="292" spans="1:15" ht="24" x14ac:dyDescent="0.25">
      <c r="A292" s="288"/>
      <c r="B292" s="1544"/>
      <c r="C292" s="1561"/>
      <c r="D292" s="1544"/>
      <c r="E292" s="1544"/>
      <c r="F292" s="1526" t="s">
        <v>43</v>
      </c>
      <c r="G292" s="1538" t="s">
        <v>5587</v>
      </c>
      <c r="H292" s="1556" t="s">
        <v>4179</v>
      </c>
      <c r="I292" s="1526">
        <v>1</v>
      </c>
      <c r="J292" s="143" t="s">
        <v>2837</v>
      </c>
      <c r="K292" s="135" t="s">
        <v>177</v>
      </c>
      <c r="L292" s="127" t="s">
        <v>3556</v>
      </c>
      <c r="M292" s="143" t="str">
        <f>VLOOKUP(L292,CódigosRetorno!$A$2:$B$1795,2,FALSE)</f>
        <v>El XML no contiene el tag o no existe información de código de tributo.</v>
      </c>
      <c r="N292" s="142" t="s">
        <v>169</v>
      </c>
      <c r="O292" s="288"/>
    </row>
    <row r="293" spans="1:15" ht="24" x14ac:dyDescent="0.25">
      <c r="A293" s="288"/>
      <c r="B293" s="1544"/>
      <c r="C293" s="1561"/>
      <c r="D293" s="1544"/>
      <c r="E293" s="1544"/>
      <c r="F293" s="1544"/>
      <c r="G293" s="1539"/>
      <c r="H293" s="1561"/>
      <c r="I293" s="1544"/>
      <c r="J293" s="145" t="s">
        <v>3920</v>
      </c>
      <c r="K293" s="150" t="s">
        <v>177</v>
      </c>
      <c r="L293" s="149" t="s">
        <v>2641</v>
      </c>
      <c r="M293" s="143" t="str">
        <f>VLOOKUP(L293,CódigosRetorno!$A$2:$B$1795,2,FALSE)</f>
        <v>El dato ingresado como codigo de tributo global no corresponde al valor esperado.</v>
      </c>
      <c r="N293" s="142" t="s">
        <v>4606</v>
      </c>
      <c r="O293" s="288"/>
    </row>
    <row r="294" spans="1:15" ht="24" x14ac:dyDescent="0.25">
      <c r="A294" s="288"/>
      <c r="B294" s="1544"/>
      <c r="C294" s="1561"/>
      <c r="D294" s="1544"/>
      <c r="E294" s="1544"/>
      <c r="F294" s="1544"/>
      <c r="G294" s="1539"/>
      <c r="H294" s="1561"/>
      <c r="I294" s="1544"/>
      <c r="J294" s="682" t="s">
        <v>6070</v>
      </c>
      <c r="K294" s="442" t="s">
        <v>177</v>
      </c>
      <c r="L294" s="442" t="s">
        <v>3770</v>
      </c>
      <c r="M294" s="143" t="str">
        <f>VLOOKUP(L294,CódigosRetorno!$A$2:$B$1795,2,FALSE)</f>
        <v>El código de tributo no debe repetirse a nivel de totales</v>
      </c>
      <c r="N294" s="129" t="s">
        <v>169</v>
      </c>
      <c r="O294" s="288"/>
    </row>
    <row r="295" spans="1:15" ht="24" x14ac:dyDescent="0.25">
      <c r="A295" s="288"/>
      <c r="B295" s="1544"/>
      <c r="C295" s="1561"/>
      <c r="D295" s="1544"/>
      <c r="E295" s="1544"/>
      <c r="F295" s="142"/>
      <c r="G295" s="142" t="s">
        <v>3908</v>
      </c>
      <c r="H295" s="143" t="s">
        <v>3877</v>
      </c>
      <c r="I295" s="142" t="s">
        <v>3863</v>
      </c>
      <c r="J295" s="143" t="s">
        <v>6131</v>
      </c>
      <c r="K295" s="135" t="s">
        <v>1071</v>
      </c>
      <c r="L295" s="152" t="s">
        <v>4192</v>
      </c>
      <c r="M295" s="143" t="str">
        <f>VLOOKUP(L295,CódigosRetorno!$A$2:$B$1795,2,FALSE)</f>
        <v>El dato ingresado como atributo @schemeName es incorrecto.</v>
      </c>
      <c r="N295" s="155" t="s">
        <v>169</v>
      </c>
      <c r="O295" s="288"/>
    </row>
    <row r="296" spans="1:15" ht="24" x14ac:dyDescent="0.25">
      <c r="A296" s="288"/>
      <c r="B296" s="1544"/>
      <c r="C296" s="1561"/>
      <c r="D296" s="1544"/>
      <c r="E296" s="1544"/>
      <c r="F296" s="142"/>
      <c r="G296" s="142" t="s">
        <v>3861</v>
      </c>
      <c r="H296" s="143" t="s">
        <v>3878</v>
      </c>
      <c r="I296" s="142" t="s">
        <v>3863</v>
      </c>
      <c r="J296" s="143" t="s">
        <v>4199</v>
      </c>
      <c r="K296" s="135" t="s">
        <v>1071</v>
      </c>
      <c r="L296" s="152" t="s">
        <v>4193</v>
      </c>
      <c r="M296" s="143" t="str">
        <f>VLOOKUP(L296,CódigosRetorno!$A$2:$B$1795,2,FALSE)</f>
        <v>El dato ingresado como atributo @schemeAgencyName es incorrecto.</v>
      </c>
      <c r="N296" s="155" t="s">
        <v>169</v>
      </c>
      <c r="O296" s="288"/>
    </row>
    <row r="297" spans="1:15" ht="48" x14ac:dyDescent="0.25">
      <c r="A297" s="288"/>
      <c r="B297" s="1544"/>
      <c r="C297" s="1561"/>
      <c r="D297" s="1544"/>
      <c r="E297" s="1544"/>
      <c r="F297" s="142"/>
      <c r="G297" s="142" t="s">
        <v>4235</v>
      </c>
      <c r="H297" s="96" t="s">
        <v>3880</v>
      </c>
      <c r="I297" s="142" t="s">
        <v>3863</v>
      </c>
      <c r="J297" s="143" t="s">
        <v>6132</v>
      </c>
      <c r="K297" s="152" t="s">
        <v>1071</v>
      </c>
      <c r="L297" s="154" t="s">
        <v>4194</v>
      </c>
      <c r="M297" s="143" t="str">
        <f>VLOOKUP(L297,CódigosRetorno!$A$2:$B$1795,2,FALSE)</f>
        <v>El dato ingresado como atributo @schemeURI es incorrecto.</v>
      </c>
      <c r="N297" s="155" t="s">
        <v>169</v>
      </c>
      <c r="O297" s="288"/>
    </row>
    <row r="298" spans="1:15" ht="24" x14ac:dyDescent="0.25">
      <c r="A298" s="288"/>
      <c r="B298" s="1544"/>
      <c r="C298" s="1561"/>
      <c r="D298" s="1544"/>
      <c r="E298" s="1544"/>
      <c r="F298" s="1526" t="s">
        <v>45</v>
      </c>
      <c r="G298" s="1538" t="s">
        <v>5587</v>
      </c>
      <c r="H298" s="1536" t="s">
        <v>4180</v>
      </c>
      <c r="I298" s="1526">
        <v>1</v>
      </c>
      <c r="J298" s="143" t="s">
        <v>2837</v>
      </c>
      <c r="K298" s="152" t="s">
        <v>177</v>
      </c>
      <c r="L298" s="154" t="s">
        <v>2271</v>
      </c>
      <c r="M298" s="143" t="str">
        <f>VLOOKUP(L298,CódigosRetorno!$A$2:$B$1795,2,FALSE)</f>
        <v>El XML no contiene el tag TaxScheme Name de impuestos globales</v>
      </c>
      <c r="N298" s="142" t="s">
        <v>169</v>
      </c>
      <c r="O298" s="288"/>
    </row>
    <row r="299" spans="1:15" ht="24" x14ac:dyDescent="0.25">
      <c r="A299" s="288"/>
      <c r="B299" s="1544"/>
      <c r="C299" s="1561"/>
      <c r="D299" s="1544"/>
      <c r="E299" s="1544"/>
      <c r="F299" s="1544"/>
      <c r="G299" s="1539"/>
      <c r="H299" s="1541"/>
      <c r="I299" s="1544"/>
      <c r="J299" s="145" t="s">
        <v>4815</v>
      </c>
      <c r="K299" s="152" t="s">
        <v>177</v>
      </c>
      <c r="L299" s="154" t="s">
        <v>3190</v>
      </c>
      <c r="M299" s="143" t="str">
        <f>VLOOKUP(L299,CódigosRetorno!$A$2:$B$1795,2,FALSE)</f>
        <v>El valor del tag nombre del tributo no corresponde al esperado.</v>
      </c>
      <c r="N299" s="142" t="s">
        <v>4606</v>
      </c>
      <c r="O299" s="288"/>
    </row>
    <row r="300" spans="1:15" ht="24" x14ac:dyDescent="0.25">
      <c r="A300" s="288"/>
      <c r="B300" s="1544"/>
      <c r="C300" s="1561"/>
      <c r="D300" s="1544"/>
      <c r="E300" s="1544"/>
      <c r="F300" s="1526" t="s">
        <v>13</v>
      </c>
      <c r="G300" s="1538" t="s">
        <v>5587</v>
      </c>
      <c r="H300" s="1536" t="s">
        <v>4181</v>
      </c>
      <c r="I300" s="1544">
        <v>1</v>
      </c>
      <c r="J300" s="143" t="s">
        <v>2837</v>
      </c>
      <c r="K300" s="152" t="s">
        <v>177</v>
      </c>
      <c r="L300" s="154" t="s">
        <v>2273</v>
      </c>
      <c r="M300" s="143" t="str">
        <f>VLOOKUP(L300,CódigosRetorno!$A$2:$B$1795,2,FALSE)</f>
        <v>El XML no contiene el tag código de tributo internacional de impuestos globales</v>
      </c>
      <c r="N300" s="142" t="s">
        <v>169</v>
      </c>
      <c r="O300" s="288"/>
    </row>
    <row r="301" spans="1:15" ht="36" x14ac:dyDescent="0.25">
      <c r="A301" s="288"/>
      <c r="B301" s="1544"/>
      <c r="C301" s="1561"/>
      <c r="D301" s="1544"/>
      <c r="E301" s="1544"/>
      <c r="F301" s="1544"/>
      <c r="G301" s="1539"/>
      <c r="H301" s="1541"/>
      <c r="I301" s="1544"/>
      <c r="J301" s="145" t="s">
        <v>4813</v>
      </c>
      <c r="K301" s="152" t="s">
        <v>177</v>
      </c>
      <c r="L301" s="154" t="s">
        <v>3186</v>
      </c>
      <c r="M301" s="143" t="str">
        <f>VLOOKUP(L301,CódigosRetorno!$A$2:$B$1795,2,FALSE)</f>
        <v>El valor del tag codigo de tributo internacional no corresponde al esperado.</v>
      </c>
      <c r="N301" s="142" t="s">
        <v>4606</v>
      </c>
      <c r="O301" s="288"/>
    </row>
    <row r="302" spans="1:15" ht="24" x14ac:dyDescent="0.25">
      <c r="A302" s="288"/>
      <c r="B302" s="1526">
        <f>B283+1</f>
        <v>41</v>
      </c>
      <c r="C302" s="1556" t="s">
        <v>5831</v>
      </c>
      <c r="D302" s="1538" t="s">
        <v>3</v>
      </c>
      <c r="E302" s="1526" t="s">
        <v>9</v>
      </c>
      <c r="F302" s="1526" t="s">
        <v>12</v>
      </c>
      <c r="G302" s="1538" t="s">
        <v>3975</v>
      </c>
      <c r="H302" s="1556" t="s">
        <v>4285</v>
      </c>
      <c r="I302" s="1526">
        <v>1</v>
      </c>
      <c r="J302" s="811" t="s">
        <v>6098</v>
      </c>
      <c r="K302" s="812" t="s">
        <v>177</v>
      </c>
      <c r="L302" s="442" t="s">
        <v>2637</v>
      </c>
      <c r="M302" s="143" t="str">
        <f>VLOOKUP(L302,CódigosRetorno!$A$2:$B$1795,2,FALSE)</f>
        <v>El XML no contiene el tag o no existe información de total valor de venta globales</v>
      </c>
      <c r="N302" s="155" t="s">
        <v>169</v>
      </c>
      <c r="O302" s="288"/>
    </row>
    <row r="303" spans="1:15" ht="36" x14ac:dyDescent="0.25">
      <c r="A303" s="288"/>
      <c r="B303" s="1544"/>
      <c r="C303" s="1561"/>
      <c r="D303" s="1539"/>
      <c r="E303" s="1544"/>
      <c r="F303" s="1544"/>
      <c r="G303" s="1539"/>
      <c r="H303" s="1561"/>
      <c r="I303" s="1544"/>
      <c r="J303" s="1438" t="s">
        <v>4994</v>
      </c>
      <c r="K303" s="1454" t="s">
        <v>177</v>
      </c>
      <c r="L303" s="1434" t="s">
        <v>3661</v>
      </c>
      <c r="M303" s="143" t="str">
        <f>VLOOKUP(L303,CódigosRetorno!$A$2:$B$1795,2,FALSE)</f>
        <v>El dato ingresado en el total valor de venta globales no cumple con el formato establecido</v>
      </c>
      <c r="N303" s="155" t="s">
        <v>169</v>
      </c>
      <c r="O303" s="288"/>
    </row>
    <row r="304" spans="1:15" ht="108" x14ac:dyDescent="0.25">
      <c r="A304" s="288"/>
      <c r="B304" s="1544"/>
      <c r="C304" s="1561"/>
      <c r="D304" s="1539"/>
      <c r="E304" s="1544"/>
      <c r="F304" s="1544"/>
      <c r="G304" s="1539"/>
      <c r="H304" s="1561"/>
      <c r="I304" s="1544"/>
      <c r="J304" s="1438" t="s">
        <v>8316</v>
      </c>
      <c r="K304" s="1434" t="s">
        <v>177</v>
      </c>
      <c r="L304" s="1434" t="s">
        <v>8124</v>
      </c>
      <c r="M304" s="1238" t="str">
        <f>VLOOKUP(MID(L304,1,4),CódigosRetorno!$A$2:$B$1795,2,FALSE)</f>
        <v>La sumatoria del total valor de venta - operaciones gravadas de línea no corresponden al total</v>
      </c>
      <c r="N304" s="1216" t="s">
        <v>169</v>
      </c>
      <c r="O304" s="288"/>
    </row>
    <row r="305" spans="1:15" s="909" customFormat="1" ht="108" x14ac:dyDescent="0.25">
      <c r="A305" s="288"/>
      <c r="B305" s="1544"/>
      <c r="C305" s="1561"/>
      <c r="D305" s="1539"/>
      <c r="E305" s="1544"/>
      <c r="F305" s="1544"/>
      <c r="G305" s="1539"/>
      <c r="H305" s="1561"/>
      <c r="I305" s="1544"/>
      <c r="J305" s="1438" t="s">
        <v>8317</v>
      </c>
      <c r="K305" s="1434" t="s">
        <v>1071</v>
      </c>
      <c r="L305" s="1453" t="s">
        <v>8142</v>
      </c>
      <c r="M305" s="1283" t="str">
        <f>VLOOKUP(MID(L305,1,4),CódigosRetorno!$A$2:$B$1795,2,FALSE)</f>
        <v>La sumatoria del total valor de venta - operaciones gravadas de línea no corresponden al total</v>
      </c>
      <c r="N305" s="1284" t="s">
        <v>169</v>
      </c>
      <c r="O305" s="288"/>
    </row>
    <row r="306" spans="1:15" ht="108" x14ac:dyDescent="0.25">
      <c r="A306" s="288"/>
      <c r="B306" s="1544"/>
      <c r="C306" s="1561"/>
      <c r="D306" s="1539"/>
      <c r="E306" s="1544"/>
      <c r="F306" s="1527"/>
      <c r="G306" s="1540"/>
      <c r="H306" s="1557"/>
      <c r="I306" s="1527"/>
      <c r="J306" s="1438" t="s">
        <v>8318</v>
      </c>
      <c r="K306" s="1432" t="s">
        <v>177</v>
      </c>
      <c r="L306" s="1434" t="s">
        <v>8285</v>
      </c>
      <c r="M306" s="143" t="str">
        <f>VLOOKUP(MID(L306,1,4),CódigosRetorno!$A$2:$B$1795,2,FALSE)</f>
        <v>La sumatoria del total valor de venta - IVAP de línea no corresponden al total</v>
      </c>
      <c r="N306" s="155" t="s">
        <v>169</v>
      </c>
      <c r="O306" s="288"/>
    </row>
    <row r="307" spans="1:15" s="909" customFormat="1" ht="108" x14ac:dyDescent="0.25">
      <c r="A307" s="288"/>
      <c r="B307" s="1544"/>
      <c r="C307" s="1561"/>
      <c r="D307" s="1539"/>
      <c r="E307" s="1544"/>
      <c r="F307" s="1267"/>
      <c r="G307" s="1265"/>
      <c r="H307" s="1266"/>
      <c r="I307" s="1267"/>
      <c r="J307" s="1438" t="s">
        <v>8319</v>
      </c>
      <c r="K307" s="1431" t="s">
        <v>1071</v>
      </c>
      <c r="L307" s="442" t="s">
        <v>4880</v>
      </c>
      <c r="M307" s="1272" t="str">
        <f>VLOOKUP(L307,CódigosRetorno!$A$2:$B$1795,2,FALSE)</f>
        <v>La sumatoria del total valor de venta - IVAP de línea no corresponden al total</v>
      </c>
      <c r="N307" s="1284" t="s">
        <v>169</v>
      </c>
      <c r="O307" s="288"/>
    </row>
    <row r="308" spans="1:15" ht="36" x14ac:dyDescent="0.25">
      <c r="A308" s="288"/>
      <c r="B308" s="1544"/>
      <c r="C308" s="1561"/>
      <c r="D308" s="1539"/>
      <c r="E308" s="1544"/>
      <c r="F308" s="142" t="s">
        <v>13</v>
      </c>
      <c r="G308" s="135" t="s">
        <v>5577</v>
      </c>
      <c r="H308" s="96" t="s">
        <v>3904</v>
      </c>
      <c r="I308" s="142">
        <v>1</v>
      </c>
      <c r="J308" s="145" t="s">
        <v>4686</v>
      </c>
      <c r="K308" s="152" t="s">
        <v>177</v>
      </c>
      <c r="L308" s="154" t="s">
        <v>694</v>
      </c>
      <c r="M308" s="143" t="str">
        <f>VLOOKUP(L308,CódigosRetorno!$A$2:$B$1795,2,FALSE)</f>
        <v>La moneda debe ser la misma en todo el documento. Salvo las percepciones que sólo son en moneda nacional</v>
      </c>
      <c r="N308" s="142" t="s">
        <v>4491</v>
      </c>
      <c r="O308" s="288"/>
    </row>
    <row r="309" spans="1:15" ht="36" x14ac:dyDescent="0.25">
      <c r="A309" s="288"/>
      <c r="B309" s="1544"/>
      <c r="C309" s="1561"/>
      <c r="D309" s="1539"/>
      <c r="E309" s="1544"/>
      <c r="F309" s="1526" t="s">
        <v>12</v>
      </c>
      <c r="G309" s="1538" t="s">
        <v>3975</v>
      </c>
      <c r="H309" s="1556" t="s">
        <v>4948</v>
      </c>
      <c r="I309" s="1526">
        <v>1</v>
      </c>
      <c r="J309" s="143" t="s">
        <v>4994</v>
      </c>
      <c r="K309" s="152" t="s">
        <v>177</v>
      </c>
      <c r="L309" s="154" t="s">
        <v>2277</v>
      </c>
      <c r="M309" s="143" t="str">
        <f>VLOOKUP(L309,CódigosRetorno!$A$2:$B$1795,2,FALSE)</f>
        <v>El dato ingresado en TaxAmount no cumple con el formato establecido</v>
      </c>
      <c r="N309" s="155" t="s">
        <v>169</v>
      </c>
      <c r="O309" s="288"/>
    </row>
    <row r="310" spans="1:15" ht="84" x14ac:dyDescent="0.25">
      <c r="A310" s="288"/>
      <c r="B310" s="1544"/>
      <c r="C310" s="1561"/>
      <c r="D310" s="1539"/>
      <c r="E310" s="1544"/>
      <c r="F310" s="1544"/>
      <c r="G310" s="1539"/>
      <c r="H310" s="1561"/>
      <c r="I310" s="1544"/>
      <c r="J310" s="1438" t="s">
        <v>8320</v>
      </c>
      <c r="K310" s="1434" t="s">
        <v>177</v>
      </c>
      <c r="L310" s="1434" t="s">
        <v>8283</v>
      </c>
      <c r="M310" s="143" t="str">
        <f>VLOOKUP(MID(L310,1,4),CódigosRetorno!$A$2:$B$1795,2,FALSE)</f>
        <v>El cálculo del IGV es Incorrecto</v>
      </c>
      <c r="N310" s="155" t="s">
        <v>169</v>
      </c>
      <c r="O310" s="288"/>
    </row>
    <row r="311" spans="1:15" s="909" customFormat="1" ht="96" x14ac:dyDescent="0.25">
      <c r="A311" s="288"/>
      <c r="B311" s="1544"/>
      <c r="C311" s="1561"/>
      <c r="D311" s="1539"/>
      <c r="E311" s="1544"/>
      <c r="F311" s="1544"/>
      <c r="G311" s="1539"/>
      <c r="H311" s="1561"/>
      <c r="I311" s="1544"/>
      <c r="J311" s="1438" t="s">
        <v>8321</v>
      </c>
      <c r="K311" s="1434" t="s">
        <v>1071</v>
      </c>
      <c r="L311" s="442" t="s">
        <v>4829</v>
      </c>
      <c r="M311" s="1272" t="str">
        <f>VLOOKUP(L311,CódigosRetorno!$A$2:$B$1795,2,FALSE)</f>
        <v>El cálculo del IGV es Incorrecto</v>
      </c>
      <c r="N311" s="1284" t="s">
        <v>169</v>
      </c>
      <c r="O311" s="288"/>
    </row>
    <row r="312" spans="1:15" ht="84" x14ac:dyDescent="0.25">
      <c r="A312" s="288"/>
      <c r="B312" s="1544"/>
      <c r="C312" s="1561"/>
      <c r="D312" s="1539"/>
      <c r="E312" s="1544"/>
      <c r="F312" s="1544"/>
      <c r="G312" s="1539"/>
      <c r="H312" s="1561"/>
      <c r="I312" s="1544"/>
      <c r="J312" s="1438" t="s">
        <v>8322</v>
      </c>
      <c r="K312" s="1434" t="s">
        <v>177</v>
      </c>
      <c r="L312" s="1434" t="s">
        <v>8287</v>
      </c>
      <c r="M312" s="143" t="str">
        <f>VLOOKUP(MID(L312,1,4),CódigosRetorno!$A$2:$B$1795,2,FALSE)</f>
        <v>El importe del IVAP no corresponden al determinado por la informacion consignada.</v>
      </c>
      <c r="N312" s="155" t="s">
        <v>169</v>
      </c>
      <c r="O312" s="288"/>
    </row>
    <row r="313" spans="1:15" s="909" customFormat="1" ht="84" x14ac:dyDescent="0.25">
      <c r="A313" s="288"/>
      <c r="B313" s="1544"/>
      <c r="C313" s="1561"/>
      <c r="D313" s="1539"/>
      <c r="E313" s="1544"/>
      <c r="F313" s="1268"/>
      <c r="G313" s="1270"/>
      <c r="H313" s="1269"/>
      <c r="I313" s="1268"/>
      <c r="J313" s="1438" t="s">
        <v>8323</v>
      </c>
      <c r="K313" s="1434" t="s">
        <v>1071</v>
      </c>
      <c r="L313" s="442" t="s">
        <v>4882</v>
      </c>
      <c r="M313" s="1272" t="str">
        <f>VLOOKUP(L313,CódigosRetorno!$A$2:$B$1795,2,FALSE)</f>
        <v>El importe del IVAP no corresponden al determinado por la informacion consignada.</v>
      </c>
      <c r="N313" s="1284" t="s">
        <v>169</v>
      </c>
      <c r="O313" s="288"/>
    </row>
    <row r="314" spans="1:15" ht="36" x14ac:dyDescent="0.25">
      <c r="A314" s="288"/>
      <c r="B314" s="1544"/>
      <c r="C314" s="1561"/>
      <c r="D314" s="1539"/>
      <c r="E314" s="1544"/>
      <c r="F314" s="136" t="s">
        <v>13</v>
      </c>
      <c r="G314" s="135" t="s">
        <v>5577</v>
      </c>
      <c r="H314" s="96" t="s">
        <v>3904</v>
      </c>
      <c r="I314" s="142">
        <v>1</v>
      </c>
      <c r="J314" s="145" t="s">
        <v>4686</v>
      </c>
      <c r="K314" s="152" t="s">
        <v>177</v>
      </c>
      <c r="L314" s="154" t="s">
        <v>694</v>
      </c>
      <c r="M314" s="143" t="str">
        <f>VLOOKUP(L314,CódigosRetorno!$A$2:$B$1795,2,FALSE)</f>
        <v>La moneda debe ser la misma en todo el documento. Salvo las percepciones que sólo son en moneda nacional</v>
      </c>
      <c r="N314" s="142" t="s">
        <v>4491</v>
      </c>
      <c r="O314" s="288"/>
    </row>
    <row r="315" spans="1:15" ht="24" x14ac:dyDescent="0.25">
      <c r="A315" s="288"/>
      <c r="B315" s="1544"/>
      <c r="C315" s="1561"/>
      <c r="D315" s="1539"/>
      <c r="E315" s="1544"/>
      <c r="F315" s="1524" t="s">
        <v>43</v>
      </c>
      <c r="G315" s="1549" t="s">
        <v>5587</v>
      </c>
      <c r="H315" s="1536" t="s">
        <v>4179</v>
      </c>
      <c r="I315" s="1526">
        <v>1</v>
      </c>
      <c r="J315" s="143" t="s">
        <v>2837</v>
      </c>
      <c r="K315" s="135" t="s">
        <v>177</v>
      </c>
      <c r="L315" s="127" t="s">
        <v>3556</v>
      </c>
      <c r="M315" s="143" t="str">
        <f>VLOOKUP(L315,CódigosRetorno!$A$2:$B$1795,2,FALSE)</f>
        <v>El XML no contiene el tag o no existe información de código de tributo.</v>
      </c>
      <c r="N315" s="142" t="s">
        <v>169</v>
      </c>
      <c r="O315" s="288"/>
    </row>
    <row r="316" spans="1:15" ht="24" x14ac:dyDescent="0.25">
      <c r="A316" s="288"/>
      <c r="B316" s="1544"/>
      <c r="C316" s="1561"/>
      <c r="D316" s="1539"/>
      <c r="E316" s="1544"/>
      <c r="F316" s="1524"/>
      <c r="G316" s="1549"/>
      <c r="H316" s="1541"/>
      <c r="I316" s="1544"/>
      <c r="J316" s="145" t="s">
        <v>3920</v>
      </c>
      <c r="K316" s="150" t="s">
        <v>177</v>
      </c>
      <c r="L316" s="149" t="s">
        <v>2641</v>
      </c>
      <c r="M316" s="143" t="str">
        <f>VLOOKUP(L316,CódigosRetorno!$A$2:$B$1795,2,FALSE)</f>
        <v>El dato ingresado como codigo de tributo global no corresponde al valor esperado.</v>
      </c>
      <c r="N316" s="142" t="s">
        <v>4606</v>
      </c>
      <c r="O316" s="288"/>
    </row>
    <row r="317" spans="1:15" ht="24" x14ac:dyDescent="0.25">
      <c r="A317" s="288"/>
      <c r="B317" s="1544"/>
      <c r="C317" s="1561"/>
      <c r="D317" s="1539"/>
      <c r="E317" s="1544"/>
      <c r="F317" s="1524"/>
      <c r="G317" s="1549"/>
      <c r="H317" s="1541"/>
      <c r="I317" s="1544"/>
      <c r="J317" s="682" t="s">
        <v>6070</v>
      </c>
      <c r="K317" s="442" t="s">
        <v>177</v>
      </c>
      <c r="L317" s="442" t="s">
        <v>3770</v>
      </c>
      <c r="M317" s="143" t="str">
        <f>VLOOKUP(L317,CódigosRetorno!$A$2:$B$1795,2,FALSE)</f>
        <v>El código de tributo no debe repetirse a nivel de totales</v>
      </c>
      <c r="N317" s="129" t="s">
        <v>169</v>
      </c>
      <c r="O317" s="288"/>
    </row>
    <row r="318" spans="1:15" ht="48" x14ac:dyDescent="0.25">
      <c r="A318" s="288"/>
      <c r="B318" s="1544"/>
      <c r="C318" s="1561"/>
      <c r="D318" s="1539"/>
      <c r="E318" s="1544"/>
      <c r="F318" s="1524"/>
      <c r="G318" s="1549"/>
      <c r="H318" s="1541"/>
      <c r="I318" s="1544"/>
      <c r="J318" s="1197" t="s">
        <v>6057</v>
      </c>
      <c r="K318" s="1198" t="s">
        <v>177</v>
      </c>
      <c r="L318" s="442" t="s">
        <v>4234</v>
      </c>
      <c r="M318" s="143" t="str">
        <f>VLOOKUP(L318,CódigosRetorno!$A$2:$B$1795,2,FALSE)</f>
        <v>El dato ingresado como codigo de tributo global es invalido para tipo de operación.</v>
      </c>
      <c r="N318" s="129" t="s">
        <v>169</v>
      </c>
      <c r="O318" s="288"/>
    </row>
    <row r="319" spans="1:15" ht="48" x14ac:dyDescent="0.25">
      <c r="A319" s="288"/>
      <c r="B319" s="1544"/>
      <c r="C319" s="1561"/>
      <c r="D319" s="1539"/>
      <c r="E319" s="1544"/>
      <c r="F319" s="1524"/>
      <c r="G319" s="1549"/>
      <c r="H319" s="1541"/>
      <c r="I319" s="1544"/>
      <c r="J319" s="1197" t="s">
        <v>6058</v>
      </c>
      <c r="K319" s="1198" t="s">
        <v>177</v>
      </c>
      <c r="L319" s="442" t="s">
        <v>4234</v>
      </c>
      <c r="M319" s="143" t="str">
        <f>VLOOKUP(L319,CódigosRetorno!$A$2:$B$1795,2,FALSE)</f>
        <v>El dato ingresado como codigo de tributo global es invalido para tipo de operación.</v>
      </c>
      <c r="N319" s="129" t="s">
        <v>169</v>
      </c>
      <c r="O319" s="288"/>
    </row>
    <row r="320" spans="1:15" ht="24" x14ac:dyDescent="0.25">
      <c r="A320" s="288"/>
      <c r="B320" s="1544"/>
      <c r="C320" s="1561"/>
      <c r="D320" s="1539"/>
      <c r="E320" s="1544"/>
      <c r="F320" s="1526"/>
      <c r="G320" s="142" t="s">
        <v>3908</v>
      </c>
      <c r="H320" s="143" t="s">
        <v>3877</v>
      </c>
      <c r="I320" s="142" t="s">
        <v>3863</v>
      </c>
      <c r="J320" s="143" t="s">
        <v>6131</v>
      </c>
      <c r="K320" s="135" t="s">
        <v>1071</v>
      </c>
      <c r="L320" s="152" t="s">
        <v>4192</v>
      </c>
      <c r="M320" s="143" t="str">
        <f>VLOOKUP(L320,CódigosRetorno!$A$2:$B$1795,2,FALSE)</f>
        <v>El dato ingresado como atributo @schemeName es incorrecto.</v>
      </c>
      <c r="N320" s="155" t="s">
        <v>169</v>
      </c>
      <c r="O320" s="288"/>
    </row>
    <row r="321" spans="1:15" ht="24" x14ac:dyDescent="0.25">
      <c r="A321" s="288"/>
      <c r="B321" s="1544"/>
      <c r="C321" s="1561"/>
      <c r="D321" s="1539"/>
      <c r="E321" s="1544"/>
      <c r="F321" s="1544"/>
      <c r="G321" s="142" t="s">
        <v>3861</v>
      </c>
      <c r="H321" s="143" t="s">
        <v>3878</v>
      </c>
      <c r="I321" s="142" t="s">
        <v>3863</v>
      </c>
      <c r="J321" s="143" t="s">
        <v>4199</v>
      </c>
      <c r="K321" s="135" t="s">
        <v>1071</v>
      </c>
      <c r="L321" s="152" t="s">
        <v>4193</v>
      </c>
      <c r="M321" s="143" t="str">
        <f>VLOOKUP(L321,CódigosRetorno!$A$2:$B$1795,2,FALSE)</f>
        <v>El dato ingresado como atributo @schemeAgencyName es incorrecto.</v>
      </c>
      <c r="N321" s="155" t="s">
        <v>169</v>
      </c>
      <c r="O321" s="288"/>
    </row>
    <row r="322" spans="1:15" ht="48" x14ac:dyDescent="0.25">
      <c r="A322" s="288"/>
      <c r="B322" s="1544"/>
      <c r="C322" s="1561"/>
      <c r="D322" s="1539"/>
      <c r="E322" s="1544"/>
      <c r="F322" s="1527"/>
      <c r="G322" s="142" t="s">
        <v>4235</v>
      </c>
      <c r="H322" s="96" t="s">
        <v>3880</v>
      </c>
      <c r="I322" s="142" t="s">
        <v>3863</v>
      </c>
      <c r="J322" s="143" t="s">
        <v>6132</v>
      </c>
      <c r="K322" s="152" t="s">
        <v>1071</v>
      </c>
      <c r="L322" s="154" t="s">
        <v>4194</v>
      </c>
      <c r="M322" s="143" t="str">
        <f>VLOOKUP(L322,CódigosRetorno!$A$2:$B$1795,2,FALSE)</f>
        <v>El dato ingresado como atributo @schemeURI es incorrecto.</v>
      </c>
      <c r="N322" s="155" t="s">
        <v>169</v>
      </c>
      <c r="O322" s="288"/>
    </row>
    <row r="323" spans="1:15" ht="24" x14ac:dyDescent="0.25">
      <c r="A323" s="288"/>
      <c r="B323" s="1544"/>
      <c r="C323" s="1561"/>
      <c r="D323" s="1539"/>
      <c r="E323" s="1544"/>
      <c r="F323" s="1524" t="s">
        <v>45</v>
      </c>
      <c r="G323" s="1549" t="s">
        <v>5587</v>
      </c>
      <c r="H323" s="1518" t="s">
        <v>4180</v>
      </c>
      <c r="I323" s="1526">
        <v>1</v>
      </c>
      <c r="J323" s="143" t="s">
        <v>2837</v>
      </c>
      <c r="K323" s="152" t="s">
        <v>177</v>
      </c>
      <c r="L323" s="154" t="s">
        <v>2271</v>
      </c>
      <c r="M323" s="143" t="str">
        <f>VLOOKUP(L323,CódigosRetorno!$A$2:$B$1795,2,FALSE)</f>
        <v>El XML no contiene el tag TaxScheme Name de impuestos globales</v>
      </c>
      <c r="N323" s="142" t="s">
        <v>169</v>
      </c>
      <c r="O323" s="288"/>
    </row>
    <row r="324" spans="1:15" ht="24" x14ac:dyDescent="0.25">
      <c r="A324" s="288"/>
      <c r="B324" s="1544"/>
      <c r="C324" s="1561"/>
      <c r="D324" s="1539"/>
      <c r="E324" s="1544"/>
      <c r="F324" s="1524"/>
      <c r="G324" s="1549"/>
      <c r="H324" s="1518"/>
      <c r="I324" s="1544"/>
      <c r="J324" s="145" t="s">
        <v>4815</v>
      </c>
      <c r="K324" s="152" t="s">
        <v>177</v>
      </c>
      <c r="L324" s="154" t="s">
        <v>3190</v>
      </c>
      <c r="M324" s="143" t="str">
        <f>VLOOKUP(L324,CódigosRetorno!$A$2:$B$1795,2,FALSE)</f>
        <v>El valor del tag nombre del tributo no corresponde al esperado.</v>
      </c>
      <c r="N324" s="142" t="s">
        <v>4606</v>
      </c>
      <c r="O324" s="288"/>
    </row>
    <row r="325" spans="1:15" ht="24" x14ac:dyDescent="0.25">
      <c r="A325" s="288"/>
      <c r="B325" s="1544"/>
      <c r="C325" s="1561"/>
      <c r="D325" s="1539"/>
      <c r="E325" s="1544"/>
      <c r="F325" s="1526" t="s">
        <v>13</v>
      </c>
      <c r="G325" s="1538"/>
      <c r="H325" s="1536" t="s">
        <v>4181</v>
      </c>
      <c r="I325" s="1526">
        <v>1</v>
      </c>
      <c r="J325" s="143" t="s">
        <v>2837</v>
      </c>
      <c r="K325" s="152" t="s">
        <v>177</v>
      </c>
      <c r="L325" s="154" t="s">
        <v>2273</v>
      </c>
      <c r="M325" s="143" t="str">
        <f>VLOOKUP(L325,CódigosRetorno!$A$2:$B$1795,2,FALSE)</f>
        <v>El XML no contiene el tag código de tributo internacional de impuestos globales</v>
      </c>
      <c r="N325" s="142" t="s">
        <v>169</v>
      </c>
      <c r="O325" s="288"/>
    </row>
    <row r="326" spans="1:15" ht="36" x14ac:dyDescent="0.25">
      <c r="A326" s="288"/>
      <c r="B326" s="1544"/>
      <c r="C326" s="1561"/>
      <c r="D326" s="1539"/>
      <c r="E326" s="1527"/>
      <c r="F326" s="1527"/>
      <c r="G326" s="1540"/>
      <c r="H326" s="1537"/>
      <c r="I326" s="1527"/>
      <c r="J326" s="145" t="s">
        <v>4813</v>
      </c>
      <c r="K326" s="152" t="s">
        <v>177</v>
      </c>
      <c r="L326" s="154" t="s">
        <v>3186</v>
      </c>
      <c r="M326" s="143" t="str">
        <f>VLOOKUP(L326,CódigosRetorno!$A$2:$B$1795,2,FALSE)</f>
        <v>El valor del tag codigo de tributo internacional no corresponde al esperado.</v>
      </c>
      <c r="N326" s="142" t="s">
        <v>4606</v>
      </c>
      <c r="O326" s="288"/>
    </row>
    <row r="327" spans="1:15" ht="24" x14ac:dyDescent="0.25">
      <c r="A327" s="288"/>
      <c r="B327" s="1526" t="s">
        <v>5775</v>
      </c>
      <c r="C327" s="1556" t="s">
        <v>5565</v>
      </c>
      <c r="D327" s="1538" t="s">
        <v>3</v>
      </c>
      <c r="E327" s="1526" t="s">
        <v>9</v>
      </c>
      <c r="F327" s="1526" t="s">
        <v>12</v>
      </c>
      <c r="G327" s="1538" t="s">
        <v>3975</v>
      </c>
      <c r="H327" s="1536" t="s">
        <v>4669</v>
      </c>
      <c r="I327" s="1526">
        <v>1</v>
      </c>
      <c r="J327" s="811" t="s">
        <v>6098</v>
      </c>
      <c r="K327" s="812" t="s">
        <v>177</v>
      </c>
      <c r="L327" s="442" t="s">
        <v>2637</v>
      </c>
      <c r="M327" s="143" t="str">
        <f>VLOOKUP(L327,CódigosRetorno!$A$2:$B$1795,2,FALSE)</f>
        <v>El XML no contiene el tag o no existe información de total valor de venta globales</v>
      </c>
      <c r="N327" s="155" t="s">
        <v>169</v>
      </c>
      <c r="O327" s="288"/>
    </row>
    <row r="328" spans="1:15" ht="36" x14ac:dyDescent="0.25">
      <c r="A328" s="288"/>
      <c r="B328" s="1544"/>
      <c r="C328" s="1561"/>
      <c r="D328" s="1539"/>
      <c r="E328" s="1544"/>
      <c r="F328" s="1544"/>
      <c r="G328" s="1539"/>
      <c r="H328" s="1541"/>
      <c r="I328" s="1544"/>
      <c r="J328" s="143" t="s">
        <v>4994</v>
      </c>
      <c r="K328" s="38" t="s">
        <v>177</v>
      </c>
      <c r="L328" s="152" t="s">
        <v>3661</v>
      </c>
      <c r="M328" s="143" t="str">
        <f>VLOOKUP(L328,CódigosRetorno!$A$2:$B$1795,2,FALSE)</f>
        <v>El dato ingresado en el total valor de venta globales no cumple con el formato establecido</v>
      </c>
      <c r="N328" s="155" t="s">
        <v>169</v>
      </c>
      <c r="O328" s="288"/>
    </row>
    <row r="329" spans="1:15" ht="132" x14ac:dyDescent="0.25">
      <c r="A329" s="288"/>
      <c r="B329" s="1544"/>
      <c r="C329" s="1561"/>
      <c r="D329" s="1539"/>
      <c r="E329" s="1544"/>
      <c r="F329" s="1544"/>
      <c r="G329" s="1539"/>
      <c r="H329" s="1541"/>
      <c r="I329" s="1544"/>
      <c r="J329" s="1438" t="s">
        <v>8324</v>
      </c>
      <c r="K329" s="1432" t="s">
        <v>177</v>
      </c>
      <c r="L329" s="1434" t="s">
        <v>8288</v>
      </c>
      <c r="M329" s="143" t="str">
        <f>VLOOKUP(MID(L329,1,4),CódigosRetorno!$A$2:$B$1795,2,FALSE)</f>
        <v>La sumatoria del monto base - ISC de línea no corresponden al total</v>
      </c>
      <c r="N329" s="155" t="s">
        <v>169</v>
      </c>
      <c r="O329" s="288"/>
    </row>
    <row r="330" spans="1:15" s="909" customFormat="1" ht="144" x14ac:dyDescent="0.25">
      <c r="A330" s="288"/>
      <c r="B330" s="1544"/>
      <c r="C330" s="1561"/>
      <c r="D330" s="1539"/>
      <c r="E330" s="1544"/>
      <c r="F330" s="1268"/>
      <c r="G330" s="1270"/>
      <c r="H330" s="1277"/>
      <c r="I330" s="1544"/>
      <c r="J330" s="1438" t="s">
        <v>8325</v>
      </c>
      <c r="K330" s="1431" t="s">
        <v>1071</v>
      </c>
      <c r="L330" s="1434" t="s">
        <v>4883</v>
      </c>
      <c r="M330" s="1272" t="str">
        <f>VLOOKUP(L330,CódigosRetorno!$A$2:$B$1795,2,FALSE)</f>
        <v>La sumatoria del monto base - ISC de línea no corresponden al total</v>
      </c>
      <c r="N330" s="1284" t="s">
        <v>169</v>
      </c>
      <c r="O330" s="288"/>
    </row>
    <row r="331" spans="1:15" ht="63" customHeight="1" x14ac:dyDescent="0.25">
      <c r="A331" s="288"/>
      <c r="B331" s="1544"/>
      <c r="C331" s="1561"/>
      <c r="D331" s="1539"/>
      <c r="E331" s="1544"/>
      <c r="F331" s="137"/>
      <c r="G331" s="141"/>
      <c r="H331" s="225"/>
      <c r="I331" s="1527"/>
      <c r="J331" s="1438" t="s">
        <v>8263</v>
      </c>
      <c r="K331" s="1432" t="s">
        <v>177</v>
      </c>
      <c r="L331" s="1434" t="s">
        <v>8289</v>
      </c>
      <c r="M331" s="143" t="str">
        <f>VLOOKUP(MID(L331,1,4),CódigosRetorno!$A$2:$B$1795,2,FALSE)</f>
        <v>La sumatoria del monto base - Otros tributos de línea no corresponden al total</v>
      </c>
      <c r="N331" s="155" t="s">
        <v>169</v>
      </c>
      <c r="O331" s="288"/>
    </row>
    <row r="332" spans="1:15" s="909" customFormat="1" ht="63" customHeight="1" x14ac:dyDescent="0.25">
      <c r="A332" s="288"/>
      <c r="B332" s="1544"/>
      <c r="C332" s="1561"/>
      <c r="D332" s="1539"/>
      <c r="E332" s="1544"/>
      <c r="F332" s="1268"/>
      <c r="G332" s="1265"/>
      <c r="H332" s="1274"/>
      <c r="I332" s="1267"/>
      <c r="J332" s="1438" t="s">
        <v>8264</v>
      </c>
      <c r="K332" s="1431" t="s">
        <v>1071</v>
      </c>
      <c r="L332" s="1434" t="s">
        <v>4884</v>
      </c>
      <c r="M332" s="1272" t="str">
        <f>VLOOKUP(L332,CódigosRetorno!$A$2:$B$1795,2,FALSE)</f>
        <v>La sumatoria del monto base - Otros tributos de línea no corresponden al total</v>
      </c>
      <c r="N332" s="1284" t="s">
        <v>169</v>
      </c>
      <c r="O332" s="288"/>
    </row>
    <row r="333" spans="1:15" ht="36" x14ac:dyDescent="0.25">
      <c r="A333" s="288"/>
      <c r="B333" s="1544"/>
      <c r="C333" s="1561"/>
      <c r="D333" s="1539"/>
      <c r="E333" s="1544"/>
      <c r="F333" s="136" t="s">
        <v>13</v>
      </c>
      <c r="G333" s="141" t="s">
        <v>5577</v>
      </c>
      <c r="H333" s="96" t="s">
        <v>3904</v>
      </c>
      <c r="I333" s="142">
        <v>1</v>
      </c>
      <c r="J333" s="145" t="s">
        <v>4686</v>
      </c>
      <c r="K333" s="152" t="s">
        <v>177</v>
      </c>
      <c r="L333" s="154" t="s">
        <v>694</v>
      </c>
      <c r="M333" s="143" t="str">
        <f>VLOOKUP(L333,CódigosRetorno!$A$2:$B$1795,2,FALSE)</f>
        <v>La moneda debe ser la misma en todo el documento. Salvo las percepciones que sólo son en moneda nacional</v>
      </c>
      <c r="N333" s="155" t="s">
        <v>4491</v>
      </c>
      <c r="O333" s="288"/>
    </row>
    <row r="334" spans="1:15" ht="36" x14ac:dyDescent="0.25">
      <c r="A334" s="288"/>
      <c r="B334" s="1544"/>
      <c r="C334" s="1561"/>
      <c r="D334" s="1539"/>
      <c r="E334" s="1544"/>
      <c r="F334" s="1526" t="s">
        <v>12</v>
      </c>
      <c r="G334" s="1538" t="s">
        <v>3975</v>
      </c>
      <c r="H334" s="1536" t="s">
        <v>4671</v>
      </c>
      <c r="I334" s="1526">
        <v>1</v>
      </c>
      <c r="J334" s="143" t="s">
        <v>4994</v>
      </c>
      <c r="K334" s="152" t="s">
        <v>177</v>
      </c>
      <c r="L334" s="154" t="s">
        <v>2277</v>
      </c>
      <c r="M334" s="143" t="str">
        <f>VLOOKUP(L334,CódigosRetorno!$A$2:$B$1795,2,FALSE)</f>
        <v>El dato ingresado en TaxAmount no cumple con el formato establecido</v>
      </c>
      <c r="N334" s="142" t="s">
        <v>169</v>
      </c>
      <c r="O334" s="288"/>
    </row>
    <row r="335" spans="1:15" ht="132" x14ac:dyDescent="0.25">
      <c r="A335" s="288"/>
      <c r="B335" s="1544"/>
      <c r="C335" s="1561"/>
      <c r="D335" s="1539"/>
      <c r="E335" s="1544"/>
      <c r="F335" s="1544"/>
      <c r="G335" s="1539"/>
      <c r="H335" s="1541"/>
      <c r="I335" s="1544"/>
      <c r="J335" s="1438" t="s">
        <v>8326</v>
      </c>
      <c r="K335" s="1432" t="s">
        <v>177</v>
      </c>
      <c r="L335" s="1434" t="s">
        <v>8290</v>
      </c>
      <c r="M335" s="143" t="str">
        <f>VLOOKUP(MID(L335,1,4),CódigosRetorno!$A$2:$B$1795,2,FALSE)</f>
        <v>La sumatoria del total del importe del tributo ISC de línea no corresponden al total</v>
      </c>
      <c r="N335" s="142" t="s">
        <v>169</v>
      </c>
      <c r="O335" s="288"/>
    </row>
    <row r="336" spans="1:15" s="909" customFormat="1" ht="144" x14ac:dyDescent="0.25">
      <c r="A336" s="288"/>
      <c r="B336" s="1544"/>
      <c r="C336" s="1561"/>
      <c r="D336" s="1539"/>
      <c r="E336" s="1544"/>
      <c r="F336" s="1544"/>
      <c r="G336" s="1539"/>
      <c r="H336" s="1541"/>
      <c r="I336" s="1544"/>
      <c r="J336" s="1438" t="s">
        <v>8327</v>
      </c>
      <c r="K336" s="1431" t="s">
        <v>1071</v>
      </c>
      <c r="L336" s="442" t="s">
        <v>4885</v>
      </c>
      <c r="M336" s="1272" t="str">
        <f>VLOOKUP(L336,CódigosRetorno!$A$2:$B$1795,2,FALSE)</f>
        <v>La sumatoria del total del importe del tributo ISC de línea no corresponden al total</v>
      </c>
      <c r="N336" s="1271" t="s">
        <v>169</v>
      </c>
      <c r="O336" s="288"/>
    </row>
    <row r="337" spans="1:15" ht="72" x14ac:dyDescent="0.25">
      <c r="A337" s="288"/>
      <c r="B337" s="1544"/>
      <c r="C337" s="1561"/>
      <c r="D337" s="1539"/>
      <c r="E337" s="1544"/>
      <c r="F337" s="1544"/>
      <c r="G337" s="1539"/>
      <c r="H337" s="1541"/>
      <c r="I337" s="1544"/>
      <c r="J337" s="1438" t="s">
        <v>8328</v>
      </c>
      <c r="K337" s="1432" t="s">
        <v>177</v>
      </c>
      <c r="L337" s="1434" t="s">
        <v>8291</v>
      </c>
      <c r="M337" s="143" t="str">
        <f>VLOOKUP(MID(L337,1,4),CódigosRetorno!$A$2:$B$1795,2,FALSE)</f>
        <v>La sumatoria del total del importe del tributo Otros tributos de línea no corresponden al total</v>
      </c>
      <c r="N337" s="142" t="s">
        <v>169</v>
      </c>
      <c r="O337" s="288"/>
    </row>
    <row r="338" spans="1:15" s="909" customFormat="1" ht="72" x14ac:dyDescent="0.25">
      <c r="A338" s="288"/>
      <c r="B338" s="1544"/>
      <c r="C338" s="1561"/>
      <c r="D338" s="1539"/>
      <c r="E338" s="1544"/>
      <c r="F338" s="1268"/>
      <c r="G338" s="1270"/>
      <c r="H338" s="1277"/>
      <c r="I338" s="1268"/>
      <c r="J338" s="1438" t="s">
        <v>8329</v>
      </c>
      <c r="K338" s="1431" t="s">
        <v>1071</v>
      </c>
      <c r="L338" s="442" t="s">
        <v>4886</v>
      </c>
      <c r="M338" s="1272" t="str">
        <f>VLOOKUP(L338,CódigosRetorno!$A$2:$B$1795,2,FALSE)</f>
        <v>La sumatoria del total del importe del tributo Otros tributos de línea no corresponden al total</v>
      </c>
      <c r="N338" s="1271" t="s">
        <v>169</v>
      </c>
      <c r="O338" s="288"/>
    </row>
    <row r="339" spans="1:15" ht="36" x14ac:dyDescent="0.25">
      <c r="A339" s="288"/>
      <c r="B339" s="1544"/>
      <c r="C339" s="1561"/>
      <c r="D339" s="1539"/>
      <c r="E339" s="1544"/>
      <c r="F339" s="136" t="s">
        <v>13</v>
      </c>
      <c r="G339" s="141" t="s">
        <v>5577</v>
      </c>
      <c r="H339" s="96" t="s">
        <v>3904</v>
      </c>
      <c r="I339" s="142">
        <v>1</v>
      </c>
      <c r="J339" s="145" t="s">
        <v>4686</v>
      </c>
      <c r="K339" s="152" t="s">
        <v>177</v>
      </c>
      <c r="L339" s="154" t="s">
        <v>694</v>
      </c>
      <c r="M339" s="143" t="str">
        <f>VLOOKUP(L339,CódigosRetorno!$A$2:$B$1795,2,FALSE)</f>
        <v>La moneda debe ser la misma en todo el documento. Salvo las percepciones que sólo son en moneda nacional</v>
      </c>
      <c r="N339" s="142" t="s">
        <v>4491</v>
      </c>
      <c r="O339" s="288"/>
    </row>
    <row r="340" spans="1:15" ht="24" x14ac:dyDescent="0.25">
      <c r="A340" s="288"/>
      <c r="B340" s="1544"/>
      <c r="C340" s="1561"/>
      <c r="D340" s="1539"/>
      <c r="E340" s="1544"/>
      <c r="F340" s="1526" t="s">
        <v>43</v>
      </c>
      <c r="G340" s="1538" t="s">
        <v>5587</v>
      </c>
      <c r="H340" s="1536" t="s">
        <v>4179</v>
      </c>
      <c r="I340" s="1526">
        <v>1</v>
      </c>
      <c r="J340" s="143" t="s">
        <v>2837</v>
      </c>
      <c r="K340" s="152" t="s">
        <v>177</v>
      </c>
      <c r="L340" s="154" t="s">
        <v>3556</v>
      </c>
      <c r="M340" s="143" t="str">
        <f>VLOOKUP(L340,CódigosRetorno!$A$2:$B$1795,2,FALSE)</f>
        <v>El XML no contiene el tag o no existe información de código de tributo.</v>
      </c>
      <c r="N340" s="142" t="s">
        <v>169</v>
      </c>
      <c r="O340" s="288"/>
    </row>
    <row r="341" spans="1:15" ht="24" x14ac:dyDescent="0.25">
      <c r="A341" s="288"/>
      <c r="B341" s="1544"/>
      <c r="C341" s="1561"/>
      <c r="D341" s="1539"/>
      <c r="E341" s="1544"/>
      <c r="F341" s="1544"/>
      <c r="G341" s="1539"/>
      <c r="H341" s="1541"/>
      <c r="I341" s="1544"/>
      <c r="J341" s="145" t="s">
        <v>3920</v>
      </c>
      <c r="K341" s="152" t="s">
        <v>177</v>
      </c>
      <c r="L341" s="154" t="s">
        <v>2641</v>
      </c>
      <c r="M341" s="143" t="str">
        <f>VLOOKUP(L341,CódigosRetorno!$A$2:$B$1795,2,FALSE)</f>
        <v>El dato ingresado como codigo de tributo global no corresponde al valor esperado.</v>
      </c>
      <c r="N341" s="142" t="s">
        <v>4606</v>
      </c>
      <c r="O341" s="288"/>
    </row>
    <row r="342" spans="1:15" ht="24" x14ac:dyDescent="0.25">
      <c r="A342" s="288"/>
      <c r="B342" s="1544"/>
      <c r="C342" s="1561"/>
      <c r="D342" s="1539"/>
      <c r="E342" s="1544"/>
      <c r="F342" s="1544"/>
      <c r="G342" s="1539"/>
      <c r="H342" s="1541"/>
      <c r="I342" s="1544"/>
      <c r="J342" s="682" t="s">
        <v>6070</v>
      </c>
      <c r="K342" s="442" t="s">
        <v>177</v>
      </c>
      <c r="L342" s="442" t="s">
        <v>3770</v>
      </c>
      <c r="M342" s="143" t="str">
        <f>VLOOKUP(L342,CódigosRetorno!$A$2:$B$1795,2,FALSE)</f>
        <v>El código de tributo no debe repetirse a nivel de totales</v>
      </c>
      <c r="N342" s="129" t="s">
        <v>169</v>
      </c>
      <c r="O342" s="288"/>
    </row>
    <row r="343" spans="1:15" ht="36" x14ac:dyDescent="0.25">
      <c r="A343" s="288"/>
      <c r="B343" s="1544"/>
      <c r="C343" s="1561"/>
      <c r="D343" s="1539"/>
      <c r="E343" s="1544"/>
      <c r="F343" s="1544"/>
      <c r="G343" s="1539"/>
      <c r="H343" s="1541"/>
      <c r="I343" s="1544"/>
      <c r="J343" s="143" t="s">
        <v>4854</v>
      </c>
      <c r="K343" s="152" t="s">
        <v>177</v>
      </c>
      <c r="L343" s="154" t="s">
        <v>4234</v>
      </c>
      <c r="M343" s="143" t="str">
        <f>VLOOKUP(L343,CódigosRetorno!$A$2:$B$1795,2,FALSE)</f>
        <v>El dato ingresado como codigo de tributo global es invalido para tipo de operación.</v>
      </c>
      <c r="N343" s="129" t="s">
        <v>169</v>
      </c>
      <c r="O343" s="288"/>
    </row>
    <row r="344" spans="1:15" ht="24" x14ac:dyDescent="0.25">
      <c r="A344" s="288"/>
      <c r="B344" s="1544"/>
      <c r="C344" s="1561"/>
      <c r="D344" s="1539"/>
      <c r="E344" s="1544"/>
      <c r="F344" s="1526"/>
      <c r="G344" s="142" t="s">
        <v>3908</v>
      </c>
      <c r="H344" s="143" t="s">
        <v>3877</v>
      </c>
      <c r="I344" s="156" t="s">
        <v>3863</v>
      </c>
      <c r="J344" s="143" t="s">
        <v>6131</v>
      </c>
      <c r="K344" s="135" t="s">
        <v>1071</v>
      </c>
      <c r="L344" s="152" t="s">
        <v>4192</v>
      </c>
      <c r="M344" s="143" t="str">
        <f>VLOOKUP(L344,CódigosRetorno!$A$2:$B$1795,2,FALSE)</f>
        <v>El dato ingresado como atributo @schemeName es incorrecto.</v>
      </c>
      <c r="N344" s="155" t="s">
        <v>169</v>
      </c>
      <c r="O344" s="288"/>
    </row>
    <row r="345" spans="1:15" ht="24" x14ac:dyDescent="0.25">
      <c r="A345" s="288"/>
      <c r="B345" s="1544"/>
      <c r="C345" s="1561"/>
      <c r="D345" s="1539"/>
      <c r="E345" s="1544"/>
      <c r="F345" s="1544"/>
      <c r="G345" s="142" t="s">
        <v>3861</v>
      </c>
      <c r="H345" s="143" t="s">
        <v>3878</v>
      </c>
      <c r="I345" s="156" t="s">
        <v>3863</v>
      </c>
      <c r="J345" s="143" t="s">
        <v>4199</v>
      </c>
      <c r="K345" s="135" t="s">
        <v>1071</v>
      </c>
      <c r="L345" s="152" t="s">
        <v>4193</v>
      </c>
      <c r="M345" s="143" t="str">
        <f>VLOOKUP(L345,CódigosRetorno!$A$2:$B$1795,2,FALSE)</f>
        <v>El dato ingresado como atributo @schemeAgencyName es incorrecto.</v>
      </c>
      <c r="N345" s="155" t="s">
        <v>169</v>
      </c>
      <c r="O345" s="288"/>
    </row>
    <row r="346" spans="1:15" ht="48" x14ac:dyDescent="0.25">
      <c r="A346" s="288"/>
      <c r="B346" s="1544"/>
      <c r="C346" s="1561"/>
      <c r="D346" s="1539"/>
      <c r="E346" s="1544"/>
      <c r="F346" s="1527"/>
      <c r="G346" s="142" t="s">
        <v>4235</v>
      </c>
      <c r="H346" s="96" t="s">
        <v>3880</v>
      </c>
      <c r="I346" s="156" t="s">
        <v>3863</v>
      </c>
      <c r="J346" s="143" t="s">
        <v>6132</v>
      </c>
      <c r="K346" s="152" t="s">
        <v>1071</v>
      </c>
      <c r="L346" s="154" t="s">
        <v>4194</v>
      </c>
      <c r="M346" s="143" t="str">
        <f>VLOOKUP(L346,CódigosRetorno!$A$2:$B$1795,2,FALSE)</f>
        <v>El dato ingresado como atributo @schemeURI es incorrecto.</v>
      </c>
      <c r="N346" s="155" t="s">
        <v>169</v>
      </c>
      <c r="O346" s="288"/>
    </row>
    <row r="347" spans="1:15" ht="24" x14ac:dyDescent="0.25">
      <c r="A347" s="288"/>
      <c r="B347" s="1544"/>
      <c r="C347" s="1561"/>
      <c r="D347" s="1539"/>
      <c r="E347" s="1544"/>
      <c r="F347" s="1526" t="s">
        <v>45</v>
      </c>
      <c r="G347" s="1539" t="s">
        <v>5587</v>
      </c>
      <c r="H347" s="1541" t="s">
        <v>4180</v>
      </c>
      <c r="I347" s="1526">
        <v>1</v>
      </c>
      <c r="J347" s="143" t="s">
        <v>2837</v>
      </c>
      <c r="K347" s="152" t="s">
        <v>177</v>
      </c>
      <c r="L347" s="154" t="s">
        <v>2271</v>
      </c>
      <c r="M347" s="143" t="str">
        <f>VLOOKUP(L347,CódigosRetorno!$A$2:$B$1795,2,FALSE)</f>
        <v>El XML no contiene el tag TaxScheme Name de impuestos globales</v>
      </c>
      <c r="N347" s="142" t="s">
        <v>169</v>
      </c>
      <c r="O347" s="288"/>
    </row>
    <row r="348" spans="1:15" ht="24" x14ac:dyDescent="0.25">
      <c r="A348" s="288"/>
      <c r="B348" s="1544"/>
      <c r="C348" s="1561"/>
      <c r="D348" s="1539"/>
      <c r="E348" s="1544"/>
      <c r="F348" s="1544"/>
      <c r="G348" s="1539"/>
      <c r="H348" s="1541"/>
      <c r="I348" s="1544"/>
      <c r="J348" s="145" t="s">
        <v>4815</v>
      </c>
      <c r="K348" s="152" t="s">
        <v>177</v>
      </c>
      <c r="L348" s="154" t="s">
        <v>3190</v>
      </c>
      <c r="M348" s="143" t="str">
        <f>VLOOKUP(L348,CódigosRetorno!$A$2:$B$1795,2,FALSE)</f>
        <v>El valor del tag nombre del tributo no corresponde al esperado.</v>
      </c>
      <c r="N348" s="142" t="s">
        <v>4606</v>
      </c>
      <c r="O348" s="288"/>
    </row>
    <row r="349" spans="1:15" ht="24" x14ac:dyDescent="0.25">
      <c r="A349" s="288"/>
      <c r="B349" s="1544"/>
      <c r="C349" s="1561"/>
      <c r="D349" s="1539"/>
      <c r="E349" s="1544"/>
      <c r="F349" s="1526" t="s">
        <v>13</v>
      </c>
      <c r="G349" s="1538"/>
      <c r="H349" s="1536" t="s">
        <v>4181</v>
      </c>
      <c r="I349" s="1526">
        <v>1</v>
      </c>
      <c r="J349" s="143" t="s">
        <v>2837</v>
      </c>
      <c r="K349" s="152" t="s">
        <v>177</v>
      </c>
      <c r="L349" s="154" t="s">
        <v>2273</v>
      </c>
      <c r="M349" s="143" t="str">
        <f>VLOOKUP(L349,CódigosRetorno!$A$2:$B$1795,2,FALSE)</f>
        <v>El XML no contiene el tag código de tributo internacional de impuestos globales</v>
      </c>
      <c r="N349" s="142" t="s">
        <v>169</v>
      </c>
      <c r="O349" s="288"/>
    </row>
    <row r="350" spans="1:15" ht="36" x14ac:dyDescent="0.25">
      <c r="A350" s="288"/>
      <c r="B350" s="1544"/>
      <c r="C350" s="1561"/>
      <c r="D350" s="1539"/>
      <c r="E350" s="1544"/>
      <c r="F350" s="1544"/>
      <c r="G350" s="1539"/>
      <c r="H350" s="1541"/>
      <c r="I350" s="1544"/>
      <c r="J350" s="145" t="s">
        <v>4813</v>
      </c>
      <c r="K350" s="152" t="s">
        <v>177</v>
      </c>
      <c r="L350" s="154" t="s">
        <v>3186</v>
      </c>
      <c r="M350" s="143" t="str">
        <f>VLOOKUP(L350,CódigosRetorno!$A$2:$B$1795,2,FALSE)</f>
        <v>El valor del tag codigo de tributo internacional no corresponde al esperado.</v>
      </c>
      <c r="N350" s="142" t="s">
        <v>4606</v>
      </c>
      <c r="O350" s="288"/>
    </row>
    <row r="351" spans="1:15" s="683" customFormat="1" ht="36" x14ac:dyDescent="0.25">
      <c r="A351" s="288"/>
      <c r="B351" s="1576">
        <v>44</v>
      </c>
      <c r="C351" s="1520" t="s">
        <v>5791</v>
      </c>
      <c r="D351" s="1607" t="s">
        <v>3</v>
      </c>
      <c r="E351" s="1576" t="s">
        <v>9</v>
      </c>
      <c r="F351" s="786" t="s">
        <v>12</v>
      </c>
      <c r="G351" s="803" t="s">
        <v>3975</v>
      </c>
      <c r="H351" s="789" t="s">
        <v>5781</v>
      </c>
      <c r="I351" s="786">
        <v>1</v>
      </c>
      <c r="J351" s="810" t="s">
        <v>4994</v>
      </c>
      <c r="K351" s="812" t="s">
        <v>177</v>
      </c>
      <c r="L351" s="442" t="s">
        <v>2277</v>
      </c>
      <c r="M351" s="810" t="str">
        <f>VLOOKUP(L351,CódigosRetorno!$A$2:$B$1795,2,FALSE)</f>
        <v>El dato ingresado en TaxAmount no cumple con el formato establecido</v>
      </c>
      <c r="N351" s="809" t="s">
        <v>169</v>
      </c>
      <c r="O351" s="724"/>
    </row>
    <row r="352" spans="1:15" s="683" customFormat="1" ht="66" customHeight="1" x14ac:dyDescent="0.25">
      <c r="A352" s="288"/>
      <c r="B352" s="1577"/>
      <c r="C352" s="1579"/>
      <c r="D352" s="1608"/>
      <c r="E352" s="1577"/>
      <c r="F352" s="787"/>
      <c r="G352" s="804"/>
      <c r="H352" s="790"/>
      <c r="I352" s="786"/>
      <c r="J352" s="1438" t="s">
        <v>8330</v>
      </c>
      <c r="K352" s="1432" t="s">
        <v>177</v>
      </c>
      <c r="L352" s="1434" t="s">
        <v>8298</v>
      </c>
      <c r="M352" s="810" t="str">
        <f>VLOOKUP(MID(L352,1,4),CódigosRetorno!$A$2:$B$1795,2,FALSE)</f>
        <v>La sumatoria del total del importe del tributo ICBPER de línea no corresponden al total</v>
      </c>
      <c r="N352" s="809" t="s">
        <v>169</v>
      </c>
      <c r="O352" s="724"/>
    </row>
    <row r="353" spans="1:15" s="683" customFormat="1" ht="72" x14ac:dyDescent="0.25">
      <c r="A353" s="288"/>
      <c r="B353" s="1577"/>
      <c r="C353" s="1579"/>
      <c r="D353" s="1608"/>
      <c r="E353" s="1577"/>
      <c r="F353" s="1279"/>
      <c r="G353" s="1281"/>
      <c r="H353" s="1280"/>
      <c r="I353" s="1278"/>
      <c r="J353" s="1438" t="s">
        <v>8331</v>
      </c>
      <c r="K353" s="1431" t="s">
        <v>1071</v>
      </c>
      <c r="L353" s="442" t="s">
        <v>5671</v>
      </c>
      <c r="M353" s="1283" t="str">
        <f>VLOOKUP(L353,CódigosRetorno!$A$2:$B$1795,2,FALSE)</f>
        <v>La sumatoria del total del importe del tributo ICBPER de línea no corresponden al total</v>
      </c>
      <c r="N353" s="1282" t="s">
        <v>169</v>
      </c>
      <c r="O353" s="724"/>
    </row>
    <row r="354" spans="1:15" s="683" customFormat="1" ht="36" x14ac:dyDescent="0.25">
      <c r="A354" s="288"/>
      <c r="B354" s="1577"/>
      <c r="C354" s="1579"/>
      <c r="D354" s="1608"/>
      <c r="E354" s="1577"/>
      <c r="F354" s="788"/>
      <c r="G354" s="805"/>
      <c r="H354" s="791"/>
      <c r="I354" s="786"/>
      <c r="J354" s="1438" t="s">
        <v>6154</v>
      </c>
      <c r="K354" s="1431" t="s">
        <v>177</v>
      </c>
      <c r="L354" s="442" t="s">
        <v>3171</v>
      </c>
      <c r="M354" s="810" t="str">
        <f>VLOOKUP(L354,CódigosRetorno!$A$2:$B$1795,2,FALSE)</f>
        <v>El impuesto ICBPER no se encuentra vigente</v>
      </c>
      <c r="N354" s="809" t="s">
        <v>169</v>
      </c>
      <c r="O354" s="724"/>
    </row>
    <row r="355" spans="1:15" s="683" customFormat="1" ht="36" x14ac:dyDescent="0.25">
      <c r="A355" s="288"/>
      <c r="B355" s="1577"/>
      <c r="C355" s="1579"/>
      <c r="D355" s="1608"/>
      <c r="E355" s="1577"/>
      <c r="F355" s="786" t="s">
        <v>13</v>
      </c>
      <c r="G355" s="803" t="s">
        <v>5577</v>
      </c>
      <c r="H355" s="644" t="s">
        <v>3904</v>
      </c>
      <c r="I355" s="809">
        <v>1</v>
      </c>
      <c r="J355" s="1433" t="s">
        <v>4686</v>
      </c>
      <c r="K355" s="1434" t="s">
        <v>177</v>
      </c>
      <c r="L355" s="442" t="s">
        <v>694</v>
      </c>
      <c r="M355" s="810" t="str">
        <f>VLOOKUP(L355,CódigosRetorno!$A$2:$B$1795,2,FALSE)</f>
        <v>La moneda debe ser la misma en todo el documento. Salvo las percepciones que sólo son en moneda nacional</v>
      </c>
      <c r="N355" s="809" t="s">
        <v>4491</v>
      </c>
      <c r="O355" s="724"/>
    </row>
    <row r="356" spans="1:15" s="683" customFormat="1" ht="36" x14ac:dyDescent="0.25">
      <c r="A356" s="288"/>
      <c r="B356" s="1577"/>
      <c r="C356" s="1579"/>
      <c r="D356" s="1608"/>
      <c r="E356" s="1577"/>
      <c r="F356" s="786" t="s">
        <v>43</v>
      </c>
      <c r="G356" s="803" t="s">
        <v>5587</v>
      </c>
      <c r="H356" s="796" t="s">
        <v>4179</v>
      </c>
      <c r="I356" s="786">
        <v>1</v>
      </c>
      <c r="J356" s="810" t="s">
        <v>2837</v>
      </c>
      <c r="K356" s="812" t="s">
        <v>177</v>
      </c>
      <c r="L356" s="442" t="s">
        <v>3556</v>
      </c>
      <c r="M356" s="810" t="str">
        <f>VLOOKUP(L356,CódigosRetorno!$A$2:$B$1795,2,FALSE)</f>
        <v>El XML no contiene el tag o no existe información de código de tributo.</v>
      </c>
      <c r="N356" s="809" t="s">
        <v>169</v>
      </c>
      <c r="O356" s="724"/>
    </row>
    <row r="357" spans="1:15" s="683" customFormat="1" ht="24" x14ac:dyDescent="0.25">
      <c r="A357" s="288"/>
      <c r="B357" s="1577"/>
      <c r="C357" s="1579"/>
      <c r="D357" s="1608"/>
      <c r="E357" s="1577"/>
      <c r="F357" s="786"/>
      <c r="G357" s="809" t="s">
        <v>3908</v>
      </c>
      <c r="H357" s="810" t="s">
        <v>3877</v>
      </c>
      <c r="I357" s="831" t="s">
        <v>3863</v>
      </c>
      <c r="J357" s="810" t="s">
        <v>6131</v>
      </c>
      <c r="K357" s="792" t="s">
        <v>1071</v>
      </c>
      <c r="L357" s="812" t="s">
        <v>4192</v>
      </c>
      <c r="M357" s="810" t="str">
        <f>VLOOKUP(L357,CódigosRetorno!$A$2:$B$1795,2,FALSE)</f>
        <v>El dato ingresado como atributo @schemeName es incorrecto.</v>
      </c>
      <c r="N357" s="646" t="s">
        <v>169</v>
      </c>
      <c r="O357" s="724"/>
    </row>
    <row r="358" spans="1:15" s="683" customFormat="1" ht="24" x14ac:dyDescent="0.25">
      <c r="A358" s="288"/>
      <c r="B358" s="1577"/>
      <c r="C358" s="1579"/>
      <c r="D358" s="1608"/>
      <c r="E358" s="1577"/>
      <c r="F358" s="787"/>
      <c r="G358" s="809" t="s">
        <v>3861</v>
      </c>
      <c r="H358" s="810" t="s">
        <v>3878</v>
      </c>
      <c r="I358" s="831" t="s">
        <v>3863</v>
      </c>
      <c r="J358" s="810" t="s">
        <v>4199</v>
      </c>
      <c r="K358" s="792" t="s">
        <v>1071</v>
      </c>
      <c r="L358" s="812" t="s">
        <v>4193</v>
      </c>
      <c r="M358" s="810" t="str">
        <f>VLOOKUP(L358,CódigosRetorno!$A$2:$B$1795,2,FALSE)</f>
        <v>El dato ingresado como atributo @schemeAgencyName es incorrecto.</v>
      </c>
      <c r="N358" s="646" t="s">
        <v>169</v>
      </c>
      <c r="O358" s="724"/>
    </row>
    <row r="359" spans="1:15" s="683" customFormat="1" ht="48" x14ac:dyDescent="0.25">
      <c r="A359" s="288"/>
      <c r="B359" s="1577"/>
      <c r="C359" s="1579"/>
      <c r="D359" s="1608"/>
      <c r="E359" s="1577"/>
      <c r="F359" s="788"/>
      <c r="G359" s="809" t="s">
        <v>4235</v>
      </c>
      <c r="H359" s="674" t="s">
        <v>3880</v>
      </c>
      <c r="I359" s="831" t="s">
        <v>3863</v>
      </c>
      <c r="J359" s="810" t="s">
        <v>6132</v>
      </c>
      <c r="K359" s="812" t="s">
        <v>1071</v>
      </c>
      <c r="L359" s="442" t="s">
        <v>4194</v>
      </c>
      <c r="M359" s="810" t="str">
        <f>VLOOKUP(L359,CódigosRetorno!$A$2:$B$1795,2,FALSE)</f>
        <v>El dato ingresado como atributo @schemeURI es incorrecto.</v>
      </c>
      <c r="N359" s="646" t="s">
        <v>169</v>
      </c>
      <c r="O359" s="724"/>
    </row>
    <row r="360" spans="1:15" s="683" customFormat="1" ht="36" x14ac:dyDescent="0.25">
      <c r="A360" s="288"/>
      <c r="B360" s="1577"/>
      <c r="C360" s="1579"/>
      <c r="D360" s="1608"/>
      <c r="E360" s="1577"/>
      <c r="F360" s="786" t="s">
        <v>45</v>
      </c>
      <c r="G360" s="804" t="s">
        <v>5587</v>
      </c>
      <c r="H360" s="797" t="s">
        <v>4180</v>
      </c>
      <c r="I360" s="786">
        <v>1</v>
      </c>
      <c r="J360" s="810" t="s">
        <v>2837</v>
      </c>
      <c r="K360" s="812" t="s">
        <v>177</v>
      </c>
      <c r="L360" s="442" t="s">
        <v>2271</v>
      </c>
      <c r="M360" s="810" t="str">
        <f>VLOOKUP(L360,CódigosRetorno!$A$2:$B$1795,2,FALSE)</f>
        <v>El XML no contiene el tag TaxScheme Name de impuestos globales</v>
      </c>
      <c r="N360" s="809" t="s">
        <v>169</v>
      </c>
      <c r="O360" s="724"/>
    </row>
    <row r="361" spans="1:15" s="683" customFormat="1" ht="24" x14ac:dyDescent="0.25">
      <c r="A361" s="288"/>
      <c r="B361" s="1577"/>
      <c r="C361" s="1579"/>
      <c r="D361" s="1608"/>
      <c r="E361" s="1577"/>
      <c r="F361" s="787"/>
      <c r="G361" s="804"/>
      <c r="H361" s="797"/>
      <c r="I361" s="787"/>
      <c r="J361" s="811" t="s">
        <v>4815</v>
      </c>
      <c r="K361" s="812" t="s">
        <v>177</v>
      </c>
      <c r="L361" s="442" t="s">
        <v>3190</v>
      </c>
      <c r="M361" s="810" t="str">
        <f>VLOOKUP(L361,CódigosRetorno!$A$2:$B$1795,2,FALSE)</f>
        <v>El valor del tag nombre del tributo no corresponde al esperado.</v>
      </c>
      <c r="N361" s="809" t="s">
        <v>4606</v>
      </c>
      <c r="O361" s="724"/>
    </row>
    <row r="362" spans="1:15" s="683" customFormat="1" ht="24" x14ac:dyDescent="0.25">
      <c r="A362" s="288"/>
      <c r="B362" s="1577"/>
      <c r="C362" s="1579"/>
      <c r="D362" s="1608"/>
      <c r="E362" s="1577"/>
      <c r="F362" s="1576" t="s">
        <v>13</v>
      </c>
      <c r="G362" s="1607"/>
      <c r="H362" s="1553" t="s">
        <v>4181</v>
      </c>
      <c r="I362" s="1576">
        <v>1</v>
      </c>
      <c r="J362" s="810" t="s">
        <v>2837</v>
      </c>
      <c r="K362" s="812" t="s">
        <v>177</v>
      </c>
      <c r="L362" s="442" t="s">
        <v>2273</v>
      </c>
      <c r="M362" s="810" t="str">
        <f>VLOOKUP(L362,CódigosRetorno!$A$2:$B$1795,2,FALSE)</f>
        <v>El XML no contiene el tag código de tributo internacional de impuestos globales</v>
      </c>
      <c r="N362" s="809" t="s">
        <v>169</v>
      </c>
      <c r="O362" s="724"/>
    </row>
    <row r="363" spans="1:15" s="683" customFormat="1" ht="36" x14ac:dyDescent="0.25">
      <c r="A363" s="288"/>
      <c r="B363" s="1577"/>
      <c r="C363" s="1579"/>
      <c r="D363" s="1608"/>
      <c r="E363" s="1577"/>
      <c r="F363" s="1577"/>
      <c r="G363" s="1608"/>
      <c r="H363" s="1554"/>
      <c r="I363" s="1577"/>
      <c r="J363" s="811" t="s">
        <v>4813</v>
      </c>
      <c r="K363" s="812" t="s">
        <v>177</v>
      </c>
      <c r="L363" s="442" t="s">
        <v>3186</v>
      </c>
      <c r="M363" s="810" t="str">
        <f>VLOOKUP(L363,CódigosRetorno!$A$2:$B$1795,2,FALSE)</f>
        <v>El valor del tag codigo de tributo internacional no corresponde al esperado.</v>
      </c>
      <c r="N363" s="809" t="s">
        <v>4606</v>
      </c>
      <c r="O363" s="724"/>
    </row>
    <row r="364" spans="1:15" ht="36" x14ac:dyDescent="0.25">
      <c r="A364" s="301"/>
      <c r="B364" s="1526">
        <f>B351+1</f>
        <v>45</v>
      </c>
      <c r="C364" s="1556" t="s">
        <v>5967</v>
      </c>
      <c r="D364" s="1538" t="s">
        <v>3</v>
      </c>
      <c r="E364" s="1538" t="s">
        <v>9</v>
      </c>
      <c r="F364" s="140" t="s">
        <v>12</v>
      </c>
      <c r="G364" s="140" t="s">
        <v>16</v>
      </c>
      <c r="H364" s="139" t="s">
        <v>3124</v>
      </c>
      <c r="I364" s="142">
        <v>1</v>
      </c>
      <c r="J364" s="810" t="s">
        <v>4981</v>
      </c>
      <c r="K364" s="812" t="s">
        <v>177</v>
      </c>
      <c r="L364" s="812" t="s">
        <v>2261</v>
      </c>
      <c r="M364" s="143" t="str">
        <f>VLOOKUP(L364,CódigosRetorno!$A$2:$B$1795,2,FALSE)</f>
        <v>El dato ingresado en ChargeTotalAmount no cumple con el formato establecido</v>
      </c>
      <c r="N364" s="142" t="s">
        <v>169</v>
      </c>
      <c r="O364" s="301"/>
    </row>
    <row r="365" spans="1:15" ht="36" x14ac:dyDescent="0.25">
      <c r="A365" s="301"/>
      <c r="B365" s="1527"/>
      <c r="C365" s="1557"/>
      <c r="D365" s="1540"/>
      <c r="E365" s="1540"/>
      <c r="F365" s="142" t="s">
        <v>13</v>
      </c>
      <c r="G365" s="135" t="s">
        <v>5577</v>
      </c>
      <c r="H365" s="96" t="s">
        <v>3904</v>
      </c>
      <c r="I365" s="142">
        <v>1</v>
      </c>
      <c r="J365" s="145" t="s">
        <v>4686</v>
      </c>
      <c r="K365" s="152" t="s">
        <v>177</v>
      </c>
      <c r="L365" s="154" t="s">
        <v>694</v>
      </c>
      <c r="M365" s="143" t="str">
        <f>VLOOKUP(L365,CódigosRetorno!$A$2:$B$1795,2,FALSE)</f>
        <v>La moneda debe ser la misma en todo el documento. Salvo las percepciones que sólo son en moneda nacional</v>
      </c>
      <c r="N365" s="142" t="s">
        <v>4491</v>
      </c>
      <c r="O365" s="301"/>
    </row>
    <row r="366" spans="1:15" ht="36" x14ac:dyDescent="0.25">
      <c r="A366" s="301"/>
      <c r="B366" s="1526">
        <f>B364+1</f>
        <v>46</v>
      </c>
      <c r="C366" s="1556" t="s">
        <v>4146</v>
      </c>
      <c r="D366" s="1538" t="s">
        <v>3</v>
      </c>
      <c r="E366" s="1538" t="s">
        <v>4</v>
      </c>
      <c r="F366" s="1538" t="s">
        <v>12</v>
      </c>
      <c r="G366" s="1538" t="s">
        <v>16</v>
      </c>
      <c r="H366" s="1556" t="s">
        <v>3125</v>
      </c>
      <c r="I366" s="1526">
        <v>1</v>
      </c>
      <c r="J366" s="143" t="s">
        <v>4994</v>
      </c>
      <c r="K366" s="152" t="s">
        <v>177</v>
      </c>
      <c r="L366" s="154" t="s">
        <v>2263</v>
      </c>
      <c r="M366" s="143" t="str">
        <f>VLOOKUP(L366,CódigosRetorno!$A$2:$B$1795,2,FALSE)</f>
        <v>El dato ingresado en PayableAmount no cumple con el formato establecido</v>
      </c>
      <c r="N366" s="142" t="s">
        <v>169</v>
      </c>
      <c r="O366" s="301"/>
    </row>
    <row r="367" spans="1:15" s="909" customFormat="1" ht="156" x14ac:dyDescent="0.25">
      <c r="A367" s="896"/>
      <c r="B367" s="1544"/>
      <c r="C367" s="1561"/>
      <c r="D367" s="1539"/>
      <c r="E367" s="1539"/>
      <c r="F367" s="1539"/>
      <c r="G367" s="1539"/>
      <c r="H367" s="1561"/>
      <c r="I367" s="1544"/>
      <c r="J367" s="1433" t="s">
        <v>8224</v>
      </c>
      <c r="K367" s="1434" t="s">
        <v>177</v>
      </c>
      <c r="L367" s="1434" t="s">
        <v>8127</v>
      </c>
      <c r="M367" s="1238" t="str">
        <f>VLOOKUP(MID(L367,1,4),CódigosRetorno!$A$2:$B$1795,2,FALSE)</f>
        <v>El importe total del comprobante no coincide con el valor calculado</v>
      </c>
      <c r="N367" s="1209" t="s">
        <v>169</v>
      </c>
      <c r="O367" s="896"/>
    </row>
    <row r="368" spans="1:15" s="909" customFormat="1" ht="168" x14ac:dyDescent="0.25">
      <c r="A368" s="896"/>
      <c r="B368" s="1544"/>
      <c r="C368" s="1561"/>
      <c r="D368" s="1539"/>
      <c r="E368" s="1539"/>
      <c r="F368" s="1270"/>
      <c r="G368" s="1270"/>
      <c r="H368" s="1269"/>
      <c r="I368" s="1268"/>
      <c r="J368" s="1433" t="s">
        <v>8225</v>
      </c>
      <c r="K368" s="1434" t="s">
        <v>1071</v>
      </c>
      <c r="L368" s="1434" t="s">
        <v>4901</v>
      </c>
      <c r="M368" s="1283" t="str">
        <f>VLOOKUP(MID(L368,1,4),CódigosRetorno!$A$2:$B$1795,2,FALSE)</f>
        <v>El importe total del comprobante no coincide con el valor calculado</v>
      </c>
      <c r="N368" s="1271" t="s">
        <v>169</v>
      </c>
      <c r="O368" s="896"/>
    </row>
    <row r="369" spans="1:15" ht="36" x14ac:dyDescent="0.25">
      <c r="A369" s="301"/>
      <c r="B369" s="1527"/>
      <c r="C369" s="1557"/>
      <c r="D369" s="1540"/>
      <c r="E369" s="1540"/>
      <c r="F369" s="136" t="s">
        <v>13</v>
      </c>
      <c r="G369" s="140" t="s">
        <v>5577</v>
      </c>
      <c r="H369" s="96" t="s">
        <v>3904</v>
      </c>
      <c r="I369" s="142">
        <v>1</v>
      </c>
      <c r="J369" s="145" t="s">
        <v>4686</v>
      </c>
      <c r="K369" s="152" t="s">
        <v>177</v>
      </c>
      <c r="L369" s="154" t="s">
        <v>694</v>
      </c>
      <c r="M369" s="143" t="str">
        <f>VLOOKUP(L369,CódigosRetorno!$A$2:$B$1795,2,FALSE)</f>
        <v>La moneda debe ser la misma en todo el documento. Salvo las percepciones que sólo son en moneda nacional</v>
      </c>
      <c r="N369" s="142" t="s">
        <v>4491</v>
      </c>
      <c r="O369" s="301"/>
    </row>
    <row r="370" spans="1:15" ht="36" x14ac:dyDescent="0.25">
      <c r="A370" s="301"/>
      <c r="B370" s="1526">
        <f>B366+1</f>
        <v>47</v>
      </c>
      <c r="C370" s="1556" t="s">
        <v>5749</v>
      </c>
      <c r="D370" s="1538" t="s">
        <v>3</v>
      </c>
      <c r="E370" s="1538" t="s">
        <v>9</v>
      </c>
      <c r="F370" s="142" t="s">
        <v>12</v>
      </c>
      <c r="G370" s="135" t="s">
        <v>16</v>
      </c>
      <c r="H370" s="143" t="s">
        <v>4967</v>
      </c>
      <c r="I370" s="142"/>
      <c r="J370" s="1433" t="s">
        <v>8227</v>
      </c>
      <c r="K370" s="1434" t="s">
        <v>177</v>
      </c>
      <c r="L370" s="1434" t="s">
        <v>8295</v>
      </c>
      <c r="M370" s="143" t="str">
        <f>VLOOKUP(MID(L370,1,4),CódigosRetorno!$A$2:$B$1795,2,FALSE)</f>
        <v>El monto para el redondeo del Importe Total excede el valor permitido</v>
      </c>
      <c r="N370" s="142" t="s">
        <v>169</v>
      </c>
      <c r="O370" s="301"/>
    </row>
    <row r="371" spans="1:15" s="909" customFormat="1" ht="36" x14ac:dyDescent="0.25">
      <c r="A371" s="896"/>
      <c r="B371" s="1544"/>
      <c r="C371" s="1561"/>
      <c r="D371" s="1539"/>
      <c r="E371" s="1539"/>
      <c r="F371" s="1271"/>
      <c r="G371" s="1273"/>
      <c r="H371" s="1272"/>
      <c r="I371" s="1271"/>
      <c r="J371" s="1433" t="s">
        <v>8226</v>
      </c>
      <c r="K371" s="1434" t="s">
        <v>1071</v>
      </c>
      <c r="L371" s="442" t="s">
        <v>5078</v>
      </c>
      <c r="M371" s="1272" t="str">
        <f>VLOOKUP(L371,CódigosRetorno!$A$2:$B$1795,2,FALSE)</f>
        <v>El monto para el redondeo del Importe Total excede el valor permitido</v>
      </c>
      <c r="N371" s="1271" t="s">
        <v>169</v>
      </c>
      <c r="O371" s="896"/>
    </row>
    <row r="372" spans="1:15" ht="36" x14ac:dyDescent="0.25">
      <c r="A372" s="301"/>
      <c r="B372" s="1527"/>
      <c r="C372" s="1557"/>
      <c r="D372" s="1540"/>
      <c r="E372" s="1540"/>
      <c r="F372" s="142" t="s">
        <v>13</v>
      </c>
      <c r="G372" s="135" t="s">
        <v>5577</v>
      </c>
      <c r="H372" s="96" t="s">
        <v>3904</v>
      </c>
      <c r="I372" s="142"/>
      <c r="J372" s="145" t="s">
        <v>4686</v>
      </c>
      <c r="K372" s="1198" t="s">
        <v>177</v>
      </c>
      <c r="L372" s="442" t="s">
        <v>694</v>
      </c>
      <c r="M372" s="143" t="str">
        <f>VLOOKUP(L372,CódigosRetorno!$A$2:$B$1795,2,FALSE)</f>
        <v>La moneda debe ser la misma en todo el documento. Salvo las percepciones que sólo son en moneda nacional</v>
      </c>
      <c r="N372" s="142" t="s">
        <v>4491</v>
      </c>
      <c r="O372" s="301"/>
    </row>
    <row r="373" spans="1:15" x14ac:dyDescent="0.25">
      <c r="A373" s="301"/>
      <c r="B373" s="249" t="s">
        <v>5566</v>
      </c>
      <c r="C373" s="250"/>
      <c r="D373" s="250"/>
      <c r="E373" s="250"/>
      <c r="F373" s="250"/>
      <c r="G373" s="250"/>
      <c r="H373" s="250"/>
      <c r="I373" s="250"/>
      <c r="J373" s="250"/>
      <c r="K373" s="250" t="s">
        <v>169</v>
      </c>
      <c r="L373" s="250" t="s">
        <v>169</v>
      </c>
      <c r="M373" s="172" t="str">
        <f>VLOOKUP(L373,CódigosRetorno!$A$2:$B$1795,2,FALSE)</f>
        <v>-</v>
      </c>
      <c r="N373" s="185"/>
      <c r="O373" s="301"/>
    </row>
    <row r="374" spans="1:15" ht="24" x14ac:dyDescent="0.25">
      <c r="A374" s="301"/>
      <c r="B374" s="1670">
        <f>B370+1</f>
        <v>48</v>
      </c>
      <c r="C374" s="1672" t="s">
        <v>3981</v>
      </c>
      <c r="D374" s="1668" t="s">
        <v>3</v>
      </c>
      <c r="E374" s="1549" t="s">
        <v>9</v>
      </c>
      <c r="F374" s="147" t="s">
        <v>43</v>
      </c>
      <c r="G374" s="135" t="s">
        <v>5603</v>
      </c>
      <c r="H374" s="144" t="s">
        <v>4152</v>
      </c>
      <c r="I374" s="239">
        <v>1</v>
      </c>
      <c r="J374" s="145" t="s">
        <v>3984</v>
      </c>
      <c r="K374" s="152" t="s">
        <v>177</v>
      </c>
      <c r="L374" s="152" t="s">
        <v>3705</v>
      </c>
      <c r="M374" s="143" t="str">
        <f>VLOOKUP(L374,CódigosRetorno!$A$2:$B$1795,2,FALSE)</f>
        <v>El valor del atributo no se encuentra en el catálogo</v>
      </c>
      <c r="N374" s="142" t="s">
        <v>4609</v>
      </c>
      <c r="O374" s="301"/>
    </row>
    <row r="375" spans="1:15" ht="60" x14ac:dyDescent="0.25">
      <c r="A375" s="301"/>
      <c r="B375" s="1671"/>
      <c r="C375" s="1673"/>
      <c r="D375" s="1669"/>
      <c r="E375" s="1549"/>
      <c r="F375" s="147" t="s">
        <v>3882</v>
      </c>
      <c r="G375" s="135"/>
      <c r="H375" s="143" t="s">
        <v>4182</v>
      </c>
      <c r="I375" s="155">
        <v>1</v>
      </c>
      <c r="J375" s="810" t="s">
        <v>6303</v>
      </c>
      <c r="K375" s="812" t="s">
        <v>177</v>
      </c>
      <c r="L375" s="442" t="s">
        <v>2640</v>
      </c>
      <c r="M375" s="143" t="str">
        <f>VLOOKUP(L375,CódigosRetorno!$A$2:$B$1795,2,FALSE)</f>
        <v>El dato ingresado en descripcion de leyenda no cumple con el formato establecido.</v>
      </c>
      <c r="N375" s="155" t="s">
        <v>169</v>
      </c>
      <c r="O375" s="301"/>
    </row>
    <row r="376" spans="1:15" x14ac:dyDescent="0.25">
      <c r="A376" s="301"/>
      <c r="B376" s="180" t="s">
        <v>5959</v>
      </c>
      <c r="C376" s="172"/>
      <c r="D376" s="177"/>
      <c r="E376" s="177"/>
      <c r="F376" s="179"/>
      <c r="G376" s="177"/>
      <c r="H376" s="172" t="s">
        <v>169</v>
      </c>
      <c r="I376" s="179"/>
      <c r="J376" s="254"/>
      <c r="K376" s="177" t="s">
        <v>169</v>
      </c>
      <c r="L376" s="183" t="s">
        <v>169</v>
      </c>
      <c r="M376" s="172" t="str">
        <f>VLOOKUP(L376,CódigosRetorno!$A$2:$B$1795,2,FALSE)</f>
        <v>-</v>
      </c>
      <c r="N376" s="254"/>
      <c r="O376" s="301"/>
    </row>
    <row r="377" spans="1:15" ht="36" customHeight="1" x14ac:dyDescent="0.25">
      <c r="A377" s="301"/>
      <c r="B377" s="1627" t="s">
        <v>7612</v>
      </c>
      <c r="C377" s="1665" t="s">
        <v>7613</v>
      </c>
      <c r="D377" s="1538" t="s">
        <v>15</v>
      </c>
      <c r="E377" s="1538" t="s">
        <v>9</v>
      </c>
      <c r="F377" s="857" t="s">
        <v>5</v>
      </c>
      <c r="G377" s="855"/>
      <c r="H377" s="856" t="s">
        <v>4183</v>
      </c>
      <c r="I377" s="855"/>
      <c r="J377" s="856" t="s">
        <v>4687</v>
      </c>
      <c r="K377" s="853" t="s">
        <v>1071</v>
      </c>
      <c r="L377" s="857" t="s">
        <v>3831</v>
      </c>
      <c r="M377" s="856" t="str">
        <f>VLOOKUP(L377,CódigosRetorno!$A$2:$B$1795,2,FALSE)</f>
        <v>No existe información en el nombre del concepto.</v>
      </c>
      <c r="N377" s="870" t="s">
        <v>169</v>
      </c>
      <c r="O377" s="301"/>
    </row>
    <row r="378" spans="1:15" ht="24" x14ac:dyDescent="0.25">
      <c r="A378" s="301"/>
      <c r="B378" s="1628"/>
      <c r="C378" s="1666"/>
      <c r="D378" s="1539"/>
      <c r="E378" s="1539"/>
      <c r="F378" s="1598" t="s">
        <v>43</v>
      </c>
      <c r="G378" s="1538" t="s">
        <v>5591</v>
      </c>
      <c r="H378" s="1556" t="s">
        <v>4184</v>
      </c>
      <c r="I378" s="1526"/>
      <c r="J378" s="856" t="s">
        <v>4466</v>
      </c>
      <c r="K378" s="853" t="s">
        <v>177</v>
      </c>
      <c r="L378" s="857" t="s">
        <v>4395</v>
      </c>
      <c r="M378" s="856" t="str">
        <f>VLOOKUP(L378,CódigosRetorno!$A$2:$B$1795,2,FALSE)</f>
        <v>El XML no contiene el tag de Créditos Hipotecarios: Tipo de préstamo</v>
      </c>
      <c r="N378" s="855" t="s">
        <v>4603</v>
      </c>
      <c r="O378" s="301"/>
    </row>
    <row r="379" spans="1:15" ht="48" x14ac:dyDescent="0.25">
      <c r="A379" s="301"/>
      <c r="B379" s="1628"/>
      <c r="C379" s="1666"/>
      <c r="D379" s="1539"/>
      <c r="E379" s="1539"/>
      <c r="F379" s="1610"/>
      <c r="G379" s="1539"/>
      <c r="H379" s="1561"/>
      <c r="I379" s="1544"/>
      <c r="J379" s="856" t="s">
        <v>4467</v>
      </c>
      <c r="K379" s="853" t="s">
        <v>177</v>
      </c>
      <c r="L379" s="857" t="s">
        <v>4396</v>
      </c>
      <c r="M379" s="856" t="str">
        <f>VLOOKUP(L379,CódigosRetorno!$A$2:$B$1795,2,FALSE)</f>
        <v>El XML no contiene el tag de Créditos Hipotecarios: Partida Registral</v>
      </c>
      <c r="N379" s="870" t="s">
        <v>169</v>
      </c>
      <c r="O379" s="301"/>
    </row>
    <row r="380" spans="1:15" ht="24" x14ac:dyDescent="0.25">
      <c r="A380" s="301"/>
      <c r="B380" s="1628"/>
      <c r="C380" s="1666"/>
      <c r="D380" s="1539"/>
      <c r="E380" s="1539"/>
      <c r="F380" s="1610"/>
      <c r="G380" s="1539"/>
      <c r="H380" s="1561"/>
      <c r="I380" s="1544"/>
      <c r="J380" s="856" t="s">
        <v>4468</v>
      </c>
      <c r="K380" s="853" t="s">
        <v>177</v>
      </c>
      <c r="L380" s="857" t="s">
        <v>4397</v>
      </c>
      <c r="M380" s="856" t="str">
        <f>VLOOKUP(L380,CódigosRetorno!$A$2:$B$1795,2,FALSE)</f>
        <v>El XML no contiene el tag de Créditos Hipotecarios: Número de contrato</v>
      </c>
      <c r="N380" s="870" t="s">
        <v>169</v>
      </c>
      <c r="O380" s="301"/>
    </row>
    <row r="381" spans="1:15" ht="24" x14ac:dyDescent="0.25">
      <c r="A381" s="301"/>
      <c r="B381" s="1628"/>
      <c r="C381" s="1666"/>
      <c r="D381" s="1539"/>
      <c r="E381" s="1539"/>
      <c r="F381" s="1610"/>
      <c r="G381" s="1539"/>
      <c r="H381" s="1561"/>
      <c r="I381" s="1544"/>
      <c r="J381" s="856" t="s">
        <v>4469</v>
      </c>
      <c r="K381" s="853" t="s">
        <v>177</v>
      </c>
      <c r="L381" s="857" t="s">
        <v>4398</v>
      </c>
      <c r="M381" s="856" t="str">
        <f>VLOOKUP(L381,CódigosRetorno!$A$2:$B$1795,2,FALSE)</f>
        <v>El XML no contiene el tag de Créditos Hipotecarios: Fecha de otorgamiento del crédito</v>
      </c>
      <c r="N381" s="870" t="s">
        <v>169</v>
      </c>
      <c r="O381" s="301"/>
    </row>
    <row r="382" spans="1:15" ht="48" x14ac:dyDescent="0.25">
      <c r="A382" s="301"/>
      <c r="B382" s="1628"/>
      <c r="C382" s="1666"/>
      <c r="D382" s="1539"/>
      <c r="E382" s="1539"/>
      <c r="F382" s="1610"/>
      <c r="G382" s="1539"/>
      <c r="H382" s="1561"/>
      <c r="I382" s="1544"/>
      <c r="J382" s="856" t="s">
        <v>4470</v>
      </c>
      <c r="K382" s="853" t="s">
        <v>177</v>
      </c>
      <c r="L382" s="857" t="s">
        <v>4399</v>
      </c>
      <c r="M382" s="856" t="str">
        <f>VLOOKUP(L382,CódigosRetorno!$A$2:$B$1795,2,FALSE)</f>
        <v>El XML no contiene el tag de Créditos Hipotecarios: Dirección del predio - Código de ubigeo</v>
      </c>
      <c r="N382" s="870" t="s">
        <v>169</v>
      </c>
      <c r="O382" s="301"/>
    </row>
    <row r="383" spans="1:15" ht="48" x14ac:dyDescent="0.25">
      <c r="A383" s="301"/>
      <c r="B383" s="1628"/>
      <c r="C383" s="1666"/>
      <c r="D383" s="1539"/>
      <c r="E383" s="1539"/>
      <c r="F383" s="1611"/>
      <c r="G383" s="1540"/>
      <c r="H383" s="1557"/>
      <c r="I383" s="1527"/>
      <c r="J383" s="856" t="s">
        <v>4471</v>
      </c>
      <c r="K383" s="853" t="s">
        <v>177</v>
      </c>
      <c r="L383" s="857" t="s">
        <v>4400</v>
      </c>
      <c r="M383" s="856" t="str">
        <f>VLOOKUP(L383,CódigosRetorno!$A$2:$B$1795,2,FALSE)</f>
        <v>El XML no contiene el tag de Créditos Hipotecarios: Dirección del predio - Dirección completa</v>
      </c>
      <c r="N383" s="870" t="s">
        <v>169</v>
      </c>
      <c r="O383" s="301"/>
    </row>
    <row r="384" spans="1:15" ht="24" x14ac:dyDescent="0.25">
      <c r="A384" s="301"/>
      <c r="B384" s="1628"/>
      <c r="C384" s="1666"/>
      <c r="D384" s="1539"/>
      <c r="E384" s="1539"/>
      <c r="F384" s="1598"/>
      <c r="G384" s="855" t="s">
        <v>3960</v>
      </c>
      <c r="H384" s="856" t="s">
        <v>3865</v>
      </c>
      <c r="I384" s="855" t="s">
        <v>3863</v>
      </c>
      <c r="J384" s="856" t="s">
        <v>6244</v>
      </c>
      <c r="K384" s="853" t="s">
        <v>1071</v>
      </c>
      <c r="L384" s="857" t="s">
        <v>4188</v>
      </c>
      <c r="M384" s="856" t="str">
        <f>VLOOKUP(L384,CódigosRetorno!$A$2:$B$1795,2,FALSE)</f>
        <v>El dato ingresado como atributo @listName es incorrecto.</v>
      </c>
      <c r="N384" s="870" t="s">
        <v>169</v>
      </c>
      <c r="O384" s="301"/>
    </row>
    <row r="385" spans="1:15" ht="24" x14ac:dyDescent="0.25">
      <c r="A385" s="301"/>
      <c r="B385" s="1628"/>
      <c r="C385" s="1666"/>
      <c r="D385" s="1539"/>
      <c r="E385" s="1539"/>
      <c r="F385" s="1610"/>
      <c r="G385" s="855" t="s">
        <v>3861</v>
      </c>
      <c r="H385" s="856" t="s">
        <v>3862</v>
      </c>
      <c r="I385" s="855" t="s">
        <v>3863</v>
      </c>
      <c r="J385" s="856" t="s">
        <v>4199</v>
      </c>
      <c r="K385" s="857" t="s">
        <v>1071</v>
      </c>
      <c r="L385" s="862" t="s">
        <v>4187</v>
      </c>
      <c r="M385" s="856" t="str">
        <f>VLOOKUP(L385,CódigosRetorno!$A$2:$B$1795,2,FALSE)</f>
        <v>El dato ingresado como atributo @listAgencyName es incorrecto.</v>
      </c>
      <c r="N385" s="870" t="s">
        <v>169</v>
      </c>
      <c r="O385" s="301"/>
    </row>
    <row r="386" spans="1:15" ht="48" x14ac:dyDescent="0.25">
      <c r="A386" s="301"/>
      <c r="B386" s="1628"/>
      <c r="C386" s="1666"/>
      <c r="D386" s="1539"/>
      <c r="E386" s="1539"/>
      <c r="F386" s="1611"/>
      <c r="G386" s="870" t="s">
        <v>3961</v>
      </c>
      <c r="H386" s="868" t="s">
        <v>3867</v>
      </c>
      <c r="I386" s="855" t="s">
        <v>3863</v>
      </c>
      <c r="J386" s="856" t="s">
        <v>6245</v>
      </c>
      <c r="K386" s="857" t="s">
        <v>1071</v>
      </c>
      <c r="L386" s="862" t="s">
        <v>4189</v>
      </c>
      <c r="M386" s="856" t="str">
        <f>VLOOKUP(L386,CódigosRetorno!$A$2:$B$1795,2,FALSE)</f>
        <v>El dato ingresado como atributo @listURI es incorrecto.</v>
      </c>
      <c r="N386" s="870" t="s">
        <v>169</v>
      </c>
      <c r="O386" s="301"/>
    </row>
    <row r="387" spans="1:15" ht="43.5" customHeight="1" x14ac:dyDescent="0.25">
      <c r="A387" s="301"/>
      <c r="B387" s="1628"/>
      <c r="C387" s="1666"/>
      <c r="D387" s="1539"/>
      <c r="E387" s="1539"/>
      <c r="F387" s="869" t="s">
        <v>241</v>
      </c>
      <c r="G387" s="869" t="s">
        <v>7583</v>
      </c>
      <c r="H387" s="866" t="s">
        <v>7595</v>
      </c>
      <c r="I387" s="156"/>
      <c r="J387" s="1335" t="s">
        <v>7831</v>
      </c>
      <c r="K387" s="1329" t="s">
        <v>177</v>
      </c>
      <c r="L387" s="1333" t="s">
        <v>3763</v>
      </c>
      <c r="M387" s="1335" t="str">
        <f>VLOOKUP(L387,CódigosRetorno!$A$2:$B$1795,2,FALSE)</f>
        <v>El XML no contiene tag o no existe información del valor del concepto por linea.</v>
      </c>
      <c r="N387" s="870" t="s">
        <v>169</v>
      </c>
      <c r="O387" s="301"/>
    </row>
    <row r="388" spans="1:15" ht="44.25" customHeight="1" x14ac:dyDescent="0.25">
      <c r="A388" s="301"/>
      <c r="B388" s="1628"/>
      <c r="C388" s="1666"/>
      <c r="D388" s="1539"/>
      <c r="E388" s="1539"/>
      <c r="F388" s="872" t="s">
        <v>141</v>
      </c>
      <c r="G388" s="872" t="s">
        <v>24</v>
      </c>
      <c r="H388" s="867" t="s">
        <v>7596</v>
      </c>
      <c r="I388" s="156"/>
      <c r="J388" s="856" t="s">
        <v>4818</v>
      </c>
      <c r="K388" s="853" t="s">
        <v>1071</v>
      </c>
      <c r="L388" s="857" t="s">
        <v>4359</v>
      </c>
      <c r="M388" s="856" t="str">
        <f>VLOOKUP(L388,CódigosRetorno!$A$2:$B$1795,2,FALSE)</f>
        <v>El dato ingresado como valor del concepto de la linea no cumple con el formato establecido.</v>
      </c>
      <c r="N388" s="855" t="s">
        <v>4617</v>
      </c>
      <c r="O388" s="301"/>
    </row>
    <row r="389" spans="1:15" ht="43.5" customHeight="1" x14ac:dyDescent="0.25">
      <c r="A389" s="301"/>
      <c r="B389" s="1628"/>
      <c r="C389" s="1666"/>
      <c r="D389" s="1539"/>
      <c r="E389" s="1539"/>
      <c r="F389" s="872" t="s">
        <v>141</v>
      </c>
      <c r="G389" s="872" t="s">
        <v>5617</v>
      </c>
      <c r="H389" s="867" t="s">
        <v>7597</v>
      </c>
      <c r="I389" s="156"/>
      <c r="J389" s="856" t="s">
        <v>4819</v>
      </c>
      <c r="K389" s="853" t="s">
        <v>1071</v>
      </c>
      <c r="L389" s="857" t="s">
        <v>4359</v>
      </c>
      <c r="M389" s="856" t="str">
        <f>VLOOKUP(L389,CódigosRetorno!$A$2:$B$1795,2,FALSE)</f>
        <v>El dato ingresado como valor del concepto de la linea no cumple con el formato establecido.</v>
      </c>
      <c r="N389" s="855" t="s">
        <v>4616</v>
      </c>
      <c r="O389" s="301"/>
    </row>
    <row r="390" spans="1:15" ht="72" x14ac:dyDescent="0.25">
      <c r="A390" s="301"/>
      <c r="B390" s="1628"/>
      <c r="C390" s="1666"/>
      <c r="D390" s="1539"/>
      <c r="E390" s="1539"/>
      <c r="F390" s="872" t="s">
        <v>241</v>
      </c>
      <c r="G390" s="872"/>
      <c r="H390" s="867" t="s">
        <v>7598</v>
      </c>
      <c r="I390" s="156"/>
      <c r="J390" s="897" t="s">
        <v>6299</v>
      </c>
      <c r="K390" s="900" t="s">
        <v>1071</v>
      </c>
      <c r="L390" s="899" t="s">
        <v>4359</v>
      </c>
      <c r="M390" s="856" t="str">
        <f>VLOOKUP(L390,CódigosRetorno!$A$2:$B$1795,2,FALSE)</f>
        <v>El dato ingresado como valor del concepto de la linea no cumple con el formato establecido.</v>
      </c>
      <c r="N390" s="870" t="s">
        <v>169</v>
      </c>
      <c r="O390" s="301"/>
    </row>
    <row r="391" spans="1:15" ht="72" x14ac:dyDescent="0.25">
      <c r="A391" s="301"/>
      <c r="B391" s="1628"/>
      <c r="C391" s="1666"/>
      <c r="D391" s="1539"/>
      <c r="E391" s="1539"/>
      <c r="F391" s="872" t="s">
        <v>46</v>
      </c>
      <c r="G391" s="872" t="s">
        <v>5618</v>
      </c>
      <c r="H391" s="867" t="s">
        <v>7599</v>
      </c>
      <c r="I391" s="156"/>
      <c r="J391" s="897" t="s">
        <v>6300</v>
      </c>
      <c r="K391" s="900" t="s">
        <v>1071</v>
      </c>
      <c r="L391" s="899" t="s">
        <v>4359</v>
      </c>
      <c r="M391" s="856" t="str">
        <f>VLOOKUP(L391,CódigosRetorno!$A$2:$B$1795,2,FALSE)</f>
        <v>El dato ingresado como valor del concepto de la linea no cumple con el formato establecido.</v>
      </c>
      <c r="N391" s="870" t="s">
        <v>169</v>
      </c>
      <c r="O391" s="301"/>
    </row>
    <row r="392" spans="1:15" ht="43.5" customHeight="1" x14ac:dyDescent="0.25">
      <c r="A392" s="301"/>
      <c r="B392" s="1628"/>
      <c r="C392" s="1666"/>
      <c r="D392" s="1539"/>
      <c r="E392" s="1539"/>
      <c r="F392" s="872" t="s">
        <v>47</v>
      </c>
      <c r="G392" s="872" t="s">
        <v>5579</v>
      </c>
      <c r="H392" s="867" t="s">
        <v>7600</v>
      </c>
      <c r="I392" s="156"/>
      <c r="J392" s="897" t="s">
        <v>4278</v>
      </c>
      <c r="K392" s="900" t="s">
        <v>1071</v>
      </c>
      <c r="L392" s="899" t="s">
        <v>4359</v>
      </c>
      <c r="M392" s="856" t="str">
        <f>VLOOKUP(L392,CódigosRetorno!$A$2:$B$1795,2,FALSE)</f>
        <v>El dato ingresado como valor del concepto de la linea no cumple con el formato establecido.</v>
      </c>
      <c r="N392" s="870" t="s">
        <v>169</v>
      </c>
      <c r="O392" s="301"/>
    </row>
    <row r="393" spans="1:15" s="895" customFormat="1" ht="42" customHeight="1" x14ac:dyDescent="0.25">
      <c r="A393" s="896"/>
      <c r="B393" s="1628"/>
      <c r="C393" s="1666"/>
      <c r="D393" s="1539"/>
      <c r="E393" s="1539"/>
      <c r="F393" s="872" t="s">
        <v>3882</v>
      </c>
      <c r="G393" s="872"/>
      <c r="H393" s="867" t="s">
        <v>7601</v>
      </c>
      <c r="I393" s="156"/>
      <c r="J393" s="897" t="s">
        <v>4820</v>
      </c>
      <c r="K393" s="900" t="s">
        <v>1071</v>
      </c>
      <c r="L393" s="1052" t="s">
        <v>4359</v>
      </c>
      <c r="M393" s="1048" t="str">
        <f>VLOOKUP(L393,CódigosRetorno!$A$2:$B$1795,2,FALSE)</f>
        <v>El dato ingresado como valor del concepto de la linea no cumple con el formato establecido.</v>
      </c>
      <c r="N393" s="855" t="s">
        <v>4599</v>
      </c>
      <c r="O393" s="896"/>
    </row>
    <row r="394" spans="1:15" s="895" customFormat="1" ht="44.25" customHeight="1" x14ac:dyDescent="0.25">
      <c r="A394" s="896"/>
      <c r="B394" s="1628"/>
      <c r="C394" s="1666"/>
      <c r="D394" s="1539"/>
      <c r="E394" s="1539"/>
      <c r="F394" s="872" t="s">
        <v>48</v>
      </c>
      <c r="G394" s="872"/>
      <c r="H394" s="867" t="s">
        <v>7602</v>
      </c>
      <c r="I394" s="156"/>
      <c r="J394" s="1520" t="s">
        <v>6301</v>
      </c>
      <c r="K394" s="1663" t="s">
        <v>1071</v>
      </c>
      <c r="L394" s="1607" t="s">
        <v>4359</v>
      </c>
      <c r="M394" s="1520" t="str">
        <f>VLOOKUP(L394,CódigosRetorno!$A$2:$B$1795,2,FALSE)</f>
        <v>El dato ingresado como valor del concepto de la linea no cumple con el formato establecido.</v>
      </c>
      <c r="N394" s="1607" t="s">
        <v>169</v>
      </c>
      <c r="O394" s="896"/>
    </row>
    <row r="395" spans="1:15" s="895" customFormat="1" ht="42.75" customHeight="1" x14ac:dyDescent="0.25">
      <c r="A395" s="896"/>
      <c r="B395" s="1628"/>
      <c r="C395" s="1666"/>
      <c r="D395" s="1539"/>
      <c r="E395" s="1539"/>
      <c r="F395" s="872" t="s">
        <v>18</v>
      </c>
      <c r="G395" s="872"/>
      <c r="H395" s="867" t="s">
        <v>7603</v>
      </c>
      <c r="I395" s="156"/>
      <c r="J395" s="1579"/>
      <c r="K395" s="1664"/>
      <c r="L395" s="1608"/>
      <c r="M395" s="1579"/>
      <c r="N395" s="1608"/>
      <c r="O395" s="896"/>
    </row>
    <row r="396" spans="1:15" ht="46.5" customHeight="1" x14ac:dyDescent="0.25">
      <c r="A396" s="301"/>
      <c r="B396" s="1628"/>
      <c r="C396" s="1666"/>
      <c r="D396" s="1539"/>
      <c r="E396" s="1539"/>
      <c r="F396" s="872" t="s">
        <v>18</v>
      </c>
      <c r="G396" s="872"/>
      <c r="H396" s="867" t="s">
        <v>7604</v>
      </c>
      <c r="I396" s="156"/>
      <c r="J396" s="1579"/>
      <c r="K396" s="1664"/>
      <c r="L396" s="1608"/>
      <c r="M396" s="1579"/>
      <c r="N396" s="1608"/>
      <c r="O396" s="301"/>
    </row>
    <row r="397" spans="1:15" ht="44.25" customHeight="1" x14ac:dyDescent="0.25">
      <c r="A397" s="301"/>
      <c r="B397" s="1628"/>
      <c r="C397" s="1666"/>
      <c r="D397" s="1539"/>
      <c r="E397" s="1539"/>
      <c r="F397" s="872" t="s">
        <v>18</v>
      </c>
      <c r="G397" s="872"/>
      <c r="H397" s="867" t="s">
        <v>7605</v>
      </c>
      <c r="I397" s="156"/>
      <c r="J397" s="1579"/>
      <c r="K397" s="1664"/>
      <c r="L397" s="1608"/>
      <c r="M397" s="1579"/>
      <c r="N397" s="1609"/>
      <c r="O397" s="301"/>
    </row>
    <row r="398" spans="1:15" ht="36" x14ac:dyDescent="0.25">
      <c r="A398" s="301"/>
      <c r="B398" s="1674"/>
      <c r="C398" s="1667"/>
      <c r="D398" s="1540"/>
      <c r="E398" s="1540"/>
      <c r="F398" s="960" t="s">
        <v>143</v>
      </c>
      <c r="G398" s="960" t="s">
        <v>136</v>
      </c>
      <c r="H398" s="673" t="s">
        <v>7606</v>
      </c>
      <c r="I398" s="156"/>
      <c r="J398" s="1332" t="s">
        <v>7825</v>
      </c>
      <c r="K398" s="1333" t="s">
        <v>1071</v>
      </c>
      <c r="L398" s="1333" t="s">
        <v>4359</v>
      </c>
      <c r="M398" s="1328" t="str">
        <f>VLOOKUP(L398,CódigosRetorno!$A$2:$B$1795,2,FALSE)</f>
        <v>El dato ingresado como valor del concepto de la linea no cumple con el formato establecido.</v>
      </c>
      <c r="N398" s="1053" t="s">
        <v>169</v>
      </c>
      <c r="O398" s="301"/>
    </row>
    <row r="399" spans="1:15" x14ac:dyDescent="0.25">
      <c r="B399" s="252" t="s">
        <v>7559</v>
      </c>
      <c r="C399" s="911"/>
      <c r="D399" s="911"/>
      <c r="E399" s="911"/>
      <c r="F399" s="911"/>
      <c r="G399" s="911"/>
      <c r="H399" s="912"/>
      <c r="I399" s="913"/>
      <c r="J399" s="913"/>
      <c r="K399" s="913"/>
      <c r="L399" s="913"/>
      <c r="M399" s="913"/>
      <c r="N399" s="913"/>
    </row>
    <row r="400" spans="1:15" ht="36" x14ac:dyDescent="0.25">
      <c r="B400" s="1595" t="s">
        <v>7587</v>
      </c>
      <c r="C400" s="1601" t="s">
        <v>7552</v>
      </c>
      <c r="D400" s="1580" t="s">
        <v>15</v>
      </c>
      <c r="E400" s="1580" t="s">
        <v>9</v>
      </c>
      <c r="F400" s="958" t="s">
        <v>5</v>
      </c>
      <c r="G400" s="954"/>
      <c r="H400" s="956" t="s">
        <v>4183</v>
      </c>
      <c r="I400" s="956"/>
      <c r="J400" s="1335" t="s">
        <v>4687</v>
      </c>
      <c r="K400" s="1329" t="s">
        <v>1071</v>
      </c>
      <c r="L400" s="1333" t="s">
        <v>3831</v>
      </c>
      <c r="M400" s="1335" t="str">
        <f>VLOOKUP(L400,CódigosRetorno!$A$2:$B$1795,2,FALSE)</f>
        <v>No existe información en el nombre del concepto.</v>
      </c>
      <c r="N400" s="853" t="s">
        <v>169</v>
      </c>
    </row>
    <row r="401" spans="2:14" ht="36" x14ac:dyDescent="0.25">
      <c r="B401" s="1580"/>
      <c r="C401" s="1602"/>
      <c r="D401" s="1580"/>
      <c r="E401" s="1580"/>
      <c r="F401" s="958" t="s">
        <v>43</v>
      </c>
      <c r="G401" s="952" t="s">
        <v>5591</v>
      </c>
      <c r="H401" s="955" t="s">
        <v>4184</v>
      </c>
      <c r="I401" s="956"/>
      <c r="J401" s="1024" t="s">
        <v>2502</v>
      </c>
      <c r="K401" s="1025" t="s">
        <v>169</v>
      </c>
      <c r="L401" s="1026" t="s">
        <v>169</v>
      </c>
      <c r="M401" s="856" t="str">
        <f>VLOOKUP(L401,CódigosRetorno!$A$2:$B$1795,2,FALSE)</f>
        <v>-</v>
      </c>
      <c r="N401" s="853" t="s">
        <v>169</v>
      </c>
    </row>
    <row r="402" spans="2:14" ht="24" x14ac:dyDescent="0.25">
      <c r="B402" s="1580"/>
      <c r="C402" s="1602"/>
      <c r="D402" s="1580"/>
      <c r="E402" s="1580"/>
      <c r="F402" s="1604"/>
      <c r="G402" s="954" t="s">
        <v>3960</v>
      </c>
      <c r="H402" s="956" t="s">
        <v>3865</v>
      </c>
      <c r="I402" s="956"/>
      <c r="J402" s="1335" t="s">
        <v>6244</v>
      </c>
      <c r="K402" s="1329" t="s">
        <v>1071</v>
      </c>
      <c r="L402" s="1333" t="s">
        <v>4188</v>
      </c>
      <c r="M402" s="856" t="str">
        <f>VLOOKUP(L402,CódigosRetorno!$A$2:$B$1795,2,FALSE)</f>
        <v>El dato ingresado como atributo @listName es incorrecto.</v>
      </c>
      <c r="N402" s="853" t="s">
        <v>169</v>
      </c>
    </row>
    <row r="403" spans="2:14" ht="24" x14ac:dyDescent="0.25">
      <c r="B403" s="1580"/>
      <c r="C403" s="1602"/>
      <c r="D403" s="1580"/>
      <c r="E403" s="1580"/>
      <c r="F403" s="1604"/>
      <c r="G403" s="954" t="s">
        <v>3861</v>
      </c>
      <c r="H403" s="956" t="s">
        <v>3862</v>
      </c>
      <c r="I403" s="956"/>
      <c r="J403" s="1335" t="s">
        <v>4199</v>
      </c>
      <c r="K403" s="1333" t="s">
        <v>1071</v>
      </c>
      <c r="L403" s="442" t="s">
        <v>4187</v>
      </c>
      <c r="M403" s="856" t="str">
        <f>VLOOKUP(L403,CódigosRetorno!$A$2:$B$1795,2,FALSE)</f>
        <v>El dato ingresado como atributo @listAgencyName es incorrecto.</v>
      </c>
      <c r="N403" s="853" t="s">
        <v>169</v>
      </c>
    </row>
    <row r="404" spans="2:14" ht="48" x14ac:dyDescent="0.25">
      <c r="B404" s="1580"/>
      <c r="C404" s="1602"/>
      <c r="D404" s="1580"/>
      <c r="E404" s="1580"/>
      <c r="F404" s="1605"/>
      <c r="G404" s="957" t="s">
        <v>3961</v>
      </c>
      <c r="H404" s="669" t="s">
        <v>3867</v>
      </c>
      <c r="I404" s="956"/>
      <c r="J404" s="1335" t="s">
        <v>6245</v>
      </c>
      <c r="K404" s="1333" t="s">
        <v>1071</v>
      </c>
      <c r="L404" s="442" t="s">
        <v>4189</v>
      </c>
      <c r="M404" s="856" t="str">
        <f>VLOOKUP(L404,CódigosRetorno!$A$2:$B$1795,2,FALSE)</f>
        <v>El dato ingresado como atributo @listURI es incorrecto.</v>
      </c>
      <c r="N404" s="853" t="s">
        <v>169</v>
      </c>
    </row>
    <row r="405" spans="2:14" ht="49.5" customHeight="1" x14ac:dyDescent="0.25">
      <c r="B405" s="1580"/>
      <c r="C405" s="1602"/>
      <c r="D405" s="1580"/>
      <c r="E405" s="1603"/>
      <c r="F405" s="1605" t="s">
        <v>142</v>
      </c>
      <c r="G405" s="1654"/>
      <c r="H405" s="1520" t="s">
        <v>7607</v>
      </c>
      <c r="I405" s="956"/>
      <c r="J405" s="1352" t="s">
        <v>7814</v>
      </c>
      <c r="K405" s="1354" t="s">
        <v>177</v>
      </c>
      <c r="L405" s="1354" t="s">
        <v>3763</v>
      </c>
      <c r="M405" s="856" t="str">
        <f>VLOOKUP(L405,CódigosRetorno!$A$2:$B$1795,2,FALSE)</f>
        <v>El XML no contiene tag o no existe información del valor del concepto por linea.</v>
      </c>
      <c r="N405" s="853" t="s">
        <v>169</v>
      </c>
    </row>
    <row r="406" spans="2:14" s="909" customFormat="1" ht="49.5" customHeight="1" x14ac:dyDescent="0.25">
      <c r="B406" s="1580"/>
      <c r="C406" s="1602"/>
      <c r="D406" s="1580"/>
      <c r="E406" s="1603"/>
      <c r="F406" s="1636"/>
      <c r="G406" s="1655"/>
      <c r="H406" s="1579"/>
      <c r="I406" s="1135"/>
      <c r="J406" s="1352" t="s">
        <v>7827</v>
      </c>
      <c r="K406" s="1354" t="s">
        <v>1071</v>
      </c>
      <c r="L406" s="1354" t="s">
        <v>4359</v>
      </c>
      <c r="M406" s="1127" t="str">
        <f>VLOOKUP(L406,CódigosRetorno!$A$2:$B$1795,2,FALSE)</f>
        <v>El dato ingresado como valor del concepto de la linea no cumple con el formato establecido.</v>
      </c>
      <c r="N406" s="1126"/>
    </row>
    <row r="407" spans="2:14" ht="42" customHeight="1" x14ac:dyDescent="0.25">
      <c r="B407" s="1580"/>
      <c r="C407" s="1602"/>
      <c r="D407" s="1580"/>
      <c r="E407" s="1603"/>
      <c r="F407" s="959" t="s">
        <v>11</v>
      </c>
      <c r="G407" s="962"/>
      <c r="H407" s="950" t="s">
        <v>7608</v>
      </c>
      <c r="I407" s="956"/>
      <c r="J407" s="1352" t="s">
        <v>8042</v>
      </c>
      <c r="K407" s="1354" t="s">
        <v>1071</v>
      </c>
      <c r="L407" s="1354" t="s">
        <v>4359</v>
      </c>
      <c r="M407" s="856" t="str">
        <f>VLOOKUP(L407,CódigosRetorno!$A$2:$B$1795,2,FALSE)</f>
        <v>El dato ingresado como valor del concepto de la linea no cumple con el formato establecido.</v>
      </c>
      <c r="N407" s="853" t="s">
        <v>169</v>
      </c>
    </row>
    <row r="408" spans="2:14" ht="36" x14ac:dyDescent="0.25">
      <c r="B408" s="1580"/>
      <c r="C408" s="1602"/>
      <c r="D408" s="1580"/>
      <c r="E408" s="1603"/>
      <c r="F408" s="960" t="s">
        <v>143</v>
      </c>
      <c r="G408" s="960" t="s">
        <v>136</v>
      </c>
      <c r="H408" s="951" t="s">
        <v>7609</v>
      </c>
      <c r="I408" s="956"/>
      <c r="J408" s="1335" t="s">
        <v>7828</v>
      </c>
      <c r="K408" s="1333" t="s">
        <v>1071</v>
      </c>
      <c r="L408" s="1333" t="s">
        <v>4359</v>
      </c>
      <c r="M408" s="856" t="str">
        <f>VLOOKUP(L408,CódigosRetorno!$A$2:$B$1795,2,FALSE)</f>
        <v>El dato ingresado como valor del concepto de la linea no cumple con el formato establecido.</v>
      </c>
      <c r="N408" s="853" t="s">
        <v>169</v>
      </c>
    </row>
    <row r="409" spans="2:14" ht="36" customHeight="1" x14ac:dyDescent="0.25">
      <c r="B409" s="1595" t="s">
        <v>8045</v>
      </c>
      <c r="C409" s="1601" t="s">
        <v>7556</v>
      </c>
      <c r="D409" s="1580" t="s">
        <v>15</v>
      </c>
      <c r="E409" s="1580" t="s">
        <v>9</v>
      </c>
      <c r="F409" s="1134" t="s">
        <v>5</v>
      </c>
      <c r="G409" s="1132"/>
      <c r="H409" s="1135" t="s">
        <v>4183</v>
      </c>
      <c r="I409" s="1135"/>
      <c r="J409" s="1335" t="s">
        <v>4687</v>
      </c>
      <c r="K409" s="1329" t="s">
        <v>1071</v>
      </c>
      <c r="L409" s="1333" t="s">
        <v>3831</v>
      </c>
      <c r="M409" s="1127" t="str">
        <f>VLOOKUP(L409,CódigosRetorno!$A$2:$B$1795,2,FALSE)</f>
        <v>No existe información en el nombre del concepto.</v>
      </c>
      <c r="N409" s="1126" t="s">
        <v>169</v>
      </c>
    </row>
    <row r="410" spans="2:14" ht="36" x14ac:dyDescent="0.25">
      <c r="B410" s="1595"/>
      <c r="C410" s="1601"/>
      <c r="D410" s="1580"/>
      <c r="E410" s="1580"/>
      <c r="F410" s="1134" t="s">
        <v>43</v>
      </c>
      <c r="G410" s="1131" t="s">
        <v>5591</v>
      </c>
      <c r="H410" s="1133" t="s">
        <v>4184</v>
      </c>
      <c r="I410" s="1135"/>
      <c r="J410" s="1332" t="s">
        <v>2502</v>
      </c>
      <c r="K410" s="1329" t="s">
        <v>169</v>
      </c>
      <c r="L410" s="1333" t="s">
        <v>169</v>
      </c>
      <c r="M410" s="1127" t="str">
        <f>VLOOKUP(L410,CódigosRetorno!$A$2:$B$1795,2,FALSE)</f>
        <v>-</v>
      </c>
      <c r="N410" s="1126" t="s">
        <v>169</v>
      </c>
    </row>
    <row r="411" spans="2:14" ht="24" x14ac:dyDescent="0.25">
      <c r="B411" s="1595"/>
      <c r="C411" s="1601"/>
      <c r="D411" s="1580"/>
      <c r="E411" s="1580"/>
      <c r="F411" s="1580"/>
      <c r="G411" s="1132" t="s">
        <v>3960</v>
      </c>
      <c r="H411" s="1135" t="s">
        <v>3865</v>
      </c>
      <c r="I411" s="1135"/>
      <c r="J411" s="1335" t="s">
        <v>6244</v>
      </c>
      <c r="K411" s="1329" t="s">
        <v>1071</v>
      </c>
      <c r="L411" s="1333" t="s">
        <v>4188</v>
      </c>
      <c r="M411" s="1127" t="str">
        <f>VLOOKUP(L411,CódigosRetorno!$A$2:$B$1795,2,FALSE)</f>
        <v>El dato ingresado como atributo @listName es incorrecto.</v>
      </c>
      <c r="N411" s="1126" t="s">
        <v>169</v>
      </c>
    </row>
    <row r="412" spans="2:14" ht="24" x14ac:dyDescent="0.25">
      <c r="B412" s="1595"/>
      <c r="C412" s="1601"/>
      <c r="D412" s="1580"/>
      <c r="E412" s="1580"/>
      <c r="F412" s="1580"/>
      <c r="G412" s="1132" t="s">
        <v>3861</v>
      </c>
      <c r="H412" s="1135" t="s">
        <v>3862</v>
      </c>
      <c r="I412" s="1135"/>
      <c r="J412" s="1335" t="s">
        <v>4199</v>
      </c>
      <c r="K412" s="1333" t="s">
        <v>1071</v>
      </c>
      <c r="L412" s="442" t="s">
        <v>4187</v>
      </c>
      <c r="M412" s="1127" t="str">
        <f>VLOOKUP(L412,CódigosRetorno!$A$2:$B$1795,2,FALSE)</f>
        <v>El dato ingresado como atributo @listAgencyName es incorrecto.</v>
      </c>
      <c r="N412" s="1126" t="s">
        <v>169</v>
      </c>
    </row>
    <row r="413" spans="2:14" ht="48" x14ac:dyDescent="0.25">
      <c r="B413" s="1595"/>
      <c r="C413" s="1601"/>
      <c r="D413" s="1580"/>
      <c r="E413" s="1580"/>
      <c r="F413" s="1580"/>
      <c r="G413" s="646" t="s">
        <v>3961</v>
      </c>
      <c r="H413" s="674" t="s">
        <v>3867</v>
      </c>
      <c r="I413" s="1135"/>
      <c r="J413" s="1335" t="s">
        <v>6245</v>
      </c>
      <c r="K413" s="1333" t="s">
        <v>1071</v>
      </c>
      <c r="L413" s="442" t="s">
        <v>4189</v>
      </c>
      <c r="M413" s="1127" t="str">
        <f>VLOOKUP(L413,CódigosRetorno!$A$2:$B$1795,2,FALSE)</f>
        <v>El dato ingresado como atributo @listURI es incorrecto.</v>
      </c>
      <c r="N413" s="1126" t="s">
        <v>169</v>
      </c>
    </row>
    <row r="414" spans="2:14" ht="36" customHeight="1" x14ac:dyDescent="0.25">
      <c r="B414" s="1595"/>
      <c r="C414" s="1601"/>
      <c r="D414" s="1580"/>
      <c r="E414" s="1580"/>
      <c r="F414" s="1604" t="s">
        <v>141</v>
      </c>
      <c r="G414" s="1604" t="s">
        <v>24</v>
      </c>
      <c r="H414" s="1601" t="s">
        <v>7610</v>
      </c>
      <c r="I414" s="1135"/>
      <c r="J414" s="1352" t="s">
        <v>7815</v>
      </c>
      <c r="K414" s="1350" t="s">
        <v>177</v>
      </c>
      <c r="L414" s="1354" t="s">
        <v>7821</v>
      </c>
      <c r="M414" s="1127" t="str">
        <f>VLOOKUP(L414,CódigosRetorno!$A$2:$B$1795,2,FALSE)</f>
        <v>El XML no contiene tag o no existe información de la fecha del concepto por linea</v>
      </c>
      <c r="N414" s="1126" t="s">
        <v>169</v>
      </c>
    </row>
    <row r="415" spans="2:14" s="909" customFormat="1" ht="24" x14ac:dyDescent="0.25">
      <c r="B415" s="1595"/>
      <c r="C415" s="1601"/>
      <c r="D415" s="1580"/>
      <c r="E415" s="1580"/>
      <c r="F415" s="1604"/>
      <c r="G415" s="1604"/>
      <c r="H415" s="1601"/>
      <c r="I415" s="1135"/>
      <c r="J415" s="1352" t="s">
        <v>7816</v>
      </c>
      <c r="K415" s="1354" t="s">
        <v>1071</v>
      </c>
      <c r="L415" s="1354" t="s">
        <v>4359</v>
      </c>
      <c r="M415" s="1335" t="str">
        <f>VLOOKUP(L415,CódigosRetorno!$A$2:$B$1795,2,FALSE)</f>
        <v>El dato ingresado como valor del concepto de la linea no cumple con el formato establecido.</v>
      </c>
      <c r="N415" s="1126"/>
    </row>
    <row r="416" spans="2:14" ht="36" customHeight="1" x14ac:dyDescent="0.25">
      <c r="B416" s="1595"/>
      <c r="C416" s="1601"/>
      <c r="D416" s="1580"/>
      <c r="E416" s="1580"/>
      <c r="F416" s="1604" t="s">
        <v>141</v>
      </c>
      <c r="G416" s="1604" t="s">
        <v>24</v>
      </c>
      <c r="H416" s="1601" t="s">
        <v>7611</v>
      </c>
      <c r="I416" s="1135"/>
      <c r="J416" s="1352" t="s">
        <v>7815</v>
      </c>
      <c r="K416" s="1350" t="s">
        <v>1071</v>
      </c>
      <c r="L416" s="1354" t="s">
        <v>7824</v>
      </c>
      <c r="M416" s="1127" t="str">
        <f>VLOOKUP(L416,CódigosRetorno!$A$2:$B$1795,2,FALSE)</f>
        <v>El XML no contiene tag o no existe información de la fecha del concepto por linea</v>
      </c>
      <c r="N416" s="1126" t="s">
        <v>169</v>
      </c>
    </row>
    <row r="417" spans="2:14" s="909" customFormat="1" ht="24" x14ac:dyDescent="0.25">
      <c r="B417" s="1595"/>
      <c r="C417" s="1601"/>
      <c r="D417" s="1580"/>
      <c r="E417" s="1580"/>
      <c r="F417" s="1604"/>
      <c r="G417" s="1604"/>
      <c r="H417" s="1601"/>
      <c r="I417" s="1135"/>
      <c r="J417" s="1335" t="s">
        <v>7816</v>
      </c>
      <c r="K417" s="1333" t="s">
        <v>1071</v>
      </c>
      <c r="L417" s="1333" t="s">
        <v>4359</v>
      </c>
      <c r="M417" s="1127" t="str">
        <f>VLOOKUP(L417,CódigosRetorno!$A$2:$B$1795,2,FALSE)</f>
        <v>El dato ingresado como valor del concepto de la linea no cumple con el formato establecido.</v>
      </c>
      <c r="N417" s="1126"/>
    </row>
    <row r="418" spans="2:14" x14ac:dyDescent="0.25">
      <c r="B418" s="180" t="s">
        <v>5950</v>
      </c>
      <c r="C418" s="181"/>
      <c r="D418" s="214"/>
      <c r="E418" s="174"/>
      <c r="F418" s="175" t="s">
        <v>169</v>
      </c>
      <c r="G418" s="175" t="s">
        <v>169</v>
      </c>
      <c r="H418" s="176" t="s">
        <v>169</v>
      </c>
      <c r="I418" s="175"/>
      <c r="J418" s="172" t="s">
        <v>169</v>
      </c>
      <c r="K418" s="178" t="s">
        <v>169</v>
      </c>
      <c r="L418" s="183" t="s">
        <v>169</v>
      </c>
      <c r="M418" s="172" t="str">
        <f>VLOOKUP(L418,CódigosRetorno!$A$2:$B$1795,2,FALSE)</f>
        <v>-</v>
      </c>
      <c r="N418" s="179" t="s">
        <v>169</v>
      </c>
    </row>
    <row r="419" spans="2:14" ht="48" x14ac:dyDescent="0.25">
      <c r="B419" s="1607">
        <v>61</v>
      </c>
      <c r="C419" s="1520" t="s">
        <v>5619</v>
      </c>
      <c r="D419" s="1607" t="s">
        <v>3</v>
      </c>
      <c r="E419" s="1576" t="s">
        <v>9</v>
      </c>
      <c r="F419" s="1436" t="s">
        <v>141</v>
      </c>
      <c r="G419" s="1436" t="s">
        <v>6489</v>
      </c>
      <c r="H419" s="1437" t="s">
        <v>8153</v>
      </c>
      <c r="I419" s="1436" t="s">
        <v>3863</v>
      </c>
      <c r="J419" s="1438" t="s">
        <v>8158</v>
      </c>
      <c r="K419" s="1434" t="s">
        <v>177</v>
      </c>
      <c r="L419" s="442" t="s">
        <v>8193</v>
      </c>
      <c r="M419" s="1438" t="str">
        <f>VLOOKUP(L419,CódigosRetorno!$A$2:$B$1795,2,FALSE)</f>
        <v>Si consigna información del codigo bien sujeto a detraccion, debe informar la cuenta de BN y montos de la detraccion</v>
      </c>
      <c r="N419" s="1432" t="s">
        <v>169</v>
      </c>
    </row>
    <row r="420" spans="2:14" ht="36" x14ac:dyDescent="0.25">
      <c r="B420" s="1608"/>
      <c r="C420" s="1579"/>
      <c r="D420" s="1608"/>
      <c r="E420" s="1577"/>
      <c r="F420" s="1605" t="s">
        <v>13</v>
      </c>
      <c r="G420" s="1576" t="s">
        <v>5606</v>
      </c>
      <c r="H420" s="1520" t="s">
        <v>8154</v>
      </c>
      <c r="I420" s="1576" t="s">
        <v>3863</v>
      </c>
      <c r="J420" s="1438" t="s">
        <v>6493</v>
      </c>
      <c r="K420" s="1431" t="s">
        <v>177</v>
      </c>
      <c r="L420" s="1434" t="s">
        <v>4340</v>
      </c>
      <c r="M420" s="1438" t="str">
        <f>VLOOKUP(L420,CódigosRetorno!$A$2:$B$1795,2,FALSE)</f>
        <v>El XML no contiene el tag o no existe información del Codigo de BBSS de detracción para el tipo de operación.</v>
      </c>
      <c r="N420" s="646" t="s">
        <v>169</v>
      </c>
    </row>
    <row r="421" spans="2:14" ht="36" x14ac:dyDescent="0.25">
      <c r="B421" s="1608"/>
      <c r="C421" s="1579"/>
      <c r="D421" s="1608"/>
      <c r="E421" s="1577"/>
      <c r="F421" s="1636"/>
      <c r="G421" s="1577"/>
      <c r="H421" s="1579"/>
      <c r="I421" s="1577"/>
      <c r="J421" s="1438" t="s">
        <v>6494</v>
      </c>
      <c r="K421" s="1431" t="s">
        <v>177</v>
      </c>
      <c r="L421" s="1434" t="s">
        <v>3717</v>
      </c>
      <c r="M421" s="1438" t="str">
        <f>VLOOKUP(L421,CódigosRetorno!$A$2:$B$1795,2,FALSE)</f>
        <v>El codigo de bien o servicio sujeto a detracción no existe en el listado.</v>
      </c>
      <c r="N421" s="1432" t="s">
        <v>4614</v>
      </c>
    </row>
    <row r="422" spans="2:14" ht="24" x14ac:dyDescent="0.25">
      <c r="B422" s="1608"/>
      <c r="C422" s="1579"/>
      <c r="D422" s="1608"/>
      <c r="E422" s="1577"/>
      <c r="F422" s="1605"/>
      <c r="G422" s="1432" t="s">
        <v>4043</v>
      </c>
      <c r="H422" s="1438" t="s">
        <v>3877</v>
      </c>
      <c r="I422" s="1432" t="s">
        <v>3863</v>
      </c>
      <c r="J422" s="1438" t="s">
        <v>6254</v>
      </c>
      <c r="K422" s="1431" t="s">
        <v>1071</v>
      </c>
      <c r="L422" s="1434" t="s">
        <v>4192</v>
      </c>
      <c r="M422" s="1438" t="str">
        <f>VLOOKUP(L422,CódigosRetorno!$A$2:$B$1795,2,FALSE)</f>
        <v>El dato ingresado como atributo @schemeName es incorrecto.</v>
      </c>
      <c r="N422" s="646" t="s">
        <v>169</v>
      </c>
    </row>
    <row r="423" spans="2:14" ht="24" x14ac:dyDescent="0.25">
      <c r="B423" s="1608"/>
      <c r="C423" s="1579"/>
      <c r="D423" s="1608"/>
      <c r="E423" s="1577"/>
      <c r="F423" s="1636"/>
      <c r="G423" s="1432" t="s">
        <v>3861</v>
      </c>
      <c r="H423" s="1438" t="s">
        <v>3878</v>
      </c>
      <c r="I423" s="1432" t="s">
        <v>3863</v>
      </c>
      <c r="J423" s="1438" t="s">
        <v>4199</v>
      </c>
      <c r="K423" s="1431" t="s">
        <v>1071</v>
      </c>
      <c r="L423" s="1434" t="s">
        <v>4193</v>
      </c>
      <c r="M423" s="1438" t="str">
        <f>VLOOKUP(L423,CódigosRetorno!$A$2:$B$1795,2,FALSE)</f>
        <v>El dato ingresado como atributo @schemeAgencyName es incorrecto.</v>
      </c>
      <c r="N423" s="646" t="s">
        <v>169</v>
      </c>
    </row>
    <row r="424" spans="2:14" ht="48" x14ac:dyDescent="0.25">
      <c r="B424" s="1609"/>
      <c r="C424" s="1521"/>
      <c r="D424" s="1609"/>
      <c r="E424" s="1578"/>
      <c r="F424" s="1606"/>
      <c r="G424" s="1432" t="s">
        <v>4044</v>
      </c>
      <c r="H424" s="674" t="s">
        <v>3880</v>
      </c>
      <c r="I424" s="1432" t="s">
        <v>3863</v>
      </c>
      <c r="J424" s="1438" t="s">
        <v>6255</v>
      </c>
      <c r="K424" s="1434" t="s">
        <v>1071</v>
      </c>
      <c r="L424" s="442" t="s">
        <v>4194</v>
      </c>
      <c r="M424" s="1438" t="str">
        <f>VLOOKUP(L424,CódigosRetorno!$A$2:$B$1795,2,FALSE)</f>
        <v>El dato ingresado como atributo @schemeURI es incorrecto.</v>
      </c>
      <c r="N424" s="646" t="s">
        <v>169</v>
      </c>
    </row>
    <row r="425" spans="2:14" ht="48" x14ac:dyDescent="0.25">
      <c r="B425" s="1576">
        <f>B419+1</f>
        <v>62</v>
      </c>
      <c r="C425" s="1520" t="s">
        <v>5620</v>
      </c>
      <c r="D425" s="1607" t="s">
        <v>3</v>
      </c>
      <c r="E425" s="1607" t="s">
        <v>9</v>
      </c>
      <c r="F425" s="1434" t="s">
        <v>23</v>
      </c>
      <c r="G425" s="646" t="s">
        <v>6489</v>
      </c>
      <c r="H425" s="1438" t="s">
        <v>8155</v>
      </c>
      <c r="I425" s="1432" t="s">
        <v>3863</v>
      </c>
      <c r="J425" s="1438" t="s">
        <v>8159</v>
      </c>
      <c r="K425" s="1434" t="s">
        <v>177</v>
      </c>
      <c r="L425" s="442" t="s">
        <v>8194</v>
      </c>
      <c r="M425" s="1438" t="str">
        <f>VLOOKUP(L425,CódigosRetorno!$A$2:$B$1795,2,FALSE)</f>
        <v>Si consigna cuenta de BN y montos de la detraccion, debe informar el codigo bien sujeto a detraccion</v>
      </c>
      <c r="N425" s="1432" t="s">
        <v>169</v>
      </c>
    </row>
    <row r="426" spans="2:14" ht="24" x14ac:dyDescent="0.25">
      <c r="B426" s="1577"/>
      <c r="C426" s="1579"/>
      <c r="D426" s="1608"/>
      <c r="E426" s="1608"/>
      <c r="F426" s="1434" t="s">
        <v>5</v>
      </c>
      <c r="G426" s="1432"/>
      <c r="H426" s="1438" t="s">
        <v>8156</v>
      </c>
      <c r="I426" s="1432" t="s">
        <v>3863</v>
      </c>
      <c r="J426" s="1438" t="s">
        <v>6500</v>
      </c>
      <c r="K426" s="1431" t="s">
        <v>177</v>
      </c>
      <c r="L426" s="1434" t="s">
        <v>3719</v>
      </c>
      <c r="M426" s="1438" t="str">
        <f>VLOOKUP(L426,CódigosRetorno!$A$2:$B$1795,2,FALSE)</f>
        <v>El xml no contiene el tag o no existe información en el nro de cuenta de detracción</v>
      </c>
      <c r="N426" s="1432" t="s">
        <v>169</v>
      </c>
    </row>
    <row r="427" spans="2:14" ht="24" x14ac:dyDescent="0.25">
      <c r="B427" s="1577"/>
      <c r="C427" s="1579"/>
      <c r="D427" s="1608"/>
      <c r="E427" s="1608"/>
      <c r="F427" s="1434" t="s">
        <v>13</v>
      </c>
      <c r="G427" s="1432" t="s">
        <v>5607</v>
      </c>
      <c r="H427" s="1438" t="s">
        <v>8157</v>
      </c>
      <c r="I427" s="1432"/>
      <c r="J427" s="1438" t="s">
        <v>4498</v>
      </c>
      <c r="K427" s="1431" t="s">
        <v>177</v>
      </c>
      <c r="L427" s="1434" t="s">
        <v>4419</v>
      </c>
      <c r="M427" s="1438" t="str">
        <f>VLOOKUP(L427,CódigosRetorno!$A$2:$B$1795,2,FALSE)</f>
        <v>El dato ingreso como Forma de Pago o Medio de Pago no corresponde al valor esperado (catalogo nro 59)</v>
      </c>
      <c r="N427" s="1432" t="s">
        <v>4615</v>
      </c>
    </row>
    <row r="428" spans="2:14" ht="24" x14ac:dyDescent="0.25">
      <c r="B428" s="1577"/>
      <c r="C428" s="1579"/>
      <c r="D428" s="1608"/>
      <c r="E428" s="1608"/>
      <c r="F428" s="1605"/>
      <c r="G428" s="1432" t="s">
        <v>4908</v>
      </c>
      <c r="H428" s="1438" t="s">
        <v>3865</v>
      </c>
      <c r="I428" s="1432" t="s">
        <v>3863</v>
      </c>
      <c r="J428" s="1438" t="s">
        <v>6256</v>
      </c>
      <c r="K428" s="1431" t="s">
        <v>1071</v>
      </c>
      <c r="L428" s="1434" t="s">
        <v>4188</v>
      </c>
      <c r="M428" s="1438" t="str">
        <f>VLOOKUP(L428,CódigosRetorno!$A$2:$B$1795,2,FALSE)</f>
        <v>El dato ingresado como atributo @listName es incorrecto.</v>
      </c>
      <c r="N428" s="646" t="s">
        <v>169</v>
      </c>
    </row>
    <row r="429" spans="2:14" ht="24" x14ac:dyDescent="0.25">
      <c r="B429" s="1577"/>
      <c r="C429" s="1579"/>
      <c r="D429" s="1608"/>
      <c r="E429" s="1608"/>
      <c r="F429" s="1636"/>
      <c r="G429" s="1432" t="s">
        <v>3861</v>
      </c>
      <c r="H429" s="1438" t="s">
        <v>3862</v>
      </c>
      <c r="I429" s="1432" t="s">
        <v>3863</v>
      </c>
      <c r="J429" s="1438" t="s">
        <v>4199</v>
      </c>
      <c r="K429" s="1434" t="s">
        <v>1071</v>
      </c>
      <c r="L429" s="442" t="s">
        <v>4187</v>
      </c>
      <c r="M429" s="1438" t="str">
        <f>VLOOKUP(L429,CódigosRetorno!$A$2:$B$1795,2,FALSE)</f>
        <v>El dato ingresado como atributo @listAgencyName es incorrecto.</v>
      </c>
      <c r="N429" s="646" t="s">
        <v>169</v>
      </c>
    </row>
    <row r="430" spans="2:14" ht="48" x14ac:dyDescent="0.25">
      <c r="B430" s="1578"/>
      <c r="C430" s="1521"/>
      <c r="D430" s="1609"/>
      <c r="E430" s="1609"/>
      <c r="F430" s="1606"/>
      <c r="G430" s="646" t="s">
        <v>4097</v>
      </c>
      <c r="H430" s="674" t="s">
        <v>3867</v>
      </c>
      <c r="I430" s="1432" t="s">
        <v>3863</v>
      </c>
      <c r="J430" s="1438" t="s">
        <v>6257</v>
      </c>
      <c r="K430" s="1434" t="s">
        <v>1071</v>
      </c>
      <c r="L430" s="442" t="s">
        <v>4189</v>
      </c>
      <c r="M430" s="1438" t="str">
        <f>VLOOKUP(L430,CódigosRetorno!$A$2:$B$1795,2,FALSE)</f>
        <v>El dato ingresado como atributo @listURI es incorrecto.</v>
      </c>
      <c r="N430" s="646" t="s">
        <v>169</v>
      </c>
    </row>
    <row r="431" spans="2:14" ht="24" x14ac:dyDescent="0.25">
      <c r="B431" s="1595">
        <f>B425+1</f>
        <v>63</v>
      </c>
      <c r="C431" s="1596" t="s">
        <v>5101</v>
      </c>
      <c r="D431" s="1580" t="s">
        <v>3</v>
      </c>
      <c r="E431" s="1580" t="s">
        <v>9</v>
      </c>
      <c r="F431" s="1604" t="s">
        <v>12</v>
      </c>
      <c r="G431" s="1595" t="s">
        <v>16</v>
      </c>
      <c r="H431" s="1520" t="s">
        <v>8151</v>
      </c>
      <c r="I431" s="1595">
        <v>1</v>
      </c>
      <c r="J431" s="1438" t="s">
        <v>6501</v>
      </c>
      <c r="K431" s="1431" t="s">
        <v>177</v>
      </c>
      <c r="L431" s="692" t="s">
        <v>3721</v>
      </c>
      <c r="M431" s="1438" t="str">
        <f>VLOOKUP(L431,CódigosRetorno!$A$2:$B$1795,2,FALSE)</f>
        <v>El xml no contiene el tag o no existe información en el monto de detraccion</v>
      </c>
      <c r="N431" s="646" t="s">
        <v>169</v>
      </c>
    </row>
    <row r="432" spans="2:14" ht="36" x14ac:dyDescent="0.25">
      <c r="B432" s="1595"/>
      <c r="C432" s="1596"/>
      <c r="D432" s="1580"/>
      <c r="E432" s="1580"/>
      <c r="F432" s="1604"/>
      <c r="G432" s="1595"/>
      <c r="H432" s="1521"/>
      <c r="I432" s="1595"/>
      <c r="J432" s="1438" t="s">
        <v>3993</v>
      </c>
      <c r="K432" s="1431" t="s">
        <v>177</v>
      </c>
      <c r="L432" s="692" t="s">
        <v>3725</v>
      </c>
      <c r="M432" s="1438" t="str">
        <f>VLOOKUP(L432,CódigosRetorno!$A$2:$B$1795,2,FALSE)</f>
        <v>El dato ingresado en monto de detraccion no cumple con el formato establecido</v>
      </c>
      <c r="N432" s="646" t="s">
        <v>169</v>
      </c>
    </row>
    <row r="433" spans="2:14" ht="36" x14ac:dyDescent="0.25">
      <c r="B433" s="1595"/>
      <c r="C433" s="1596"/>
      <c r="D433" s="1580"/>
      <c r="E433" s="1580"/>
      <c r="F433" s="1604"/>
      <c r="G433" s="1595"/>
      <c r="H433" s="1455" t="s">
        <v>3904</v>
      </c>
      <c r="I433" s="1430">
        <v>1</v>
      </c>
      <c r="J433" s="1438" t="s">
        <v>6502</v>
      </c>
      <c r="K433" s="1431" t="s">
        <v>177</v>
      </c>
      <c r="L433" s="1434" t="s">
        <v>4672</v>
      </c>
      <c r="M433" s="1438" t="str">
        <f>VLOOKUP(L433,CódigosRetorno!$A$2:$B$1795,2,FALSE)</f>
        <v>La moneda del monto de la detracción debe ser PEN</v>
      </c>
      <c r="N433" s="646" t="s">
        <v>169</v>
      </c>
    </row>
    <row r="434" spans="2:14" ht="24" x14ac:dyDescent="0.25">
      <c r="B434" s="1595"/>
      <c r="C434" s="1596"/>
      <c r="D434" s="1580"/>
      <c r="E434" s="1580"/>
      <c r="F434" s="1434" t="s">
        <v>3905</v>
      </c>
      <c r="G434" s="1432" t="s">
        <v>5608</v>
      </c>
      <c r="H434" s="1438" t="s">
        <v>8152</v>
      </c>
      <c r="I434" s="1432">
        <v>1</v>
      </c>
      <c r="J434" s="1438" t="s">
        <v>2502</v>
      </c>
      <c r="K434" s="1431" t="s">
        <v>169</v>
      </c>
      <c r="L434" s="1434" t="s">
        <v>169</v>
      </c>
      <c r="M434" s="1438" t="str">
        <f>VLOOKUP(L434,CódigosRetorno!$A$2:$B$1795,2,FALSE)</f>
        <v>-</v>
      </c>
      <c r="N434" s="823" t="s">
        <v>169</v>
      </c>
    </row>
    <row r="435" spans="2:14" x14ac:dyDescent="0.25"/>
    <row r="436" spans="2:14" hidden="1" x14ac:dyDescent="0.25"/>
    <row r="437" spans="2:14" hidden="1" x14ac:dyDescent="0.25"/>
    <row r="438" spans="2:14" hidden="1" x14ac:dyDescent="0.25"/>
    <row r="439" spans="2:14" hidden="1" x14ac:dyDescent="0.25"/>
    <row r="440" spans="2:14" hidden="1" x14ac:dyDescent="0.25"/>
  </sheetData>
  <mergeCells count="498">
    <mergeCell ref="I207:I209"/>
    <mergeCell ref="G194:G198"/>
    <mergeCell ref="H194:H198"/>
    <mergeCell ref="F194:F198"/>
    <mergeCell ref="H202:H203"/>
    <mergeCell ref="H211:H213"/>
    <mergeCell ref="F217:F219"/>
    <mergeCell ref="H245:H249"/>
    <mergeCell ref="G245:G249"/>
    <mergeCell ref="F245:F249"/>
    <mergeCell ref="F226:F227"/>
    <mergeCell ref="F236:F238"/>
    <mergeCell ref="G236:G238"/>
    <mergeCell ref="H236:H238"/>
    <mergeCell ref="F229:F231"/>
    <mergeCell ref="G229:G231"/>
    <mergeCell ref="H229:H231"/>
    <mergeCell ref="G217:G219"/>
    <mergeCell ref="G214:G216"/>
    <mergeCell ref="I226:I227"/>
    <mergeCell ref="I242:I243"/>
    <mergeCell ref="H207:H209"/>
    <mergeCell ref="H233:H235"/>
    <mergeCell ref="H242:H243"/>
    <mergeCell ref="I325:I326"/>
    <mergeCell ref="I298:I299"/>
    <mergeCell ref="F211:F213"/>
    <mergeCell ref="I252:I257"/>
    <mergeCell ref="G211:G213"/>
    <mergeCell ref="H214:H216"/>
    <mergeCell ref="H217:H219"/>
    <mergeCell ref="I233:I235"/>
    <mergeCell ref="I236:I238"/>
    <mergeCell ref="F281:F282"/>
    <mergeCell ref="G281:G282"/>
    <mergeCell ref="F292:F294"/>
    <mergeCell ref="F252:F257"/>
    <mergeCell ref="F239:F241"/>
    <mergeCell ref="F242:F243"/>
    <mergeCell ref="G252:G257"/>
    <mergeCell ref="I281:I282"/>
    <mergeCell ref="I279:I280"/>
    <mergeCell ref="H279:H280"/>
    <mergeCell ref="H292:H294"/>
    <mergeCell ref="H300:H301"/>
    <mergeCell ref="I300:I301"/>
    <mergeCell ref="G288:G289"/>
    <mergeCell ref="F233:F235"/>
    <mergeCell ref="H69:H73"/>
    <mergeCell ref="I69:I73"/>
    <mergeCell ref="H74:H75"/>
    <mergeCell ref="I74:I75"/>
    <mergeCell ref="I302:I306"/>
    <mergeCell ref="H302:H306"/>
    <mergeCell ref="I259:I266"/>
    <mergeCell ref="H259:H266"/>
    <mergeCell ref="F298:F299"/>
    <mergeCell ref="G298:G299"/>
    <mergeCell ref="H298:H299"/>
    <mergeCell ref="F283:F286"/>
    <mergeCell ref="G283:G286"/>
    <mergeCell ref="H268:H269"/>
    <mergeCell ref="I268:I269"/>
    <mergeCell ref="I271:I275"/>
    <mergeCell ref="I113:I114"/>
    <mergeCell ref="I147:I148"/>
    <mergeCell ref="I288:I289"/>
    <mergeCell ref="F259:F266"/>
    <mergeCell ref="F276:F278"/>
    <mergeCell ref="G259:G266"/>
    <mergeCell ref="G279:G280"/>
    <mergeCell ref="F288:F289"/>
    <mergeCell ref="H61:H65"/>
    <mergeCell ref="H10:H17"/>
    <mergeCell ref="I10:I17"/>
    <mergeCell ref="H18:H20"/>
    <mergeCell ref="I18:I20"/>
    <mergeCell ref="I61:I65"/>
    <mergeCell ref="H22:H24"/>
    <mergeCell ref="I22:I24"/>
    <mergeCell ref="I30:I32"/>
    <mergeCell ref="H47:H48"/>
    <mergeCell ref="I47:I48"/>
    <mergeCell ref="I5:I6"/>
    <mergeCell ref="I7:I8"/>
    <mergeCell ref="E25:E27"/>
    <mergeCell ref="F25:F27"/>
    <mergeCell ref="G47:G48"/>
    <mergeCell ref="G41:G42"/>
    <mergeCell ref="H41:H42"/>
    <mergeCell ref="I41:I42"/>
    <mergeCell ref="G36:G40"/>
    <mergeCell ref="H36:H40"/>
    <mergeCell ref="I36:I40"/>
    <mergeCell ref="H28:H29"/>
    <mergeCell ref="I28:I29"/>
    <mergeCell ref="H30:H32"/>
    <mergeCell ref="E36:E42"/>
    <mergeCell ref="B7:B9"/>
    <mergeCell ref="C7:C9"/>
    <mergeCell ref="D7:D9"/>
    <mergeCell ref="B5:B6"/>
    <mergeCell ref="C5:C6"/>
    <mergeCell ref="D5:D6"/>
    <mergeCell ref="E5:E6"/>
    <mergeCell ref="F5:F6"/>
    <mergeCell ref="H7:H8"/>
    <mergeCell ref="G5:G6"/>
    <mergeCell ref="E7:E8"/>
    <mergeCell ref="F7:F8"/>
    <mergeCell ref="G7:G8"/>
    <mergeCell ref="H5:H6"/>
    <mergeCell ref="B10:B17"/>
    <mergeCell ref="C10:C17"/>
    <mergeCell ref="D10:D17"/>
    <mergeCell ref="E10:E17"/>
    <mergeCell ref="F10:F17"/>
    <mergeCell ref="G10:G17"/>
    <mergeCell ref="B18:B20"/>
    <mergeCell ref="C18:C20"/>
    <mergeCell ref="D18:D20"/>
    <mergeCell ref="E18:E20"/>
    <mergeCell ref="F18:F20"/>
    <mergeCell ref="B22:B27"/>
    <mergeCell ref="C22:C27"/>
    <mergeCell ref="D22:D27"/>
    <mergeCell ref="E22:E24"/>
    <mergeCell ref="F22:F24"/>
    <mergeCell ref="G22:G24"/>
    <mergeCell ref="G18:G20"/>
    <mergeCell ref="B30:B32"/>
    <mergeCell ref="C30:C32"/>
    <mergeCell ref="D30:D32"/>
    <mergeCell ref="E30:E32"/>
    <mergeCell ref="F30:F32"/>
    <mergeCell ref="G30:G32"/>
    <mergeCell ref="B28:B29"/>
    <mergeCell ref="C28:C29"/>
    <mergeCell ref="D28:D29"/>
    <mergeCell ref="E28:E29"/>
    <mergeCell ref="F28:F29"/>
    <mergeCell ref="G28:G29"/>
    <mergeCell ref="B36:B45"/>
    <mergeCell ref="C36:C45"/>
    <mergeCell ref="D36:D45"/>
    <mergeCell ref="B47:B48"/>
    <mergeCell ref="C47:C48"/>
    <mergeCell ref="D47:D48"/>
    <mergeCell ref="E47:E48"/>
    <mergeCell ref="F47:F48"/>
    <mergeCell ref="F41:F42"/>
    <mergeCell ref="F36:F40"/>
    <mergeCell ref="E43:E45"/>
    <mergeCell ref="F43:F45"/>
    <mergeCell ref="B69:B78"/>
    <mergeCell ref="C69:C78"/>
    <mergeCell ref="D69:D78"/>
    <mergeCell ref="E69:E75"/>
    <mergeCell ref="F69:F73"/>
    <mergeCell ref="G69:G73"/>
    <mergeCell ref="E76:E78"/>
    <mergeCell ref="F76:F78"/>
    <mergeCell ref="B49:B60"/>
    <mergeCell ref="C49:C60"/>
    <mergeCell ref="D49:D60"/>
    <mergeCell ref="E49:E60"/>
    <mergeCell ref="F53:F54"/>
    <mergeCell ref="F58:F60"/>
    <mergeCell ref="B61:B67"/>
    <mergeCell ref="C61:C67"/>
    <mergeCell ref="D61:D67"/>
    <mergeCell ref="E61:E65"/>
    <mergeCell ref="F61:F65"/>
    <mergeCell ref="E66:E67"/>
    <mergeCell ref="F66:F67"/>
    <mergeCell ref="F74:F75"/>
    <mergeCell ref="G74:G75"/>
    <mergeCell ref="G61:G65"/>
    <mergeCell ref="B79:B80"/>
    <mergeCell ref="C79:C80"/>
    <mergeCell ref="D79:D80"/>
    <mergeCell ref="E79:E80"/>
    <mergeCell ref="F79:F80"/>
    <mergeCell ref="H88:H101"/>
    <mergeCell ref="I88:I101"/>
    <mergeCell ref="B102:B112"/>
    <mergeCell ref="C102:C112"/>
    <mergeCell ref="D102:D112"/>
    <mergeCell ref="F102:F108"/>
    <mergeCell ref="G102:G108"/>
    <mergeCell ref="H102:H108"/>
    <mergeCell ref="I102:I108"/>
    <mergeCell ref="B88:B101"/>
    <mergeCell ref="C88:C101"/>
    <mergeCell ref="D88:D101"/>
    <mergeCell ref="E88:E101"/>
    <mergeCell ref="F88:F101"/>
    <mergeCell ref="G88:G101"/>
    <mergeCell ref="G79:G80"/>
    <mergeCell ref="H79:H80"/>
    <mergeCell ref="I79:I80"/>
    <mergeCell ref="B113:B118"/>
    <mergeCell ref="C113:C118"/>
    <mergeCell ref="D113:D118"/>
    <mergeCell ref="E113:E118"/>
    <mergeCell ref="F113:F114"/>
    <mergeCell ref="G113:G114"/>
    <mergeCell ref="H113:H114"/>
    <mergeCell ref="B81:B86"/>
    <mergeCell ref="C81:C86"/>
    <mergeCell ref="D81:D86"/>
    <mergeCell ref="E81:E86"/>
    <mergeCell ref="F83:F85"/>
    <mergeCell ref="E102:E108"/>
    <mergeCell ref="E110:E112"/>
    <mergeCell ref="F116:F118"/>
    <mergeCell ref="F110:F112"/>
    <mergeCell ref="B119:B124"/>
    <mergeCell ref="C119:C124"/>
    <mergeCell ref="D119:D124"/>
    <mergeCell ref="E119:E124"/>
    <mergeCell ref="F119:F120"/>
    <mergeCell ref="G119:G120"/>
    <mergeCell ref="H119:H120"/>
    <mergeCell ref="I119:I120"/>
    <mergeCell ref="F122:F124"/>
    <mergeCell ref="I150:I151"/>
    <mergeCell ref="F155:F156"/>
    <mergeCell ref="G155:G156"/>
    <mergeCell ref="H155:H156"/>
    <mergeCell ref="B126:B127"/>
    <mergeCell ref="C126:C127"/>
    <mergeCell ref="D126:D127"/>
    <mergeCell ref="E126:E127"/>
    <mergeCell ref="F126:F127"/>
    <mergeCell ref="G126:G127"/>
    <mergeCell ref="H126:H127"/>
    <mergeCell ref="I126:I127"/>
    <mergeCell ref="B128:B131"/>
    <mergeCell ref="C128:C131"/>
    <mergeCell ref="D128:D131"/>
    <mergeCell ref="E130:E131"/>
    <mergeCell ref="F130:F131"/>
    <mergeCell ref="F128:F129"/>
    <mergeCell ref="G128:G129"/>
    <mergeCell ref="H128:H129"/>
    <mergeCell ref="E128:E129"/>
    <mergeCell ref="I155:I156"/>
    <mergeCell ref="H134:H136"/>
    <mergeCell ref="I134:I136"/>
    <mergeCell ref="D160:D165"/>
    <mergeCell ref="E160:E165"/>
    <mergeCell ref="F160:F164"/>
    <mergeCell ref="F191:F193"/>
    <mergeCell ref="E166:E204"/>
    <mergeCell ref="C134:C139"/>
    <mergeCell ref="B134:B139"/>
    <mergeCell ref="E134:E139"/>
    <mergeCell ref="D134:D139"/>
    <mergeCell ref="B160:B165"/>
    <mergeCell ref="C160:C165"/>
    <mergeCell ref="B147:B149"/>
    <mergeCell ref="C147:C149"/>
    <mergeCell ref="D147:D149"/>
    <mergeCell ref="E147:E149"/>
    <mergeCell ref="F147:F148"/>
    <mergeCell ref="B140:B145"/>
    <mergeCell ref="C140:C145"/>
    <mergeCell ref="D140:D145"/>
    <mergeCell ref="E140:E145"/>
    <mergeCell ref="B150:B159"/>
    <mergeCell ref="C150:C159"/>
    <mergeCell ref="D150:D159"/>
    <mergeCell ref="E150:E156"/>
    <mergeCell ref="H347:H348"/>
    <mergeCell ref="I347:I348"/>
    <mergeCell ref="H271:H275"/>
    <mergeCell ref="H283:H286"/>
    <mergeCell ref="H288:H289"/>
    <mergeCell ref="I292:I294"/>
    <mergeCell ref="H281:H282"/>
    <mergeCell ref="I309:I312"/>
    <mergeCell ref="B166:B204"/>
    <mergeCell ref="C166:C204"/>
    <mergeCell ref="D166:D204"/>
    <mergeCell ref="F199:F201"/>
    <mergeCell ref="G202:G203"/>
    <mergeCell ref="F202:F203"/>
    <mergeCell ref="C205:C225"/>
    <mergeCell ref="D205:D225"/>
    <mergeCell ref="E205:E225"/>
    <mergeCell ref="F207:F209"/>
    <mergeCell ref="G207:G209"/>
    <mergeCell ref="G223:G224"/>
    <mergeCell ref="H223:H224"/>
    <mergeCell ref="I211:I213"/>
    <mergeCell ref="I223:I224"/>
    <mergeCell ref="I214:I216"/>
    <mergeCell ref="E157:E159"/>
    <mergeCell ref="F157:F159"/>
    <mergeCell ref="H185:H190"/>
    <mergeCell ref="I185:I190"/>
    <mergeCell ref="I194:I198"/>
    <mergeCell ref="I202:I203"/>
    <mergeCell ref="I340:I343"/>
    <mergeCell ref="I283:I286"/>
    <mergeCell ref="I323:I324"/>
    <mergeCell ref="H340:H343"/>
    <mergeCell ref="I160:I164"/>
    <mergeCell ref="I217:I219"/>
    <mergeCell ref="F220:F222"/>
    <mergeCell ref="F223:F224"/>
    <mergeCell ref="H327:H329"/>
    <mergeCell ref="H323:H324"/>
    <mergeCell ref="H252:H257"/>
    <mergeCell ref="E283:E301"/>
    <mergeCell ref="H334:H337"/>
    <mergeCell ref="I334:I337"/>
    <mergeCell ref="I327:I331"/>
    <mergeCell ref="H325:H326"/>
    <mergeCell ref="G300:G301"/>
    <mergeCell ref="E226:E244"/>
    <mergeCell ref="F325:F326"/>
    <mergeCell ref="F271:F275"/>
    <mergeCell ref="E259:E282"/>
    <mergeCell ref="F268:F269"/>
    <mergeCell ref="F300:F301"/>
    <mergeCell ref="F323:F324"/>
    <mergeCell ref="E302:E326"/>
    <mergeCell ref="G325:G326"/>
    <mergeCell ref="G323:G324"/>
    <mergeCell ref="G315:G319"/>
    <mergeCell ref="I366:I367"/>
    <mergeCell ref="H366:H367"/>
    <mergeCell ref="F279:F280"/>
    <mergeCell ref="E252:E258"/>
    <mergeCell ref="G268:G269"/>
    <mergeCell ref="G271:G275"/>
    <mergeCell ref="F309:F312"/>
    <mergeCell ref="F320:F322"/>
    <mergeCell ref="G292:G294"/>
    <mergeCell ref="G302:G306"/>
    <mergeCell ref="F302:F306"/>
    <mergeCell ref="F315:F319"/>
    <mergeCell ref="H315:H319"/>
    <mergeCell ref="I315:I319"/>
    <mergeCell ref="G309:G312"/>
    <mergeCell ref="H309:H312"/>
    <mergeCell ref="H349:H350"/>
    <mergeCell ref="H362:H363"/>
    <mergeCell ref="F362:F363"/>
    <mergeCell ref="G362:G363"/>
    <mergeCell ref="F334:F337"/>
    <mergeCell ref="G334:G337"/>
    <mergeCell ref="I362:I363"/>
    <mergeCell ref="I349:I350"/>
    <mergeCell ref="I166:I171"/>
    <mergeCell ref="G166:G171"/>
    <mergeCell ref="F166:F171"/>
    <mergeCell ref="D302:D326"/>
    <mergeCell ref="B252:B258"/>
    <mergeCell ref="C252:C258"/>
    <mergeCell ref="D252:D258"/>
    <mergeCell ref="B327:B350"/>
    <mergeCell ref="C327:C350"/>
    <mergeCell ref="D327:D350"/>
    <mergeCell ref="B226:B244"/>
    <mergeCell ref="C226:C244"/>
    <mergeCell ref="D226:D244"/>
    <mergeCell ref="B259:B282"/>
    <mergeCell ref="C259:C282"/>
    <mergeCell ref="D259:D282"/>
    <mergeCell ref="B245:B250"/>
    <mergeCell ref="C245:C250"/>
    <mergeCell ref="D245:D250"/>
    <mergeCell ref="B283:B301"/>
    <mergeCell ref="C283:C301"/>
    <mergeCell ref="D283:D301"/>
    <mergeCell ref="G233:G235"/>
    <mergeCell ref="G242:G243"/>
    <mergeCell ref="F173:F178"/>
    <mergeCell ref="G173:G178"/>
    <mergeCell ref="F185:F190"/>
    <mergeCell ref="G185:G190"/>
    <mergeCell ref="H173:H178"/>
    <mergeCell ref="I173:I178"/>
    <mergeCell ref="F180:F184"/>
    <mergeCell ref="G180:G184"/>
    <mergeCell ref="H180:H184"/>
    <mergeCell ref="I180:I184"/>
    <mergeCell ref="H150:H153"/>
    <mergeCell ref="G150:G153"/>
    <mergeCell ref="F150:F153"/>
    <mergeCell ref="H166:H171"/>
    <mergeCell ref="G134:G136"/>
    <mergeCell ref="F137:F139"/>
    <mergeCell ref="F134:F136"/>
    <mergeCell ref="H140:H144"/>
    <mergeCell ref="G140:G144"/>
    <mergeCell ref="F140:F144"/>
    <mergeCell ref="G147:G148"/>
    <mergeCell ref="H147:H148"/>
    <mergeCell ref="G160:G164"/>
    <mergeCell ref="H160:H164"/>
    <mergeCell ref="G226:G227"/>
    <mergeCell ref="H226:H227"/>
    <mergeCell ref="F214:F216"/>
    <mergeCell ref="B366:B369"/>
    <mergeCell ref="C366:C369"/>
    <mergeCell ref="D366:D369"/>
    <mergeCell ref="E366:E369"/>
    <mergeCell ref="B364:B365"/>
    <mergeCell ref="C364:C365"/>
    <mergeCell ref="D364:D365"/>
    <mergeCell ref="E364:E365"/>
    <mergeCell ref="G340:G343"/>
    <mergeCell ref="F347:F348"/>
    <mergeCell ref="B205:B225"/>
    <mergeCell ref="B351:B363"/>
    <mergeCell ref="C351:C363"/>
    <mergeCell ref="D351:D363"/>
    <mergeCell ref="B302:B326"/>
    <mergeCell ref="C302:C326"/>
    <mergeCell ref="E245:E250"/>
    <mergeCell ref="G347:G348"/>
    <mergeCell ref="F344:F346"/>
    <mergeCell ref="F340:F343"/>
    <mergeCell ref="F327:F329"/>
    <mergeCell ref="E409:E417"/>
    <mergeCell ref="D409:D417"/>
    <mergeCell ref="E377:E398"/>
    <mergeCell ref="D374:D375"/>
    <mergeCell ref="E374:E375"/>
    <mergeCell ref="F378:F383"/>
    <mergeCell ref="F411:F413"/>
    <mergeCell ref="B374:B375"/>
    <mergeCell ref="C374:C375"/>
    <mergeCell ref="B377:B398"/>
    <mergeCell ref="D377:D398"/>
    <mergeCell ref="D370:D372"/>
    <mergeCell ref="E370:E372"/>
    <mergeCell ref="G366:G367"/>
    <mergeCell ref="F366:F367"/>
    <mergeCell ref="E351:E363"/>
    <mergeCell ref="F349:F350"/>
    <mergeCell ref="G349:G350"/>
    <mergeCell ref="E327:E350"/>
    <mergeCell ref="B370:B372"/>
    <mergeCell ref="C370:C372"/>
    <mergeCell ref="G327:G329"/>
    <mergeCell ref="F420:F421"/>
    <mergeCell ref="G420:G421"/>
    <mergeCell ref="N394:N397"/>
    <mergeCell ref="C409:C417"/>
    <mergeCell ref="B409:B417"/>
    <mergeCell ref="F414:F415"/>
    <mergeCell ref="F416:F417"/>
    <mergeCell ref="G414:G415"/>
    <mergeCell ref="G416:G417"/>
    <mergeCell ref="H414:H415"/>
    <mergeCell ref="H416:H417"/>
    <mergeCell ref="B400:B408"/>
    <mergeCell ref="C400:C408"/>
    <mergeCell ref="D400:D408"/>
    <mergeCell ref="E400:E408"/>
    <mergeCell ref="F402:F404"/>
    <mergeCell ref="J394:J397"/>
    <mergeCell ref="M394:M397"/>
    <mergeCell ref="K394:K397"/>
    <mergeCell ref="L394:L397"/>
    <mergeCell ref="H405:H406"/>
    <mergeCell ref="F405:F406"/>
    <mergeCell ref="G405:G406"/>
    <mergeCell ref="C377:C398"/>
    <mergeCell ref="H420:H421"/>
    <mergeCell ref="I420:I421"/>
    <mergeCell ref="I378:I383"/>
    <mergeCell ref="F384:F386"/>
    <mergeCell ref="G378:G383"/>
    <mergeCell ref="H378:H383"/>
    <mergeCell ref="B431:B434"/>
    <mergeCell ref="C431:C434"/>
    <mergeCell ref="D431:D434"/>
    <mergeCell ref="E431:E434"/>
    <mergeCell ref="F431:F433"/>
    <mergeCell ref="G431:G433"/>
    <mergeCell ref="H431:H432"/>
    <mergeCell ref="I431:I432"/>
    <mergeCell ref="F422:F424"/>
    <mergeCell ref="B425:B430"/>
    <mergeCell ref="C425:C430"/>
    <mergeCell ref="D425:D430"/>
    <mergeCell ref="E425:E430"/>
    <mergeCell ref="F428:F430"/>
    <mergeCell ref="B419:B424"/>
    <mergeCell ref="C419:C424"/>
    <mergeCell ref="D419:D424"/>
    <mergeCell ref="E419:E424"/>
  </mergeCells>
  <pageMargins left="0.7" right="0.7" top="0.75" bottom="0.75" header="0.3" footer="0.3"/>
  <pageSetup orientation="portrait" r:id="rId1"/>
  <ignoredErrors>
    <ignoredError sqref="L5:L8 L90:L91 L72:L80 L33:L35 L369 L37 L146:L149 L110:L120 L41:L44 L153:L155 L258 L250:L253 L165:L167 L172:L179 L122:L126 L66:L70 L267:L272 L286:L288 L291:L293 L275:L283 L295:L301 L318:L326 L343:L350 L339:L341 L137:L139 L157:L161 L373:L377 L260 L314:L316 L328 L128 L130:L131 L10:L12 L181:L195 L212:L219 L46:L47 L18 L104 L101 L379:L392 L87 L94:L97 L49:L60 L20:L31 L245 L303 L364:L366 L133 L198:L210 L308:L309 L333:L334 L220:L225" numberStoredAsText="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73A25-76A1-4505-B4D6-B4EFD916A6B3}">
  <dimension ref="A1:Q414"/>
  <sheetViews>
    <sheetView topLeftCell="H400" zoomScaleNormal="100" workbookViewId="0">
      <selection activeCell="K409" sqref="K409"/>
    </sheetView>
  </sheetViews>
  <sheetFormatPr baseColWidth="10" defaultColWidth="0" defaultRowHeight="15" zeroHeight="1" x14ac:dyDescent="0.25"/>
  <cols>
    <col min="1" max="1" width="2.85546875" customWidth="1"/>
    <col min="2" max="2" width="6.140625" customWidth="1"/>
    <col min="3" max="3" width="37.140625" style="694" customWidth="1"/>
    <col min="4" max="4" width="7.85546875" customWidth="1"/>
    <col min="5" max="5" width="11.5703125" style="591" bestFit="1" customWidth="1"/>
    <col min="6" max="6" width="8.5703125" style="591" customWidth="1"/>
    <col min="7" max="7" width="14.85546875" style="591" customWidth="1"/>
    <col min="8" max="8" width="30" style="689" customWidth="1"/>
    <col min="9" max="9" width="39.7109375" customWidth="1"/>
    <col min="10" max="10" width="8.42578125" customWidth="1"/>
    <col min="11" max="11" width="10.85546875" customWidth="1"/>
    <col min="12" max="12" width="41" customWidth="1"/>
    <col min="13" max="13" width="12.42578125" customWidth="1"/>
    <col min="14" max="14" width="10.85546875" customWidth="1"/>
    <col min="15" max="16" width="10.85546875" hidden="1" customWidth="1"/>
    <col min="17" max="17" width="0" hidden="1" customWidth="1"/>
    <col min="18" max="16384" width="10.85546875" hidden="1"/>
  </cols>
  <sheetData>
    <row r="1" spans="1:14" ht="18.75" x14ac:dyDescent="0.25">
      <c r="B1" s="695" t="s">
        <v>7199</v>
      </c>
    </row>
    <row r="2" spans="1:14" ht="36" x14ac:dyDescent="0.25">
      <c r="B2" s="75" t="s">
        <v>0</v>
      </c>
      <c r="C2" s="637" t="s">
        <v>56</v>
      </c>
      <c r="D2" s="75" t="s">
        <v>1</v>
      </c>
      <c r="E2" s="75" t="s">
        <v>7200</v>
      </c>
      <c r="F2" s="75" t="s">
        <v>2799</v>
      </c>
      <c r="G2" s="75" t="s">
        <v>3928</v>
      </c>
      <c r="H2" s="638" t="s">
        <v>26</v>
      </c>
      <c r="I2" s="75" t="s">
        <v>2484</v>
      </c>
      <c r="J2" s="75" t="s">
        <v>2483</v>
      </c>
      <c r="K2" s="75" t="s">
        <v>2482</v>
      </c>
      <c r="L2" s="75" t="s">
        <v>2797</v>
      </c>
      <c r="M2" s="75" t="s">
        <v>2736</v>
      </c>
    </row>
    <row r="3" spans="1:14" x14ac:dyDescent="0.25">
      <c r="B3" s="180" t="s">
        <v>6963</v>
      </c>
      <c r="C3" s="180"/>
      <c r="D3" s="172"/>
      <c r="E3" s="174"/>
      <c r="F3" s="174" t="s">
        <v>169</v>
      </c>
      <c r="G3" s="175" t="s">
        <v>169</v>
      </c>
      <c r="H3" s="256" t="s">
        <v>169</v>
      </c>
      <c r="I3" s="207" t="s">
        <v>169</v>
      </c>
      <c r="J3" s="207" t="s">
        <v>169</v>
      </c>
      <c r="K3" s="207" t="s">
        <v>169</v>
      </c>
      <c r="L3" s="207" t="s">
        <v>169</v>
      </c>
      <c r="M3" s="207" t="s">
        <v>169</v>
      </c>
    </row>
    <row r="4" spans="1:14" ht="60" x14ac:dyDescent="0.25">
      <c r="A4" s="1709"/>
      <c r="B4" s="1576">
        <v>1</v>
      </c>
      <c r="C4" s="1520" t="s">
        <v>22</v>
      </c>
      <c r="D4" s="1607" t="s">
        <v>3</v>
      </c>
      <c r="E4" s="1607" t="s">
        <v>4</v>
      </c>
      <c r="F4" s="1576" t="s">
        <v>141</v>
      </c>
      <c r="G4" s="1607" t="s">
        <v>24</v>
      </c>
      <c r="H4" s="1520" t="s">
        <v>6964</v>
      </c>
      <c r="I4" s="577" t="s">
        <v>8340</v>
      </c>
      <c r="J4" s="397" t="s">
        <v>177</v>
      </c>
      <c r="K4" s="397" t="s">
        <v>2216</v>
      </c>
      <c r="L4" s="610" t="str">
        <f>VLOOKUP(K4,CódigosRetorno!$A$2:$B$1795,2,FALSE)</f>
        <v>Presentacion fuera de fecha</v>
      </c>
      <c r="M4" s="609" t="s">
        <v>4986</v>
      </c>
    </row>
    <row r="5" spans="1:14" ht="36" x14ac:dyDescent="0.25">
      <c r="A5" s="1709"/>
      <c r="B5" s="1577"/>
      <c r="C5" s="1579"/>
      <c r="D5" s="1608"/>
      <c r="E5" s="1608"/>
      <c r="F5" s="1577"/>
      <c r="G5" s="1608"/>
      <c r="H5" s="1579"/>
      <c r="I5" s="577" t="s">
        <v>6965</v>
      </c>
      <c r="J5" s="397" t="s">
        <v>1071</v>
      </c>
      <c r="K5" s="397" t="s">
        <v>6705</v>
      </c>
      <c r="L5" s="610" t="str">
        <f>VLOOKUP(K5,CódigosRetorno!$A$2:$B$1795,2,FALSE)</f>
        <v>El comprobante fue enviado fuera del plazo permitido.</v>
      </c>
      <c r="M5" s="639"/>
      <c r="N5" s="640"/>
    </row>
    <row r="6" spans="1:14" ht="24" x14ac:dyDescent="0.25">
      <c r="A6" s="1709"/>
      <c r="B6" s="1578"/>
      <c r="C6" s="1521"/>
      <c r="D6" s="1609"/>
      <c r="E6" s="1609"/>
      <c r="F6" s="1578"/>
      <c r="G6" s="1609"/>
      <c r="H6" s="1521"/>
      <c r="I6" s="577" t="s">
        <v>6966</v>
      </c>
      <c r="J6" s="397" t="s">
        <v>177</v>
      </c>
      <c r="K6" s="397" t="s">
        <v>1989</v>
      </c>
      <c r="L6" s="610" t="str">
        <f>VLOOKUP(K6,CódigosRetorno!$A$2:$B$1795,2,FALSE)</f>
        <v>La fecha de emision se encuentra fuera del limite permitido</v>
      </c>
      <c r="M6" s="609" t="s">
        <v>169</v>
      </c>
    </row>
    <row r="7" spans="1:14" x14ac:dyDescent="0.25">
      <c r="B7" s="451">
        <f>B4+1</f>
        <v>2</v>
      </c>
      <c r="C7" s="392" t="s">
        <v>1070</v>
      </c>
      <c r="D7" s="627" t="s">
        <v>3</v>
      </c>
      <c r="E7" s="396" t="s">
        <v>9</v>
      </c>
      <c r="F7" s="451"/>
      <c r="G7" s="396" t="s">
        <v>6967</v>
      </c>
      <c r="H7" s="577" t="s">
        <v>6968</v>
      </c>
      <c r="I7" s="610" t="s">
        <v>2502</v>
      </c>
      <c r="J7" s="606" t="s">
        <v>169</v>
      </c>
      <c r="K7" s="612" t="s">
        <v>169</v>
      </c>
      <c r="L7" s="610" t="str">
        <f>VLOOKUP(K7,CódigosRetorno!$A$2:$B$1795,2,FALSE)</f>
        <v>-</v>
      </c>
      <c r="M7" s="609" t="s">
        <v>169</v>
      </c>
    </row>
    <row r="8" spans="1:14" x14ac:dyDescent="0.25">
      <c r="B8" s="451">
        <f>B7+1</f>
        <v>3</v>
      </c>
      <c r="C8" s="392" t="s">
        <v>42</v>
      </c>
      <c r="D8" s="396" t="s">
        <v>3</v>
      </c>
      <c r="E8" s="396" t="s">
        <v>4</v>
      </c>
      <c r="F8" s="451" t="s">
        <v>25</v>
      </c>
      <c r="G8" s="396" t="s">
        <v>169</v>
      </c>
      <c r="H8" s="577" t="s">
        <v>169</v>
      </c>
      <c r="I8" s="610" t="s">
        <v>3037</v>
      </c>
      <c r="J8" s="606" t="s">
        <v>169</v>
      </c>
      <c r="K8" s="612" t="s">
        <v>169</v>
      </c>
      <c r="L8" s="610" t="str">
        <f>VLOOKUP(K8,CódigosRetorno!$A$2:$B$1795,2,FALSE)</f>
        <v>-</v>
      </c>
      <c r="M8" s="609" t="s">
        <v>169</v>
      </c>
    </row>
    <row r="9" spans="1:14" ht="24" x14ac:dyDescent="0.25">
      <c r="B9" s="1576">
        <f>B8+1</f>
        <v>4</v>
      </c>
      <c r="C9" s="1553" t="s">
        <v>30</v>
      </c>
      <c r="D9" s="1607" t="s">
        <v>3</v>
      </c>
      <c r="E9" s="1607" t="s">
        <v>4</v>
      </c>
      <c r="F9" s="1576" t="s">
        <v>13</v>
      </c>
      <c r="G9" s="1607" t="s">
        <v>3859</v>
      </c>
      <c r="H9" s="1520" t="s">
        <v>6969</v>
      </c>
      <c r="I9" s="392" t="s">
        <v>2837</v>
      </c>
      <c r="J9" s="397" t="s">
        <v>177</v>
      </c>
      <c r="K9" s="502" t="s">
        <v>2253</v>
      </c>
      <c r="L9" s="610" t="str">
        <f>VLOOKUP(K9,CódigosRetorno!$A$2:$B$1795,2,FALSE)</f>
        <v>El XML no contiene el tag o no existe informacion de UBLVersionID</v>
      </c>
      <c r="M9" s="609" t="s">
        <v>169</v>
      </c>
    </row>
    <row r="10" spans="1:14" x14ac:dyDescent="0.25">
      <c r="B10" s="1578"/>
      <c r="C10" s="1555"/>
      <c r="D10" s="1609"/>
      <c r="E10" s="1609"/>
      <c r="F10" s="1578"/>
      <c r="G10" s="1609"/>
      <c r="H10" s="1521"/>
      <c r="I10" s="392" t="s">
        <v>3235</v>
      </c>
      <c r="J10" s="397" t="s">
        <v>177</v>
      </c>
      <c r="K10" s="502" t="s">
        <v>2254</v>
      </c>
      <c r="L10" s="610" t="str">
        <f>VLOOKUP(K10,CódigosRetorno!$A$2:$B$1795,2,FALSE)</f>
        <v>UBLVersionID - La versión del UBL no es correcta</v>
      </c>
      <c r="M10" s="609" t="s">
        <v>169</v>
      </c>
    </row>
    <row r="11" spans="1:14" x14ac:dyDescent="0.25">
      <c r="B11" s="1576">
        <f>B9+1</f>
        <v>5</v>
      </c>
      <c r="C11" s="1553" t="s">
        <v>31</v>
      </c>
      <c r="D11" s="1607" t="s">
        <v>3</v>
      </c>
      <c r="E11" s="1607" t="s">
        <v>4</v>
      </c>
      <c r="F11" s="1576" t="s">
        <v>13</v>
      </c>
      <c r="G11" s="1607" t="s">
        <v>3860</v>
      </c>
      <c r="H11" s="1520" t="s">
        <v>6970</v>
      </c>
      <c r="I11" s="392" t="s">
        <v>2837</v>
      </c>
      <c r="J11" s="397" t="s">
        <v>177</v>
      </c>
      <c r="K11" s="502" t="s">
        <v>2255</v>
      </c>
      <c r="L11" s="610" t="str">
        <f>VLOOKUP(K11,CódigosRetorno!$A$2:$B$1795,2,FALSE)</f>
        <v>El XML no existe informacion de CustomizationID</v>
      </c>
      <c r="M11" s="609" t="s">
        <v>169</v>
      </c>
    </row>
    <row r="12" spans="1:14" ht="24" x14ac:dyDescent="0.25">
      <c r="B12" s="1577"/>
      <c r="C12" s="1554"/>
      <c r="D12" s="1608"/>
      <c r="E12" s="1608"/>
      <c r="F12" s="1577"/>
      <c r="G12" s="1609"/>
      <c r="H12" s="1521"/>
      <c r="I12" s="392" t="s">
        <v>2490</v>
      </c>
      <c r="J12" s="397" t="s">
        <v>177</v>
      </c>
      <c r="K12" s="502" t="s">
        <v>2256</v>
      </c>
      <c r="L12" s="610" t="str">
        <f>VLOOKUP(K12,CódigosRetorno!$A$2:$B$1795,2,FALSE)</f>
        <v>CustomizationID - La versión del documento no es la correcta</v>
      </c>
      <c r="M12" s="609" t="s">
        <v>169</v>
      </c>
    </row>
    <row r="13" spans="1:14" ht="24" x14ac:dyDescent="0.25">
      <c r="B13" s="1578"/>
      <c r="C13" s="1555"/>
      <c r="D13" s="1609"/>
      <c r="E13" s="1609"/>
      <c r="F13" s="1578"/>
      <c r="G13" s="442" t="s">
        <v>3861</v>
      </c>
      <c r="H13" s="641" t="s">
        <v>3878</v>
      </c>
      <c r="I13" s="392" t="s">
        <v>4199</v>
      </c>
      <c r="J13" s="396" t="s">
        <v>1071</v>
      </c>
      <c r="K13" s="397" t="s">
        <v>4193</v>
      </c>
      <c r="L13" s="610" t="str">
        <f>VLOOKUP(K13,CódigosRetorno!$A$2:$B$1795,2,FALSE)</f>
        <v>El dato ingresado como atributo @schemeAgencyName es incorrecto.</v>
      </c>
      <c r="M13" s="609" t="s">
        <v>169</v>
      </c>
    </row>
    <row r="14" spans="1:14" x14ac:dyDescent="0.25">
      <c r="B14" s="1576">
        <f>B11+1</f>
        <v>6</v>
      </c>
      <c r="C14" s="1706" t="s">
        <v>6971</v>
      </c>
      <c r="D14" s="1580" t="s">
        <v>3</v>
      </c>
      <c r="E14" s="1607" t="s">
        <v>4</v>
      </c>
      <c r="F14" s="1576" t="s">
        <v>43</v>
      </c>
      <c r="G14" s="1607" t="s">
        <v>6972</v>
      </c>
      <c r="H14" s="1520" t="s">
        <v>6973</v>
      </c>
      <c r="I14" s="392" t="s">
        <v>4654</v>
      </c>
      <c r="J14" s="397" t="s">
        <v>177</v>
      </c>
      <c r="K14" s="442" t="s">
        <v>4624</v>
      </c>
      <c r="L14" s="610" t="str">
        <f>VLOOKUP(K14,CódigosRetorno!$A$2:$B$1795,2,FALSE)</f>
        <v>Debe consignar el tipo de operación</v>
      </c>
      <c r="M14" s="609" t="s">
        <v>169</v>
      </c>
    </row>
    <row r="15" spans="1:14" ht="36" x14ac:dyDescent="0.25">
      <c r="B15" s="1577"/>
      <c r="C15" s="1707"/>
      <c r="D15" s="1580"/>
      <c r="E15" s="1609"/>
      <c r="F15" s="1578"/>
      <c r="G15" s="1609"/>
      <c r="H15" s="1521"/>
      <c r="I15" s="392" t="s">
        <v>6974</v>
      </c>
      <c r="J15" s="397" t="s">
        <v>177</v>
      </c>
      <c r="K15" s="442" t="s">
        <v>4625</v>
      </c>
      <c r="L15" s="610" t="str">
        <f>VLOOKUP(K15,CódigosRetorno!$A$2:$B$1795,2,FALSE)</f>
        <v>El dato ingresado como tipo de operación no corresponde a un valor esperado (catálogo nro. 51)</v>
      </c>
      <c r="M15" s="609" t="s">
        <v>4610</v>
      </c>
    </row>
    <row r="16" spans="1:14" ht="24" x14ac:dyDescent="0.25">
      <c r="B16" s="1577"/>
      <c r="C16" s="1707"/>
      <c r="D16" s="1580"/>
      <c r="E16" s="1580" t="s">
        <v>9</v>
      </c>
      <c r="F16" s="1595"/>
      <c r="G16" s="451" t="s">
        <v>4272</v>
      </c>
      <c r="H16" s="641" t="s">
        <v>3986</v>
      </c>
      <c r="I16" s="392" t="s">
        <v>6246</v>
      </c>
      <c r="J16" s="396" t="s">
        <v>1071</v>
      </c>
      <c r="K16" s="397" t="s">
        <v>4236</v>
      </c>
      <c r="L16" s="610" t="str">
        <f>VLOOKUP(K16,CódigosRetorno!$A$2:$B$1795,2,FALSE)</f>
        <v>El dato ingresado como atributo @name es incorrecto.</v>
      </c>
      <c r="M16" s="625" t="s">
        <v>169</v>
      </c>
    </row>
    <row r="17" spans="2:13" ht="48" x14ac:dyDescent="0.25">
      <c r="B17" s="1578"/>
      <c r="C17" s="1708"/>
      <c r="D17" s="1580"/>
      <c r="E17" s="1580"/>
      <c r="F17" s="1595"/>
      <c r="G17" s="451" t="s">
        <v>3987</v>
      </c>
      <c r="H17" s="641" t="s">
        <v>3988</v>
      </c>
      <c r="I17" s="392" t="s">
        <v>6247</v>
      </c>
      <c r="J17" s="397" t="s">
        <v>1071</v>
      </c>
      <c r="K17" s="442" t="s">
        <v>4237</v>
      </c>
      <c r="L17" s="610" t="str">
        <f>VLOOKUP(K17,CódigosRetorno!$A$2:$B$1795,2,FALSE)</f>
        <v>El dato ingresado como atributo @listSchemeURI es incorrecto.</v>
      </c>
      <c r="M17" s="625" t="s">
        <v>169</v>
      </c>
    </row>
    <row r="18" spans="2:13" ht="24" x14ac:dyDescent="0.25">
      <c r="B18" s="1576">
        <f>B14+1</f>
        <v>7</v>
      </c>
      <c r="C18" s="1553" t="s">
        <v>6975</v>
      </c>
      <c r="D18" s="1607" t="s">
        <v>3</v>
      </c>
      <c r="E18" s="1607" t="s">
        <v>4</v>
      </c>
      <c r="F18" s="1576" t="s">
        <v>13</v>
      </c>
      <c r="G18" s="1607" t="s">
        <v>6976</v>
      </c>
      <c r="H18" s="1520" t="s">
        <v>6977</v>
      </c>
      <c r="I18" s="392" t="s">
        <v>2837</v>
      </c>
      <c r="J18" s="397" t="s">
        <v>177</v>
      </c>
      <c r="K18" s="442" t="s">
        <v>693</v>
      </c>
      <c r="L18" s="610" t="str">
        <f>VLOOKUP(K18,CódigosRetorno!$A$2:$B$1795,2,FALSE)</f>
        <v>El XML no contiene el tag o no existe informacion de DocumentCurrencyCode</v>
      </c>
      <c r="M18" s="625" t="s">
        <v>169</v>
      </c>
    </row>
    <row r="19" spans="2:13" ht="24" x14ac:dyDescent="0.25">
      <c r="B19" s="1577"/>
      <c r="C19" s="1554"/>
      <c r="D19" s="1608"/>
      <c r="E19" s="1608"/>
      <c r="F19" s="1577"/>
      <c r="G19" s="1608"/>
      <c r="H19" s="1579"/>
      <c r="I19" s="577" t="s">
        <v>2872</v>
      </c>
      <c r="J19" s="397" t="s">
        <v>177</v>
      </c>
      <c r="K19" s="442" t="s">
        <v>3807</v>
      </c>
      <c r="L19" s="610" t="str">
        <f>VLOOKUP(K19,CódigosRetorno!$A$2:$B$1795,2,FALSE)</f>
        <v>El valor ingresado como moneda del comprobante no es valido (catalogo nro 02).</v>
      </c>
      <c r="M19" s="609" t="s">
        <v>4491</v>
      </c>
    </row>
    <row r="20" spans="2:13" ht="24" x14ac:dyDescent="0.25">
      <c r="B20" s="1577"/>
      <c r="C20" s="1554"/>
      <c r="D20" s="1608"/>
      <c r="E20" s="1607" t="s">
        <v>9</v>
      </c>
      <c r="F20" s="1576"/>
      <c r="G20" s="625" t="s">
        <v>3869</v>
      </c>
      <c r="H20" s="622" t="s">
        <v>3870</v>
      </c>
      <c r="I20" s="392" t="s">
        <v>6119</v>
      </c>
      <c r="J20" s="396" t="s">
        <v>1071</v>
      </c>
      <c r="K20" s="397" t="s">
        <v>4191</v>
      </c>
      <c r="L20" s="610" t="str">
        <f>VLOOKUP(K20,CódigosRetorno!$A$2:$B$1795,2,FALSE)</f>
        <v>El dato ingresado como atributo @listID es incorrecto.</v>
      </c>
      <c r="M20" s="625" t="s">
        <v>169</v>
      </c>
    </row>
    <row r="21" spans="2:13" ht="24" x14ac:dyDescent="0.25">
      <c r="B21" s="1577"/>
      <c r="C21" s="1554"/>
      <c r="D21" s="1608"/>
      <c r="E21" s="1608"/>
      <c r="F21" s="1577"/>
      <c r="G21" s="609" t="s">
        <v>3871</v>
      </c>
      <c r="H21" s="622" t="s">
        <v>3865</v>
      </c>
      <c r="I21" s="392" t="s">
        <v>6120</v>
      </c>
      <c r="J21" s="396" t="s">
        <v>1071</v>
      </c>
      <c r="K21" s="397" t="s">
        <v>4188</v>
      </c>
      <c r="L21" s="610" t="str">
        <f>VLOOKUP(K21,CódigosRetorno!$A$2:$B$1795,2,FALSE)</f>
        <v>El dato ingresado como atributo @listName es incorrecto.</v>
      </c>
      <c r="M21" s="625" t="s">
        <v>169</v>
      </c>
    </row>
    <row r="22" spans="2:13" ht="48" x14ac:dyDescent="0.25">
      <c r="B22" s="1578"/>
      <c r="C22" s="1555"/>
      <c r="D22" s="1609"/>
      <c r="E22" s="1609"/>
      <c r="F22" s="1578"/>
      <c r="G22" s="625" t="s">
        <v>3872</v>
      </c>
      <c r="H22" s="622" t="s">
        <v>3862</v>
      </c>
      <c r="I22" s="392" t="s">
        <v>6121</v>
      </c>
      <c r="J22" s="397" t="s">
        <v>1071</v>
      </c>
      <c r="K22" s="442" t="s">
        <v>4187</v>
      </c>
      <c r="L22" s="610" t="str">
        <f>VLOOKUP(K22,CódigosRetorno!$A$2:$B$1795,2,FALSE)</f>
        <v>El dato ingresado como atributo @listAgencyName es incorrecto.</v>
      </c>
      <c r="M22" s="625" t="s">
        <v>169</v>
      </c>
    </row>
    <row r="23" spans="2:13" ht="24" x14ac:dyDescent="0.25">
      <c r="B23" s="1576">
        <f>B18+1</f>
        <v>8</v>
      </c>
      <c r="C23" s="1553" t="s">
        <v>99</v>
      </c>
      <c r="D23" s="1607" t="s">
        <v>3</v>
      </c>
      <c r="E23" s="1607" t="s">
        <v>4</v>
      </c>
      <c r="F23" s="1576" t="s">
        <v>10</v>
      </c>
      <c r="G23" s="396" t="s">
        <v>6978</v>
      </c>
      <c r="H23" s="1520" t="s">
        <v>6979</v>
      </c>
      <c r="I23" s="690" t="s">
        <v>2837</v>
      </c>
      <c r="J23" s="397" t="s">
        <v>177</v>
      </c>
      <c r="K23" s="442" t="s">
        <v>2410</v>
      </c>
      <c r="L23" s="610" t="str">
        <f>VLOOKUP(K23,CódigosRetorno!$A$2:$B$1795,2,FALSE)</f>
        <v>El XML no contiene el tag o no existe informacion de InvoiceTypeCode</v>
      </c>
      <c r="M23" s="625" t="s">
        <v>169</v>
      </c>
    </row>
    <row r="24" spans="2:13" ht="36" x14ac:dyDescent="0.25">
      <c r="B24" s="1577"/>
      <c r="C24" s="1554"/>
      <c r="D24" s="1608"/>
      <c r="E24" s="1609"/>
      <c r="F24" s="1578"/>
      <c r="G24" s="396" t="s">
        <v>5581</v>
      </c>
      <c r="H24" s="1521"/>
      <c r="I24" s="577" t="s">
        <v>2796</v>
      </c>
      <c r="J24" s="397" t="s">
        <v>177</v>
      </c>
      <c r="K24" s="442" t="s">
        <v>2411</v>
      </c>
      <c r="L24" s="610" t="str">
        <f>VLOOKUP(K24,CódigosRetorno!$A$2:$B$1795,2,FALSE)</f>
        <v>InvoiceTypeCode - El valor del tipo de documento es invalido o no coincide con el nombre del archivo</v>
      </c>
      <c r="M24" s="609" t="s">
        <v>4490</v>
      </c>
    </row>
    <row r="25" spans="2:13" ht="24" x14ac:dyDescent="0.25">
      <c r="B25" s="1577"/>
      <c r="C25" s="1554"/>
      <c r="D25" s="1608"/>
      <c r="E25" s="1607" t="s">
        <v>9</v>
      </c>
      <c r="F25" s="1576"/>
      <c r="G25" s="625" t="s">
        <v>3861</v>
      </c>
      <c r="H25" s="622" t="s">
        <v>3862</v>
      </c>
      <c r="I25" s="392" t="s">
        <v>4199</v>
      </c>
      <c r="J25" s="396" t="s">
        <v>1071</v>
      </c>
      <c r="K25" s="397" t="s">
        <v>4187</v>
      </c>
      <c r="L25" s="610" t="str">
        <f>VLOOKUP(K25,CódigosRetorno!$A$2:$B$1795,2,FALSE)</f>
        <v>El dato ingresado como atributo @listAgencyName es incorrecto.</v>
      </c>
      <c r="M25" s="609" t="s">
        <v>169</v>
      </c>
    </row>
    <row r="26" spans="2:13" ht="24" x14ac:dyDescent="0.25">
      <c r="B26" s="1577"/>
      <c r="C26" s="1554"/>
      <c r="D26" s="1608"/>
      <c r="E26" s="1608"/>
      <c r="F26" s="1577"/>
      <c r="G26" s="625" t="s">
        <v>3864</v>
      </c>
      <c r="H26" s="622" t="s">
        <v>3865</v>
      </c>
      <c r="I26" s="392" t="s">
        <v>4200</v>
      </c>
      <c r="J26" s="396" t="s">
        <v>1071</v>
      </c>
      <c r="K26" s="397" t="s">
        <v>4188</v>
      </c>
      <c r="L26" s="610" t="str">
        <f>VLOOKUP(K26,CódigosRetorno!$A$2:$B$1795,2,FALSE)</f>
        <v>El dato ingresado como atributo @listName es incorrecto.</v>
      </c>
      <c r="M26" s="625" t="s">
        <v>169</v>
      </c>
    </row>
    <row r="27" spans="2:13" ht="48" x14ac:dyDescent="0.25">
      <c r="B27" s="1578"/>
      <c r="C27" s="1555"/>
      <c r="D27" s="1609"/>
      <c r="E27" s="1609"/>
      <c r="F27" s="1578"/>
      <c r="G27" s="625" t="s">
        <v>3866</v>
      </c>
      <c r="H27" s="622" t="s">
        <v>3867</v>
      </c>
      <c r="I27" s="392" t="s">
        <v>4201</v>
      </c>
      <c r="J27" s="397" t="s">
        <v>1071</v>
      </c>
      <c r="K27" s="442" t="s">
        <v>4189</v>
      </c>
      <c r="L27" s="610" t="str">
        <f>VLOOKUP(K27,CódigosRetorno!$A$2:$B$1795,2,FALSE)</f>
        <v>El dato ingresado como atributo @listURI es incorrecto.</v>
      </c>
      <c r="M27" s="625" t="s">
        <v>169</v>
      </c>
    </row>
    <row r="28" spans="2:13" ht="36" x14ac:dyDescent="0.25">
      <c r="B28" s="1576">
        <f>B23+1</f>
        <v>9</v>
      </c>
      <c r="C28" s="1553" t="s">
        <v>27</v>
      </c>
      <c r="D28" s="1607" t="s">
        <v>3</v>
      </c>
      <c r="E28" s="1607" t="s">
        <v>4</v>
      </c>
      <c r="F28" s="1576" t="s">
        <v>44</v>
      </c>
      <c r="G28" s="1607" t="s">
        <v>55</v>
      </c>
      <c r="H28" s="1520" t="s">
        <v>6980</v>
      </c>
      <c r="I28" s="577" t="s">
        <v>2794</v>
      </c>
      <c r="J28" s="397" t="s">
        <v>177</v>
      </c>
      <c r="K28" s="397" t="s">
        <v>2374</v>
      </c>
      <c r="L28" s="610" t="str">
        <f>VLOOKUP(K28,CódigosRetorno!$A$2:$B$1795,2,FALSE)</f>
        <v>Numero de Serie del nombre del archivo no coincide con el consignado en el contenido del archivo XML</v>
      </c>
      <c r="M28" s="609" t="s">
        <v>169</v>
      </c>
    </row>
    <row r="29" spans="2:13" ht="36" x14ac:dyDescent="0.25">
      <c r="B29" s="1577"/>
      <c r="C29" s="1554"/>
      <c r="D29" s="1608"/>
      <c r="E29" s="1608"/>
      <c r="F29" s="1577"/>
      <c r="G29" s="1608"/>
      <c r="H29" s="1579"/>
      <c r="I29" s="577" t="s">
        <v>2795</v>
      </c>
      <c r="J29" s="397" t="s">
        <v>177</v>
      </c>
      <c r="K29" s="397" t="s">
        <v>2373</v>
      </c>
      <c r="L29" s="610" t="str">
        <f>VLOOKUP(K29,CódigosRetorno!$A$2:$B$1795,2,FALSE)</f>
        <v>Número de documento en el nombre del archivo no coincide con el consignado en el contenido del XML</v>
      </c>
      <c r="M29" s="609" t="s">
        <v>169</v>
      </c>
    </row>
    <row r="30" spans="2:13" ht="36" x14ac:dyDescent="0.25">
      <c r="B30" s="1577"/>
      <c r="C30" s="1554"/>
      <c r="D30" s="1608"/>
      <c r="E30" s="1608"/>
      <c r="F30" s="1577"/>
      <c r="G30" s="1608"/>
      <c r="H30" s="1579"/>
      <c r="I30" s="577" t="s">
        <v>6981</v>
      </c>
      <c r="J30" s="397" t="s">
        <v>177</v>
      </c>
      <c r="K30" s="397" t="s">
        <v>2413</v>
      </c>
      <c r="L30" s="610" t="str">
        <f>VLOOKUP(K30,CódigosRetorno!$A$2:$B$1795,2,FALSE)</f>
        <v>ID - El dato SERIE-CORRELATIVO no cumple con el formato de acuerdo al tipo de comprobante</v>
      </c>
      <c r="M30" s="609" t="s">
        <v>169</v>
      </c>
    </row>
    <row r="31" spans="2:13" ht="36" x14ac:dyDescent="0.25">
      <c r="B31" s="1577"/>
      <c r="C31" s="1554"/>
      <c r="D31" s="1608"/>
      <c r="E31" s="1608"/>
      <c r="F31" s="1577"/>
      <c r="G31" s="1608"/>
      <c r="H31" s="1579"/>
      <c r="I31" s="577" t="s">
        <v>5415</v>
      </c>
      <c r="J31" s="397" t="s">
        <v>177</v>
      </c>
      <c r="K31" s="397" t="s">
        <v>2376</v>
      </c>
      <c r="L31" s="610" t="str">
        <f>VLOOKUP(K31,CódigosRetorno!$A$2:$B$1795,2,FALSE)</f>
        <v>El comprobante fue registrado previamente con otros datos</v>
      </c>
      <c r="M31" s="609" t="s">
        <v>2488</v>
      </c>
    </row>
    <row r="32" spans="2:13" ht="84" x14ac:dyDescent="0.25">
      <c r="B32" s="1577"/>
      <c r="C32" s="1554"/>
      <c r="D32" s="1608"/>
      <c r="E32" s="1608"/>
      <c r="F32" s="1577"/>
      <c r="G32" s="1608"/>
      <c r="H32" s="1579"/>
      <c r="I32" s="577" t="s">
        <v>5412</v>
      </c>
      <c r="J32" s="397" t="s">
        <v>177</v>
      </c>
      <c r="K32" s="397" t="s">
        <v>2377</v>
      </c>
      <c r="L32" s="610" t="str">
        <f>VLOOKUP(K32,CódigosRetorno!$A$2:$B$1795,2,FALSE)</f>
        <v>El comprobante ya esta informado y se encuentra con estado anulado o rechazado</v>
      </c>
      <c r="M32" s="609" t="s">
        <v>2488</v>
      </c>
    </row>
    <row r="33" spans="2:13" ht="48" x14ac:dyDescent="0.25">
      <c r="B33" s="1577"/>
      <c r="C33" s="1554"/>
      <c r="D33" s="1608"/>
      <c r="E33" s="1608"/>
      <c r="F33" s="1577"/>
      <c r="G33" s="1608"/>
      <c r="H33" s="1579"/>
      <c r="I33" s="1332" t="s">
        <v>4630</v>
      </c>
      <c r="J33" s="1333" t="s">
        <v>1071</v>
      </c>
      <c r="K33" s="1333" t="s">
        <v>8008</v>
      </c>
      <c r="L33" s="610" t="str">
        <f>VLOOKUP(K33,CódigosRetorno!$A$2:$B$1795,2,FALSE)</f>
        <v>Comprobante físico no se encuentra autorizado como comprobante de contingencia</v>
      </c>
      <c r="M33" s="609" t="s">
        <v>4627</v>
      </c>
    </row>
    <row r="34" spans="2:13" ht="48" x14ac:dyDescent="0.25">
      <c r="B34" s="1578"/>
      <c r="C34" s="1555"/>
      <c r="D34" s="1609"/>
      <c r="E34" s="1609"/>
      <c r="F34" s="1578"/>
      <c r="G34" s="1609"/>
      <c r="H34" s="1521"/>
      <c r="I34" s="577" t="s">
        <v>4630</v>
      </c>
      <c r="J34" s="397" t="s">
        <v>177</v>
      </c>
      <c r="K34" s="397" t="s">
        <v>4628</v>
      </c>
      <c r="L34" s="610" t="str">
        <f>VLOOKUP(K34,CódigosRetorno!$A$2:$B$1795,2,FALSE)</f>
        <v xml:space="preserve">Comprobante físico no se encuentra autorizado </v>
      </c>
      <c r="M34" s="609" t="s">
        <v>2832</v>
      </c>
    </row>
    <row r="35" spans="2:13" x14ac:dyDescent="0.25">
      <c r="B35" s="180" t="s">
        <v>6982</v>
      </c>
      <c r="C35" s="180"/>
      <c r="D35" s="172"/>
      <c r="E35" s="174"/>
      <c r="F35" s="174"/>
      <c r="G35" s="175"/>
      <c r="H35" s="256"/>
      <c r="I35" s="207"/>
      <c r="J35" s="207"/>
      <c r="K35" s="207" t="s">
        <v>169</v>
      </c>
      <c r="L35" s="172" t="str">
        <f>VLOOKUP(K35,CódigosRetorno!$A$2:$B$1795,2,FALSE)</f>
        <v>-</v>
      </c>
      <c r="M35" s="207"/>
    </row>
    <row r="36" spans="2:13" ht="24" x14ac:dyDescent="0.25">
      <c r="B36" s="1576">
        <f>B28+1</f>
        <v>10</v>
      </c>
      <c r="C36" s="1553" t="s">
        <v>51</v>
      </c>
      <c r="D36" s="1607" t="s">
        <v>3</v>
      </c>
      <c r="E36" s="1607" t="s">
        <v>4</v>
      </c>
      <c r="F36" s="1576" t="s">
        <v>3881</v>
      </c>
      <c r="G36" s="1607"/>
      <c r="H36" s="1520" t="s">
        <v>6983</v>
      </c>
      <c r="I36" s="392" t="s">
        <v>2837</v>
      </c>
      <c r="J36" s="397" t="s">
        <v>177</v>
      </c>
      <c r="K36" s="442" t="s">
        <v>2372</v>
      </c>
      <c r="L36" s="610" t="str">
        <f>VLOOKUP(K36,CódigosRetorno!$A$2:$B$1795,2,FALSE)</f>
        <v>El XML no contiene el tag o no existe informacion de RegistrationName del emisor del documento</v>
      </c>
      <c r="M36" s="609" t="s">
        <v>169</v>
      </c>
    </row>
    <row r="37" spans="2:13" ht="60" x14ac:dyDescent="0.25">
      <c r="B37" s="1578"/>
      <c r="C37" s="1555"/>
      <c r="D37" s="1609"/>
      <c r="E37" s="1609"/>
      <c r="F37" s="1578"/>
      <c r="G37" s="1609"/>
      <c r="H37" s="1521"/>
      <c r="I37" s="392" t="s">
        <v>6138</v>
      </c>
      <c r="J37" s="397" t="s">
        <v>1071</v>
      </c>
      <c r="K37" s="442" t="s">
        <v>6544</v>
      </c>
      <c r="L37" s="610" t="str">
        <f>VLOOKUP(K37,CódigosRetorno!$A$2:$B$1795,2,FALSE)</f>
        <v>RegistrationName - El nombre o razon social del emisor no cumple con el estandar</v>
      </c>
      <c r="M37" s="609" t="s">
        <v>169</v>
      </c>
    </row>
    <row r="38" spans="2:13" ht="72" x14ac:dyDescent="0.25">
      <c r="B38" s="451">
        <f>B36+1</f>
        <v>11</v>
      </c>
      <c r="C38" s="392" t="s">
        <v>6984</v>
      </c>
      <c r="D38" s="396" t="s">
        <v>3</v>
      </c>
      <c r="E38" s="396" t="s">
        <v>9</v>
      </c>
      <c r="F38" s="451" t="s">
        <v>3881</v>
      </c>
      <c r="G38" s="396"/>
      <c r="H38" s="577" t="s">
        <v>6985</v>
      </c>
      <c r="I38" s="392" t="s">
        <v>6136</v>
      </c>
      <c r="J38" s="397" t="s">
        <v>1071</v>
      </c>
      <c r="K38" s="442" t="s">
        <v>1184</v>
      </c>
      <c r="L38" s="610" t="str">
        <f>VLOOKUP(K38,CódigosRetorno!$A$2:$B$1795,2,FALSE)</f>
        <v>El nombre comercial del emisor no cumple con el formato establecido</v>
      </c>
      <c r="M38" s="609" t="s">
        <v>169</v>
      </c>
    </row>
    <row r="39" spans="2:13" ht="60" x14ac:dyDescent="0.25">
      <c r="B39" s="1577">
        <f>B38+1</f>
        <v>12</v>
      </c>
      <c r="C39" s="1704" t="s">
        <v>5560</v>
      </c>
      <c r="D39" s="1608" t="s">
        <v>3</v>
      </c>
      <c r="E39" s="1580" t="s">
        <v>9</v>
      </c>
      <c r="F39" s="451" t="s">
        <v>3882</v>
      </c>
      <c r="G39" s="396"/>
      <c r="H39" s="577" t="s">
        <v>6986</v>
      </c>
      <c r="I39" s="392" t="s">
        <v>6267</v>
      </c>
      <c r="J39" s="396" t="s">
        <v>1071</v>
      </c>
      <c r="K39" s="397" t="s">
        <v>1182</v>
      </c>
      <c r="L39" s="610" t="str">
        <f>VLOOKUP(K39,CódigosRetorno!$A$2:$B$1795,2,FALSE)</f>
        <v>La dirección completa y detallada del domicilio fiscal del emisor no cumple con el formato establecido</v>
      </c>
      <c r="M39" s="625" t="s">
        <v>169</v>
      </c>
    </row>
    <row r="40" spans="2:13" ht="60" x14ac:dyDescent="0.25">
      <c r="B40" s="1577"/>
      <c r="C40" s="1705"/>
      <c r="D40" s="1580"/>
      <c r="E40" s="1580"/>
      <c r="F40" s="451" t="s">
        <v>48</v>
      </c>
      <c r="G40" s="396"/>
      <c r="H40" s="577" t="s">
        <v>6987</v>
      </c>
      <c r="I40" s="392" t="s">
        <v>6268</v>
      </c>
      <c r="J40" s="396" t="s">
        <v>1071</v>
      </c>
      <c r="K40" s="397" t="s">
        <v>1181</v>
      </c>
      <c r="L40" s="610" t="str">
        <f>VLOOKUP(K40,CódigosRetorno!$A$2:$B$1795,2,FALSE)</f>
        <v>La urbanización del domicilio fiscal del emisor no cumple con el formato establecido</v>
      </c>
      <c r="M40" s="625" t="s">
        <v>169</v>
      </c>
    </row>
    <row r="41" spans="2:13" ht="60" x14ac:dyDescent="0.25">
      <c r="B41" s="1577"/>
      <c r="C41" s="1705"/>
      <c r="D41" s="1580"/>
      <c r="E41" s="1580"/>
      <c r="F41" s="451" t="s">
        <v>18</v>
      </c>
      <c r="G41" s="396"/>
      <c r="H41" s="577" t="s">
        <v>6988</v>
      </c>
      <c r="I41" s="392" t="s">
        <v>6269</v>
      </c>
      <c r="J41" s="396" t="s">
        <v>1071</v>
      </c>
      <c r="K41" s="397" t="s">
        <v>1180</v>
      </c>
      <c r="L41" s="610" t="str">
        <f>VLOOKUP(K41,CódigosRetorno!$A$2:$B$1795,2,FALSE)</f>
        <v>La provincia del domicilio fiscal del emisor no cumple con el formato establecido</v>
      </c>
      <c r="M41" s="625" t="s">
        <v>169</v>
      </c>
    </row>
    <row r="42" spans="2:13" ht="48" x14ac:dyDescent="0.25">
      <c r="B42" s="1577"/>
      <c r="C42" s="1705"/>
      <c r="D42" s="1580"/>
      <c r="E42" s="1580"/>
      <c r="F42" s="451" t="s">
        <v>47</v>
      </c>
      <c r="G42" s="396" t="s">
        <v>6989</v>
      </c>
      <c r="H42" s="577" t="s">
        <v>6990</v>
      </c>
      <c r="I42" s="392" t="s">
        <v>6991</v>
      </c>
      <c r="J42" s="396" t="s">
        <v>1071</v>
      </c>
      <c r="K42" s="397" t="s">
        <v>1183</v>
      </c>
      <c r="L42" s="610" t="str">
        <f>VLOOKUP(K42,CódigosRetorno!$A$2:$B$1795,2,FALSE)</f>
        <v>El codigo de ubigeo del domicilio fiscal del emisor no es válido</v>
      </c>
      <c r="M42" s="609" t="s">
        <v>4599</v>
      </c>
    </row>
    <row r="43" spans="2:13" ht="24" x14ac:dyDescent="0.25">
      <c r="B43" s="1577"/>
      <c r="C43" s="1705"/>
      <c r="D43" s="1580"/>
      <c r="E43" s="1580"/>
      <c r="F43" s="1595"/>
      <c r="G43" s="451" t="s">
        <v>3887</v>
      </c>
      <c r="H43" s="641" t="s">
        <v>3878</v>
      </c>
      <c r="I43" s="392" t="s">
        <v>4204</v>
      </c>
      <c r="J43" s="396" t="s">
        <v>1071</v>
      </c>
      <c r="K43" s="397" t="s">
        <v>4193</v>
      </c>
      <c r="L43" s="610" t="str">
        <f>VLOOKUP(K43,CódigosRetorno!$A$2:$B$1795,2,FALSE)</f>
        <v>El dato ingresado como atributo @schemeAgencyName es incorrecto.</v>
      </c>
      <c r="M43" s="609" t="s">
        <v>169</v>
      </c>
    </row>
    <row r="44" spans="2:13" ht="24" x14ac:dyDescent="0.25">
      <c r="B44" s="1577"/>
      <c r="C44" s="1705"/>
      <c r="D44" s="1580"/>
      <c r="E44" s="1580"/>
      <c r="F44" s="1595"/>
      <c r="G44" s="451" t="s">
        <v>3888</v>
      </c>
      <c r="H44" s="641" t="s">
        <v>3877</v>
      </c>
      <c r="I44" s="392" t="s">
        <v>4205</v>
      </c>
      <c r="J44" s="396" t="s">
        <v>1071</v>
      </c>
      <c r="K44" s="397" t="s">
        <v>4192</v>
      </c>
      <c r="L44" s="610" t="str">
        <f>VLOOKUP(K44,CódigosRetorno!$A$2:$B$1795,2,FALSE)</f>
        <v>El dato ingresado como atributo @schemeName es incorrecto.</v>
      </c>
      <c r="M44" s="625" t="s">
        <v>169</v>
      </c>
    </row>
    <row r="45" spans="2:13" ht="60" x14ac:dyDescent="0.25">
      <c r="B45" s="1577"/>
      <c r="C45" s="1705"/>
      <c r="D45" s="1580"/>
      <c r="E45" s="1580"/>
      <c r="F45" s="451" t="s">
        <v>18</v>
      </c>
      <c r="G45" s="396"/>
      <c r="H45" s="577" t="s">
        <v>6992</v>
      </c>
      <c r="I45" s="392" t="s">
        <v>6269</v>
      </c>
      <c r="J45" s="396" t="s">
        <v>1071</v>
      </c>
      <c r="K45" s="397" t="s">
        <v>1179</v>
      </c>
      <c r="L45" s="610" t="str">
        <f>VLOOKUP(K45,CódigosRetorno!$A$2:$B$1795,2,FALSE)</f>
        <v>El departamento del domicilio fiscal del emisor no cumple con el formato establecido</v>
      </c>
      <c r="M45" s="625" t="s">
        <v>169</v>
      </c>
    </row>
    <row r="46" spans="2:13" ht="60" x14ac:dyDescent="0.25">
      <c r="B46" s="1577"/>
      <c r="C46" s="1705"/>
      <c r="D46" s="1580"/>
      <c r="E46" s="1580"/>
      <c r="F46" s="451" t="s">
        <v>18</v>
      </c>
      <c r="G46" s="396"/>
      <c r="H46" s="577" t="s">
        <v>6993</v>
      </c>
      <c r="I46" s="392" t="s">
        <v>6269</v>
      </c>
      <c r="J46" s="396" t="s">
        <v>1071</v>
      </c>
      <c r="K46" s="397" t="s">
        <v>1178</v>
      </c>
      <c r="L46" s="610" t="str">
        <f>VLOOKUP(K46,CódigosRetorno!$A$2:$B$1795,2,FALSE)</f>
        <v>El distrito del domicilio fiscal del emisor no cumple con el formato establecido</v>
      </c>
      <c r="M46" s="625" t="s">
        <v>169</v>
      </c>
    </row>
    <row r="47" spans="2:13" ht="60" x14ac:dyDescent="0.25">
      <c r="B47" s="1577"/>
      <c r="C47" s="1705"/>
      <c r="D47" s="1580"/>
      <c r="E47" s="1580"/>
      <c r="F47" s="451" t="s">
        <v>10</v>
      </c>
      <c r="G47" s="396" t="s">
        <v>6994</v>
      </c>
      <c r="H47" s="577" t="s">
        <v>6995</v>
      </c>
      <c r="I47" s="392" t="s">
        <v>3063</v>
      </c>
      <c r="J47" s="396" t="s">
        <v>1071</v>
      </c>
      <c r="K47" s="397" t="s">
        <v>1277</v>
      </c>
      <c r="L47" s="610" t="str">
        <f>VLOOKUP(K47,CódigosRetorno!$A$2:$B$1795,2,FALSE)</f>
        <v>El codigo de pais debe ser PE</v>
      </c>
      <c r="M47" s="609" t="s">
        <v>4600</v>
      </c>
    </row>
    <row r="48" spans="2:13" ht="24" x14ac:dyDescent="0.25">
      <c r="B48" s="1577"/>
      <c r="C48" s="1705"/>
      <c r="D48" s="1580"/>
      <c r="E48" s="1580"/>
      <c r="F48" s="1595"/>
      <c r="G48" s="646" t="s">
        <v>3892</v>
      </c>
      <c r="H48" s="577" t="s">
        <v>3870</v>
      </c>
      <c r="I48" s="392" t="s">
        <v>6124</v>
      </c>
      <c r="J48" s="396" t="s">
        <v>1071</v>
      </c>
      <c r="K48" s="397" t="s">
        <v>4191</v>
      </c>
      <c r="L48" s="610" t="str">
        <f>VLOOKUP(K48,CódigosRetorno!$A$2:$B$1795,2,FALSE)</f>
        <v>El dato ingresado como atributo @listID es incorrecto.</v>
      </c>
      <c r="M48" s="609" t="s">
        <v>169</v>
      </c>
    </row>
    <row r="49" spans="2:13" ht="48" x14ac:dyDescent="0.25">
      <c r="B49" s="1577"/>
      <c r="C49" s="1705"/>
      <c r="D49" s="1580"/>
      <c r="E49" s="1580"/>
      <c r="F49" s="1595"/>
      <c r="G49" s="646" t="s">
        <v>3893</v>
      </c>
      <c r="H49" s="577" t="s">
        <v>3862</v>
      </c>
      <c r="I49" s="392" t="s">
        <v>6121</v>
      </c>
      <c r="J49" s="396" t="s">
        <v>1071</v>
      </c>
      <c r="K49" s="397" t="s">
        <v>4187</v>
      </c>
      <c r="L49" s="610" t="str">
        <f>VLOOKUP(K49,CódigosRetorno!$A$2:$B$1795,2,FALSE)</f>
        <v>El dato ingresado como atributo @listAgencyName es incorrecto.</v>
      </c>
      <c r="M49" s="625" t="s">
        <v>169</v>
      </c>
    </row>
    <row r="50" spans="2:13" ht="24" x14ac:dyDescent="0.25">
      <c r="B50" s="1577"/>
      <c r="C50" s="1705"/>
      <c r="D50" s="1580"/>
      <c r="E50" s="1580"/>
      <c r="F50" s="1595"/>
      <c r="G50" s="451" t="s">
        <v>3894</v>
      </c>
      <c r="H50" s="577" t="s">
        <v>3865</v>
      </c>
      <c r="I50" s="392" t="s">
        <v>6238</v>
      </c>
      <c r="J50" s="397" t="s">
        <v>1071</v>
      </c>
      <c r="K50" s="442" t="s">
        <v>4188</v>
      </c>
      <c r="L50" s="610" t="str">
        <f>VLOOKUP(K50,CódigosRetorno!$A$2:$B$1795,2,FALSE)</f>
        <v>El dato ingresado como atributo @listName es incorrecto.</v>
      </c>
      <c r="M50" s="625" t="s">
        <v>169</v>
      </c>
    </row>
    <row r="51" spans="2:13" ht="36" x14ac:dyDescent="0.25">
      <c r="B51" s="1522">
        <f>B39+1</f>
        <v>13</v>
      </c>
      <c r="C51" s="1596" t="s">
        <v>6</v>
      </c>
      <c r="D51" s="1580" t="s">
        <v>3</v>
      </c>
      <c r="E51" s="1607" t="s">
        <v>4</v>
      </c>
      <c r="F51" s="1576" t="s">
        <v>7</v>
      </c>
      <c r="G51" s="1607" t="s">
        <v>66</v>
      </c>
      <c r="H51" s="1520" t="s">
        <v>6996</v>
      </c>
      <c r="I51" s="392" t="s">
        <v>6997</v>
      </c>
      <c r="J51" s="397" t="s">
        <v>177</v>
      </c>
      <c r="K51" s="442" t="s">
        <v>3809</v>
      </c>
      <c r="L51" s="610" t="str">
        <f>VLOOKUP(K51,CódigosRetorno!$A$2:$B$1795,2,FALSE)</f>
        <v>El XML contiene mas de un tag como elemento de numero de documento del emisor</v>
      </c>
      <c r="M51" s="609" t="s">
        <v>169</v>
      </c>
    </row>
    <row r="52" spans="2:13" ht="36" x14ac:dyDescent="0.25">
      <c r="B52" s="1590"/>
      <c r="C52" s="1596"/>
      <c r="D52" s="1580"/>
      <c r="E52" s="1608"/>
      <c r="F52" s="1577"/>
      <c r="G52" s="1608"/>
      <c r="H52" s="1579"/>
      <c r="I52" s="392" t="s">
        <v>3055</v>
      </c>
      <c r="J52" s="397" t="s">
        <v>177</v>
      </c>
      <c r="K52" s="442" t="s">
        <v>2375</v>
      </c>
      <c r="L52" s="610" t="str">
        <f>VLOOKUP(K52,CódigosRetorno!$A$2:$B$1795,2,FALSE)</f>
        <v>Número de RUC del nombre del archivo no coincide con el consignado en el contenido del archivo XML</v>
      </c>
      <c r="M52" s="609" t="s">
        <v>169</v>
      </c>
    </row>
    <row r="53" spans="2:13" ht="24" x14ac:dyDescent="0.25">
      <c r="B53" s="1590"/>
      <c r="C53" s="1596"/>
      <c r="D53" s="1580"/>
      <c r="E53" s="1608"/>
      <c r="F53" s="1577"/>
      <c r="G53" s="1608"/>
      <c r="H53" s="1579"/>
      <c r="I53" s="392" t="s">
        <v>3061</v>
      </c>
      <c r="J53" s="397" t="s">
        <v>177</v>
      </c>
      <c r="K53" s="442" t="s">
        <v>2311</v>
      </c>
      <c r="L53" s="610" t="str">
        <f>VLOOKUP(K53,CódigosRetorno!$A$2:$B$1795,2,FALSE)</f>
        <v>El contribuyente no esta activo</v>
      </c>
      <c r="M53" s="609" t="s">
        <v>2500</v>
      </c>
    </row>
    <row r="54" spans="2:13" ht="24" x14ac:dyDescent="0.25">
      <c r="B54" s="1590"/>
      <c r="C54" s="1596"/>
      <c r="D54" s="1580"/>
      <c r="E54" s="1608"/>
      <c r="F54" s="1577"/>
      <c r="G54" s="1608"/>
      <c r="H54" s="1579"/>
      <c r="I54" s="392" t="s">
        <v>5653</v>
      </c>
      <c r="J54" s="397" t="s">
        <v>177</v>
      </c>
      <c r="K54" s="442" t="s">
        <v>2310</v>
      </c>
      <c r="L54" s="610" t="str">
        <f>VLOOKUP(K54,CódigosRetorno!$A$2:$B$1795,2,FALSE)</f>
        <v>El contribuyente no esta habido</v>
      </c>
      <c r="M54" s="609" t="s">
        <v>2500</v>
      </c>
    </row>
    <row r="55" spans="2:13" ht="48" x14ac:dyDescent="0.25">
      <c r="B55" s="1590"/>
      <c r="C55" s="1596"/>
      <c r="D55" s="1580"/>
      <c r="E55" s="1608"/>
      <c r="F55" s="1578"/>
      <c r="G55" s="1609"/>
      <c r="H55" s="1521"/>
      <c r="I55" s="392" t="s">
        <v>6998</v>
      </c>
      <c r="J55" s="397" t="s">
        <v>177</v>
      </c>
      <c r="K55" s="442" t="s">
        <v>6671</v>
      </c>
      <c r="L55" s="610" t="str">
        <f>VLOOKUP(K55,CódigosRetorno!$A$2:$B$1795,2,FALSE)</f>
        <v>Emisor no se encuentra afecto a Renta de tercera categoría</v>
      </c>
      <c r="M55" s="609" t="s">
        <v>169</v>
      </c>
    </row>
    <row r="56" spans="2:13" ht="24" x14ac:dyDescent="0.25">
      <c r="B56" s="1590"/>
      <c r="C56" s="1596"/>
      <c r="D56" s="1580"/>
      <c r="E56" s="1608"/>
      <c r="F56" s="1576" t="s">
        <v>3932</v>
      </c>
      <c r="G56" s="1607" t="s">
        <v>3874</v>
      </c>
      <c r="H56" s="1520" t="s">
        <v>6999</v>
      </c>
      <c r="I56" s="392" t="s">
        <v>6125</v>
      </c>
      <c r="J56" s="397" t="s">
        <v>177</v>
      </c>
      <c r="K56" s="442" t="s">
        <v>2406</v>
      </c>
      <c r="L56" s="610" t="str">
        <f>VLOOKUP(K56,CódigosRetorno!$A$2:$B$1795,2,FALSE)</f>
        <v>El XML no contiene el tag o no existe informacion en tipo de documento del emisor.</v>
      </c>
      <c r="M56" s="609" t="s">
        <v>169</v>
      </c>
    </row>
    <row r="57" spans="2:13" x14ac:dyDescent="0.25">
      <c r="B57" s="1590"/>
      <c r="C57" s="1596"/>
      <c r="D57" s="1580"/>
      <c r="E57" s="1609"/>
      <c r="F57" s="1578"/>
      <c r="G57" s="1609"/>
      <c r="H57" s="1521"/>
      <c r="I57" s="392" t="s">
        <v>7000</v>
      </c>
      <c r="J57" s="397" t="s">
        <v>177</v>
      </c>
      <c r="K57" s="442" t="s">
        <v>2407</v>
      </c>
      <c r="L57" s="610" t="str">
        <f>VLOOKUP(K57,CódigosRetorno!$A$2:$B$1795,2,FALSE)</f>
        <v>El dato ingresado no cumple con el estandar</v>
      </c>
      <c r="M57" s="609" t="s">
        <v>169</v>
      </c>
    </row>
    <row r="58" spans="2:13" ht="24" x14ac:dyDescent="0.25">
      <c r="B58" s="1590"/>
      <c r="C58" s="1596"/>
      <c r="D58" s="1580"/>
      <c r="E58" s="1580" t="s">
        <v>9</v>
      </c>
      <c r="F58" s="1576"/>
      <c r="G58" s="646" t="s">
        <v>3876</v>
      </c>
      <c r="H58" s="648" t="s">
        <v>3877</v>
      </c>
      <c r="I58" s="392" t="s">
        <v>6122</v>
      </c>
      <c r="J58" s="396" t="s">
        <v>1071</v>
      </c>
      <c r="K58" s="397" t="s">
        <v>4192</v>
      </c>
      <c r="L58" s="610" t="str">
        <f>VLOOKUP(K58,CódigosRetorno!$A$2:$B$1795,2,FALSE)</f>
        <v>El dato ingresado como atributo @schemeName es incorrecto.</v>
      </c>
      <c r="M58" s="609" t="s">
        <v>169</v>
      </c>
    </row>
    <row r="59" spans="2:13" ht="24" x14ac:dyDescent="0.25">
      <c r="B59" s="1590"/>
      <c r="C59" s="1596"/>
      <c r="D59" s="1580"/>
      <c r="E59" s="1580"/>
      <c r="F59" s="1577"/>
      <c r="G59" s="646" t="s">
        <v>3861</v>
      </c>
      <c r="H59" s="648" t="s">
        <v>3878</v>
      </c>
      <c r="I59" s="392" t="s">
        <v>4199</v>
      </c>
      <c r="J59" s="396" t="s">
        <v>1071</v>
      </c>
      <c r="K59" s="397" t="s">
        <v>4193</v>
      </c>
      <c r="L59" s="610" t="str">
        <f>VLOOKUP(K59,CódigosRetorno!$A$2:$B$1795,2,FALSE)</f>
        <v>El dato ingresado como atributo @schemeAgencyName es incorrecto.</v>
      </c>
      <c r="M59" s="609" t="s">
        <v>169</v>
      </c>
    </row>
    <row r="60" spans="2:13" ht="48" x14ac:dyDescent="0.25">
      <c r="B60" s="1523"/>
      <c r="C60" s="1596"/>
      <c r="D60" s="1580"/>
      <c r="E60" s="1580"/>
      <c r="F60" s="1578"/>
      <c r="G60" s="646" t="s">
        <v>3879</v>
      </c>
      <c r="H60" s="648" t="s">
        <v>3880</v>
      </c>
      <c r="I60" s="392" t="s">
        <v>6123</v>
      </c>
      <c r="J60" s="397" t="s">
        <v>1071</v>
      </c>
      <c r="K60" s="442" t="s">
        <v>4194</v>
      </c>
      <c r="L60" s="610" t="str">
        <f>VLOOKUP(K60,CódigosRetorno!$A$2:$B$1795,2,FALSE)</f>
        <v>El dato ingresado como atributo @schemeURI es incorrecto.</v>
      </c>
      <c r="M60" s="609" t="s">
        <v>169</v>
      </c>
    </row>
    <row r="61" spans="2:13" x14ac:dyDescent="0.25">
      <c r="B61" s="649" t="s">
        <v>7001</v>
      </c>
      <c r="C61" s="649"/>
      <c r="D61" s="650"/>
      <c r="E61" s="651"/>
      <c r="F61" s="651"/>
      <c r="G61" s="652"/>
      <c r="H61" s="653"/>
      <c r="I61" s="654"/>
      <c r="J61" s="654"/>
      <c r="K61" s="654" t="s">
        <v>169</v>
      </c>
      <c r="L61" s="653" t="str">
        <f>VLOOKUP(K61,CódigosRetorno!$A$2:$B$1795,2,FALSE)</f>
        <v>-</v>
      </c>
      <c r="M61" s="654"/>
    </row>
    <row r="62" spans="2:13" ht="36" x14ac:dyDescent="0.25">
      <c r="B62" s="1522">
        <f>B51+1</f>
        <v>14</v>
      </c>
      <c r="C62" s="1553" t="s">
        <v>7002</v>
      </c>
      <c r="D62" s="1607" t="s">
        <v>3</v>
      </c>
      <c r="E62" s="1607" t="s">
        <v>4</v>
      </c>
      <c r="F62" s="1576" t="s">
        <v>12</v>
      </c>
      <c r="G62" s="1607"/>
      <c r="H62" s="1520" t="s">
        <v>7003</v>
      </c>
      <c r="I62" s="392" t="s">
        <v>7004</v>
      </c>
      <c r="J62" s="397" t="s">
        <v>177</v>
      </c>
      <c r="K62" s="442" t="s">
        <v>3811</v>
      </c>
      <c r="L62" s="610" t="str">
        <f>VLOOKUP(K62,CódigosRetorno!$A$2:$B$1795,2,FALSE)</f>
        <v>El XML contiene mas de un tag como elemento de numero de documento del receptor.</v>
      </c>
      <c r="M62" s="609" t="s">
        <v>169</v>
      </c>
    </row>
    <row r="63" spans="2:13" ht="36" x14ac:dyDescent="0.25">
      <c r="B63" s="1590"/>
      <c r="C63" s="1554"/>
      <c r="D63" s="1608"/>
      <c r="E63" s="1608"/>
      <c r="F63" s="1577"/>
      <c r="G63" s="1608"/>
      <c r="H63" s="1579"/>
      <c r="I63" s="392" t="s">
        <v>2489</v>
      </c>
      <c r="J63" s="397" t="s">
        <v>177</v>
      </c>
      <c r="K63" s="442" t="s">
        <v>698</v>
      </c>
      <c r="L63" s="610" t="str">
        <f>VLOOKUP(K63,CódigosRetorno!$A$2:$B$1795,2,FALSE)</f>
        <v>El XML no contiene el tag o no existe informacion del número de documento de identidad del receptor del documento</v>
      </c>
      <c r="M63" s="609" t="s">
        <v>169</v>
      </c>
    </row>
    <row r="64" spans="2:13" ht="36" x14ac:dyDescent="0.25">
      <c r="B64" s="1590"/>
      <c r="C64" s="1554"/>
      <c r="D64" s="1608"/>
      <c r="E64" s="1608"/>
      <c r="F64" s="1577"/>
      <c r="G64" s="1608"/>
      <c r="H64" s="1579"/>
      <c r="I64" s="392" t="s">
        <v>7005</v>
      </c>
      <c r="J64" s="397" t="s">
        <v>177</v>
      </c>
      <c r="K64" s="442" t="s">
        <v>6646</v>
      </c>
      <c r="L64" s="610" t="str">
        <f>VLOOKUP(K64,CódigosRetorno!$A$2:$B$1795,2,FALSE)</f>
        <v>Número de DNI no existe</v>
      </c>
      <c r="M64" s="609" t="s">
        <v>2500</v>
      </c>
    </row>
    <row r="65" spans="2:14" ht="48" x14ac:dyDescent="0.25">
      <c r="B65" s="1590"/>
      <c r="C65" s="1554"/>
      <c r="D65" s="1608"/>
      <c r="E65" s="1608"/>
      <c r="F65" s="1577"/>
      <c r="G65" s="1608"/>
      <c r="H65" s="1579"/>
      <c r="I65" s="392" t="s">
        <v>7006</v>
      </c>
      <c r="J65" s="397" t="s">
        <v>177</v>
      </c>
      <c r="K65" s="442" t="s">
        <v>6665</v>
      </c>
      <c r="L65" s="610" t="str">
        <f>VLOOKUP(K65,CódigosRetorno!$A$2:$B$1795,2,FALSE)</f>
        <v>Número de DNI corresponde a una persona fallecida a la fecha de emision</v>
      </c>
      <c r="M65" s="609" t="s">
        <v>2500</v>
      </c>
    </row>
    <row r="66" spans="2:14" ht="48" x14ac:dyDescent="0.25">
      <c r="B66" s="1590"/>
      <c r="C66" s="1554"/>
      <c r="D66" s="1608"/>
      <c r="E66" s="1608"/>
      <c r="F66" s="1577"/>
      <c r="G66" s="1608"/>
      <c r="H66" s="1579"/>
      <c r="I66" s="392" t="s">
        <v>7007</v>
      </c>
      <c r="J66" s="397" t="s">
        <v>177</v>
      </c>
      <c r="K66" s="442" t="s">
        <v>6667</v>
      </c>
      <c r="L66" s="610" t="str">
        <f>VLOOKUP(K66,CódigosRetorno!$A$2:$B$1795,2,FALSE)</f>
        <v>Número de DNI corresponde a una persona menor de edad</v>
      </c>
      <c r="M66" s="609" t="s">
        <v>2500</v>
      </c>
    </row>
    <row r="67" spans="2:14" ht="48" x14ac:dyDescent="0.25">
      <c r="B67" s="1590"/>
      <c r="C67" s="1554"/>
      <c r="D67" s="1608"/>
      <c r="E67" s="1608"/>
      <c r="F67" s="1577"/>
      <c r="G67" s="1608"/>
      <c r="H67" s="1579"/>
      <c r="I67" s="392" t="s">
        <v>7008</v>
      </c>
      <c r="J67" s="397" t="s">
        <v>177</v>
      </c>
      <c r="K67" s="442" t="s">
        <v>6669</v>
      </c>
      <c r="L67" s="610" t="str">
        <f>VLOOKUP(K67,CódigosRetorno!$A$2:$B$1795,2,FALSE)</f>
        <v>Número de DNI tiene un Numero de RUC asignado activo</v>
      </c>
      <c r="M67" s="609"/>
    </row>
    <row r="68" spans="2:14" ht="72" x14ac:dyDescent="0.25">
      <c r="B68" s="1590"/>
      <c r="C68" s="1554"/>
      <c r="D68" s="1608"/>
      <c r="E68" s="1608"/>
      <c r="F68" s="1577"/>
      <c r="G68" s="1608"/>
      <c r="H68" s="1579"/>
      <c r="I68" s="392" t="s">
        <v>7009</v>
      </c>
      <c r="J68" s="397" t="s">
        <v>177</v>
      </c>
      <c r="K68" s="442" t="s">
        <v>1466</v>
      </c>
      <c r="L68" s="610" t="str">
        <f>VLOOKUP(K68,CódigosRetorno!$A$2:$B$1795,2,FALSE)</f>
        <v>El dato ingresado como numero de documento de identidad del receptor no cumple con el formato establecido</v>
      </c>
      <c r="M68" s="625" t="s">
        <v>169</v>
      </c>
    </row>
    <row r="69" spans="2:14" ht="36" x14ac:dyDescent="0.25">
      <c r="B69" s="1590"/>
      <c r="C69" s="1554"/>
      <c r="D69" s="1608"/>
      <c r="E69" s="1608"/>
      <c r="F69" s="1576" t="s">
        <v>46</v>
      </c>
      <c r="G69" s="1607" t="s">
        <v>7010</v>
      </c>
      <c r="H69" s="1520" t="s">
        <v>7011</v>
      </c>
      <c r="I69" s="392" t="s">
        <v>6239</v>
      </c>
      <c r="J69" s="397" t="s">
        <v>177</v>
      </c>
      <c r="K69" s="442" t="s">
        <v>701</v>
      </c>
      <c r="L69" s="610" t="str">
        <f>VLOOKUP(K69,CódigosRetorno!$A$2:$B$1795,2,FALSE)</f>
        <v>El XML no contiene el tag o no existe informacion del tipo de documento de identidad del receptor del documento</v>
      </c>
      <c r="M69" s="625" t="s">
        <v>169</v>
      </c>
    </row>
    <row r="70" spans="2:14" ht="24" x14ac:dyDescent="0.25">
      <c r="B70" s="1590"/>
      <c r="C70" s="1554"/>
      <c r="D70" s="1608"/>
      <c r="E70" s="1609"/>
      <c r="F70" s="1578"/>
      <c r="G70" s="1609"/>
      <c r="H70" s="1521"/>
      <c r="I70" s="392" t="s">
        <v>7012</v>
      </c>
      <c r="J70" s="397" t="s">
        <v>177</v>
      </c>
      <c r="K70" s="442" t="s">
        <v>1468</v>
      </c>
      <c r="L70" s="610" t="str">
        <f>VLOOKUP(K70,CódigosRetorno!$A$2:$B$1795,2,FALSE)</f>
        <v>El dato ingresado en el tipo de documento de identidad del receptor no esta permitido.</v>
      </c>
      <c r="M70" s="609" t="s">
        <v>2774</v>
      </c>
    </row>
    <row r="71" spans="2:14" ht="24" x14ac:dyDescent="0.25">
      <c r="B71" s="1590"/>
      <c r="C71" s="1554"/>
      <c r="D71" s="1608"/>
      <c r="E71" s="1607" t="s">
        <v>9</v>
      </c>
      <c r="F71" s="1595"/>
      <c r="G71" s="646" t="s">
        <v>3876</v>
      </c>
      <c r="H71" s="577" t="s">
        <v>3877</v>
      </c>
      <c r="I71" s="392" t="s">
        <v>6122</v>
      </c>
      <c r="J71" s="396" t="s">
        <v>1071</v>
      </c>
      <c r="K71" s="397" t="s">
        <v>4192</v>
      </c>
      <c r="L71" s="610" t="str">
        <f>VLOOKUP(K71,CódigosRetorno!$A$2:$B$1795,2,FALSE)</f>
        <v>El dato ingresado como atributo @schemeName es incorrecto.</v>
      </c>
      <c r="M71" s="625" t="s">
        <v>169</v>
      </c>
    </row>
    <row r="72" spans="2:14" ht="24" x14ac:dyDescent="0.25">
      <c r="B72" s="1590"/>
      <c r="C72" s="1554"/>
      <c r="D72" s="1608"/>
      <c r="E72" s="1608"/>
      <c r="F72" s="1595"/>
      <c r="G72" s="646" t="s">
        <v>3861</v>
      </c>
      <c r="H72" s="577" t="s">
        <v>3878</v>
      </c>
      <c r="I72" s="392" t="s">
        <v>4199</v>
      </c>
      <c r="J72" s="396" t="s">
        <v>1071</v>
      </c>
      <c r="K72" s="397" t="s">
        <v>4193</v>
      </c>
      <c r="L72" s="610" t="str">
        <f>VLOOKUP(K72,CódigosRetorno!$A$2:$B$1795,2,FALSE)</f>
        <v>El dato ingresado como atributo @schemeAgencyName es incorrecto.</v>
      </c>
      <c r="M72" s="625" t="s">
        <v>169</v>
      </c>
    </row>
    <row r="73" spans="2:14" ht="48" x14ac:dyDescent="0.25">
      <c r="B73" s="1523"/>
      <c r="C73" s="1555"/>
      <c r="D73" s="1609"/>
      <c r="E73" s="1609"/>
      <c r="F73" s="1595"/>
      <c r="G73" s="646" t="s">
        <v>3879</v>
      </c>
      <c r="H73" s="577" t="s">
        <v>3880</v>
      </c>
      <c r="I73" s="392" t="s">
        <v>6123</v>
      </c>
      <c r="J73" s="397" t="s">
        <v>1071</v>
      </c>
      <c r="K73" s="442" t="s">
        <v>4194</v>
      </c>
      <c r="L73" s="610" t="str">
        <f>VLOOKUP(K73,CódigosRetorno!$A$2:$B$1795,2,FALSE)</f>
        <v>El dato ingresado como atributo @schemeURI es incorrecto.</v>
      </c>
      <c r="M73" s="625" t="s">
        <v>169</v>
      </c>
    </row>
    <row r="74" spans="2:14" ht="24" x14ac:dyDescent="0.25">
      <c r="B74" s="1576">
        <f>B62+1</f>
        <v>15</v>
      </c>
      <c r="C74" s="1553" t="s">
        <v>7013</v>
      </c>
      <c r="D74" s="1607" t="s">
        <v>3</v>
      </c>
      <c r="E74" s="1607" t="s">
        <v>4</v>
      </c>
      <c r="F74" s="1576" t="s">
        <v>3881</v>
      </c>
      <c r="G74" s="1607"/>
      <c r="H74" s="1520" t="s">
        <v>7014</v>
      </c>
      <c r="I74" s="392" t="s">
        <v>2837</v>
      </c>
      <c r="J74" s="397" t="s">
        <v>177</v>
      </c>
      <c r="K74" s="442" t="s">
        <v>703</v>
      </c>
      <c r="L74" s="610" t="str">
        <f>VLOOKUP(K74,CódigosRetorno!$A$2:$B$1795,2,FALSE)</f>
        <v>El XML no contiene el tag o no existe informacion de RegistrationName del receptor del documento</v>
      </c>
      <c r="M74" s="609" t="s">
        <v>169</v>
      </c>
    </row>
    <row r="75" spans="2:14" ht="60" x14ac:dyDescent="0.25">
      <c r="B75" s="1578"/>
      <c r="C75" s="1555"/>
      <c r="D75" s="1609"/>
      <c r="E75" s="1609"/>
      <c r="F75" s="1578"/>
      <c r="G75" s="1609"/>
      <c r="H75" s="1521"/>
      <c r="I75" s="392" t="s">
        <v>6137</v>
      </c>
      <c r="J75" s="397" t="s">
        <v>177</v>
      </c>
      <c r="K75" s="442" t="s">
        <v>704</v>
      </c>
      <c r="L75" s="610" t="str">
        <f>VLOOKUP(K75,CódigosRetorno!$A$2:$B$1795,2,FALSE)</f>
        <v>RegistrationName -  El dato ingresado no cumple con el estandar</v>
      </c>
      <c r="M75" s="609" t="s">
        <v>169</v>
      </c>
    </row>
    <row r="76" spans="2:14" ht="36" x14ac:dyDescent="0.25">
      <c r="B76" s="1576">
        <f>B74+1</f>
        <v>16</v>
      </c>
      <c r="C76" s="1553" t="s">
        <v>7015</v>
      </c>
      <c r="D76" s="1580" t="s">
        <v>3</v>
      </c>
      <c r="E76" s="1580" t="s">
        <v>4</v>
      </c>
      <c r="F76" s="1576" t="s">
        <v>57</v>
      </c>
      <c r="G76" s="1607"/>
      <c r="H76" s="1520" t="s">
        <v>7016</v>
      </c>
      <c r="I76" s="392" t="s">
        <v>2837</v>
      </c>
      <c r="J76" s="397" t="s">
        <v>177</v>
      </c>
      <c r="K76" s="442" t="s">
        <v>6649</v>
      </c>
      <c r="L76" s="610" t="str">
        <f>VLOOKUP(K76,CódigosRetorno!$A$2:$B$1795,2,FALSE)</f>
        <v>El XML no contiene el tag o no existe informacion de la dirección completa y detallada en domicilio del vendedor</v>
      </c>
      <c r="M76" s="609" t="s">
        <v>169</v>
      </c>
    </row>
    <row r="77" spans="2:14" ht="60" x14ac:dyDescent="0.25">
      <c r="B77" s="1577"/>
      <c r="C77" s="1554"/>
      <c r="D77" s="1580"/>
      <c r="E77" s="1580"/>
      <c r="F77" s="1577"/>
      <c r="G77" s="1608"/>
      <c r="H77" s="1579"/>
      <c r="I77" s="392" t="s">
        <v>7017</v>
      </c>
      <c r="J77" s="396" t="s">
        <v>177</v>
      </c>
      <c r="K77" s="442" t="s">
        <v>6897</v>
      </c>
      <c r="L77" s="610" t="str">
        <f>VLOOKUP(K77,CódigosRetorno!$A$2:$B$1795,2,FALSE)</f>
        <v>La dirección completa y detallada del domicilio del vendedor no cumple con el formato establecido</v>
      </c>
      <c r="M77" s="625" t="s">
        <v>169</v>
      </c>
    </row>
    <row r="78" spans="2:14" ht="48" x14ac:dyDescent="0.25">
      <c r="B78" s="1577"/>
      <c r="C78" s="1554"/>
      <c r="D78" s="1580"/>
      <c r="E78" s="1580"/>
      <c r="F78" s="1578"/>
      <c r="G78" s="1609"/>
      <c r="H78" s="1521"/>
      <c r="I78" s="392" t="s">
        <v>7018</v>
      </c>
      <c r="J78" s="396" t="s">
        <v>177</v>
      </c>
      <c r="K78" s="442" t="s">
        <v>6897</v>
      </c>
      <c r="L78" s="610" t="str">
        <f>VLOOKUP(K78,CódigosRetorno!$A$2:$B$1795,2,FALSE)</f>
        <v>La dirección completa y detallada del domicilio del vendedor no cumple con el formato establecido</v>
      </c>
      <c r="M78" s="646" t="s">
        <v>169</v>
      </c>
      <c r="N78" s="655"/>
    </row>
    <row r="79" spans="2:14" ht="60" x14ac:dyDescent="0.25">
      <c r="B79" s="1577"/>
      <c r="C79" s="1554"/>
      <c r="D79" s="1580"/>
      <c r="E79" s="1580"/>
      <c r="F79" s="451" t="s">
        <v>48</v>
      </c>
      <c r="G79" s="396"/>
      <c r="H79" s="577" t="s">
        <v>7019</v>
      </c>
      <c r="I79" s="392" t="s">
        <v>6271</v>
      </c>
      <c r="J79" s="396" t="s">
        <v>1071</v>
      </c>
      <c r="K79" s="397" t="s">
        <v>6693</v>
      </c>
      <c r="L79" s="610" t="str">
        <f>VLOOKUP(K79,CódigosRetorno!$A$2:$B$1795,2,FALSE)</f>
        <v>La urbanización del domicilio del vendedor no cumple con el formato establecido</v>
      </c>
      <c r="M79" s="625" t="s">
        <v>169</v>
      </c>
      <c r="N79" s="655"/>
    </row>
    <row r="80" spans="2:14" ht="60" x14ac:dyDescent="0.25">
      <c r="B80" s="1577"/>
      <c r="C80" s="1554"/>
      <c r="D80" s="1580"/>
      <c r="E80" s="1580"/>
      <c r="F80" s="451" t="s">
        <v>18</v>
      </c>
      <c r="G80" s="396"/>
      <c r="H80" s="577" t="s">
        <v>7020</v>
      </c>
      <c r="I80" s="392" t="s">
        <v>6272</v>
      </c>
      <c r="J80" s="396" t="s">
        <v>1071</v>
      </c>
      <c r="K80" s="397" t="s">
        <v>6695</v>
      </c>
      <c r="L80" s="610" t="str">
        <f>VLOOKUP(K80,CódigosRetorno!$A$2:$B$1795,2,FALSE)</f>
        <v>La provincia del domicilio del vendedor no cumple con el formato establecido</v>
      </c>
      <c r="M80" s="625" t="s">
        <v>169</v>
      </c>
      <c r="N80" s="655"/>
    </row>
    <row r="81" spans="2:14" ht="24" x14ac:dyDescent="0.25">
      <c r="B81" s="1577"/>
      <c r="C81" s="1554"/>
      <c r="D81" s="1580"/>
      <c r="E81" s="1580"/>
      <c r="F81" s="1576" t="s">
        <v>47</v>
      </c>
      <c r="G81" s="1607" t="s">
        <v>6989</v>
      </c>
      <c r="H81" s="1520" t="s">
        <v>7021</v>
      </c>
      <c r="I81" s="392" t="s">
        <v>2837</v>
      </c>
      <c r="J81" s="397" t="s">
        <v>177</v>
      </c>
      <c r="K81" s="442" t="s">
        <v>6651</v>
      </c>
      <c r="L81" s="610" t="str">
        <f>VLOOKUP(K81,CódigosRetorno!$A$2:$B$1795,2,FALSE)</f>
        <v>El XML no contiene el tag o no existe información del ubigeo del domicilio del vendedor</v>
      </c>
      <c r="M81" s="609" t="s">
        <v>169</v>
      </c>
    </row>
    <row r="82" spans="2:14" ht="24" x14ac:dyDescent="0.25">
      <c r="B82" s="1577"/>
      <c r="C82" s="1554"/>
      <c r="D82" s="1580"/>
      <c r="E82" s="1580"/>
      <c r="F82" s="1577"/>
      <c r="G82" s="1609"/>
      <c r="H82" s="1521"/>
      <c r="I82" s="392" t="s">
        <v>2929</v>
      </c>
      <c r="J82" s="396" t="s">
        <v>1071</v>
      </c>
      <c r="K82" s="397" t="s">
        <v>6689</v>
      </c>
      <c r="L82" s="610" t="str">
        <f>VLOOKUP(K82,CódigosRetorno!$A$2:$B$1795,2,FALSE)</f>
        <v>El codigo de ubigeo del domicilio del vendedor no es válido</v>
      </c>
      <c r="M82" s="609" t="s">
        <v>4599</v>
      </c>
      <c r="N82" s="655"/>
    </row>
    <row r="83" spans="2:14" ht="24" x14ac:dyDescent="0.25">
      <c r="B83" s="1577"/>
      <c r="C83" s="1554"/>
      <c r="D83" s="1580"/>
      <c r="E83" s="1580"/>
      <c r="F83" s="1577"/>
      <c r="G83" s="451" t="s">
        <v>3887</v>
      </c>
      <c r="H83" s="641" t="s">
        <v>3878</v>
      </c>
      <c r="I83" s="392" t="s">
        <v>4204</v>
      </c>
      <c r="J83" s="396" t="s">
        <v>1071</v>
      </c>
      <c r="K83" s="397" t="s">
        <v>4193</v>
      </c>
      <c r="L83" s="610" t="str">
        <f>VLOOKUP(K83,CódigosRetorno!$A$2:$B$1795,2,FALSE)</f>
        <v>El dato ingresado como atributo @schemeAgencyName es incorrecto.</v>
      </c>
      <c r="M83" s="609" t="s">
        <v>169</v>
      </c>
    </row>
    <row r="84" spans="2:14" ht="24" x14ac:dyDescent="0.25">
      <c r="B84" s="1577"/>
      <c r="C84" s="1554"/>
      <c r="D84" s="1580"/>
      <c r="E84" s="1580"/>
      <c r="F84" s="1578"/>
      <c r="G84" s="451" t="s">
        <v>3888</v>
      </c>
      <c r="H84" s="641" t="s">
        <v>3877</v>
      </c>
      <c r="I84" s="392" t="s">
        <v>4205</v>
      </c>
      <c r="J84" s="396" t="s">
        <v>1071</v>
      </c>
      <c r="K84" s="397" t="s">
        <v>4192</v>
      </c>
      <c r="L84" s="610" t="str">
        <f>VLOOKUP(K84,CódigosRetorno!$A$2:$B$1795,2,FALSE)</f>
        <v>El dato ingresado como atributo @schemeName es incorrecto.</v>
      </c>
      <c r="M84" s="625" t="s">
        <v>169</v>
      </c>
    </row>
    <row r="85" spans="2:14" ht="60" x14ac:dyDescent="0.25">
      <c r="B85" s="1577"/>
      <c r="C85" s="1554"/>
      <c r="D85" s="1580"/>
      <c r="E85" s="1580"/>
      <c r="F85" s="451" t="s">
        <v>18</v>
      </c>
      <c r="G85" s="396"/>
      <c r="H85" s="577" t="s">
        <v>7022</v>
      </c>
      <c r="I85" s="392" t="s">
        <v>6272</v>
      </c>
      <c r="J85" s="396" t="s">
        <v>1071</v>
      </c>
      <c r="K85" s="397" t="s">
        <v>6697</v>
      </c>
      <c r="L85" s="610" t="str">
        <f>VLOOKUP(K85,CódigosRetorno!$A$2:$B$1795,2,FALSE)</f>
        <v>El departamento del domicilio del vendedor no cumple con el formato establecido</v>
      </c>
      <c r="M85" s="625" t="s">
        <v>169</v>
      </c>
      <c r="N85" s="655"/>
    </row>
    <row r="86" spans="2:14" ht="60" x14ac:dyDescent="0.25">
      <c r="B86" s="1577"/>
      <c r="C86" s="1554"/>
      <c r="D86" s="1580"/>
      <c r="E86" s="1580"/>
      <c r="F86" s="451" t="s">
        <v>18</v>
      </c>
      <c r="G86" s="396"/>
      <c r="H86" s="577" t="s">
        <v>7023</v>
      </c>
      <c r="I86" s="392" t="s">
        <v>6272</v>
      </c>
      <c r="J86" s="396" t="s">
        <v>1071</v>
      </c>
      <c r="K86" s="397" t="s">
        <v>6699</v>
      </c>
      <c r="L86" s="610" t="str">
        <f>VLOOKUP(K86,CódigosRetorno!$A$2:$B$1795,2,FALSE)</f>
        <v>El distrito del domicilio del vendedor no cumple con el formato establecido</v>
      </c>
      <c r="M86" s="625" t="s">
        <v>169</v>
      </c>
      <c r="N86" s="655"/>
    </row>
    <row r="87" spans="2:14" ht="60" x14ac:dyDescent="0.25">
      <c r="B87" s="1577"/>
      <c r="C87" s="1554"/>
      <c r="D87" s="1580"/>
      <c r="E87" s="1580"/>
      <c r="F87" s="451" t="s">
        <v>10</v>
      </c>
      <c r="G87" s="396" t="s">
        <v>6994</v>
      </c>
      <c r="H87" s="577" t="s">
        <v>7024</v>
      </c>
      <c r="I87" s="392" t="s">
        <v>3063</v>
      </c>
      <c r="J87" s="396" t="s">
        <v>1071</v>
      </c>
      <c r="K87" s="397" t="s">
        <v>1277</v>
      </c>
      <c r="L87" s="610" t="str">
        <f>VLOOKUP(K87,CódigosRetorno!$A$2:$B$1795,2,FALSE)</f>
        <v>El codigo de pais debe ser PE</v>
      </c>
      <c r="M87" s="609" t="s">
        <v>4600</v>
      </c>
    </row>
    <row r="88" spans="2:14" ht="24" x14ac:dyDescent="0.25">
      <c r="B88" s="1577"/>
      <c r="C88" s="1554"/>
      <c r="D88" s="1580"/>
      <c r="E88" s="1580"/>
      <c r="F88" s="1595"/>
      <c r="G88" s="646" t="s">
        <v>3892</v>
      </c>
      <c r="H88" s="577" t="s">
        <v>3870</v>
      </c>
      <c r="I88" s="392" t="s">
        <v>6124</v>
      </c>
      <c r="J88" s="396" t="s">
        <v>1071</v>
      </c>
      <c r="K88" s="397" t="s">
        <v>4191</v>
      </c>
      <c r="L88" s="610" t="str">
        <f>VLOOKUP(K88,CódigosRetorno!$A$2:$B$1795,2,FALSE)</f>
        <v>El dato ingresado como atributo @listID es incorrecto.</v>
      </c>
      <c r="M88" s="609" t="s">
        <v>169</v>
      </c>
    </row>
    <row r="89" spans="2:14" ht="48" x14ac:dyDescent="0.25">
      <c r="B89" s="1577"/>
      <c r="C89" s="1554"/>
      <c r="D89" s="1580"/>
      <c r="E89" s="1580"/>
      <c r="F89" s="1595"/>
      <c r="G89" s="646" t="s">
        <v>3893</v>
      </c>
      <c r="H89" s="577" t="s">
        <v>3862</v>
      </c>
      <c r="I89" s="392" t="s">
        <v>6121</v>
      </c>
      <c r="J89" s="396" t="s">
        <v>1071</v>
      </c>
      <c r="K89" s="397" t="s">
        <v>4187</v>
      </c>
      <c r="L89" s="610" t="str">
        <f>VLOOKUP(K89,CódigosRetorno!$A$2:$B$1795,2,FALSE)</f>
        <v>El dato ingresado como atributo @listAgencyName es incorrecto.</v>
      </c>
      <c r="M89" s="625" t="s">
        <v>169</v>
      </c>
    </row>
    <row r="90" spans="2:14" ht="24" x14ac:dyDescent="0.25">
      <c r="B90" s="1578"/>
      <c r="C90" s="1555"/>
      <c r="D90" s="1580"/>
      <c r="E90" s="1580"/>
      <c r="F90" s="1595"/>
      <c r="G90" s="451" t="s">
        <v>3894</v>
      </c>
      <c r="H90" s="577" t="s">
        <v>3865</v>
      </c>
      <c r="I90" s="392" t="s">
        <v>6238</v>
      </c>
      <c r="J90" s="397" t="s">
        <v>1071</v>
      </c>
      <c r="K90" s="442" t="s">
        <v>4188</v>
      </c>
      <c r="L90" s="610" t="str">
        <f>VLOOKUP(K90,CódigosRetorno!$A$2:$B$1795,2,FALSE)</f>
        <v>El dato ingresado como atributo @listName es incorrecto.</v>
      </c>
      <c r="M90" s="625" t="s">
        <v>169</v>
      </c>
    </row>
    <row r="91" spans="2:14" x14ac:dyDescent="0.25">
      <c r="B91" s="1576">
        <f>B76+1</f>
        <v>17</v>
      </c>
      <c r="C91" s="1553" t="s">
        <v>7192</v>
      </c>
      <c r="D91" s="1607" t="s">
        <v>3</v>
      </c>
      <c r="E91" s="1607" t="s">
        <v>4</v>
      </c>
      <c r="F91" s="1576" t="s">
        <v>10</v>
      </c>
      <c r="G91" s="1607" t="s">
        <v>7025</v>
      </c>
      <c r="H91" s="1556" t="s">
        <v>7026</v>
      </c>
      <c r="I91" s="392" t="s">
        <v>2837</v>
      </c>
      <c r="J91" s="396" t="s">
        <v>177</v>
      </c>
      <c r="K91" s="442" t="s">
        <v>6657</v>
      </c>
      <c r="L91" s="610" t="str">
        <f>VLOOKUP(K91,CódigosRetorno!$A$2:$B$1795,2,FALSE)</f>
        <v>Debe consignar el tipo de domicilio del vendedor</v>
      </c>
      <c r="M91" s="625" t="s">
        <v>169</v>
      </c>
      <c r="N91" s="640"/>
    </row>
    <row r="92" spans="2:14" ht="24" x14ac:dyDescent="0.25">
      <c r="B92" s="1578"/>
      <c r="C92" s="1555"/>
      <c r="D92" s="1609"/>
      <c r="E92" s="1609"/>
      <c r="F92" s="1578"/>
      <c r="G92" s="1609"/>
      <c r="H92" s="1557"/>
      <c r="I92" s="577" t="s">
        <v>2872</v>
      </c>
      <c r="J92" s="397" t="s">
        <v>177</v>
      </c>
      <c r="K92" s="442" t="s">
        <v>6659</v>
      </c>
      <c r="L92" s="610" t="str">
        <f>VLOOKUP(K92,CódigosRetorno!$A$2:$B$1795,2,FALSE)</f>
        <v>El dato ingresado en el tipo de domicilio del vendedor no corresponde al valor esperado</v>
      </c>
      <c r="M92" s="609" t="s">
        <v>7027</v>
      </c>
      <c r="N92" s="640"/>
    </row>
    <row r="93" spans="2:14" ht="36" x14ac:dyDescent="0.25">
      <c r="B93" s="1576">
        <f>B91+1</f>
        <v>18</v>
      </c>
      <c r="C93" s="1553" t="s">
        <v>7028</v>
      </c>
      <c r="D93" s="1580" t="s">
        <v>3</v>
      </c>
      <c r="E93" s="1580" t="s">
        <v>4</v>
      </c>
      <c r="F93" s="1576" t="s">
        <v>57</v>
      </c>
      <c r="G93" s="1607"/>
      <c r="H93" s="1561" t="s">
        <v>7029</v>
      </c>
      <c r="I93" s="392" t="s">
        <v>2837</v>
      </c>
      <c r="J93" s="397" t="s">
        <v>177</v>
      </c>
      <c r="K93" s="442" t="s">
        <v>6653</v>
      </c>
      <c r="L93" s="610" t="str">
        <f>VLOOKUP(K93,CódigosRetorno!$A$2:$B$1795,2,FALSE)</f>
        <v>El XML no contiene el tag o no existe informacion de la dirección completa y detallada del lugar donde se realiza la operación</v>
      </c>
      <c r="M93" s="609" t="s">
        <v>169</v>
      </c>
    </row>
    <row r="94" spans="2:14" ht="84" x14ac:dyDescent="0.25">
      <c r="B94" s="1577"/>
      <c r="C94" s="1554"/>
      <c r="D94" s="1580"/>
      <c r="E94" s="1580"/>
      <c r="F94" s="1577"/>
      <c r="G94" s="1608"/>
      <c r="H94" s="1561"/>
      <c r="I94" s="392" t="s">
        <v>7030</v>
      </c>
      <c r="J94" s="396" t="s">
        <v>177</v>
      </c>
      <c r="K94" s="397" t="s">
        <v>1494</v>
      </c>
      <c r="L94" s="610" t="str">
        <f>VLOOKUP(K94,CódigosRetorno!$A$2:$B$1795,2,FALSE)</f>
        <v>El valor ingresado como direccion completa y detallada no cumple con el estandar.</v>
      </c>
      <c r="M94" s="646" t="s">
        <v>169</v>
      </c>
    </row>
    <row r="95" spans="2:14" ht="48" x14ac:dyDescent="0.25">
      <c r="B95" s="1577"/>
      <c r="C95" s="1554"/>
      <c r="D95" s="1580"/>
      <c r="E95" s="1580"/>
      <c r="F95" s="1578"/>
      <c r="G95" s="1609"/>
      <c r="H95" s="1557"/>
      <c r="I95" s="392" t="s">
        <v>7018</v>
      </c>
      <c r="J95" s="396" t="s">
        <v>177</v>
      </c>
      <c r="K95" s="397" t="s">
        <v>1494</v>
      </c>
      <c r="L95" s="610" t="str">
        <f>VLOOKUP(K95,CódigosRetorno!$A$2:$B$1795,2,FALSE)</f>
        <v>El valor ingresado como direccion completa y detallada no cumple con el estandar.</v>
      </c>
      <c r="M95" s="646" t="s">
        <v>169</v>
      </c>
    </row>
    <row r="96" spans="2:14" ht="60" x14ac:dyDescent="0.25">
      <c r="B96" s="1577"/>
      <c r="C96" s="1554"/>
      <c r="D96" s="1580"/>
      <c r="E96" s="1580"/>
      <c r="F96" s="451" t="s">
        <v>48</v>
      </c>
      <c r="G96" s="396"/>
      <c r="H96" s="577" t="s">
        <v>7031</v>
      </c>
      <c r="I96" s="392" t="s">
        <v>6271</v>
      </c>
      <c r="J96" s="396" t="s">
        <v>1071</v>
      </c>
      <c r="K96" s="397" t="s">
        <v>3836</v>
      </c>
      <c r="L96" s="610" t="str">
        <f>VLOOKUP(K96,CódigosRetorno!$A$2:$B$1795,2,FALSE)</f>
        <v>El dato ingresado como urbanización no cumple con el formato establecido</v>
      </c>
      <c r="M96" s="646" t="s">
        <v>169</v>
      </c>
    </row>
    <row r="97" spans="2:14" ht="60" x14ac:dyDescent="0.25">
      <c r="B97" s="1577"/>
      <c r="C97" s="1554"/>
      <c r="D97" s="1580"/>
      <c r="E97" s="1580"/>
      <c r="F97" s="451" t="s">
        <v>18</v>
      </c>
      <c r="G97" s="396"/>
      <c r="H97" s="577" t="s">
        <v>7032</v>
      </c>
      <c r="I97" s="392" t="s">
        <v>6272</v>
      </c>
      <c r="J97" s="396" t="s">
        <v>1071</v>
      </c>
      <c r="K97" s="397" t="s">
        <v>3838</v>
      </c>
      <c r="L97" s="610" t="str">
        <f>VLOOKUP(K97,CódigosRetorno!$A$2:$B$1795,2,FALSE)</f>
        <v>El dato ingresado como provincia no cumple con el formato establecido</v>
      </c>
      <c r="M97" s="646" t="s">
        <v>169</v>
      </c>
    </row>
    <row r="98" spans="2:14" ht="36" x14ac:dyDescent="0.25">
      <c r="B98" s="1577"/>
      <c r="C98" s="1554"/>
      <c r="D98" s="1580"/>
      <c r="E98" s="1580"/>
      <c r="F98" s="1576" t="s">
        <v>47</v>
      </c>
      <c r="G98" s="1607" t="s">
        <v>6989</v>
      </c>
      <c r="H98" s="1520" t="s">
        <v>7033</v>
      </c>
      <c r="I98" s="392" t="s">
        <v>2837</v>
      </c>
      <c r="J98" s="397" t="s">
        <v>177</v>
      </c>
      <c r="K98" s="442" t="s">
        <v>6655</v>
      </c>
      <c r="L98" s="610" t="str">
        <f>VLOOKUP(K98,CódigosRetorno!$A$2:$B$1795,2,FALSE)</f>
        <v>El XML no contiene el tag o no existe información del ubigeo del lugar donde se realiza la operación</v>
      </c>
      <c r="M98" s="451" t="s">
        <v>169</v>
      </c>
    </row>
    <row r="99" spans="2:14" ht="24" x14ac:dyDescent="0.25">
      <c r="B99" s="1577"/>
      <c r="C99" s="1554"/>
      <c r="D99" s="1580"/>
      <c r="E99" s="1580"/>
      <c r="F99" s="1578"/>
      <c r="G99" s="1609"/>
      <c r="H99" s="1521"/>
      <c r="I99" s="392" t="s">
        <v>2929</v>
      </c>
      <c r="J99" s="396" t="s">
        <v>177</v>
      </c>
      <c r="K99" s="442" t="s">
        <v>3071</v>
      </c>
      <c r="L99" s="610" t="str">
        <f>VLOOKUP(K99,CódigosRetorno!$A$2:$B$1795,2,FALSE)</f>
        <v>Debe corresponder a algún valor válido establecido en el catálogo 13</v>
      </c>
      <c r="M99" s="451" t="s">
        <v>4599</v>
      </c>
    </row>
    <row r="100" spans="2:14" ht="24" x14ac:dyDescent="0.25">
      <c r="B100" s="1577"/>
      <c r="C100" s="1554"/>
      <c r="D100" s="1580"/>
      <c r="E100" s="1580"/>
      <c r="F100" s="1595"/>
      <c r="G100" s="451" t="s">
        <v>3887</v>
      </c>
      <c r="H100" s="641" t="s">
        <v>3878</v>
      </c>
      <c r="I100" s="392" t="s">
        <v>4204</v>
      </c>
      <c r="J100" s="396" t="s">
        <v>1071</v>
      </c>
      <c r="K100" s="397" t="s">
        <v>4193</v>
      </c>
      <c r="L100" s="610" t="str">
        <f>VLOOKUP(K100,CódigosRetorno!$A$2:$B$1795,2,FALSE)</f>
        <v>El dato ingresado como atributo @schemeAgencyName es incorrecto.</v>
      </c>
      <c r="M100" s="451" t="s">
        <v>169</v>
      </c>
    </row>
    <row r="101" spans="2:14" ht="24" x14ac:dyDescent="0.25">
      <c r="B101" s="1577"/>
      <c r="C101" s="1554"/>
      <c r="D101" s="1580"/>
      <c r="E101" s="1580"/>
      <c r="F101" s="1595"/>
      <c r="G101" s="451" t="s">
        <v>3888</v>
      </c>
      <c r="H101" s="641" t="s">
        <v>3877</v>
      </c>
      <c r="I101" s="392" t="s">
        <v>4205</v>
      </c>
      <c r="J101" s="396" t="s">
        <v>1071</v>
      </c>
      <c r="K101" s="397" t="s">
        <v>4192</v>
      </c>
      <c r="L101" s="610" t="str">
        <f>VLOOKUP(K101,CódigosRetorno!$A$2:$B$1795,2,FALSE)</f>
        <v>El dato ingresado como atributo @schemeName es incorrecto.</v>
      </c>
      <c r="M101" s="646" t="s">
        <v>169</v>
      </c>
    </row>
    <row r="102" spans="2:14" ht="60" x14ac:dyDescent="0.25">
      <c r="B102" s="1577"/>
      <c r="C102" s="1554"/>
      <c r="D102" s="1580"/>
      <c r="E102" s="1580"/>
      <c r="F102" s="451" t="s">
        <v>18</v>
      </c>
      <c r="G102" s="396"/>
      <c r="H102" s="577" t="s">
        <v>7034</v>
      </c>
      <c r="I102" s="392" t="s">
        <v>6272</v>
      </c>
      <c r="J102" s="396" t="s">
        <v>1071</v>
      </c>
      <c r="K102" s="397" t="s">
        <v>3840</v>
      </c>
      <c r="L102" s="610" t="str">
        <f>VLOOKUP(K102,CódigosRetorno!$A$2:$B$1795,2,FALSE)</f>
        <v>El dato ingresado como departamento no cumple con el formato establecido</v>
      </c>
      <c r="M102" s="646" t="s">
        <v>169</v>
      </c>
    </row>
    <row r="103" spans="2:14" ht="60" x14ac:dyDescent="0.25">
      <c r="B103" s="1577"/>
      <c r="C103" s="1554"/>
      <c r="D103" s="1580"/>
      <c r="E103" s="1580"/>
      <c r="F103" s="451" t="s">
        <v>18</v>
      </c>
      <c r="G103" s="396"/>
      <c r="H103" s="577" t="s">
        <v>7035</v>
      </c>
      <c r="I103" s="392" t="s">
        <v>6272</v>
      </c>
      <c r="J103" s="396" t="s">
        <v>1071</v>
      </c>
      <c r="K103" s="397" t="s">
        <v>3842</v>
      </c>
      <c r="L103" s="610" t="str">
        <f>VLOOKUP(K103,CódigosRetorno!$A$2:$B$1795,2,FALSE)</f>
        <v>El dato ingresado como distrito no cumple con el formato establecido</v>
      </c>
      <c r="M103" s="646" t="s">
        <v>169</v>
      </c>
    </row>
    <row r="104" spans="2:14" ht="48" x14ac:dyDescent="0.25">
      <c r="B104" s="1577"/>
      <c r="C104" s="1554"/>
      <c r="D104" s="1580"/>
      <c r="E104" s="1580"/>
      <c r="F104" s="451" t="s">
        <v>10</v>
      </c>
      <c r="G104" s="396" t="s">
        <v>6994</v>
      </c>
      <c r="H104" s="577" t="s">
        <v>7036</v>
      </c>
      <c r="I104" s="392" t="s">
        <v>3063</v>
      </c>
      <c r="J104" s="396" t="s">
        <v>1071</v>
      </c>
      <c r="K104" s="397" t="s">
        <v>1277</v>
      </c>
      <c r="L104" s="610" t="str">
        <f>VLOOKUP(K104,CódigosRetorno!$A$2:$B$1795,2,FALSE)</f>
        <v>El codigo de pais debe ser PE</v>
      </c>
      <c r="M104" s="451" t="s">
        <v>4600</v>
      </c>
    </row>
    <row r="105" spans="2:14" ht="24" x14ac:dyDescent="0.25">
      <c r="B105" s="1577"/>
      <c r="C105" s="1554"/>
      <c r="D105" s="1580"/>
      <c r="E105" s="1580"/>
      <c r="F105" s="1595"/>
      <c r="G105" s="646" t="s">
        <v>3892</v>
      </c>
      <c r="H105" s="577" t="s">
        <v>3870</v>
      </c>
      <c r="I105" s="392" t="s">
        <v>6124</v>
      </c>
      <c r="J105" s="396" t="s">
        <v>1071</v>
      </c>
      <c r="K105" s="397" t="s">
        <v>4191</v>
      </c>
      <c r="L105" s="610" t="str">
        <f>VLOOKUP(K105,CódigosRetorno!$A$2:$B$1795,2,FALSE)</f>
        <v>El dato ingresado como atributo @listID es incorrecto.</v>
      </c>
      <c r="M105" s="451" t="s">
        <v>169</v>
      </c>
    </row>
    <row r="106" spans="2:14" ht="48" x14ac:dyDescent="0.25">
      <c r="B106" s="1577"/>
      <c r="C106" s="1554"/>
      <c r="D106" s="1580"/>
      <c r="E106" s="1580"/>
      <c r="F106" s="1595"/>
      <c r="G106" s="646" t="s">
        <v>3893</v>
      </c>
      <c r="H106" s="577" t="s">
        <v>3862</v>
      </c>
      <c r="I106" s="392" t="s">
        <v>6121</v>
      </c>
      <c r="J106" s="396" t="s">
        <v>1071</v>
      </c>
      <c r="K106" s="397" t="s">
        <v>4187</v>
      </c>
      <c r="L106" s="610" t="str">
        <f>VLOOKUP(K106,CódigosRetorno!$A$2:$B$1795,2,FALSE)</f>
        <v>El dato ingresado como atributo @listAgencyName es incorrecto.</v>
      </c>
      <c r="M106" s="646" t="s">
        <v>169</v>
      </c>
    </row>
    <row r="107" spans="2:14" ht="24" x14ac:dyDescent="0.25">
      <c r="B107" s="1578"/>
      <c r="C107" s="1554"/>
      <c r="D107" s="1607"/>
      <c r="E107" s="1607"/>
      <c r="F107" s="1576"/>
      <c r="G107" s="631" t="s">
        <v>3894</v>
      </c>
      <c r="H107" s="615" t="s">
        <v>3865</v>
      </c>
      <c r="I107" s="618" t="s">
        <v>6238</v>
      </c>
      <c r="J107" s="397" t="s">
        <v>1071</v>
      </c>
      <c r="K107" s="442" t="s">
        <v>4188</v>
      </c>
      <c r="L107" s="610" t="str">
        <f>VLOOKUP(K107,CódigosRetorno!$A$2:$B$1795,2,FALSE)</f>
        <v>El dato ingresado como atributo @listName es incorrecto.</v>
      </c>
      <c r="M107" s="646" t="s">
        <v>169</v>
      </c>
    </row>
    <row r="108" spans="2:14" ht="24" x14ac:dyDescent="0.25">
      <c r="B108" s="1576">
        <f>B93+1</f>
        <v>19</v>
      </c>
      <c r="C108" s="1553" t="s">
        <v>7193</v>
      </c>
      <c r="D108" s="1607" t="s">
        <v>3</v>
      </c>
      <c r="E108" s="1607" t="s">
        <v>4</v>
      </c>
      <c r="F108" s="1576" t="s">
        <v>10</v>
      </c>
      <c r="G108" s="1607" t="s">
        <v>7025</v>
      </c>
      <c r="H108" s="1601" t="s">
        <v>7037</v>
      </c>
      <c r="I108" s="392" t="s">
        <v>2837</v>
      </c>
      <c r="J108" s="396" t="s">
        <v>177</v>
      </c>
      <c r="K108" s="442" t="s">
        <v>6661</v>
      </c>
      <c r="L108" s="610" t="str">
        <f>VLOOKUP(K108,CódigosRetorno!$A$2:$B$1795,2,FALSE)</f>
        <v>Debe consignar el tipo de ubicación del lugar donde se realiza la operación</v>
      </c>
      <c r="M108" s="625" t="s">
        <v>169</v>
      </c>
      <c r="N108" s="640"/>
    </row>
    <row r="109" spans="2:14" ht="36" x14ac:dyDescent="0.25">
      <c r="B109" s="1578"/>
      <c r="C109" s="1555"/>
      <c r="D109" s="1609"/>
      <c r="E109" s="1609"/>
      <c r="F109" s="1578"/>
      <c r="G109" s="1609"/>
      <c r="H109" s="1601"/>
      <c r="I109" s="577" t="s">
        <v>3868</v>
      </c>
      <c r="J109" s="397" t="s">
        <v>177</v>
      </c>
      <c r="K109" s="442" t="s">
        <v>6663</v>
      </c>
      <c r="L109" s="610" t="str">
        <f>VLOOKUP(K109,CódigosRetorno!$A$2:$B$1795,2,FALSE)</f>
        <v>El dato ingresado en el tipo de ubicación del lugar donde se realiza la operación no corresponde al valor esperado</v>
      </c>
      <c r="M109" s="609" t="s">
        <v>7027</v>
      </c>
      <c r="N109" s="640"/>
    </row>
    <row r="110" spans="2:14" x14ac:dyDescent="0.25">
      <c r="B110" s="252" t="s">
        <v>7038</v>
      </c>
      <c r="C110" s="657"/>
      <c r="D110" s="658"/>
      <c r="E110" s="659"/>
      <c r="F110" s="659"/>
      <c r="G110" s="660"/>
      <c r="H110" s="661"/>
      <c r="I110" s="662"/>
      <c r="J110" s="662"/>
      <c r="K110" s="662" t="s">
        <v>169</v>
      </c>
      <c r="L110" s="661" t="str">
        <f>VLOOKUP(K110,CódigosRetorno!$A$2:$B$1795,2,FALSE)</f>
        <v>-</v>
      </c>
      <c r="M110" s="662"/>
    </row>
    <row r="111" spans="2:14" ht="24" x14ac:dyDescent="0.25">
      <c r="B111" s="1576">
        <f>B108+1</f>
        <v>20</v>
      </c>
      <c r="C111" s="1553" t="s">
        <v>6177</v>
      </c>
      <c r="D111" s="1607" t="s">
        <v>15</v>
      </c>
      <c r="E111" s="1607" t="s">
        <v>4</v>
      </c>
      <c r="F111" s="1576" t="s">
        <v>102</v>
      </c>
      <c r="G111" s="1607" t="s">
        <v>50</v>
      </c>
      <c r="H111" s="1520" t="s">
        <v>7039</v>
      </c>
      <c r="I111" s="1335" t="s">
        <v>3103</v>
      </c>
      <c r="J111" s="1333" t="s">
        <v>177</v>
      </c>
      <c r="K111" s="502" t="s">
        <v>2304</v>
      </c>
      <c r="L111" s="610" t="str">
        <f>VLOOKUP(K111,CódigosRetorno!$A$2:$B$1795,2,FALSE)</f>
        <v>El Numero de orden del item no cumple con el formato establecido</v>
      </c>
      <c r="M111" s="609" t="s">
        <v>169</v>
      </c>
    </row>
    <row r="112" spans="2:14" ht="24" x14ac:dyDescent="0.25">
      <c r="B112" s="1578"/>
      <c r="C112" s="1555"/>
      <c r="D112" s="1609"/>
      <c r="E112" s="1609"/>
      <c r="F112" s="1578"/>
      <c r="G112" s="1609"/>
      <c r="H112" s="1521"/>
      <c r="I112" s="641" t="s">
        <v>6075</v>
      </c>
      <c r="J112" s="1333" t="s">
        <v>177</v>
      </c>
      <c r="K112" s="442" t="s">
        <v>1535</v>
      </c>
      <c r="L112" s="610" t="str">
        <f>VLOOKUP(K112,CódigosRetorno!$A$2:$B$1795,2,FALSE)</f>
        <v>El número de ítem no puede estar duplicado.</v>
      </c>
      <c r="M112" s="609" t="s">
        <v>169</v>
      </c>
    </row>
    <row r="113" spans="2:13" ht="24" x14ac:dyDescent="0.25">
      <c r="B113" s="1576">
        <f>B111+1</f>
        <v>21</v>
      </c>
      <c r="C113" s="1553" t="s">
        <v>54</v>
      </c>
      <c r="D113" s="1607" t="s">
        <v>15</v>
      </c>
      <c r="E113" s="1607" t="s">
        <v>4</v>
      </c>
      <c r="F113" s="1576" t="s">
        <v>137</v>
      </c>
      <c r="G113" s="1607" t="s">
        <v>138</v>
      </c>
      <c r="H113" s="1520" t="s">
        <v>7040</v>
      </c>
      <c r="I113" s="392" t="s">
        <v>4822</v>
      </c>
      <c r="J113" s="397" t="s">
        <v>177</v>
      </c>
      <c r="K113" s="442" t="s">
        <v>2303</v>
      </c>
      <c r="L113" s="610" t="str">
        <f>VLOOKUP(K113,CódigosRetorno!$A$2:$B$1795,2,FALSE)</f>
        <v>El XML no contiene el tag InvoicedQuantity en el detalle de los Items o es cero (0)</v>
      </c>
      <c r="M113" s="609" t="s">
        <v>169</v>
      </c>
    </row>
    <row r="114" spans="2:13" ht="24" x14ac:dyDescent="0.25">
      <c r="B114" s="1578"/>
      <c r="C114" s="1555"/>
      <c r="D114" s="1609"/>
      <c r="E114" s="1609"/>
      <c r="F114" s="1578"/>
      <c r="G114" s="1609"/>
      <c r="H114" s="1521"/>
      <c r="I114" s="392" t="s">
        <v>3102</v>
      </c>
      <c r="J114" s="397" t="s">
        <v>177</v>
      </c>
      <c r="K114" s="442" t="s">
        <v>2302</v>
      </c>
      <c r="L114" s="610" t="str">
        <f>VLOOKUP(K114,CódigosRetorno!$A$2:$B$1795,2,FALSE)</f>
        <v>InvoicedQuantity El dato ingresado no cumple con el estandar</v>
      </c>
      <c r="M114" s="609" t="s">
        <v>169</v>
      </c>
    </row>
    <row r="115" spans="2:13" ht="24" x14ac:dyDescent="0.25">
      <c r="B115" s="1576">
        <f>B113+1</f>
        <v>22</v>
      </c>
      <c r="C115" s="1553" t="s">
        <v>53</v>
      </c>
      <c r="D115" s="1607" t="s">
        <v>15</v>
      </c>
      <c r="E115" s="1607" t="s">
        <v>4</v>
      </c>
      <c r="F115" s="1576" t="s">
        <v>17</v>
      </c>
      <c r="G115" s="1607" t="s">
        <v>7041</v>
      </c>
      <c r="H115" s="1520" t="s">
        <v>7042</v>
      </c>
      <c r="I115" s="1197" t="s">
        <v>6125</v>
      </c>
      <c r="J115" s="1192" t="s">
        <v>177</v>
      </c>
      <c r="K115" s="1198" t="s">
        <v>3038</v>
      </c>
      <c r="L115" s="610" t="str">
        <f>VLOOKUP(K115,CódigosRetorno!$A$2:$B$1795,2,FALSE)</f>
        <v>Es obligatorio indicar la unidad de medida del ítem</v>
      </c>
      <c r="M115" s="625" t="s">
        <v>169</v>
      </c>
    </row>
    <row r="116" spans="2:13" ht="24" x14ac:dyDescent="0.25">
      <c r="B116" s="1577"/>
      <c r="C116" s="1554"/>
      <c r="D116" s="1608"/>
      <c r="E116" s="1608"/>
      <c r="F116" s="1578"/>
      <c r="G116" s="1609"/>
      <c r="H116" s="1521"/>
      <c r="I116" s="392" t="s">
        <v>6112</v>
      </c>
      <c r="J116" s="396" t="s">
        <v>177</v>
      </c>
      <c r="K116" s="397" t="s">
        <v>3154</v>
      </c>
      <c r="L116" s="610" t="str">
        <f>VLOOKUP(K116,CódigosRetorno!$A$2:$B$1795,2,FALSE)</f>
        <v>El dato ingresado como unidad de medida no corresponde al valor esperado</v>
      </c>
      <c r="M116" s="609" t="s">
        <v>4602</v>
      </c>
    </row>
    <row r="117" spans="2:13" ht="24" x14ac:dyDescent="0.25">
      <c r="B117" s="1577"/>
      <c r="C117" s="1554"/>
      <c r="D117" s="1608"/>
      <c r="E117" s="1608"/>
      <c r="F117" s="1576"/>
      <c r="G117" s="451" t="s">
        <v>3898</v>
      </c>
      <c r="H117" s="577" t="s">
        <v>3899</v>
      </c>
      <c r="I117" s="392" t="s">
        <v>6126</v>
      </c>
      <c r="J117" s="396" t="s">
        <v>1071</v>
      </c>
      <c r="K117" s="397" t="s">
        <v>4212</v>
      </c>
      <c r="L117" s="610" t="str">
        <f>VLOOKUP(K117,CódigosRetorno!$A$2:$B$1795,2,FALSE)</f>
        <v>El dato ingresado como atributo @unitCodeListID es incorrecto.</v>
      </c>
      <c r="M117" s="609" t="s">
        <v>4602</v>
      </c>
    </row>
    <row r="118" spans="2:13" ht="48" x14ac:dyDescent="0.25">
      <c r="B118" s="1578"/>
      <c r="C118" s="1555"/>
      <c r="D118" s="1609"/>
      <c r="E118" s="1609"/>
      <c r="F118" s="1578"/>
      <c r="G118" s="646" t="s">
        <v>3893</v>
      </c>
      <c r="H118" s="577" t="s">
        <v>3900</v>
      </c>
      <c r="I118" s="392" t="s">
        <v>6121</v>
      </c>
      <c r="J118" s="397" t="s">
        <v>1071</v>
      </c>
      <c r="K118" s="442" t="s">
        <v>4213</v>
      </c>
      <c r="L118" s="610" t="str">
        <f>VLOOKUP(K118,CódigosRetorno!$A$2:$B$1795,2,FALSE)</f>
        <v>El dato ingresado como atributo @unitCodeListAgencyName es incorrecto.</v>
      </c>
      <c r="M118" s="625" t="s">
        <v>169</v>
      </c>
    </row>
    <row r="119" spans="2:13" ht="24" x14ac:dyDescent="0.25">
      <c r="B119" s="1576">
        <f>B115+1</f>
        <v>23</v>
      </c>
      <c r="C119" s="1553" t="s">
        <v>7043</v>
      </c>
      <c r="D119" s="1607" t="s">
        <v>15</v>
      </c>
      <c r="E119" s="1607" t="s">
        <v>4</v>
      </c>
      <c r="F119" s="1576" t="s">
        <v>3901</v>
      </c>
      <c r="G119" s="1607"/>
      <c r="H119" s="1520" t="s">
        <v>7044</v>
      </c>
      <c r="I119" s="392" t="s">
        <v>3052</v>
      </c>
      <c r="J119" s="397" t="s">
        <v>177</v>
      </c>
      <c r="K119" s="442" t="s">
        <v>540</v>
      </c>
      <c r="L119" s="610" t="str">
        <f>VLOOKUP(K119,CódigosRetorno!$A$2:$B$1795,2,FALSE)</f>
        <v>El XML no contiene el tag cac:Item/cbc:Description en el detalle de los Items</v>
      </c>
      <c r="M119" s="609" t="s">
        <v>169</v>
      </c>
    </row>
    <row r="120" spans="2:13" ht="60" x14ac:dyDescent="0.25">
      <c r="B120" s="1578"/>
      <c r="C120" s="1555"/>
      <c r="D120" s="1609"/>
      <c r="E120" s="1609"/>
      <c r="F120" s="1578"/>
      <c r="G120" s="1609"/>
      <c r="H120" s="1521"/>
      <c r="I120" s="392" t="s">
        <v>3963</v>
      </c>
      <c r="J120" s="397" t="s">
        <v>177</v>
      </c>
      <c r="K120" s="442" t="s">
        <v>541</v>
      </c>
      <c r="L120" s="610" t="str">
        <f>VLOOKUP(K120,CódigosRetorno!$A$2:$B$1795,2,FALSE)</f>
        <v>El XML no contiene el tag o no existe informacion de cac:Item/cbc:Description del item</v>
      </c>
      <c r="M120" s="609" t="s">
        <v>169</v>
      </c>
    </row>
    <row r="121" spans="2:13" ht="60" x14ac:dyDescent="0.25">
      <c r="B121" s="633">
        <f>B119+1</f>
        <v>24</v>
      </c>
      <c r="C121" s="392" t="s">
        <v>28</v>
      </c>
      <c r="D121" s="396" t="s">
        <v>15</v>
      </c>
      <c r="E121" s="396" t="s">
        <v>9</v>
      </c>
      <c r="F121" s="451" t="s">
        <v>18</v>
      </c>
      <c r="G121" s="396"/>
      <c r="H121" s="577" t="s">
        <v>7045</v>
      </c>
      <c r="I121" s="392" t="s">
        <v>6308</v>
      </c>
      <c r="J121" s="396" t="s">
        <v>1071</v>
      </c>
      <c r="K121" s="397" t="s">
        <v>4295</v>
      </c>
      <c r="L121" s="610" t="str">
        <f>VLOOKUP(K121,CódigosRetorno!$A$2:$B$1795,2,FALSE)</f>
        <v>El dato ingresado como codigo de producto no cumple con el formato establecido.</v>
      </c>
      <c r="M121" s="609" t="s">
        <v>169</v>
      </c>
    </row>
    <row r="122" spans="2:13" ht="24" x14ac:dyDescent="0.25">
      <c r="B122" s="1576">
        <f>B121+1</f>
        <v>25</v>
      </c>
      <c r="C122" s="1553" t="s">
        <v>2733</v>
      </c>
      <c r="D122" s="1607" t="s">
        <v>15</v>
      </c>
      <c r="E122" s="1607" t="s">
        <v>9</v>
      </c>
      <c r="F122" s="1576" t="s">
        <v>101</v>
      </c>
      <c r="G122" s="1607" t="s">
        <v>7046</v>
      </c>
      <c r="H122" s="1520" t="s">
        <v>7047</v>
      </c>
      <c r="I122" s="392" t="s">
        <v>7048</v>
      </c>
      <c r="J122" s="396" t="s">
        <v>1071</v>
      </c>
      <c r="K122" s="442" t="s">
        <v>6373</v>
      </c>
      <c r="L122" s="610" t="str">
        <f>VLOOKUP(K122,CódigosRetorno!$A$2:$B$1795,2,FALSE)</f>
        <v>El Código producto de SUNAT no es válido</v>
      </c>
      <c r="M122" s="609" t="s">
        <v>4759</v>
      </c>
    </row>
    <row r="123" spans="2:13" ht="36" x14ac:dyDescent="0.25">
      <c r="B123" s="1577"/>
      <c r="C123" s="1554"/>
      <c r="D123" s="1608"/>
      <c r="E123" s="1608"/>
      <c r="F123" s="1577"/>
      <c r="G123" s="1608"/>
      <c r="H123" s="1579"/>
      <c r="I123" s="392" t="s">
        <v>6545</v>
      </c>
      <c r="J123" s="396" t="s">
        <v>1071</v>
      </c>
      <c r="K123" s="397" t="s">
        <v>6485</v>
      </c>
      <c r="L123" s="610" t="str">
        <f>VLOOKUP(K123,CódigosRetorno!$A$2:$B$1795,2,FALSE)</f>
        <v>El Codigo de producto SUNAT debe especificarse como minimo al tercer nivel jerarquico (a nivel de clase del codigo UNSPSC)</v>
      </c>
      <c r="M123" s="609" t="s">
        <v>4759</v>
      </c>
    </row>
    <row r="124" spans="2:13" ht="24" x14ac:dyDescent="0.25">
      <c r="B124" s="1577"/>
      <c r="C124" s="1554"/>
      <c r="D124" s="1608"/>
      <c r="E124" s="1608"/>
      <c r="F124" s="1576"/>
      <c r="G124" s="451" t="s">
        <v>3954</v>
      </c>
      <c r="H124" s="577" t="s">
        <v>3870</v>
      </c>
      <c r="I124" s="392" t="s">
        <v>6241</v>
      </c>
      <c r="J124" s="396" t="s">
        <v>1071</v>
      </c>
      <c r="K124" s="397" t="s">
        <v>4191</v>
      </c>
      <c r="L124" s="610" t="str">
        <f>VLOOKUP(K124,CódigosRetorno!$A$2:$B$1795,2,FALSE)</f>
        <v>El dato ingresado como atributo @listID es incorrecto.</v>
      </c>
      <c r="M124" s="625" t="s">
        <v>169</v>
      </c>
    </row>
    <row r="125" spans="2:13" ht="24" x14ac:dyDescent="0.25">
      <c r="B125" s="1577"/>
      <c r="C125" s="1554"/>
      <c r="D125" s="1608"/>
      <c r="E125" s="1608"/>
      <c r="F125" s="1577"/>
      <c r="G125" s="451" t="s">
        <v>3955</v>
      </c>
      <c r="H125" s="577" t="s">
        <v>3862</v>
      </c>
      <c r="I125" s="392" t="s">
        <v>6242</v>
      </c>
      <c r="J125" s="396" t="s">
        <v>1071</v>
      </c>
      <c r="K125" s="397" t="s">
        <v>4187</v>
      </c>
      <c r="L125" s="610" t="str">
        <f>VLOOKUP(K125,CódigosRetorno!$A$2:$B$1795,2,FALSE)</f>
        <v>El dato ingresado como atributo @listAgencyName es incorrecto.</v>
      </c>
      <c r="M125" s="625" t="s">
        <v>169</v>
      </c>
    </row>
    <row r="126" spans="2:13" ht="24" x14ac:dyDescent="0.25">
      <c r="B126" s="1578"/>
      <c r="C126" s="1555"/>
      <c r="D126" s="1609"/>
      <c r="E126" s="1609"/>
      <c r="F126" s="1578"/>
      <c r="G126" s="451" t="s">
        <v>3956</v>
      </c>
      <c r="H126" s="577" t="s">
        <v>3865</v>
      </c>
      <c r="I126" s="392" t="s">
        <v>6243</v>
      </c>
      <c r="J126" s="397" t="s">
        <v>1071</v>
      </c>
      <c r="K126" s="442" t="s">
        <v>4188</v>
      </c>
      <c r="L126" s="610" t="str">
        <f>VLOOKUP(K126,CódigosRetorno!$A$2:$B$1795,2,FALSE)</f>
        <v>El dato ingresado como atributo @listName es incorrecto.</v>
      </c>
      <c r="M126" s="625" t="s">
        <v>169</v>
      </c>
    </row>
    <row r="127" spans="2:13" ht="36" x14ac:dyDescent="0.25">
      <c r="B127" s="1576">
        <f>B122+1</f>
        <v>26</v>
      </c>
      <c r="C127" s="1553" t="s">
        <v>64</v>
      </c>
      <c r="D127" s="1607" t="s">
        <v>15</v>
      </c>
      <c r="E127" s="1607" t="s">
        <v>4</v>
      </c>
      <c r="F127" s="1595" t="s">
        <v>137</v>
      </c>
      <c r="G127" s="1580" t="s">
        <v>138</v>
      </c>
      <c r="H127" s="1601" t="s">
        <v>7049</v>
      </c>
      <c r="I127" s="392" t="s">
        <v>2489</v>
      </c>
      <c r="J127" s="397" t="s">
        <v>177</v>
      </c>
      <c r="K127" s="442" t="s">
        <v>2257</v>
      </c>
      <c r="L127" s="610" t="str">
        <f>VLOOKUP(K127,CódigosRetorno!$A$2:$B$1795,2,FALSE)</f>
        <v>El XML no contiene el tag cac:Price/cbc:PriceAmount en el detalle de los Items</v>
      </c>
      <c r="M127" s="609" t="s">
        <v>169</v>
      </c>
    </row>
    <row r="128" spans="2:13" ht="36" x14ac:dyDescent="0.25">
      <c r="B128" s="1577"/>
      <c r="C128" s="1554"/>
      <c r="D128" s="1608"/>
      <c r="E128" s="1608"/>
      <c r="F128" s="1595"/>
      <c r="G128" s="1580"/>
      <c r="H128" s="1601"/>
      <c r="I128" s="392" t="s">
        <v>4979</v>
      </c>
      <c r="J128" s="397" t="s">
        <v>177</v>
      </c>
      <c r="K128" s="442" t="s">
        <v>1945</v>
      </c>
      <c r="L128" s="610" t="str">
        <f>VLOOKUP(K128,CódigosRetorno!$A$2:$B$1795,2,FALSE)</f>
        <v>El dato ingresado en PriceAmount del Valor de venta unitario por item no cumple con el formato establecido</v>
      </c>
      <c r="M128" s="609" t="s">
        <v>169</v>
      </c>
    </row>
    <row r="129" spans="2:14" ht="60" x14ac:dyDescent="0.25">
      <c r="B129" s="1577"/>
      <c r="C129" s="1554"/>
      <c r="D129" s="1608"/>
      <c r="E129" s="1608"/>
      <c r="F129" s="1595"/>
      <c r="G129" s="1580"/>
      <c r="H129" s="1601"/>
      <c r="I129" s="577" t="s">
        <v>7050</v>
      </c>
      <c r="J129" s="397" t="s">
        <v>177</v>
      </c>
      <c r="K129" s="442" t="s">
        <v>1668</v>
      </c>
      <c r="L129" s="610" t="str">
        <f>VLOOKUP(K129,CódigosRetorno!$A$2:$B$1795,2,FALSE)</f>
        <v>Operacion gratuita, solo debe consignar un monto referencial</v>
      </c>
      <c r="M129" s="609" t="s">
        <v>169</v>
      </c>
    </row>
    <row r="130" spans="2:14" ht="24" x14ac:dyDescent="0.25">
      <c r="B130" s="1578"/>
      <c r="C130" s="1555"/>
      <c r="D130" s="1609"/>
      <c r="E130" s="1609"/>
      <c r="F130" s="451" t="s">
        <v>13</v>
      </c>
      <c r="G130" s="396" t="s">
        <v>6976</v>
      </c>
      <c r="H130" s="641" t="s">
        <v>3904</v>
      </c>
      <c r="I130" s="577" t="s">
        <v>4685</v>
      </c>
      <c r="J130" s="397" t="s">
        <v>177</v>
      </c>
      <c r="K130" s="442" t="s">
        <v>1979</v>
      </c>
      <c r="L130" s="610" t="str">
        <f>VLOOKUP(K130,CódigosRetorno!$A$2:$B$1795,2,FALSE)</f>
        <v>La moneda debe ser la misma en todo el documento</v>
      </c>
      <c r="M130" s="609" t="s">
        <v>4491</v>
      </c>
    </row>
    <row r="131" spans="2:14" x14ac:dyDescent="0.25">
      <c r="B131" s="1522">
        <f>B127+1</f>
        <v>27</v>
      </c>
      <c r="C131" s="1553" t="s">
        <v>7194</v>
      </c>
      <c r="D131" s="1607" t="s">
        <v>15</v>
      </c>
      <c r="E131" s="1607" t="s">
        <v>4</v>
      </c>
      <c r="F131" s="1576" t="s">
        <v>137</v>
      </c>
      <c r="G131" s="1607" t="s">
        <v>138</v>
      </c>
      <c r="H131" s="1520" t="s">
        <v>7051</v>
      </c>
      <c r="I131" s="392" t="s">
        <v>2489</v>
      </c>
      <c r="J131" s="396" t="s">
        <v>177</v>
      </c>
      <c r="K131" s="442" t="s">
        <v>2301</v>
      </c>
      <c r="L131" s="610" t="str">
        <f>VLOOKUP(K131,CódigosRetorno!$A$2:$B$1795,2,FALSE)</f>
        <v>Debe existir el tag cac:AlternativeConditionPrice</v>
      </c>
      <c r="M131" s="609" t="s">
        <v>169</v>
      </c>
    </row>
    <row r="132" spans="2:14" ht="36" x14ac:dyDescent="0.25">
      <c r="B132" s="1590"/>
      <c r="C132" s="1554"/>
      <c r="D132" s="1608"/>
      <c r="E132" s="1608"/>
      <c r="F132" s="1577"/>
      <c r="G132" s="1608"/>
      <c r="H132" s="1579"/>
      <c r="I132" s="392" t="s">
        <v>4979</v>
      </c>
      <c r="J132" s="397" t="s">
        <v>177</v>
      </c>
      <c r="K132" s="442" t="s">
        <v>1947</v>
      </c>
      <c r="L132" s="610" t="str">
        <f>VLOOKUP(K132,CódigosRetorno!$A$2:$B$1795,2,FALSE)</f>
        <v>El dato ingresado en PriceAmount del Precio de venta unitario por item no cumple con el formato establecido</v>
      </c>
      <c r="M132" s="609" t="s">
        <v>169</v>
      </c>
    </row>
    <row r="133" spans="2:14" ht="96" x14ac:dyDescent="0.25">
      <c r="B133" s="1590"/>
      <c r="C133" s="1554"/>
      <c r="D133" s="1608"/>
      <c r="E133" s="1608"/>
      <c r="F133" s="1577"/>
      <c r="G133" s="1608"/>
      <c r="H133" s="1579"/>
      <c r="I133" s="1217" t="s">
        <v>7052</v>
      </c>
      <c r="J133" s="1307" t="s">
        <v>1071</v>
      </c>
      <c r="K133" s="1307" t="s">
        <v>4823</v>
      </c>
      <c r="L133" s="1238" t="str">
        <f>VLOOKUP(MID(K133,1,4),CódigosRetorno!$A$2:$B$1795,2,FALSE)</f>
        <v>El precio unitario de la operación que está informando difiere de los cálculos realizados en base a la información remitida</v>
      </c>
      <c r="M133" s="1125" t="s">
        <v>169</v>
      </c>
    </row>
    <row r="134" spans="2:14" ht="84" x14ac:dyDescent="0.25">
      <c r="B134" s="1590"/>
      <c r="C134" s="1554"/>
      <c r="D134" s="1608"/>
      <c r="E134" s="1608"/>
      <c r="F134" s="1577"/>
      <c r="G134" s="1608"/>
      <c r="H134" s="1579"/>
      <c r="I134" s="392" t="s">
        <v>7053</v>
      </c>
      <c r="J134" s="397" t="s">
        <v>177</v>
      </c>
      <c r="K134" s="442" t="s">
        <v>4824</v>
      </c>
      <c r="L134" s="610" t="str">
        <f>VLOOKUP(K134,CódigosRetorno!$A$2:$B$1795,2,FALSE)</f>
        <v>Si existe 'Valor referencial unitario en operac. no onerosas' con monto mayor a cero, la operacion debe ser gratuita (codigo de tributo 9996)</v>
      </c>
      <c r="M134" s="609" t="s">
        <v>169</v>
      </c>
    </row>
    <row r="135" spans="2:14" ht="72" x14ac:dyDescent="0.25">
      <c r="B135" s="1590"/>
      <c r="C135" s="1554"/>
      <c r="D135" s="1608"/>
      <c r="E135" s="1608"/>
      <c r="F135" s="1577"/>
      <c r="G135" s="1609"/>
      <c r="H135" s="1521"/>
      <c r="I135" s="392" t="s">
        <v>7054</v>
      </c>
      <c r="J135" s="397" t="s">
        <v>177</v>
      </c>
      <c r="K135" s="442" t="s">
        <v>5097</v>
      </c>
      <c r="L135" s="610" t="str">
        <f>VLOOKUP(K135,CódigosRetorno!$A$2:$B$1795,2,FALSE)</f>
        <v>El código de precio '02' es sólo para operaciones gratuitas</v>
      </c>
      <c r="M135" s="609" t="s">
        <v>169</v>
      </c>
    </row>
    <row r="136" spans="2:14" ht="24" x14ac:dyDescent="0.25">
      <c r="B136" s="1590"/>
      <c r="C136" s="1554"/>
      <c r="D136" s="1608"/>
      <c r="E136" s="1608"/>
      <c r="F136" s="1578"/>
      <c r="G136" s="606" t="s">
        <v>5577</v>
      </c>
      <c r="H136" s="622" t="s">
        <v>3904</v>
      </c>
      <c r="I136" s="577" t="s">
        <v>4685</v>
      </c>
      <c r="J136" s="397" t="s">
        <v>177</v>
      </c>
      <c r="K136" s="442" t="s">
        <v>1979</v>
      </c>
      <c r="L136" s="610" t="str">
        <f>VLOOKUP(K136,CódigosRetorno!$A$2:$B$1795,2,FALSE)</f>
        <v>La moneda debe ser la misma en todo el documento</v>
      </c>
      <c r="M136" s="609" t="s">
        <v>4491</v>
      </c>
    </row>
    <row r="137" spans="2:14" ht="24" x14ac:dyDescent="0.25">
      <c r="B137" s="1590"/>
      <c r="C137" s="1554"/>
      <c r="D137" s="1608"/>
      <c r="E137" s="1608"/>
      <c r="F137" s="1576" t="s">
        <v>10</v>
      </c>
      <c r="G137" s="1607" t="s">
        <v>7055</v>
      </c>
      <c r="H137" s="1520" t="s">
        <v>7056</v>
      </c>
      <c r="I137" s="392" t="s">
        <v>2872</v>
      </c>
      <c r="J137" s="397" t="s">
        <v>177</v>
      </c>
      <c r="K137" s="442" t="s">
        <v>545</v>
      </c>
      <c r="L137" s="610" t="str">
        <f>VLOOKUP(K137,CódigosRetorno!$A$2:$B$1795,2,FALSE)</f>
        <v>Se ha consignado un valor invalido en el campo cbc:PriceTypeCode</v>
      </c>
      <c r="M137" s="625" t="s">
        <v>169</v>
      </c>
    </row>
    <row r="138" spans="2:14" ht="36" x14ac:dyDescent="0.25">
      <c r="B138" s="1590"/>
      <c r="C138" s="1554"/>
      <c r="D138" s="1608"/>
      <c r="E138" s="1609"/>
      <c r="F138" s="1578"/>
      <c r="G138" s="1609"/>
      <c r="H138" s="1521"/>
      <c r="I138" s="641" t="s">
        <v>6076</v>
      </c>
      <c r="J138" s="397" t="s">
        <v>177</v>
      </c>
      <c r="K138" s="442" t="s">
        <v>544</v>
      </c>
      <c r="L138" s="610" t="str">
        <f>VLOOKUP(K138,CódigosRetorno!$A$2:$B$1795,2,FALSE)</f>
        <v>Existe mas de un tag cac:AlternativeConditionPrice con el mismo cbc:PriceTypeCode</v>
      </c>
      <c r="M138" s="609" t="s">
        <v>4604</v>
      </c>
    </row>
    <row r="139" spans="2:14" ht="24" x14ac:dyDescent="0.25">
      <c r="B139" s="1590"/>
      <c r="C139" s="1554"/>
      <c r="D139" s="1608"/>
      <c r="E139" s="1607" t="s">
        <v>9</v>
      </c>
      <c r="F139" s="1576"/>
      <c r="G139" s="646" t="s">
        <v>3902</v>
      </c>
      <c r="H139" s="641" t="s">
        <v>3865</v>
      </c>
      <c r="I139" s="392" t="s">
        <v>6127</v>
      </c>
      <c r="J139" s="397" t="s">
        <v>1071</v>
      </c>
      <c r="K139" s="442" t="s">
        <v>4188</v>
      </c>
      <c r="L139" s="610" t="str">
        <f>VLOOKUP(K139,CódigosRetorno!$A$2:$B$1795,2,FALSE)</f>
        <v>El dato ingresado como atributo @listName es incorrecto.</v>
      </c>
      <c r="M139" s="625" t="s">
        <v>169</v>
      </c>
      <c r="N139" s="288"/>
    </row>
    <row r="140" spans="2:14" ht="24" x14ac:dyDescent="0.25">
      <c r="B140" s="1590"/>
      <c r="C140" s="1554"/>
      <c r="D140" s="1608"/>
      <c r="E140" s="1608"/>
      <c r="F140" s="1577"/>
      <c r="G140" s="646" t="s">
        <v>3861</v>
      </c>
      <c r="H140" s="641" t="s">
        <v>3862</v>
      </c>
      <c r="I140" s="392" t="s">
        <v>4199</v>
      </c>
      <c r="J140" s="396" t="s">
        <v>1071</v>
      </c>
      <c r="K140" s="397" t="s">
        <v>4187</v>
      </c>
      <c r="L140" s="610" t="str">
        <f>VLOOKUP(K140,CódigosRetorno!$A$2:$B$1795,2,FALSE)</f>
        <v>El dato ingresado como atributo @listAgencyName es incorrecto.</v>
      </c>
      <c r="M140" s="625" t="s">
        <v>169</v>
      </c>
      <c r="N140" s="288"/>
    </row>
    <row r="141" spans="2:14" ht="48" x14ac:dyDescent="0.25">
      <c r="B141" s="1523"/>
      <c r="C141" s="1555"/>
      <c r="D141" s="1609"/>
      <c r="E141" s="1609"/>
      <c r="F141" s="1578"/>
      <c r="G141" s="646" t="s">
        <v>3903</v>
      </c>
      <c r="H141" s="641" t="s">
        <v>3867</v>
      </c>
      <c r="I141" s="392" t="s">
        <v>6128</v>
      </c>
      <c r="J141" s="397" t="s">
        <v>1071</v>
      </c>
      <c r="K141" s="442" t="s">
        <v>4189</v>
      </c>
      <c r="L141" s="610" t="str">
        <f>VLOOKUP(K141,CódigosRetorno!$A$2:$B$1795,2,FALSE)</f>
        <v>El dato ingresado como atributo @listURI es incorrecto.</v>
      </c>
      <c r="M141" s="625" t="s">
        <v>169</v>
      </c>
      <c r="N141" s="288"/>
    </row>
    <row r="142" spans="2:14" ht="36" x14ac:dyDescent="0.25">
      <c r="B142" s="1595">
        <f>B131+1</f>
        <v>28</v>
      </c>
      <c r="C142" s="1596" t="s">
        <v>7057</v>
      </c>
      <c r="D142" s="1526" t="s">
        <v>15</v>
      </c>
      <c r="E142" s="1580" t="s">
        <v>4</v>
      </c>
      <c r="F142" s="1576" t="s">
        <v>12</v>
      </c>
      <c r="G142" s="1607" t="s">
        <v>16</v>
      </c>
      <c r="H142" s="1520" t="s">
        <v>7058</v>
      </c>
      <c r="I142" s="392" t="s">
        <v>4981</v>
      </c>
      <c r="J142" s="397" t="s">
        <v>177</v>
      </c>
      <c r="K142" s="442" t="s">
        <v>1944</v>
      </c>
      <c r="L142" s="610" t="str">
        <f>VLOOKUP(K142,CódigosRetorno!$A$2:$B$1795,2,FALSE)</f>
        <v>El dato ingresado en LineExtensionAmount del item no cumple con el formato establecido</v>
      </c>
      <c r="M142" s="609" t="s">
        <v>169</v>
      </c>
    </row>
    <row r="143" spans="2:14" ht="96" x14ac:dyDescent="0.25">
      <c r="B143" s="1595"/>
      <c r="C143" s="1596"/>
      <c r="D143" s="1544"/>
      <c r="E143" s="1580"/>
      <c r="F143" s="1577"/>
      <c r="G143" s="1608"/>
      <c r="H143" s="1579"/>
      <c r="I143" s="1217" t="s">
        <v>7059</v>
      </c>
      <c r="J143" s="1307" t="s">
        <v>1071</v>
      </c>
      <c r="K143" s="1307" t="s">
        <v>4827</v>
      </c>
      <c r="L143" s="1238" t="str">
        <f>VLOOKUP(MID(K143,1,4),CódigosRetorno!$A$2:$B$1795,2,FALSE)</f>
        <v>El valor de venta por ítem difiere de los importes consignados.</v>
      </c>
      <c r="M143" s="1125" t="s">
        <v>169</v>
      </c>
    </row>
    <row r="144" spans="2:14" s="909" customFormat="1" ht="84" x14ac:dyDescent="0.25">
      <c r="B144" s="1595"/>
      <c r="C144" s="1596"/>
      <c r="D144" s="1544"/>
      <c r="E144" s="1580"/>
      <c r="F144" s="1577"/>
      <c r="G144" s="1608"/>
      <c r="H144" s="1579"/>
      <c r="I144" s="1217" t="s">
        <v>7060</v>
      </c>
      <c r="J144" s="1307" t="s">
        <v>1071</v>
      </c>
      <c r="K144" s="1307" t="s">
        <v>4827</v>
      </c>
      <c r="L144" s="1238" t="str">
        <f>VLOOKUP(MID(K144,1,4),CódigosRetorno!$A$2:$B$1795,2,FALSE)</f>
        <v>El valor de venta por ítem difiere de los importes consignados.</v>
      </c>
      <c r="M144" s="1125" t="s">
        <v>169</v>
      </c>
    </row>
    <row r="145" spans="2:13" ht="24" x14ac:dyDescent="0.25">
      <c r="B145" s="1595"/>
      <c r="C145" s="1596"/>
      <c r="D145" s="1527"/>
      <c r="E145" s="1580"/>
      <c r="F145" s="451" t="s">
        <v>13</v>
      </c>
      <c r="G145" s="396" t="s">
        <v>6976</v>
      </c>
      <c r="H145" s="641" t="s">
        <v>3904</v>
      </c>
      <c r="I145" s="577" t="s">
        <v>4686</v>
      </c>
      <c r="J145" s="397" t="s">
        <v>177</v>
      </c>
      <c r="K145" s="442" t="s">
        <v>1979</v>
      </c>
      <c r="L145" s="610" t="str">
        <f>VLOOKUP(K145,CódigosRetorno!$A$2:$B$1795,2,FALSE)</f>
        <v>La moneda debe ser la misma en todo el documento</v>
      </c>
      <c r="M145" s="609" t="s">
        <v>169</v>
      </c>
    </row>
    <row r="146" spans="2:13" x14ac:dyDescent="0.25">
      <c r="B146" s="252" t="s">
        <v>7061</v>
      </c>
      <c r="C146" s="663"/>
      <c r="D146" s="663"/>
      <c r="E146" s="664"/>
      <c r="F146" s="664"/>
      <c r="G146" s="664"/>
      <c r="H146" s="665"/>
      <c r="I146" s="666"/>
      <c r="J146" s="666"/>
      <c r="K146" s="667" t="s">
        <v>169</v>
      </c>
      <c r="L146" s="665" t="str">
        <f>VLOOKUP(K146,CódigosRetorno!$A$2:$B$1795,2,FALSE)</f>
        <v>-</v>
      </c>
      <c r="M146" s="666"/>
    </row>
    <row r="147" spans="2:13" ht="36" x14ac:dyDescent="0.25">
      <c r="B147" s="1698">
        <f>B142+1</f>
        <v>29</v>
      </c>
      <c r="C147" s="1553" t="s">
        <v>7195</v>
      </c>
      <c r="D147" s="1699" t="s">
        <v>15</v>
      </c>
      <c r="E147" s="1699" t="s">
        <v>9</v>
      </c>
      <c r="F147" s="397" t="s">
        <v>5</v>
      </c>
      <c r="G147" s="451" t="s">
        <v>7062</v>
      </c>
      <c r="H147" s="392" t="s">
        <v>7063</v>
      </c>
      <c r="I147" s="392" t="s">
        <v>4687</v>
      </c>
      <c r="J147" s="396" t="s">
        <v>1071</v>
      </c>
      <c r="K147" s="397" t="s">
        <v>3831</v>
      </c>
      <c r="L147" s="610" t="str">
        <f>VLOOKUP(K147,CódigosRetorno!$A$2:$B$1795,2,FALSE)</f>
        <v>No existe información en el nombre del concepto.</v>
      </c>
      <c r="M147" s="625" t="s">
        <v>169</v>
      </c>
    </row>
    <row r="148" spans="2:13" ht="24" x14ac:dyDescent="0.25">
      <c r="B148" s="1698"/>
      <c r="C148" s="1554"/>
      <c r="D148" s="1700"/>
      <c r="E148" s="1700"/>
      <c r="F148" s="1605" t="s">
        <v>43</v>
      </c>
      <c r="G148" s="1607" t="s">
        <v>7062</v>
      </c>
      <c r="H148" s="1520" t="s">
        <v>7064</v>
      </c>
      <c r="I148" s="392" t="s">
        <v>7065</v>
      </c>
      <c r="J148" s="396" t="s">
        <v>177</v>
      </c>
      <c r="K148" s="397" t="s">
        <v>6677</v>
      </c>
      <c r="L148" s="610" t="str">
        <f>VLOOKUP(K148,CódigosRetorno!$A$2:$B$1795,2,FALSE)</f>
        <v>El XML no contiene el tag de Comercializacion del oro: Codigo unico de concesion minera</v>
      </c>
      <c r="M148" s="625" t="s">
        <v>169</v>
      </c>
    </row>
    <row r="149" spans="2:13" ht="24" x14ac:dyDescent="0.25">
      <c r="B149" s="1698"/>
      <c r="C149" s="1554"/>
      <c r="D149" s="1700"/>
      <c r="E149" s="1700"/>
      <c r="F149" s="1636"/>
      <c r="G149" s="1608"/>
      <c r="H149" s="1579"/>
      <c r="I149" s="392" t="s">
        <v>7066</v>
      </c>
      <c r="J149" s="396" t="s">
        <v>177</v>
      </c>
      <c r="K149" s="397" t="s">
        <v>6679</v>
      </c>
      <c r="L149" s="610" t="str">
        <f>VLOOKUP(K149,CódigosRetorno!$A$2:$B$1795,2,FALSE)</f>
        <v>El XML no contiene el tag de Comercializacion del oro: Ley mineral</v>
      </c>
      <c r="M149" s="625" t="s">
        <v>169</v>
      </c>
    </row>
    <row r="150" spans="2:13" ht="24" x14ac:dyDescent="0.25">
      <c r="B150" s="1698"/>
      <c r="C150" s="1554"/>
      <c r="D150" s="1700"/>
      <c r="E150" s="1700"/>
      <c r="F150" s="1636"/>
      <c r="G150" s="1608"/>
      <c r="H150" s="1579"/>
      <c r="I150" s="392" t="s">
        <v>7067</v>
      </c>
      <c r="J150" s="396" t="s">
        <v>177</v>
      </c>
      <c r="K150" s="397" t="s">
        <v>6681</v>
      </c>
      <c r="L150" s="610" t="str">
        <f>VLOOKUP(K150,CódigosRetorno!$A$2:$B$1795,2,FALSE)</f>
        <v>El XML no contiene el tag de Comercializacion del oro: Naturaleza del mineral</v>
      </c>
      <c r="M150" s="625" t="s">
        <v>169</v>
      </c>
    </row>
    <row r="151" spans="2:13" ht="24" x14ac:dyDescent="0.25">
      <c r="B151" s="1698"/>
      <c r="C151" s="1554"/>
      <c r="D151" s="1700"/>
      <c r="E151" s="1700"/>
      <c r="F151" s="1606"/>
      <c r="G151" s="1609"/>
      <c r="H151" s="1521"/>
      <c r="I151" s="392" t="s">
        <v>7068</v>
      </c>
      <c r="J151" s="396" t="s">
        <v>177</v>
      </c>
      <c r="K151" s="397" t="s">
        <v>6683</v>
      </c>
      <c r="L151" s="610" t="str">
        <f>VLOOKUP(K151,CódigosRetorno!$A$2:$B$1795,2,FALSE)</f>
        <v>El XML no contiene el tag de Comercializacion del oro: Nombre del derecho minero</v>
      </c>
      <c r="M151" s="625" t="s">
        <v>169</v>
      </c>
    </row>
    <row r="152" spans="2:13" ht="24" x14ac:dyDescent="0.25">
      <c r="B152" s="1698"/>
      <c r="C152" s="1554"/>
      <c r="D152" s="1700"/>
      <c r="E152" s="1700"/>
      <c r="F152" s="1604"/>
      <c r="G152" s="451" t="s">
        <v>3960</v>
      </c>
      <c r="H152" s="392" t="s">
        <v>3865</v>
      </c>
      <c r="I152" s="392" t="s">
        <v>6244</v>
      </c>
      <c r="J152" s="397" t="s">
        <v>1071</v>
      </c>
      <c r="K152" s="442" t="s">
        <v>4188</v>
      </c>
      <c r="L152" s="610" t="str">
        <f>VLOOKUP(K152,CódigosRetorno!$A$2:$B$1795,2,FALSE)</f>
        <v>El dato ingresado como atributo @listName es incorrecto.</v>
      </c>
      <c r="M152" s="625" t="s">
        <v>169</v>
      </c>
    </row>
    <row r="153" spans="2:13" ht="24" x14ac:dyDescent="0.25">
      <c r="B153" s="1698"/>
      <c r="C153" s="1554"/>
      <c r="D153" s="1700"/>
      <c r="E153" s="1700"/>
      <c r="F153" s="1604"/>
      <c r="G153" s="451" t="s">
        <v>3861</v>
      </c>
      <c r="H153" s="392" t="s">
        <v>3862</v>
      </c>
      <c r="I153" s="392" t="s">
        <v>4199</v>
      </c>
      <c r="J153" s="396" t="s">
        <v>1071</v>
      </c>
      <c r="K153" s="397" t="s">
        <v>4187</v>
      </c>
      <c r="L153" s="610" t="str">
        <f>VLOOKUP(K153,CódigosRetorno!$A$2:$B$1795,2,FALSE)</f>
        <v>El dato ingresado como atributo @listAgencyName es incorrecto.</v>
      </c>
      <c r="M153" s="625" t="s">
        <v>169</v>
      </c>
    </row>
    <row r="154" spans="2:13" ht="48" x14ac:dyDescent="0.25">
      <c r="B154" s="1698"/>
      <c r="C154" s="1554"/>
      <c r="D154" s="1700"/>
      <c r="E154" s="1700"/>
      <c r="F154" s="1605"/>
      <c r="G154" s="629" t="s">
        <v>3961</v>
      </c>
      <c r="H154" s="669" t="s">
        <v>3867</v>
      </c>
      <c r="I154" s="392" t="s">
        <v>6245</v>
      </c>
      <c r="J154" s="397" t="s">
        <v>1071</v>
      </c>
      <c r="K154" s="442" t="s">
        <v>4189</v>
      </c>
      <c r="L154" s="610" t="str">
        <f>VLOOKUP(K154,CódigosRetorno!$A$2:$B$1795,2,FALSE)</f>
        <v>El dato ingresado como atributo @listURI es incorrecto.</v>
      </c>
      <c r="M154" s="625" t="s">
        <v>169</v>
      </c>
    </row>
    <row r="155" spans="2:13" ht="36" x14ac:dyDescent="0.25">
      <c r="B155" s="1698"/>
      <c r="C155" s="1554"/>
      <c r="D155" s="1700"/>
      <c r="E155" s="1702"/>
      <c r="F155" s="1576" t="s">
        <v>241</v>
      </c>
      <c r="G155" s="1576"/>
      <c r="H155" s="1520" t="s">
        <v>7069</v>
      </c>
      <c r="I155" s="691" t="s">
        <v>7070</v>
      </c>
      <c r="J155" s="396" t="s">
        <v>177</v>
      </c>
      <c r="K155" s="397" t="s">
        <v>3763</v>
      </c>
      <c r="L155" s="610" t="str">
        <f>VLOOKUP(K155,CódigosRetorno!$A$2:$B$1795,2,FALSE)</f>
        <v>El XML no contiene tag o no existe información del valor del concepto por linea.</v>
      </c>
      <c r="M155" s="625" t="s">
        <v>169</v>
      </c>
    </row>
    <row r="156" spans="2:13" x14ac:dyDescent="0.25">
      <c r="B156" s="1698"/>
      <c r="C156" s="1554"/>
      <c r="D156" s="1700"/>
      <c r="E156" s="1702"/>
      <c r="F156" s="1577"/>
      <c r="G156" s="1577"/>
      <c r="H156" s="1579"/>
      <c r="I156" s="216" t="s">
        <v>6541</v>
      </c>
      <c r="J156" s="606" t="s">
        <v>169</v>
      </c>
      <c r="K156" s="612" t="s">
        <v>169</v>
      </c>
      <c r="L156" s="610" t="str">
        <f>VLOOKUP(K156,CódigosRetorno!$A$2:$B$1795,2,FALSE)</f>
        <v>-</v>
      </c>
      <c r="M156" s="625"/>
    </row>
    <row r="157" spans="2:13" ht="48" x14ac:dyDescent="0.25">
      <c r="B157" s="1698"/>
      <c r="C157" s="1554"/>
      <c r="D157" s="1700"/>
      <c r="E157" s="1702"/>
      <c r="F157" s="670" t="s">
        <v>45</v>
      </c>
      <c r="G157" s="632" t="s">
        <v>6065</v>
      </c>
      <c r="H157" s="671" t="s">
        <v>7071</v>
      </c>
      <c r="I157" s="691" t="s">
        <v>7072</v>
      </c>
      <c r="J157" s="397" t="s">
        <v>1071</v>
      </c>
      <c r="K157" s="442" t="s">
        <v>4359</v>
      </c>
      <c r="L157" s="610" t="str">
        <f>VLOOKUP(K157,CódigosRetorno!$A$2:$B$1795,2,FALSE)</f>
        <v>El dato ingresado como valor del concepto de la linea no cumple con el formato establecido.</v>
      </c>
      <c r="M157" s="625" t="s">
        <v>169</v>
      </c>
    </row>
    <row r="158" spans="2:13" ht="36" x14ac:dyDescent="0.25">
      <c r="B158" s="1698"/>
      <c r="C158" s="1554"/>
      <c r="D158" s="1700"/>
      <c r="E158" s="1702"/>
      <c r="F158" s="670" t="s">
        <v>46</v>
      </c>
      <c r="G158" s="632" t="s">
        <v>11</v>
      </c>
      <c r="H158" s="671" t="s">
        <v>7073</v>
      </c>
      <c r="I158" s="216" t="s">
        <v>6541</v>
      </c>
      <c r="J158" s="612" t="s">
        <v>169</v>
      </c>
      <c r="K158" s="616" t="s">
        <v>169</v>
      </c>
      <c r="L158" s="610" t="str">
        <f>VLOOKUP(K158,CódigosRetorno!$A$2:$B$1795,2,FALSE)</f>
        <v>-</v>
      </c>
      <c r="M158" s="469"/>
    </row>
    <row r="159" spans="2:13" ht="48" x14ac:dyDescent="0.25">
      <c r="B159" s="1698"/>
      <c r="C159" s="1555"/>
      <c r="D159" s="1701"/>
      <c r="E159" s="1703"/>
      <c r="F159" s="672" t="s">
        <v>5</v>
      </c>
      <c r="G159" s="633"/>
      <c r="H159" s="673" t="s">
        <v>7074</v>
      </c>
      <c r="I159" s="216" t="s">
        <v>6541</v>
      </c>
      <c r="J159" s="612" t="s">
        <v>169</v>
      </c>
      <c r="K159" s="616" t="s">
        <v>169</v>
      </c>
      <c r="L159" s="610" t="str">
        <f>VLOOKUP(K159,CódigosRetorno!$A$2:$B$1795,2,FALSE)</f>
        <v>-</v>
      </c>
      <c r="M159" s="469"/>
    </row>
    <row r="160" spans="2:13" ht="24" x14ac:dyDescent="0.25">
      <c r="B160" s="1576">
        <f>B147+1</f>
        <v>30</v>
      </c>
      <c r="C160" s="1553" t="s">
        <v>5729</v>
      </c>
      <c r="D160" s="1530" t="s">
        <v>15</v>
      </c>
      <c r="E160" s="1607" t="s">
        <v>4</v>
      </c>
      <c r="F160" s="1577" t="s">
        <v>12</v>
      </c>
      <c r="G160" s="1608" t="s">
        <v>16</v>
      </c>
      <c r="H160" s="1579" t="s">
        <v>7075</v>
      </c>
      <c r="I160" s="392" t="s">
        <v>4862</v>
      </c>
      <c r="J160" s="396" t="s">
        <v>177</v>
      </c>
      <c r="K160" s="397" t="s">
        <v>4506</v>
      </c>
      <c r="L160" s="610" t="str">
        <f>VLOOKUP(K160,CódigosRetorno!$A$2:$B$1795,2,FALSE)</f>
        <v>El xml no contiene el tag de impuesto por linea (TaxtTotal).</v>
      </c>
      <c r="M160" s="625" t="s">
        <v>169</v>
      </c>
    </row>
    <row r="161" spans="2:13" ht="36" x14ac:dyDescent="0.25">
      <c r="B161" s="1577"/>
      <c r="C161" s="1554"/>
      <c r="D161" s="1697"/>
      <c r="E161" s="1608"/>
      <c r="F161" s="1577"/>
      <c r="G161" s="1608"/>
      <c r="H161" s="1579"/>
      <c r="I161" s="392" t="s">
        <v>4978</v>
      </c>
      <c r="J161" s="396" t="s">
        <v>177</v>
      </c>
      <c r="K161" s="397" t="s">
        <v>3693</v>
      </c>
      <c r="L161" s="610" t="str">
        <f>VLOOKUP(K161,CódigosRetorno!$A$2:$B$1795,2,FALSE)</f>
        <v>El dato ingresado en el monto total de impuestos por línea no cumple con el formato establecido</v>
      </c>
      <c r="M161" s="625" t="s">
        <v>169</v>
      </c>
    </row>
    <row r="162" spans="2:13" ht="48" x14ac:dyDescent="0.25">
      <c r="B162" s="1577"/>
      <c r="C162" s="1554"/>
      <c r="D162" s="1697"/>
      <c r="E162" s="1608"/>
      <c r="F162" s="1577"/>
      <c r="G162" s="1608"/>
      <c r="H162" s="1579"/>
      <c r="I162" s="392" t="s">
        <v>6043</v>
      </c>
      <c r="J162" s="396" t="s">
        <v>1071</v>
      </c>
      <c r="K162" s="397" t="s">
        <v>4872</v>
      </c>
      <c r="L162" s="610" t="str">
        <f>VLOOKUP(K162,CódigosRetorno!$A$2:$B$1795,2,FALSE)</f>
        <v>El importe total de impuestos por línea no coincide con la sumatoria de los impuestos por línea.</v>
      </c>
      <c r="M162" s="625" t="s">
        <v>169</v>
      </c>
    </row>
    <row r="163" spans="2:13" ht="24" x14ac:dyDescent="0.25">
      <c r="B163" s="1577"/>
      <c r="C163" s="1554"/>
      <c r="D163" s="1697"/>
      <c r="E163" s="1608"/>
      <c r="F163" s="1578"/>
      <c r="G163" s="1609"/>
      <c r="H163" s="1521"/>
      <c r="I163" s="674" t="s">
        <v>6066</v>
      </c>
      <c r="J163" s="396" t="s">
        <v>177</v>
      </c>
      <c r="K163" s="692" t="s">
        <v>3703</v>
      </c>
      <c r="L163" s="610" t="str">
        <f>VLOOKUP(K163,CódigosRetorno!$A$2:$B$1795,2,FALSE)</f>
        <v>El tag cac:TaxTotal no debe repetirse a nivel de Item</v>
      </c>
      <c r="M163" s="80" t="s">
        <v>169</v>
      </c>
    </row>
    <row r="164" spans="2:13" ht="24" x14ac:dyDescent="0.25">
      <c r="B164" s="1578"/>
      <c r="C164" s="1555"/>
      <c r="D164" s="1531"/>
      <c r="E164" s="1609"/>
      <c r="F164" s="451" t="s">
        <v>13</v>
      </c>
      <c r="G164" s="451" t="s">
        <v>6976</v>
      </c>
      <c r="H164" s="641" t="s">
        <v>3904</v>
      </c>
      <c r="I164" s="577" t="s">
        <v>4686</v>
      </c>
      <c r="J164" s="397" t="s">
        <v>177</v>
      </c>
      <c r="K164" s="442" t="s">
        <v>1979</v>
      </c>
      <c r="L164" s="610" t="str">
        <f>VLOOKUP(K164,CódigosRetorno!$A$2:$B$1795,2,FALSE)</f>
        <v>La moneda debe ser la misma en todo el documento</v>
      </c>
      <c r="M164" s="609" t="s">
        <v>4491</v>
      </c>
    </row>
    <row r="165" spans="2:13" ht="36" x14ac:dyDescent="0.25">
      <c r="B165" s="1576">
        <f>B160+1</f>
        <v>31</v>
      </c>
      <c r="C165" s="1553" t="s">
        <v>4281</v>
      </c>
      <c r="D165" s="1607" t="s">
        <v>15</v>
      </c>
      <c r="E165" s="1607" t="s">
        <v>4</v>
      </c>
      <c r="F165" s="1576" t="s">
        <v>12</v>
      </c>
      <c r="G165" s="1607" t="s">
        <v>16</v>
      </c>
      <c r="H165" s="1520" t="s">
        <v>7076</v>
      </c>
      <c r="I165" s="392" t="s">
        <v>4978</v>
      </c>
      <c r="J165" s="396" t="s">
        <v>177</v>
      </c>
      <c r="K165" s="442" t="s">
        <v>3713</v>
      </c>
      <c r="L165" s="610" t="str">
        <f>VLOOKUP(K165,CódigosRetorno!$A$2:$B$1795,2,FALSE)</f>
        <v>El dato ingresado en TaxableAmount de la linea no cumple con el formato establecido</v>
      </c>
      <c r="M165" s="609" t="s">
        <v>169</v>
      </c>
    </row>
    <row r="166" spans="2:13" s="909" customFormat="1" ht="24" x14ac:dyDescent="0.25">
      <c r="B166" s="1577"/>
      <c r="C166" s="1554"/>
      <c r="D166" s="1608"/>
      <c r="E166" s="1608"/>
      <c r="F166" s="1577"/>
      <c r="G166" s="1608"/>
      <c r="H166" s="1579"/>
      <c r="I166" s="1217" t="s">
        <v>7077</v>
      </c>
      <c r="J166" s="1307" t="s">
        <v>1071</v>
      </c>
      <c r="K166" s="1307" t="s">
        <v>4873</v>
      </c>
      <c r="L166" s="1238" t="str">
        <f>VLOOKUP(MID(K166,1,4),CódigosRetorno!$A$2:$B$1795,2,FALSE)</f>
        <v>La base imponible a nivel de línea difiere de la información consignada en el comprobante</v>
      </c>
      <c r="M166" s="1125" t="s">
        <v>169</v>
      </c>
    </row>
    <row r="167" spans="2:13" ht="24" x14ac:dyDescent="0.25">
      <c r="B167" s="1577"/>
      <c r="C167" s="1554"/>
      <c r="D167" s="1608"/>
      <c r="E167" s="1608"/>
      <c r="F167" s="451" t="s">
        <v>13</v>
      </c>
      <c r="G167" s="396" t="s">
        <v>5577</v>
      </c>
      <c r="H167" s="641" t="s">
        <v>3968</v>
      </c>
      <c r="I167" s="577" t="s">
        <v>4686</v>
      </c>
      <c r="J167" s="397" t="s">
        <v>177</v>
      </c>
      <c r="K167" s="442" t="s">
        <v>1979</v>
      </c>
      <c r="L167" s="610" t="str">
        <f>VLOOKUP(K167,CódigosRetorno!$A$2:$B$1795,2,FALSE)</f>
        <v>La moneda debe ser la misma en todo el documento</v>
      </c>
      <c r="M167" s="609" t="s">
        <v>169</v>
      </c>
    </row>
    <row r="168" spans="2:13" ht="36" x14ac:dyDescent="0.25">
      <c r="B168" s="1577"/>
      <c r="C168" s="1554"/>
      <c r="D168" s="1608"/>
      <c r="E168" s="1608"/>
      <c r="F168" s="1576" t="s">
        <v>12</v>
      </c>
      <c r="G168" s="1607" t="s">
        <v>16</v>
      </c>
      <c r="H168" s="1520" t="s">
        <v>7078</v>
      </c>
      <c r="I168" s="392" t="s">
        <v>4981</v>
      </c>
      <c r="J168" s="397" t="s">
        <v>177</v>
      </c>
      <c r="K168" s="442" t="s">
        <v>2294</v>
      </c>
      <c r="L168" s="610" t="str">
        <f>VLOOKUP(K168,CódigosRetorno!$A$2:$B$1795,2,FALSE)</f>
        <v>El dato ingresado en TaxAmount de la linea no cumple con el formato establecido</v>
      </c>
      <c r="M168" s="609" t="s">
        <v>169</v>
      </c>
    </row>
    <row r="169" spans="2:13" ht="48" x14ac:dyDescent="0.25">
      <c r="B169" s="1577"/>
      <c r="C169" s="1554"/>
      <c r="D169" s="1608"/>
      <c r="E169" s="1608"/>
      <c r="F169" s="1577"/>
      <c r="G169" s="1608"/>
      <c r="H169" s="1579"/>
      <c r="I169" s="392" t="s">
        <v>4811</v>
      </c>
      <c r="J169" s="397" t="s">
        <v>177</v>
      </c>
      <c r="K169" s="442" t="s">
        <v>4244</v>
      </c>
      <c r="L169" s="610" t="str">
        <f>VLOOKUP(K169,CódigosRetorno!$A$2:$B$1795,2,FALSE)</f>
        <v>El monto de afectacion de IGV por linea debe ser igual a 0.00 para Exoneradas, Inafectas, Exportación, Gratuitas de exoneradas o Gratuitas de inafectas.</v>
      </c>
      <c r="M169" s="625" t="s">
        <v>169</v>
      </c>
    </row>
    <row r="170" spans="2:13" ht="60" x14ac:dyDescent="0.25">
      <c r="B170" s="1577"/>
      <c r="C170" s="1554"/>
      <c r="D170" s="1608"/>
      <c r="E170" s="1608"/>
      <c r="F170" s="1577"/>
      <c r="G170" s="1608"/>
      <c r="H170" s="1579"/>
      <c r="I170" s="392" t="s">
        <v>7079</v>
      </c>
      <c r="J170" s="397" t="s">
        <v>177</v>
      </c>
      <c r="K170" s="442" t="s">
        <v>4249</v>
      </c>
      <c r="L170" s="610" t="str">
        <f>VLOOKUP(K170,CódigosRetorno!$A$2:$B$1795,2,FALSE)</f>
        <v>El monto de afectación de IGV por linea debe ser diferente a 0.00.</v>
      </c>
      <c r="M170" s="625" t="s">
        <v>169</v>
      </c>
    </row>
    <row r="171" spans="2:13" ht="60" x14ac:dyDescent="0.25">
      <c r="B171" s="1577"/>
      <c r="C171" s="1554"/>
      <c r="D171" s="1608"/>
      <c r="E171" s="1608"/>
      <c r="F171" s="1577"/>
      <c r="G171" s="1608"/>
      <c r="H171" s="1579"/>
      <c r="I171" s="392" t="s">
        <v>7080</v>
      </c>
      <c r="J171" s="397" t="s">
        <v>177</v>
      </c>
      <c r="K171" s="442" t="s">
        <v>4244</v>
      </c>
      <c r="L171" s="610" t="str">
        <f>VLOOKUP(K171,CódigosRetorno!$A$2:$B$1795,2,FALSE)</f>
        <v>El monto de afectacion de IGV por linea debe ser igual a 0.00 para Exoneradas, Inafectas, Exportación, Gratuitas de exoneradas o Gratuitas de inafectas.</v>
      </c>
      <c r="M171" s="625" t="s">
        <v>169</v>
      </c>
    </row>
    <row r="172" spans="2:13" ht="48" x14ac:dyDescent="0.25">
      <c r="B172" s="1577"/>
      <c r="C172" s="1554"/>
      <c r="D172" s="1608"/>
      <c r="E172" s="1608"/>
      <c r="F172" s="1577"/>
      <c r="G172" s="1608"/>
      <c r="H172" s="1579"/>
      <c r="I172" s="392" t="s">
        <v>7081</v>
      </c>
      <c r="J172" s="397" t="s">
        <v>177</v>
      </c>
      <c r="K172" s="442" t="s">
        <v>4249</v>
      </c>
      <c r="L172" s="610" t="str">
        <f>VLOOKUP(K172,CódigosRetorno!$A$2:$B$1795,2,FALSE)</f>
        <v>El monto de afectación de IGV por linea debe ser diferente a 0.00.</v>
      </c>
      <c r="M172" s="625" t="s">
        <v>169</v>
      </c>
    </row>
    <row r="173" spans="2:13" ht="48" x14ac:dyDescent="0.25">
      <c r="B173" s="1577"/>
      <c r="C173" s="1554"/>
      <c r="D173" s="1608"/>
      <c r="E173" s="1608"/>
      <c r="F173" s="1577"/>
      <c r="G173" s="1609"/>
      <c r="H173" s="1521"/>
      <c r="I173" s="392" t="s">
        <v>7082</v>
      </c>
      <c r="J173" s="397" t="s">
        <v>177</v>
      </c>
      <c r="K173" s="442" t="s">
        <v>4226</v>
      </c>
      <c r="L173" s="610" t="str">
        <f>VLOOKUP(K173,CódigosRetorno!$A$2:$B$1795,2,FALSE)</f>
        <v>El producto del factor y monto base de la afectación del IGV/IVAP no corresponde al monto de afectacion de linea.</v>
      </c>
      <c r="M173" s="609" t="s">
        <v>169</v>
      </c>
    </row>
    <row r="174" spans="2:13" ht="24" x14ac:dyDescent="0.25">
      <c r="B174" s="1577"/>
      <c r="C174" s="1554"/>
      <c r="D174" s="1608"/>
      <c r="E174" s="1608"/>
      <c r="F174" s="1578"/>
      <c r="G174" s="606" t="s">
        <v>5577</v>
      </c>
      <c r="H174" s="622" t="s">
        <v>3904</v>
      </c>
      <c r="I174" s="577" t="s">
        <v>4686</v>
      </c>
      <c r="J174" s="397" t="s">
        <v>177</v>
      </c>
      <c r="K174" s="442" t="s">
        <v>1979</v>
      </c>
      <c r="L174" s="610" t="str">
        <f>VLOOKUP(K174,CódigosRetorno!$A$2:$B$1795,2,FALSE)</f>
        <v>La moneda debe ser la misma en todo el documento</v>
      </c>
      <c r="M174" s="609" t="s">
        <v>4491</v>
      </c>
    </row>
    <row r="175" spans="2:13" ht="24" x14ac:dyDescent="0.25">
      <c r="B175" s="1577"/>
      <c r="C175" s="1554"/>
      <c r="D175" s="1608"/>
      <c r="E175" s="1608"/>
      <c r="F175" s="1576" t="s">
        <v>3905</v>
      </c>
      <c r="G175" s="1607" t="s">
        <v>3906</v>
      </c>
      <c r="H175" s="1520" t="s">
        <v>7083</v>
      </c>
      <c r="I175" s="392" t="s">
        <v>2489</v>
      </c>
      <c r="J175" s="397" t="s">
        <v>177</v>
      </c>
      <c r="K175" s="442" t="s">
        <v>3649</v>
      </c>
      <c r="L175" s="610" t="str">
        <f>VLOOKUP(K175,CódigosRetorno!$A$2:$B$1795,2,FALSE)</f>
        <v>El XML no contiene el tag de la tasa del tributo de la línea</v>
      </c>
      <c r="M175" s="625" t="s">
        <v>169</v>
      </c>
    </row>
    <row r="176" spans="2:13" ht="36" x14ac:dyDescent="0.25">
      <c r="B176" s="1577"/>
      <c r="C176" s="1554"/>
      <c r="D176" s="1608"/>
      <c r="E176" s="1608"/>
      <c r="F176" s="1577"/>
      <c r="G176" s="1608"/>
      <c r="H176" s="1579"/>
      <c r="I176" s="392" t="s">
        <v>4982</v>
      </c>
      <c r="J176" s="397" t="s">
        <v>177</v>
      </c>
      <c r="K176" s="442" t="s">
        <v>4225</v>
      </c>
      <c r="L176" s="610" t="str">
        <f>VLOOKUP(K176,CódigosRetorno!$A$2:$B$1795,2,FALSE)</f>
        <v>El dato ingresado como factor de afectacion por linea no cumple con el formato establecido.</v>
      </c>
      <c r="M176" s="625" t="s">
        <v>169</v>
      </c>
    </row>
    <row r="177" spans="2:13" ht="60" x14ac:dyDescent="0.25">
      <c r="B177" s="1577"/>
      <c r="C177" s="1554"/>
      <c r="D177" s="1608"/>
      <c r="E177" s="1608"/>
      <c r="F177" s="1577"/>
      <c r="G177" s="1608"/>
      <c r="H177" s="1579"/>
      <c r="I177" s="392" t="s">
        <v>7084</v>
      </c>
      <c r="J177" s="397" t="s">
        <v>177</v>
      </c>
      <c r="K177" s="442" t="s">
        <v>3650</v>
      </c>
      <c r="L177" s="610" t="str">
        <f>VLOOKUP(K177,CódigosRetorno!$A$2:$B$1795,2,FALSE)</f>
        <v>El factor de afectación de IGV por linea debe ser diferente a 0.00.</v>
      </c>
      <c r="M177" s="625" t="s">
        <v>169</v>
      </c>
    </row>
    <row r="178" spans="2:13" ht="36" x14ac:dyDescent="0.25">
      <c r="B178" s="1577"/>
      <c r="C178" s="1554"/>
      <c r="D178" s="1608"/>
      <c r="E178" s="1608"/>
      <c r="F178" s="1578"/>
      <c r="G178" s="1609"/>
      <c r="H178" s="1521"/>
      <c r="I178" s="392" t="s">
        <v>7085</v>
      </c>
      <c r="J178" s="397" t="s">
        <v>177</v>
      </c>
      <c r="K178" s="442" t="s">
        <v>3650</v>
      </c>
      <c r="L178" s="610" t="str">
        <f>VLOOKUP(K178,CódigosRetorno!$A$2:$B$1795,2,FALSE)</f>
        <v>El factor de afectación de IGV por linea debe ser diferente a 0.00.</v>
      </c>
      <c r="M178" s="625" t="s">
        <v>169</v>
      </c>
    </row>
    <row r="179" spans="2:13" ht="48" x14ac:dyDescent="0.25">
      <c r="B179" s="1577"/>
      <c r="C179" s="1554"/>
      <c r="D179" s="1608"/>
      <c r="E179" s="1608"/>
      <c r="F179" s="1576" t="s">
        <v>10</v>
      </c>
      <c r="G179" s="1607" t="s">
        <v>7086</v>
      </c>
      <c r="H179" s="1520" t="s">
        <v>7087</v>
      </c>
      <c r="I179" s="392" t="s">
        <v>7088</v>
      </c>
      <c r="J179" s="397" t="s">
        <v>177</v>
      </c>
      <c r="K179" s="442" t="s">
        <v>1943</v>
      </c>
      <c r="L179" s="610" t="str">
        <f>VLOOKUP(K179,CódigosRetorno!$A$2:$B$1795,2,FALSE)</f>
        <v>El XML no contiene el tag cbc:TaxExemptionReasonCode de Afectacion al IGV</v>
      </c>
      <c r="M179" s="625" t="s">
        <v>169</v>
      </c>
    </row>
    <row r="180" spans="2:13" ht="24" x14ac:dyDescent="0.25">
      <c r="B180" s="1577"/>
      <c r="C180" s="1554"/>
      <c r="D180" s="1608"/>
      <c r="E180" s="1608"/>
      <c r="F180" s="1577"/>
      <c r="G180" s="1608"/>
      <c r="H180" s="1579"/>
      <c r="I180" s="392" t="s">
        <v>7089</v>
      </c>
      <c r="J180" s="397" t="s">
        <v>177</v>
      </c>
      <c r="K180" s="442" t="s">
        <v>3538</v>
      </c>
      <c r="L180" s="610" t="str">
        <f>VLOOKUP(K180,CódigosRetorno!$A$2:$B$1795,2,FALSE)</f>
        <v>Afectación de IGV no corresponde al código de tributo de la linea.</v>
      </c>
      <c r="M180" s="609" t="s">
        <v>169</v>
      </c>
    </row>
    <row r="181" spans="2:13" ht="60" x14ac:dyDescent="0.25">
      <c r="B181" s="1577"/>
      <c r="C181" s="1554"/>
      <c r="D181" s="1608"/>
      <c r="E181" s="1608"/>
      <c r="F181" s="1577"/>
      <c r="G181" s="1609"/>
      <c r="H181" s="1521"/>
      <c r="I181" s="392" t="s">
        <v>7090</v>
      </c>
      <c r="J181" s="397" t="s">
        <v>177</v>
      </c>
      <c r="K181" s="442" t="s">
        <v>2286</v>
      </c>
      <c r="L181" s="610" t="str">
        <f>VLOOKUP(K181,CódigosRetorno!$A$2:$B$1795,2,FALSE)</f>
        <v>El tipo de afectacion del IGV es incorrecto</v>
      </c>
      <c r="M181" s="609" t="s">
        <v>4605</v>
      </c>
    </row>
    <row r="182" spans="2:13" ht="24" x14ac:dyDescent="0.25">
      <c r="B182" s="1577"/>
      <c r="C182" s="1554"/>
      <c r="D182" s="1608"/>
      <c r="E182" s="1608"/>
      <c r="F182" s="1577"/>
      <c r="G182" s="625" t="s">
        <v>3861</v>
      </c>
      <c r="H182" s="622" t="s">
        <v>3862</v>
      </c>
      <c r="I182" s="392" t="s">
        <v>4199</v>
      </c>
      <c r="J182" s="397" t="s">
        <v>1071</v>
      </c>
      <c r="K182" s="442" t="s">
        <v>4187</v>
      </c>
      <c r="L182" s="610" t="str">
        <f>VLOOKUP(K182,CódigosRetorno!$A$2:$B$1795,2,FALSE)</f>
        <v>El dato ingresado como atributo @listAgencyName es incorrecto.</v>
      </c>
      <c r="M182" s="625" t="s">
        <v>169</v>
      </c>
    </row>
    <row r="183" spans="2:13" ht="24" x14ac:dyDescent="0.25">
      <c r="B183" s="1577"/>
      <c r="C183" s="1554"/>
      <c r="D183" s="1608"/>
      <c r="E183" s="1608"/>
      <c r="F183" s="1577"/>
      <c r="G183" s="625" t="s">
        <v>3970</v>
      </c>
      <c r="H183" s="622" t="s">
        <v>3865</v>
      </c>
      <c r="I183" s="392" t="s">
        <v>6129</v>
      </c>
      <c r="J183" s="396" t="s">
        <v>1071</v>
      </c>
      <c r="K183" s="397" t="s">
        <v>4188</v>
      </c>
      <c r="L183" s="610" t="str">
        <f>VLOOKUP(K183,CódigosRetorno!$A$2:$B$1795,2,FALSE)</f>
        <v>El dato ingresado como atributo @listName es incorrecto.</v>
      </c>
      <c r="M183" s="625" t="s">
        <v>169</v>
      </c>
    </row>
    <row r="184" spans="2:13" ht="48" x14ac:dyDescent="0.25">
      <c r="B184" s="1577"/>
      <c r="C184" s="1554"/>
      <c r="D184" s="1608"/>
      <c r="E184" s="1608"/>
      <c r="F184" s="1578"/>
      <c r="G184" s="609" t="s">
        <v>3971</v>
      </c>
      <c r="H184" s="622" t="s">
        <v>3867</v>
      </c>
      <c r="I184" s="392" t="s">
        <v>6130</v>
      </c>
      <c r="J184" s="397" t="s">
        <v>1071</v>
      </c>
      <c r="K184" s="442" t="s">
        <v>4189</v>
      </c>
      <c r="L184" s="610" t="str">
        <f>VLOOKUP(K184,CódigosRetorno!$A$2:$B$1795,2,FALSE)</f>
        <v>El dato ingresado como atributo @listURI es incorrecto.</v>
      </c>
      <c r="M184" s="625" t="s">
        <v>169</v>
      </c>
    </row>
    <row r="185" spans="2:13" ht="24" x14ac:dyDescent="0.25">
      <c r="B185" s="1577"/>
      <c r="C185" s="1554"/>
      <c r="D185" s="1608"/>
      <c r="E185" s="1608"/>
      <c r="F185" s="1576" t="s">
        <v>43</v>
      </c>
      <c r="G185" s="1607" t="s">
        <v>7091</v>
      </c>
      <c r="H185" s="1520" t="s">
        <v>7092</v>
      </c>
      <c r="I185" s="392" t="s">
        <v>2837</v>
      </c>
      <c r="J185" s="397" t="s">
        <v>177</v>
      </c>
      <c r="K185" s="442" t="s">
        <v>2290</v>
      </c>
      <c r="L185" s="610" t="str">
        <f>VLOOKUP(K185,CódigosRetorno!$A$2:$B$1795,2,FALSE)</f>
        <v>El XML no contiene el tag cac:TaxCategory/cac:TaxScheme/cbc:ID del Item</v>
      </c>
      <c r="M185" s="625" t="s">
        <v>169</v>
      </c>
    </row>
    <row r="186" spans="2:13" ht="24" x14ac:dyDescent="0.25">
      <c r="B186" s="1577"/>
      <c r="C186" s="1554"/>
      <c r="D186" s="1608"/>
      <c r="E186" s="1608"/>
      <c r="F186" s="1577"/>
      <c r="G186" s="1608"/>
      <c r="H186" s="1579"/>
      <c r="I186" s="392" t="s">
        <v>2872</v>
      </c>
      <c r="J186" s="397" t="s">
        <v>177</v>
      </c>
      <c r="K186" s="442" t="s">
        <v>2291</v>
      </c>
      <c r="L186" s="610" t="str">
        <f>VLOOKUP(K186,CódigosRetorno!$A$2:$B$1795,2,FALSE)</f>
        <v>El codigo del tributo es invalido</v>
      </c>
      <c r="M186" s="609" t="s">
        <v>4606</v>
      </c>
    </row>
    <row r="187" spans="2:13" ht="36" x14ac:dyDescent="0.25">
      <c r="B187" s="1577"/>
      <c r="C187" s="1554"/>
      <c r="D187" s="1608"/>
      <c r="E187" s="1608"/>
      <c r="F187" s="1577"/>
      <c r="G187" s="1608"/>
      <c r="H187" s="1579"/>
      <c r="I187" s="675" t="s">
        <v>6067</v>
      </c>
      <c r="J187" s="397" t="s">
        <v>177</v>
      </c>
      <c r="K187" s="442" t="s">
        <v>3768</v>
      </c>
      <c r="L187" s="610" t="str">
        <f>VLOOKUP(K187,CódigosRetorno!$A$2:$B$1795,2,FALSE)</f>
        <v>El código de tributo no debe repetirse a nivel de item</v>
      </c>
      <c r="M187" s="625" t="s">
        <v>169</v>
      </c>
    </row>
    <row r="188" spans="2:13" ht="48" x14ac:dyDescent="0.25">
      <c r="B188" s="1577"/>
      <c r="C188" s="1554"/>
      <c r="D188" s="1608"/>
      <c r="E188" s="1608"/>
      <c r="F188" s="1577"/>
      <c r="G188" s="1608"/>
      <c r="H188" s="1579"/>
      <c r="I188" s="641" t="s">
        <v>6135</v>
      </c>
      <c r="J188" s="397" t="s">
        <v>177</v>
      </c>
      <c r="K188" s="442" t="s">
        <v>4232</v>
      </c>
      <c r="L188" s="610" t="str">
        <f>VLOOKUP(K188,CódigosRetorno!$A$2:$B$1795,2,FALSE)</f>
        <v>El XML debe contener al menos un tributo por linea de afectacion por IGV</v>
      </c>
      <c r="M188" s="625" t="s">
        <v>169</v>
      </c>
    </row>
    <row r="189" spans="2:13" ht="96" x14ac:dyDescent="0.25">
      <c r="B189" s="1577"/>
      <c r="C189" s="1554"/>
      <c r="D189" s="1608"/>
      <c r="E189" s="1608"/>
      <c r="F189" s="1577"/>
      <c r="G189" s="1609"/>
      <c r="H189" s="1521"/>
      <c r="I189" s="577" t="s">
        <v>7093</v>
      </c>
      <c r="J189" s="397" t="s">
        <v>177</v>
      </c>
      <c r="K189" s="442" t="s">
        <v>4826</v>
      </c>
      <c r="L189" s="610" t="str">
        <f>VLOOKUP(K189,CódigosRetorno!$A$2:$B$1795,2,FALSE)</f>
        <v>La combinación de tributos no es permitida</v>
      </c>
      <c r="M189" s="625" t="s">
        <v>169</v>
      </c>
    </row>
    <row r="190" spans="2:13" ht="24" x14ac:dyDescent="0.25">
      <c r="B190" s="1577"/>
      <c r="C190" s="1554"/>
      <c r="D190" s="1608"/>
      <c r="E190" s="1608"/>
      <c r="F190" s="1577"/>
      <c r="G190" s="609" t="s">
        <v>3908</v>
      </c>
      <c r="H190" s="607" t="s">
        <v>3877</v>
      </c>
      <c r="I190" s="392" t="s">
        <v>6131</v>
      </c>
      <c r="J190" s="396" t="s">
        <v>1071</v>
      </c>
      <c r="K190" s="397" t="s">
        <v>4192</v>
      </c>
      <c r="L190" s="610" t="str">
        <f>VLOOKUP(K190,CódigosRetorno!$A$2:$B$1795,2,FALSE)</f>
        <v>El dato ingresado como atributo @schemeName es incorrecto.</v>
      </c>
      <c r="M190" s="625" t="s">
        <v>169</v>
      </c>
    </row>
    <row r="191" spans="2:13" ht="24" x14ac:dyDescent="0.25">
      <c r="B191" s="1577"/>
      <c r="C191" s="1554"/>
      <c r="D191" s="1608"/>
      <c r="E191" s="1608"/>
      <c r="F191" s="1577"/>
      <c r="G191" s="609" t="s">
        <v>3861</v>
      </c>
      <c r="H191" s="607" t="s">
        <v>3878</v>
      </c>
      <c r="I191" s="392" t="s">
        <v>4199</v>
      </c>
      <c r="J191" s="396" t="s">
        <v>1071</v>
      </c>
      <c r="K191" s="397" t="s">
        <v>4193</v>
      </c>
      <c r="L191" s="610" t="str">
        <f>VLOOKUP(K191,CódigosRetorno!$A$2:$B$1795,2,FALSE)</f>
        <v>El dato ingresado como atributo @schemeAgencyName es incorrecto.</v>
      </c>
      <c r="M191" s="625" t="s">
        <v>169</v>
      </c>
    </row>
    <row r="192" spans="2:13" ht="48" x14ac:dyDescent="0.25">
      <c r="B192" s="1577"/>
      <c r="C192" s="1554"/>
      <c r="D192" s="1608"/>
      <c r="E192" s="1608"/>
      <c r="F192" s="1578"/>
      <c r="G192" s="625" t="s">
        <v>4508</v>
      </c>
      <c r="H192" s="622" t="s">
        <v>3880</v>
      </c>
      <c r="I192" s="392" t="s">
        <v>6132</v>
      </c>
      <c r="J192" s="397" t="s">
        <v>1071</v>
      </c>
      <c r="K192" s="442" t="s">
        <v>4194</v>
      </c>
      <c r="L192" s="610" t="str">
        <f>VLOOKUP(K192,CódigosRetorno!$A$2:$B$1795,2,FALSE)</f>
        <v>El dato ingresado como atributo @schemeURI es incorrecto.</v>
      </c>
      <c r="M192" s="625" t="s">
        <v>169</v>
      </c>
    </row>
    <row r="193" spans="2:13" ht="24" x14ac:dyDescent="0.25">
      <c r="B193" s="1577"/>
      <c r="C193" s="1554"/>
      <c r="D193" s="1608"/>
      <c r="E193" s="1608"/>
      <c r="F193" s="1576" t="s">
        <v>45</v>
      </c>
      <c r="G193" s="1607" t="s">
        <v>7091</v>
      </c>
      <c r="H193" s="1520" t="s">
        <v>7094</v>
      </c>
      <c r="I193" s="392" t="s">
        <v>2837</v>
      </c>
      <c r="J193" s="397" t="s">
        <v>177</v>
      </c>
      <c r="K193" s="442" t="s">
        <v>3655</v>
      </c>
      <c r="L193" s="610" t="str">
        <f>VLOOKUP(K193,CódigosRetorno!$A$2:$B$1795,2,FALSE)</f>
        <v>El XML no contiene el tag o no existe información del nombre de tributo de la línea</v>
      </c>
      <c r="M193" s="625" t="s">
        <v>169</v>
      </c>
    </row>
    <row r="194" spans="2:13" ht="36" x14ac:dyDescent="0.25">
      <c r="B194" s="1577"/>
      <c r="C194" s="1554"/>
      <c r="D194" s="1608"/>
      <c r="E194" s="1608"/>
      <c r="F194" s="1578"/>
      <c r="G194" s="1609"/>
      <c r="H194" s="1521"/>
      <c r="I194" s="577" t="s">
        <v>4816</v>
      </c>
      <c r="J194" s="397" t="s">
        <v>177</v>
      </c>
      <c r="K194" s="442" t="s">
        <v>3540</v>
      </c>
      <c r="L194" s="610" t="str">
        <f>VLOOKUP(K194,CódigosRetorno!$A$2:$B$1795,2,FALSE)</f>
        <v>Nombre de tributo no corresponde al código de tributo de la linea.</v>
      </c>
      <c r="M194" s="609" t="s">
        <v>4606</v>
      </c>
    </row>
    <row r="195" spans="2:13" ht="60" x14ac:dyDescent="0.25">
      <c r="B195" s="1578"/>
      <c r="C195" s="1555"/>
      <c r="D195" s="1609"/>
      <c r="E195" s="1609"/>
      <c r="F195" s="631" t="s">
        <v>13</v>
      </c>
      <c r="G195" s="627" t="s">
        <v>7091</v>
      </c>
      <c r="H195" s="615" t="s">
        <v>7095</v>
      </c>
      <c r="I195" s="577" t="s">
        <v>4814</v>
      </c>
      <c r="J195" s="397" t="s">
        <v>177</v>
      </c>
      <c r="K195" s="397" t="s">
        <v>726</v>
      </c>
      <c r="L195" s="610" t="str">
        <f>VLOOKUP(K195,CódigosRetorno!$A$2:$B$1795,2,FALSE)</f>
        <v>El Name o TaxTypeCode debe corresponder al codigo de tributo del item</v>
      </c>
      <c r="M195" s="609" t="s">
        <v>4606</v>
      </c>
    </row>
    <row r="196" spans="2:13" ht="36" x14ac:dyDescent="0.25">
      <c r="B196" s="1576">
        <f>B165+1</f>
        <v>32</v>
      </c>
      <c r="C196" s="1553" t="s">
        <v>7096</v>
      </c>
      <c r="D196" s="1607" t="s">
        <v>15</v>
      </c>
      <c r="E196" s="1607" t="s">
        <v>4</v>
      </c>
      <c r="F196" s="1576" t="s">
        <v>12</v>
      </c>
      <c r="G196" s="1607" t="s">
        <v>16</v>
      </c>
      <c r="H196" s="1520" t="s">
        <v>7076</v>
      </c>
      <c r="I196" s="392" t="s">
        <v>4978</v>
      </c>
      <c r="J196" s="396" t="s">
        <v>177</v>
      </c>
      <c r="K196" s="442" t="s">
        <v>3713</v>
      </c>
      <c r="L196" s="610" t="str">
        <f>VLOOKUP(K196,CódigosRetorno!$A$2:$B$1795,2,FALSE)</f>
        <v>El dato ingresado en TaxableAmount de la linea no cumple con el formato establecido</v>
      </c>
      <c r="M196" s="609"/>
    </row>
    <row r="197" spans="2:13" s="909" customFormat="1" ht="24" x14ac:dyDescent="0.25">
      <c r="B197" s="1577"/>
      <c r="C197" s="1554"/>
      <c r="D197" s="1608"/>
      <c r="E197" s="1608"/>
      <c r="F197" s="1577"/>
      <c r="G197" s="1608"/>
      <c r="H197" s="1579"/>
      <c r="I197" s="1217" t="s">
        <v>7077</v>
      </c>
      <c r="J197" s="1307" t="s">
        <v>1071</v>
      </c>
      <c r="K197" s="1307" t="s">
        <v>4873</v>
      </c>
      <c r="L197" s="1238" t="str">
        <f>VLOOKUP(MID(K197,1,4),CódigosRetorno!$A$2:$B$1795,2,FALSE)</f>
        <v>La base imponible a nivel de línea difiere de la información consignada en el comprobante</v>
      </c>
      <c r="M197" s="1125" t="s">
        <v>169</v>
      </c>
    </row>
    <row r="198" spans="2:13" ht="24" x14ac:dyDescent="0.25">
      <c r="B198" s="1577"/>
      <c r="C198" s="1554"/>
      <c r="D198" s="1608"/>
      <c r="E198" s="1608"/>
      <c r="F198" s="609" t="s">
        <v>13</v>
      </c>
      <c r="G198" s="606" t="s">
        <v>5577</v>
      </c>
      <c r="H198" s="622" t="s">
        <v>3904</v>
      </c>
      <c r="I198" s="577" t="s">
        <v>4686</v>
      </c>
      <c r="J198" s="397" t="s">
        <v>177</v>
      </c>
      <c r="K198" s="442" t="s">
        <v>1979</v>
      </c>
      <c r="L198" s="610" t="str">
        <f>VLOOKUP(K198,CódigosRetorno!$A$2:$B$1795,2,FALSE)</f>
        <v>La moneda debe ser la misma en todo el documento</v>
      </c>
      <c r="M198" s="609" t="s">
        <v>4491</v>
      </c>
    </row>
    <row r="199" spans="2:13" ht="36" x14ac:dyDescent="0.25">
      <c r="B199" s="1577"/>
      <c r="C199" s="1554"/>
      <c r="D199" s="1608"/>
      <c r="E199" s="1608"/>
      <c r="F199" s="1576" t="s">
        <v>12</v>
      </c>
      <c r="G199" s="1607" t="s">
        <v>16</v>
      </c>
      <c r="H199" s="1520" t="s">
        <v>7097</v>
      </c>
      <c r="I199" s="392" t="s">
        <v>4981</v>
      </c>
      <c r="J199" s="397" t="s">
        <v>177</v>
      </c>
      <c r="K199" s="442" t="s">
        <v>2294</v>
      </c>
      <c r="L199" s="610" t="str">
        <f>VLOOKUP(K199,CódigosRetorno!$A$2:$B$1795,2,FALSE)</f>
        <v>El dato ingresado en TaxAmount de la linea no cumple con el formato establecido</v>
      </c>
      <c r="M199" s="625" t="s">
        <v>169</v>
      </c>
    </row>
    <row r="200" spans="2:13" ht="36" x14ac:dyDescent="0.25">
      <c r="B200" s="1577"/>
      <c r="C200" s="1554"/>
      <c r="D200" s="1608"/>
      <c r="E200" s="1608"/>
      <c r="F200" s="1578"/>
      <c r="G200" s="1609"/>
      <c r="H200" s="1521"/>
      <c r="I200" s="392" t="s">
        <v>7098</v>
      </c>
      <c r="J200" s="397" t="s">
        <v>177</v>
      </c>
      <c r="K200" s="442" t="s">
        <v>6673</v>
      </c>
      <c r="L200" s="610" t="str">
        <f>VLOOKUP(K200,CódigosRetorno!$A$2:$B$1795,2,FALSE)</f>
        <v>El producto de la tasa por el monto base de la afectación de la retención de renta no corresponde al monto de afectacion de linea</v>
      </c>
      <c r="M200" s="609" t="s">
        <v>169</v>
      </c>
    </row>
    <row r="201" spans="2:13" ht="24" x14ac:dyDescent="0.25">
      <c r="B201" s="1577"/>
      <c r="C201" s="1554"/>
      <c r="D201" s="1608"/>
      <c r="E201" s="1608"/>
      <c r="F201" s="609" t="s">
        <v>13</v>
      </c>
      <c r="G201" s="606" t="s">
        <v>5577</v>
      </c>
      <c r="H201" s="622" t="s">
        <v>3904</v>
      </c>
      <c r="I201" s="577" t="s">
        <v>4686</v>
      </c>
      <c r="J201" s="397" t="s">
        <v>177</v>
      </c>
      <c r="K201" s="442" t="s">
        <v>1979</v>
      </c>
      <c r="L201" s="610" t="str">
        <f>VLOOKUP(K201,CódigosRetorno!$A$2:$B$1795,2,FALSE)</f>
        <v>La moneda debe ser la misma en todo el documento</v>
      </c>
      <c r="M201" s="609" t="s">
        <v>4491</v>
      </c>
    </row>
    <row r="202" spans="2:13" ht="24" x14ac:dyDescent="0.25">
      <c r="B202" s="1577"/>
      <c r="C202" s="1554"/>
      <c r="D202" s="1608"/>
      <c r="E202" s="1608"/>
      <c r="F202" s="1576" t="s">
        <v>3905</v>
      </c>
      <c r="G202" s="1607" t="s">
        <v>3906</v>
      </c>
      <c r="H202" s="1520" t="s">
        <v>7099</v>
      </c>
      <c r="I202" s="392" t="s">
        <v>2489</v>
      </c>
      <c r="J202" s="397" t="s">
        <v>177</v>
      </c>
      <c r="K202" s="442" t="s">
        <v>3649</v>
      </c>
      <c r="L202" s="610" t="str">
        <f>VLOOKUP(K202,CódigosRetorno!$A$2:$B$1795,2,FALSE)</f>
        <v>El XML no contiene el tag de la tasa del tributo de la línea</v>
      </c>
      <c r="M202" s="625" t="s">
        <v>169</v>
      </c>
    </row>
    <row r="203" spans="2:13" ht="60" x14ac:dyDescent="0.25">
      <c r="B203" s="1577"/>
      <c r="C203" s="1554"/>
      <c r="D203" s="1608"/>
      <c r="E203" s="1608"/>
      <c r="F203" s="1577"/>
      <c r="G203" s="1608"/>
      <c r="H203" s="1579"/>
      <c r="I203" s="392" t="s">
        <v>7100</v>
      </c>
      <c r="J203" s="397" t="s">
        <v>1071</v>
      </c>
      <c r="K203" s="442" t="s">
        <v>3834</v>
      </c>
      <c r="L203" s="610" t="str">
        <f>VLOOKUP(K203,CódigosRetorno!$A$2:$B$1795,2,FALSE)</f>
        <v>La tasa del tributo de la línea no corresponde al valor esperado</v>
      </c>
      <c r="M203" s="625" t="s">
        <v>169</v>
      </c>
    </row>
    <row r="204" spans="2:13" ht="36" x14ac:dyDescent="0.25">
      <c r="B204" s="1577"/>
      <c r="C204" s="1554"/>
      <c r="D204" s="1608"/>
      <c r="E204" s="1608"/>
      <c r="F204" s="1578"/>
      <c r="G204" s="1609"/>
      <c r="H204" s="1521"/>
      <c r="I204" s="392" t="s">
        <v>4982</v>
      </c>
      <c r="J204" s="397" t="s">
        <v>177</v>
      </c>
      <c r="K204" s="442" t="s">
        <v>4225</v>
      </c>
      <c r="L204" s="610" t="str">
        <f>VLOOKUP(K204,CódigosRetorno!$A$2:$B$1795,2,FALSE)</f>
        <v>El dato ingresado como factor de afectacion por linea no cumple con el formato establecido.</v>
      </c>
      <c r="M204" s="625" t="s">
        <v>169</v>
      </c>
    </row>
    <row r="205" spans="2:13" ht="24" x14ac:dyDescent="0.25">
      <c r="B205" s="1577"/>
      <c r="C205" s="1554"/>
      <c r="D205" s="1608"/>
      <c r="E205" s="1608"/>
      <c r="F205" s="1576" t="s">
        <v>43</v>
      </c>
      <c r="G205" s="1607" t="s">
        <v>7091</v>
      </c>
      <c r="H205" s="1520" t="s">
        <v>7101</v>
      </c>
      <c r="I205" s="392" t="s">
        <v>2837</v>
      </c>
      <c r="J205" s="397" t="s">
        <v>177</v>
      </c>
      <c r="K205" s="442" t="s">
        <v>2290</v>
      </c>
      <c r="L205" s="610" t="str">
        <f>VLOOKUP(K205,CódigosRetorno!$A$2:$B$1795,2,FALSE)</f>
        <v>El XML no contiene el tag cac:TaxCategory/cac:TaxScheme/cbc:ID del Item</v>
      </c>
      <c r="M205" s="625" t="s">
        <v>169</v>
      </c>
    </row>
    <row r="206" spans="2:13" ht="24" x14ac:dyDescent="0.25">
      <c r="B206" s="1577"/>
      <c r="C206" s="1554"/>
      <c r="D206" s="1608"/>
      <c r="E206" s="1608"/>
      <c r="F206" s="1577"/>
      <c r="G206" s="1608"/>
      <c r="H206" s="1579"/>
      <c r="I206" s="392" t="s">
        <v>2872</v>
      </c>
      <c r="J206" s="397" t="s">
        <v>177</v>
      </c>
      <c r="K206" s="442" t="s">
        <v>2291</v>
      </c>
      <c r="L206" s="610" t="str">
        <f>VLOOKUP(K206,CódigosRetorno!$A$2:$B$1795,2,FALSE)</f>
        <v>El codigo del tributo es invalido</v>
      </c>
      <c r="M206" s="609" t="s">
        <v>4606</v>
      </c>
    </row>
    <row r="207" spans="2:13" ht="36" x14ac:dyDescent="0.25">
      <c r="B207" s="1577"/>
      <c r="C207" s="1554"/>
      <c r="D207" s="1608"/>
      <c r="E207" s="1608"/>
      <c r="F207" s="1577"/>
      <c r="G207" s="1609"/>
      <c r="H207" s="1521"/>
      <c r="I207" s="675" t="s">
        <v>6067</v>
      </c>
      <c r="J207" s="397" t="s">
        <v>177</v>
      </c>
      <c r="K207" s="442" t="s">
        <v>3768</v>
      </c>
      <c r="L207" s="610" t="str">
        <f>VLOOKUP(K207,CódigosRetorno!$A$2:$B$1795,2,FALSE)</f>
        <v>El código de tributo no debe repetirse a nivel de item</v>
      </c>
      <c r="M207" s="625" t="s">
        <v>169</v>
      </c>
    </row>
    <row r="208" spans="2:13" ht="24" x14ac:dyDescent="0.25">
      <c r="B208" s="1577"/>
      <c r="C208" s="1554"/>
      <c r="D208" s="1608"/>
      <c r="E208" s="1608"/>
      <c r="F208" s="1577"/>
      <c r="G208" s="609" t="s">
        <v>3908</v>
      </c>
      <c r="H208" s="607" t="s">
        <v>3877</v>
      </c>
      <c r="I208" s="392" t="s">
        <v>6131</v>
      </c>
      <c r="J208" s="396" t="s">
        <v>1071</v>
      </c>
      <c r="K208" s="397" t="s">
        <v>4192</v>
      </c>
      <c r="L208" s="610" t="str">
        <f>VLOOKUP(K208,CódigosRetorno!$A$2:$B$1795,2,FALSE)</f>
        <v>El dato ingresado como atributo @schemeName es incorrecto.</v>
      </c>
      <c r="M208" s="625" t="s">
        <v>169</v>
      </c>
    </row>
    <row r="209" spans="2:13" ht="24" x14ac:dyDescent="0.25">
      <c r="B209" s="1577"/>
      <c r="C209" s="1554"/>
      <c r="D209" s="1608"/>
      <c r="E209" s="1608"/>
      <c r="F209" s="1577"/>
      <c r="G209" s="609" t="s">
        <v>3861</v>
      </c>
      <c r="H209" s="607" t="s">
        <v>3878</v>
      </c>
      <c r="I209" s="392" t="s">
        <v>4199</v>
      </c>
      <c r="J209" s="396" t="s">
        <v>1071</v>
      </c>
      <c r="K209" s="397" t="s">
        <v>4193</v>
      </c>
      <c r="L209" s="610" t="str">
        <f>VLOOKUP(K209,CódigosRetorno!$A$2:$B$1795,2,FALSE)</f>
        <v>El dato ingresado como atributo @schemeAgencyName es incorrecto.</v>
      </c>
      <c r="M209" s="625" t="s">
        <v>169</v>
      </c>
    </row>
    <row r="210" spans="2:13" ht="48" x14ac:dyDescent="0.25">
      <c r="B210" s="1577"/>
      <c r="C210" s="1554"/>
      <c r="D210" s="1608"/>
      <c r="E210" s="1608"/>
      <c r="F210" s="1578"/>
      <c r="G210" s="609" t="s">
        <v>4235</v>
      </c>
      <c r="H210" s="622" t="s">
        <v>3880</v>
      </c>
      <c r="I210" s="392" t="s">
        <v>6132</v>
      </c>
      <c r="J210" s="397" t="s">
        <v>1071</v>
      </c>
      <c r="K210" s="442" t="s">
        <v>4194</v>
      </c>
      <c r="L210" s="610" t="str">
        <f>VLOOKUP(K210,CódigosRetorno!$A$2:$B$1795,2,FALSE)</f>
        <v>El dato ingresado como atributo @schemeURI es incorrecto.</v>
      </c>
      <c r="M210" s="625" t="s">
        <v>169</v>
      </c>
    </row>
    <row r="211" spans="2:13" ht="24" x14ac:dyDescent="0.25">
      <c r="B211" s="1577"/>
      <c r="C211" s="1554"/>
      <c r="D211" s="1608"/>
      <c r="E211" s="1608"/>
      <c r="F211" s="1576" t="s">
        <v>45</v>
      </c>
      <c r="G211" s="1607" t="s">
        <v>7091</v>
      </c>
      <c r="H211" s="1520" t="s">
        <v>7094</v>
      </c>
      <c r="I211" s="392" t="s">
        <v>2837</v>
      </c>
      <c r="J211" s="397" t="s">
        <v>177</v>
      </c>
      <c r="K211" s="442" t="s">
        <v>3655</v>
      </c>
      <c r="L211" s="610" t="str">
        <f>VLOOKUP(K211,CódigosRetorno!$A$2:$B$1795,2,FALSE)</f>
        <v>El XML no contiene el tag o no existe información del nombre de tributo de la línea</v>
      </c>
      <c r="M211" s="625" t="s">
        <v>169</v>
      </c>
    </row>
    <row r="212" spans="2:13" ht="36" x14ac:dyDescent="0.25">
      <c r="B212" s="1577"/>
      <c r="C212" s="1554"/>
      <c r="D212" s="1608"/>
      <c r="E212" s="1608"/>
      <c r="F212" s="1578"/>
      <c r="G212" s="1609"/>
      <c r="H212" s="1521"/>
      <c r="I212" s="577" t="s">
        <v>4816</v>
      </c>
      <c r="J212" s="397" t="s">
        <v>177</v>
      </c>
      <c r="K212" s="442" t="s">
        <v>3540</v>
      </c>
      <c r="L212" s="610" t="str">
        <f>VLOOKUP(K212,CódigosRetorno!$A$2:$B$1795,2,FALSE)</f>
        <v>Nombre de tributo no corresponde al código de tributo de la linea.</v>
      </c>
      <c r="M212" s="609" t="s">
        <v>4606</v>
      </c>
    </row>
    <row r="213" spans="2:13" ht="60" x14ac:dyDescent="0.25">
      <c r="B213" s="1578"/>
      <c r="C213" s="1555"/>
      <c r="D213" s="1609"/>
      <c r="E213" s="1609"/>
      <c r="F213" s="451" t="s">
        <v>13</v>
      </c>
      <c r="G213" s="396" t="s">
        <v>7091</v>
      </c>
      <c r="H213" s="577" t="s">
        <v>7095</v>
      </c>
      <c r="I213" s="577" t="s">
        <v>4814</v>
      </c>
      <c r="J213" s="397" t="s">
        <v>177</v>
      </c>
      <c r="K213" s="397" t="s">
        <v>726</v>
      </c>
      <c r="L213" s="610" t="str">
        <f>VLOOKUP(K213,CódigosRetorno!$A$2:$B$1795,2,FALSE)</f>
        <v>El Name o TaxTypeCode debe corresponder al codigo de tributo del item</v>
      </c>
      <c r="M213" s="609" t="s">
        <v>4606</v>
      </c>
    </row>
    <row r="214" spans="2:13" ht="36" x14ac:dyDescent="0.25">
      <c r="B214" s="1576">
        <f>B196+1</f>
        <v>33</v>
      </c>
      <c r="C214" s="1520" t="s">
        <v>7102</v>
      </c>
      <c r="D214" s="1607" t="s">
        <v>15</v>
      </c>
      <c r="E214" s="1607" t="s">
        <v>9</v>
      </c>
      <c r="F214" s="451" t="s">
        <v>12</v>
      </c>
      <c r="G214" s="396" t="s">
        <v>16</v>
      </c>
      <c r="H214" s="577" t="s">
        <v>7076</v>
      </c>
      <c r="I214" s="392" t="s">
        <v>4978</v>
      </c>
      <c r="J214" s="396" t="s">
        <v>177</v>
      </c>
      <c r="K214" s="442" t="s">
        <v>3713</v>
      </c>
      <c r="L214" s="610" t="str">
        <f>VLOOKUP(K214,CódigosRetorno!$A$2:$B$1795,2,FALSE)</f>
        <v>El dato ingresado en TaxableAmount de la linea no cumple con el formato establecido</v>
      </c>
      <c r="M214" s="609"/>
    </row>
    <row r="215" spans="2:13" ht="24" x14ac:dyDescent="0.25">
      <c r="B215" s="1577"/>
      <c r="C215" s="1579"/>
      <c r="D215" s="1608"/>
      <c r="E215" s="1608"/>
      <c r="F215" s="451" t="s">
        <v>13</v>
      </c>
      <c r="G215" s="396" t="s">
        <v>5577</v>
      </c>
      <c r="H215" s="641" t="s">
        <v>3904</v>
      </c>
      <c r="I215" s="577" t="s">
        <v>4686</v>
      </c>
      <c r="J215" s="397" t="s">
        <v>177</v>
      </c>
      <c r="K215" s="442" t="s">
        <v>1979</v>
      </c>
      <c r="L215" s="610" t="str">
        <f>VLOOKUP(K215,CódigosRetorno!$A$2:$B$1795,2,FALSE)</f>
        <v>La moneda debe ser la misma en todo el documento</v>
      </c>
      <c r="M215" s="609" t="s">
        <v>4491</v>
      </c>
    </row>
    <row r="216" spans="2:13" ht="36" x14ac:dyDescent="0.25">
      <c r="B216" s="1577"/>
      <c r="C216" s="1579"/>
      <c r="D216" s="1608"/>
      <c r="E216" s="1608"/>
      <c r="F216" s="1576" t="s">
        <v>12</v>
      </c>
      <c r="G216" s="1607" t="s">
        <v>16</v>
      </c>
      <c r="H216" s="1520" t="s">
        <v>7103</v>
      </c>
      <c r="I216" s="392" t="s">
        <v>4981</v>
      </c>
      <c r="J216" s="397" t="s">
        <v>177</v>
      </c>
      <c r="K216" s="442" t="s">
        <v>2294</v>
      </c>
      <c r="L216" s="610" t="str">
        <f>VLOOKUP(K216,CódigosRetorno!$A$2:$B$1795,2,FALSE)</f>
        <v>El dato ingresado en TaxAmount de la linea no cumple con el formato establecido</v>
      </c>
      <c r="M216" s="625" t="s">
        <v>169</v>
      </c>
    </row>
    <row r="217" spans="2:13" ht="72" x14ac:dyDescent="0.25">
      <c r="B217" s="1577"/>
      <c r="C217" s="1579"/>
      <c r="D217" s="1608"/>
      <c r="E217" s="1608"/>
      <c r="F217" s="1578"/>
      <c r="G217" s="1609"/>
      <c r="H217" s="1521"/>
      <c r="I217" s="392" t="s">
        <v>4858</v>
      </c>
      <c r="J217" s="397" t="s">
        <v>177</v>
      </c>
      <c r="K217" s="442" t="s">
        <v>4243</v>
      </c>
      <c r="L217" s="610" t="str">
        <f>VLOOKUP(K217,CódigosRetorno!$A$2:$B$1795,2,FALSE)</f>
        <v>El producto del factor y monto base de la afectación de otros tributos no corresponde al monto de afectacion de linea.</v>
      </c>
      <c r="M217" s="625" t="s">
        <v>169</v>
      </c>
    </row>
    <row r="218" spans="2:13" ht="24" x14ac:dyDescent="0.25">
      <c r="B218" s="1577"/>
      <c r="C218" s="1579"/>
      <c r="D218" s="1608"/>
      <c r="E218" s="1608"/>
      <c r="F218" s="451" t="s">
        <v>13</v>
      </c>
      <c r="G218" s="396" t="s">
        <v>5577</v>
      </c>
      <c r="H218" s="641" t="s">
        <v>3904</v>
      </c>
      <c r="I218" s="577" t="s">
        <v>4686</v>
      </c>
      <c r="J218" s="397" t="s">
        <v>177</v>
      </c>
      <c r="K218" s="442" t="s">
        <v>1979</v>
      </c>
      <c r="L218" s="610" t="str">
        <f>VLOOKUP(K218,CódigosRetorno!$A$2:$B$1795,2,FALSE)</f>
        <v>La moneda debe ser la misma en todo el documento</v>
      </c>
      <c r="M218" s="609" t="s">
        <v>4491</v>
      </c>
    </row>
    <row r="219" spans="2:13" ht="24" x14ac:dyDescent="0.25">
      <c r="B219" s="1577"/>
      <c r="C219" s="1579"/>
      <c r="D219" s="1608"/>
      <c r="E219" s="1608"/>
      <c r="F219" s="1576" t="s">
        <v>3905</v>
      </c>
      <c r="G219" s="1607" t="s">
        <v>3906</v>
      </c>
      <c r="H219" s="1520" t="s">
        <v>7099</v>
      </c>
      <c r="I219" s="392" t="s">
        <v>2489</v>
      </c>
      <c r="J219" s="397" t="s">
        <v>177</v>
      </c>
      <c r="K219" s="442" t="s">
        <v>3649</v>
      </c>
      <c r="L219" s="610" t="str">
        <f>VLOOKUP(K219,CódigosRetorno!$A$2:$B$1795,2,FALSE)</f>
        <v>El XML no contiene el tag de la tasa del tributo de la línea</v>
      </c>
      <c r="M219" s="625" t="s">
        <v>169</v>
      </c>
    </row>
    <row r="220" spans="2:13" ht="36" x14ac:dyDescent="0.25">
      <c r="B220" s="1577"/>
      <c r="C220" s="1579"/>
      <c r="D220" s="1608"/>
      <c r="E220" s="1608"/>
      <c r="F220" s="1578"/>
      <c r="G220" s="1609"/>
      <c r="H220" s="1521"/>
      <c r="I220" s="392" t="s">
        <v>4982</v>
      </c>
      <c r="J220" s="397" t="s">
        <v>177</v>
      </c>
      <c r="K220" s="442" t="s">
        <v>4225</v>
      </c>
      <c r="L220" s="610" t="str">
        <f>VLOOKUP(K220,CódigosRetorno!$A$2:$B$1795,2,FALSE)</f>
        <v>El dato ingresado como factor de afectacion por linea no cumple con el formato establecido.</v>
      </c>
      <c r="M220" s="625" t="s">
        <v>169</v>
      </c>
    </row>
    <row r="221" spans="2:13" ht="24" x14ac:dyDescent="0.25">
      <c r="B221" s="1577"/>
      <c r="C221" s="1579"/>
      <c r="D221" s="1608"/>
      <c r="E221" s="1608"/>
      <c r="F221" s="1576" t="s">
        <v>43</v>
      </c>
      <c r="G221" s="1607" t="s">
        <v>7091</v>
      </c>
      <c r="H221" s="1520" t="s">
        <v>7101</v>
      </c>
      <c r="I221" s="392" t="s">
        <v>2837</v>
      </c>
      <c r="J221" s="397" t="s">
        <v>177</v>
      </c>
      <c r="K221" s="442" t="s">
        <v>2290</v>
      </c>
      <c r="L221" s="610" t="str">
        <f>VLOOKUP(K221,CódigosRetorno!$A$2:$B$1795,2,FALSE)</f>
        <v>El XML no contiene el tag cac:TaxCategory/cac:TaxScheme/cbc:ID del Item</v>
      </c>
      <c r="M221" s="625" t="s">
        <v>169</v>
      </c>
    </row>
    <row r="222" spans="2:13" ht="24" x14ac:dyDescent="0.25">
      <c r="B222" s="1577"/>
      <c r="C222" s="1579"/>
      <c r="D222" s="1608"/>
      <c r="E222" s="1608"/>
      <c r="F222" s="1577"/>
      <c r="G222" s="1608"/>
      <c r="H222" s="1579"/>
      <c r="I222" s="392" t="s">
        <v>2872</v>
      </c>
      <c r="J222" s="397" t="s">
        <v>177</v>
      </c>
      <c r="K222" s="442" t="s">
        <v>2291</v>
      </c>
      <c r="L222" s="610" t="str">
        <f>VLOOKUP(K222,CódigosRetorno!$A$2:$B$1795,2,FALSE)</f>
        <v>El codigo del tributo es invalido</v>
      </c>
      <c r="M222" s="609" t="s">
        <v>4606</v>
      </c>
    </row>
    <row r="223" spans="2:13" ht="36" x14ac:dyDescent="0.25">
      <c r="B223" s="1577"/>
      <c r="C223" s="1579"/>
      <c r="D223" s="1608"/>
      <c r="E223" s="1608"/>
      <c r="F223" s="1577"/>
      <c r="G223" s="1609"/>
      <c r="H223" s="1521"/>
      <c r="I223" s="675" t="s">
        <v>6067</v>
      </c>
      <c r="J223" s="397" t="s">
        <v>177</v>
      </c>
      <c r="K223" s="442" t="s">
        <v>3768</v>
      </c>
      <c r="L223" s="610" t="str">
        <f>VLOOKUP(K223,CódigosRetorno!$A$2:$B$1795,2,FALSE)</f>
        <v>El código de tributo no debe repetirse a nivel de item</v>
      </c>
      <c r="M223" s="625" t="s">
        <v>169</v>
      </c>
    </row>
    <row r="224" spans="2:13" ht="24" x14ac:dyDescent="0.25">
      <c r="B224" s="1577"/>
      <c r="C224" s="1579"/>
      <c r="D224" s="1608"/>
      <c r="E224" s="1608"/>
      <c r="F224" s="1577"/>
      <c r="G224" s="451" t="s">
        <v>3908</v>
      </c>
      <c r="H224" s="577" t="s">
        <v>3877</v>
      </c>
      <c r="I224" s="392" t="s">
        <v>6131</v>
      </c>
      <c r="J224" s="396" t="s">
        <v>1071</v>
      </c>
      <c r="K224" s="397" t="s">
        <v>4192</v>
      </c>
      <c r="L224" s="610" t="str">
        <f>VLOOKUP(K224,CódigosRetorno!$A$2:$B$1795,2,FALSE)</f>
        <v>El dato ingresado como atributo @schemeName es incorrecto.</v>
      </c>
      <c r="M224" s="625" t="s">
        <v>169</v>
      </c>
    </row>
    <row r="225" spans="2:13" ht="24" x14ac:dyDescent="0.25">
      <c r="B225" s="1577"/>
      <c r="C225" s="1579"/>
      <c r="D225" s="1608"/>
      <c r="E225" s="1608"/>
      <c r="F225" s="1577"/>
      <c r="G225" s="451" t="s">
        <v>3861</v>
      </c>
      <c r="H225" s="577" t="s">
        <v>3878</v>
      </c>
      <c r="I225" s="392" t="s">
        <v>4199</v>
      </c>
      <c r="J225" s="396" t="s">
        <v>1071</v>
      </c>
      <c r="K225" s="397" t="s">
        <v>4193</v>
      </c>
      <c r="L225" s="610" t="str">
        <f>VLOOKUP(K225,CódigosRetorno!$A$2:$B$1795,2,FALSE)</f>
        <v>El dato ingresado como atributo @schemeAgencyName es incorrecto.</v>
      </c>
      <c r="M225" s="625" t="s">
        <v>169</v>
      </c>
    </row>
    <row r="226" spans="2:13" ht="48" x14ac:dyDescent="0.25">
      <c r="B226" s="1577"/>
      <c r="C226" s="1579"/>
      <c r="D226" s="1608"/>
      <c r="E226" s="1608"/>
      <c r="F226" s="1578"/>
      <c r="G226" s="451" t="s">
        <v>4235</v>
      </c>
      <c r="H226" s="641" t="s">
        <v>3880</v>
      </c>
      <c r="I226" s="392" t="s">
        <v>6132</v>
      </c>
      <c r="J226" s="397" t="s">
        <v>1071</v>
      </c>
      <c r="K226" s="442" t="s">
        <v>4194</v>
      </c>
      <c r="L226" s="610" t="str">
        <f>VLOOKUP(K226,CódigosRetorno!$A$2:$B$1795,2,FALSE)</f>
        <v>El dato ingresado como atributo @schemeURI es incorrecto.</v>
      </c>
      <c r="M226" s="625" t="s">
        <v>169</v>
      </c>
    </row>
    <row r="227" spans="2:13" ht="24" x14ac:dyDescent="0.25">
      <c r="B227" s="1577"/>
      <c r="C227" s="1579"/>
      <c r="D227" s="1608"/>
      <c r="E227" s="1608"/>
      <c r="F227" s="1576" t="s">
        <v>45</v>
      </c>
      <c r="G227" s="1607" t="s">
        <v>7091</v>
      </c>
      <c r="H227" s="1520" t="s">
        <v>7094</v>
      </c>
      <c r="I227" s="392" t="s">
        <v>2837</v>
      </c>
      <c r="J227" s="397" t="s">
        <v>177</v>
      </c>
      <c r="K227" s="442" t="s">
        <v>3655</v>
      </c>
      <c r="L227" s="610" t="str">
        <f>VLOOKUP(K227,CódigosRetorno!$A$2:$B$1795,2,FALSE)</f>
        <v>El XML no contiene el tag o no existe información del nombre de tributo de la línea</v>
      </c>
      <c r="M227" s="625" t="s">
        <v>169</v>
      </c>
    </row>
    <row r="228" spans="2:13" ht="36" x14ac:dyDescent="0.25">
      <c r="B228" s="1577"/>
      <c r="C228" s="1579"/>
      <c r="D228" s="1608"/>
      <c r="E228" s="1608"/>
      <c r="F228" s="1578"/>
      <c r="G228" s="1609"/>
      <c r="H228" s="1521"/>
      <c r="I228" s="577" t="s">
        <v>4816</v>
      </c>
      <c r="J228" s="397" t="s">
        <v>177</v>
      </c>
      <c r="K228" s="442" t="s">
        <v>3540</v>
      </c>
      <c r="L228" s="610" t="str">
        <f>VLOOKUP(K228,CódigosRetorno!$A$2:$B$1795,2,FALSE)</f>
        <v>Nombre de tributo no corresponde al código de tributo de la linea.</v>
      </c>
      <c r="M228" s="609" t="s">
        <v>4606</v>
      </c>
    </row>
    <row r="229" spans="2:13" ht="60" x14ac:dyDescent="0.25">
      <c r="B229" s="1578"/>
      <c r="C229" s="1521"/>
      <c r="D229" s="1609"/>
      <c r="E229" s="1609"/>
      <c r="F229" s="451" t="s">
        <v>13</v>
      </c>
      <c r="G229" s="396" t="s">
        <v>7091</v>
      </c>
      <c r="H229" s="577" t="s">
        <v>7095</v>
      </c>
      <c r="I229" s="577" t="s">
        <v>4814</v>
      </c>
      <c r="J229" s="397" t="s">
        <v>177</v>
      </c>
      <c r="K229" s="397" t="s">
        <v>726</v>
      </c>
      <c r="L229" s="610" t="str">
        <f>VLOOKUP(K229,CódigosRetorno!$A$2:$B$1795,2,FALSE)</f>
        <v>El Name o TaxTypeCode debe corresponder al codigo de tributo del item</v>
      </c>
      <c r="M229" s="609" t="s">
        <v>4606</v>
      </c>
    </row>
    <row r="230" spans="2:13" x14ac:dyDescent="0.25">
      <c r="B230" s="252" t="s">
        <v>7104</v>
      </c>
      <c r="C230" s="253"/>
      <c r="D230" s="676"/>
      <c r="E230" s="677"/>
      <c r="F230" s="677"/>
      <c r="G230" s="678"/>
      <c r="H230" s="679"/>
      <c r="I230" s="680"/>
      <c r="J230" s="680"/>
      <c r="K230" s="680" t="s">
        <v>169</v>
      </c>
      <c r="L230" s="679" t="str">
        <f>VLOOKUP(K230,CódigosRetorno!$A$2:$B$1795,2,FALSE)</f>
        <v>-</v>
      </c>
      <c r="M230" s="680"/>
    </row>
    <row r="231" spans="2:13" x14ac:dyDescent="0.25">
      <c r="B231" s="1576">
        <f>B214+1</f>
        <v>34</v>
      </c>
      <c r="C231" s="1553" t="s">
        <v>5564</v>
      </c>
      <c r="D231" s="1607" t="s">
        <v>3</v>
      </c>
      <c r="E231" s="1607" t="s">
        <v>4</v>
      </c>
      <c r="F231" s="1576" t="s">
        <v>12</v>
      </c>
      <c r="G231" s="1607" t="s">
        <v>3975</v>
      </c>
      <c r="H231" s="1520" t="s">
        <v>7105</v>
      </c>
      <c r="I231" s="392" t="s">
        <v>7106</v>
      </c>
      <c r="J231" s="681" t="s">
        <v>177</v>
      </c>
      <c r="K231" s="512" t="s">
        <v>3179</v>
      </c>
      <c r="L231" s="610" t="str">
        <f>VLOOKUP(K231,CódigosRetorno!$A$2:$B$1795,2,FALSE)</f>
        <v>El Monto total de impuestos es obligatorio</v>
      </c>
      <c r="M231" s="609"/>
    </row>
    <row r="232" spans="2:13" ht="36" x14ac:dyDescent="0.25">
      <c r="B232" s="1577"/>
      <c r="C232" s="1554"/>
      <c r="D232" s="1608"/>
      <c r="E232" s="1608"/>
      <c r="F232" s="1577"/>
      <c r="G232" s="1608"/>
      <c r="H232" s="1579"/>
      <c r="I232" s="392" t="s">
        <v>4978</v>
      </c>
      <c r="J232" s="396" t="s">
        <v>177</v>
      </c>
      <c r="K232" s="397" t="s">
        <v>3691</v>
      </c>
      <c r="L232" s="610" t="str">
        <f>VLOOKUP(K232,CódigosRetorno!$A$2:$B$1795,2,FALSE)</f>
        <v>El dato ingresado en el monto total de impuestos no cumple con el formato establecido</v>
      </c>
      <c r="M232" s="625" t="s">
        <v>169</v>
      </c>
    </row>
    <row r="233" spans="2:13" ht="48" x14ac:dyDescent="0.25">
      <c r="B233" s="1577"/>
      <c r="C233" s="1554"/>
      <c r="D233" s="1608"/>
      <c r="E233" s="1608"/>
      <c r="F233" s="1577"/>
      <c r="G233" s="1608"/>
      <c r="H233" s="1579"/>
      <c r="I233" s="392" t="s">
        <v>7107</v>
      </c>
      <c r="J233" s="396" t="s">
        <v>1071</v>
      </c>
      <c r="K233" s="397" t="s">
        <v>4881</v>
      </c>
      <c r="L233" s="610" t="str">
        <f>VLOOKUP(K233,CódigosRetorno!$A$2:$B$1795,2,FALSE)</f>
        <v>La sumatoria de impuestos globales no corresponde al monto total de impuestos.</v>
      </c>
      <c r="M233" s="625" t="s">
        <v>169</v>
      </c>
    </row>
    <row r="234" spans="2:13" ht="24" x14ac:dyDescent="0.25">
      <c r="B234" s="1577"/>
      <c r="C234" s="1554"/>
      <c r="D234" s="1608"/>
      <c r="E234" s="1608"/>
      <c r="F234" s="1577"/>
      <c r="G234" s="1609"/>
      <c r="H234" s="1521"/>
      <c r="I234" s="674" t="s">
        <v>6069</v>
      </c>
      <c r="J234" s="396" t="s">
        <v>177</v>
      </c>
      <c r="K234" s="397" t="s">
        <v>3699</v>
      </c>
      <c r="L234" s="610" t="str">
        <f>VLOOKUP(K234,CódigosRetorno!$A$2:$B$1795,2,FALSE)</f>
        <v>El tag cac:TaxTotal no debe repetirse a nivel de totales</v>
      </c>
      <c r="M234" s="625" t="s">
        <v>169</v>
      </c>
    </row>
    <row r="235" spans="2:13" ht="24" x14ac:dyDescent="0.25">
      <c r="B235" s="1578"/>
      <c r="C235" s="1555"/>
      <c r="D235" s="1609"/>
      <c r="E235" s="1609"/>
      <c r="F235" s="1578"/>
      <c r="G235" s="609" t="s">
        <v>13</v>
      </c>
      <c r="H235" s="611" t="s">
        <v>5577</v>
      </c>
      <c r="I235" s="577" t="s">
        <v>4686</v>
      </c>
      <c r="J235" s="397" t="s">
        <v>177</v>
      </c>
      <c r="K235" s="442" t="s">
        <v>1979</v>
      </c>
      <c r="L235" s="610" t="str">
        <f>VLOOKUP(K235,CódigosRetorno!$A$2:$B$1795,2,FALSE)</f>
        <v>La moneda debe ser la misma en todo el documento</v>
      </c>
      <c r="M235" s="609" t="s">
        <v>4491</v>
      </c>
    </row>
    <row r="236" spans="2:13" ht="24" x14ac:dyDescent="0.25">
      <c r="B236" s="1576" t="s">
        <v>7108</v>
      </c>
      <c r="C236" s="1520" t="s">
        <v>7196</v>
      </c>
      <c r="D236" s="1607" t="s">
        <v>3</v>
      </c>
      <c r="E236" s="1576" t="s">
        <v>4</v>
      </c>
      <c r="F236" s="1576" t="s">
        <v>12</v>
      </c>
      <c r="G236" s="1607" t="s">
        <v>3975</v>
      </c>
      <c r="H236" s="1520" t="s">
        <v>7109</v>
      </c>
      <c r="I236" s="577" t="s">
        <v>2489</v>
      </c>
      <c r="J236" s="397" t="s">
        <v>177</v>
      </c>
      <c r="K236" s="442" t="s">
        <v>2637</v>
      </c>
      <c r="L236" s="610" t="str">
        <f>VLOOKUP(K236,CódigosRetorno!$A$2:$B$1795,2,FALSE)</f>
        <v>El XML no contiene el tag o no existe información de total valor de venta globales</v>
      </c>
      <c r="M236" s="625" t="s">
        <v>169</v>
      </c>
    </row>
    <row r="237" spans="2:13" ht="36" x14ac:dyDescent="0.25">
      <c r="B237" s="1577"/>
      <c r="C237" s="1579"/>
      <c r="D237" s="1608"/>
      <c r="E237" s="1577"/>
      <c r="F237" s="1577"/>
      <c r="G237" s="1608"/>
      <c r="H237" s="1579"/>
      <c r="I237" s="392" t="s">
        <v>4981</v>
      </c>
      <c r="J237" s="396" t="s">
        <v>177</v>
      </c>
      <c r="K237" s="397" t="s">
        <v>3661</v>
      </c>
      <c r="L237" s="610" t="str">
        <f>VLOOKUP(K237,CódigosRetorno!$A$2:$B$1795,2,FALSE)</f>
        <v>El dato ingresado en el total valor de venta globales no cumple con el formato establecido</v>
      </c>
      <c r="M237" s="625" t="s">
        <v>169</v>
      </c>
    </row>
    <row r="238" spans="2:13" s="909" customFormat="1" ht="120" x14ac:dyDescent="0.25">
      <c r="B238" s="1577"/>
      <c r="C238" s="1579"/>
      <c r="D238" s="1608"/>
      <c r="E238" s="1577"/>
      <c r="F238" s="1577"/>
      <c r="G238" s="1608"/>
      <c r="H238" s="1579"/>
      <c r="I238" s="1217" t="s">
        <v>7110</v>
      </c>
      <c r="J238" s="1307" t="s">
        <v>1071</v>
      </c>
      <c r="K238" s="1307" t="s">
        <v>4879</v>
      </c>
      <c r="L238" s="1238" t="str">
        <f>VLOOKUP(MID(K238,1,4),CódigosRetorno!$A$2:$B$1795,2,FALSE)</f>
        <v>La sumatoria del total valor de venta - operaciones gravadas de línea no corresponden al total</v>
      </c>
      <c r="M238" s="129" t="s">
        <v>169</v>
      </c>
    </row>
    <row r="239" spans="2:13" ht="24" x14ac:dyDescent="0.25">
      <c r="B239" s="1577"/>
      <c r="C239" s="1579"/>
      <c r="D239" s="1608"/>
      <c r="E239" s="1577"/>
      <c r="F239" s="451" t="s">
        <v>13</v>
      </c>
      <c r="G239" s="396" t="s">
        <v>6976</v>
      </c>
      <c r="H239" s="641" t="s">
        <v>3904</v>
      </c>
      <c r="I239" s="577" t="s">
        <v>4686</v>
      </c>
      <c r="J239" s="397" t="s">
        <v>177</v>
      </c>
      <c r="K239" s="442" t="s">
        <v>1979</v>
      </c>
      <c r="L239" s="610" t="str">
        <f>VLOOKUP(K239,CódigosRetorno!$A$2:$B$1795,2,FALSE)</f>
        <v>La moneda debe ser la misma en todo el documento</v>
      </c>
      <c r="M239" s="609" t="s">
        <v>4491</v>
      </c>
    </row>
    <row r="240" spans="2:13" ht="36" x14ac:dyDescent="0.25">
      <c r="B240" s="1577"/>
      <c r="C240" s="1579"/>
      <c r="D240" s="1608"/>
      <c r="E240" s="1577"/>
      <c r="F240" s="1576" t="s">
        <v>12</v>
      </c>
      <c r="G240" s="1607" t="s">
        <v>3975</v>
      </c>
      <c r="H240" s="1520" t="s">
        <v>7111</v>
      </c>
      <c r="I240" s="392" t="s">
        <v>4981</v>
      </c>
      <c r="J240" s="397" t="s">
        <v>177</v>
      </c>
      <c r="K240" s="442" t="s">
        <v>2277</v>
      </c>
      <c r="L240" s="610" t="str">
        <f>VLOOKUP(K240,CódigosRetorno!$A$2:$B$1795,2,FALSE)</f>
        <v>El dato ingresado en TaxAmount no cumple con el formato establecido</v>
      </c>
      <c r="M240" s="625" t="s">
        <v>169</v>
      </c>
    </row>
    <row r="241" spans="2:13" ht="96" x14ac:dyDescent="0.25">
      <c r="B241" s="1577"/>
      <c r="C241" s="1579"/>
      <c r="D241" s="1608"/>
      <c r="E241" s="1577"/>
      <c r="F241" s="1577"/>
      <c r="G241" s="1608"/>
      <c r="H241" s="1579"/>
      <c r="I241" s="392" t="s">
        <v>7112</v>
      </c>
      <c r="J241" s="1117" t="s">
        <v>1071</v>
      </c>
      <c r="K241" s="442" t="s">
        <v>4829</v>
      </c>
      <c r="L241" s="610" t="str">
        <f>VLOOKUP(K241,CódigosRetorno!$A$2:$B$1795,2,FALSE)</f>
        <v>El cálculo del IGV es Incorrecto</v>
      </c>
      <c r="M241" s="625" t="s">
        <v>169</v>
      </c>
    </row>
    <row r="242" spans="2:13" ht="24" x14ac:dyDescent="0.25">
      <c r="B242" s="1577"/>
      <c r="C242" s="1579"/>
      <c r="D242" s="1608"/>
      <c r="E242" s="1577"/>
      <c r="F242" s="451" t="s">
        <v>13</v>
      </c>
      <c r="G242" s="396" t="s">
        <v>6976</v>
      </c>
      <c r="H242" s="641" t="s">
        <v>3904</v>
      </c>
      <c r="I242" s="577" t="s">
        <v>4686</v>
      </c>
      <c r="J242" s="397" t="s">
        <v>177</v>
      </c>
      <c r="K242" s="442" t="s">
        <v>1979</v>
      </c>
      <c r="L242" s="610" t="str">
        <f>VLOOKUP(K242,CódigosRetorno!$A$2:$B$1795,2,FALSE)</f>
        <v>La moneda debe ser la misma en todo el documento</v>
      </c>
      <c r="M242" s="609" t="s">
        <v>4491</v>
      </c>
    </row>
    <row r="243" spans="2:13" ht="24" x14ac:dyDescent="0.25">
      <c r="B243" s="1577"/>
      <c r="C243" s="1579"/>
      <c r="D243" s="1608"/>
      <c r="E243" s="1577"/>
      <c r="F243" s="1576" t="s">
        <v>43</v>
      </c>
      <c r="G243" s="1607" t="s">
        <v>7091</v>
      </c>
      <c r="H243" s="1520" t="s">
        <v>7113</v>
      </c>
      <c r="I243" s="392" t="s">
        <v>2837</v>
      </c>
      <c r="J243" s="396" t="s">
        <v>177</v>
      </c>
      <c r="K243" s="502" t="s">
        <v>3556</v>
      </c>
      <c r="L243" s="610" t="str">
        <f>VLOOKUP(K243,CódigosRetorno!$A$2:$B$1795,2,FALSE)</f>
        <v>El XML no contiene el tag o no existe información de código de tributo.</v>
      </c>
      <c r="M243" s="625" t="s">
        <v>169</v>
      </c>
    </row>
    <row r="244" spans="2:13" ht="24" x14ac:dyDescent="0.25">
      <c r="B244" s="1577"/>
      <c r="C244" s="1579"/>
      <c r="D244" s="1608"/>
      <c r="E244" s="1577"/>
      <c r="F244" s="1577"/>
      <c r="G244" s="1608"/>
      <c r="H244" s="1579"/>
      <c r="I244" s="577" t="s">
        <v>3920</v>
      </c>
      <c r="J244" s="397" t="s">
        <v>177</v>
      </c>
      <c r="K244" s="442" t="s">
        <v>2641</v>
      </c>
      <c r="L244" s="610" t="str">
        <f>VLOOKUP(K244,CódigosRetorno!$A$2:$B$1795,2,FALSE)</f>
        <v>El dato ingresado como codigo de tributo global no corresponde al valor esperado.</v>
      </c>
      <c r="M244" s="609" t="s">
        <v>4606</v>
      </c>
    </row>
    <row r="245" spans="2:13" ht="24" x14ac:dyDescent="0.25">
      <c r="B245" s="1577"/>
      <c r="C245" s="1579"/>
      <c r="D245" s="1608"/>
      <c r="E245" s="1578"/>
      <c r="F245" s="1578"/>
      <c r="G245" s="1609"/>
      <c r="H245" s="1521"/>
      <c r="I245" s="641" t="s">
        <v>6070</v>
      </c>
      <c r="J245" s="442" t="s">
        <v>177</v>
      </c>
      <c r="K245" s="442" t="s">
        <v>3770</v>
      </c>
      <c r="L245" s="610" t="str">
        <f>VLOOKUP(K245,CódigosRetorno!$A$2:$B$1795,2,FALSE)</f>
        <v>El código de tributo no debe repetirse a nivel de totales</v>
      </c>
      <c r="M245" s="129" t="s">
        <v>169</v>
      </c>
    </row>
    <row r="246" spans="2:13" ht="24" x14ac:dyDescent="0.25">
      <c r="B246" s="1577"/>
      <c r="C246" s="1579"/>
      <c r="D246" s="1608"/>
      <c r="E246" s="1595" t="s">
        <v>9</v>
      </c>
      <c r="F246" s="1595"/>
      <c r="G246" s="451" t="s">
        <v>3908</v>
      </c>
      <c r="H246" s="577" t="s">
        <v>3877</v>
      </c>
      <c r="I246" s="392" t="s">
        <v>6131</v>
      </c>
      <c r="J246" s="396" t="s">
        <v>1071</v>
      </c>
      <c r="K246" s="397" t="s">
        <v>4192</v>
      </c>
      <c r="L246" s="610" t="str">
        <f>VLOOKUP(K246,CódigosRetorno!$A$2:$B$1795,2,FALSE)</f>
        <v>El dato ingresado como atributo @schemeName es incorrecto.</v>
      </c>
      <c r="M246" s="625" t="s">
        <v>169</v>
      </c>
    </row>
    <row r="247" spans="2:13" ht="24" x14ac:dyDescent="0.25">
      <c r="B247" s="1577"/>
      <c r="C247" s="1579"/>
      <c r="D247" s="1608"/>
      <c r="E247" s="1595"/>
      <c r="F247" s="1595"/>
      <c r="G247" s="451" t="s">
        <v>3861</v>
      </c>
      <c r="H247" s="577" t="s">
        <v>3878</v>
      </c>
      <c r="I247" s="392" t="s">
        <v>4199</v>
      </c>
      <c r="J247" s="396" t="s">
        <v>1071</v>
      </c>
      <c r="K247" s="397" t="s">
        <v>4193</v>
      </c>
      <c r="L247" s="610" t="str">
        <f>VLOOKUP(K247,CódigosRetorno!$A$2:$B$1795,2,FALSE)</f>
        <v>El dato ingresado como atributo @schemeAgencyName es incorrecto.</v>
      </c>
      <c r="M247" s="625" t="s">
        <v>169</v>
      </c>
    </row>
    <row r="248" spans="2:13" ht="48" x14ac:dyDescent="0.25">
      <c r="B248" s="1577"/>
      <c r="C248" s="1579"/>
      <c r="D248" s="1608"/>
      <c r="E248" s="1595"/>
      <c r="F248" s="1595"/>
      <c r="G248" s="451" t="s">
        <v>4235</v>
      </c>
      <c r="H248" s="641" t="s">
        <v>3880</v>
      </c>
      <c r="I248" s="392" t="s">
        <v>6132</v>
      </c>
      <c r="J248" s="397" t="s">
        <v>1071</v>
      </c>
      <c r="K248" s="442" t="s">
        <v>4194</v>
      </c>
      <c r="L248" s="610" t="str">
        <f>VLOOKUP(K248,CódigosRetorno!$A$2:$B$1795,2,FALSE)</f>
        <v>El dato ingresado como atributo @schemeURI es incorrecto.</v>
      </c>
      <c r="M248" s="625" t="s">
        <v>169</v>
      </c>
    </row>
    <row r="249" spans="2:13" ht="48" x14ac:dyDescent="0.25">
      <c r="B249" s="1577"/>
      <c r="C249" s="1579"/>
      <c r="D249" s="1608"/>
      <c r="E249" s="1576" t="s">
        <v>4</v>
      </c>
      <c r="F249" s="1576" t="s">
        <v>45</v>
      </c>
      <c r="G249" s="1607" t="s">
        <v>7091</v>
      </c>
      <c r="H249" s="577" t="s">
        <v>7114</v>
      </c>
      <c r="I249" s="392" t="s">
        <v>2837</v>
      </c>
      <c r="J249" s="397" t="s">
        <v>177</v>
      </c>
      <c r="K249" s="442" t="s">
        <v>2271</v>
      </c>
      <c r="L249" s="610" t="str">
        <f>VLOOKUP(K249,CódigosRetorno!$A$2:$B$1795,2,FALSE)</f>
        <v>El XML no contiene el tag TaxScheme Name de impuestos globales</v>
      </c>
      <c r="M249" s="625" t="s">
        <v>169</v>
      </c>
    </row>
    <row r="250" spans="2:13" ht="24" x14ac:dyDescent="0.25">
      <c r="B250" s="1577"/>
      <c r="C250" s="1579"/>
      <c r="D250" s="1608"/>
      <c r="E250" s="1577"/>
      <c r="F250" s="1578"/>
      <c r="G250" s="1609"/>
      <c r="H250" s="577"/>
      <c r="I250" s="577" t="s">
        <v>4815</v>
      </c>
      <c r="J250" s="397" t="s">
        <v>177</v>
      </c>
      <c r="K250" s="442" t="s">
        <v>3190</v>
      </c>
      <c r="L250" s="610" t="str">
        <f>VLOOKUP(K250,CódigosRetorno!$A$2:$B$1795,2,FALSE)</f>
        <v>El valor del tag nombre del tributo no corresponde al esperado.</v>
      </c>
      <c r="M250" s="609" t="s">
        <v>4606</v>
      </c>
    </row>
    <row r="251" spans="2:13" ht="48" x14ac:dyDescent="0.25">
      <c r="B251" s="1577"/>
      <c r="C251" s="1579"/>
      <c r="D251" s="1608"/>
      <c r="E251" s="1577"/>
      <c r="F251" s="1576" t="s">
        <v>13</v>
      </c>
      <c r="G251" s="1607" t="s">
        <v>7091</v>
      </c>
      <c r="H251" s="577" t="s">
        <v>7115</v>
      </c>
      <c r="I251" s="392" t="s">
        <v>2837</v>
      </c>
      <c r="J251" s="397" t="s">
        <v>177</v>
      </c>
      <c r="K251" s="442" t="s">
        <v>2273</v>
      </c>
      <c r="L251" s="610" t="str">
        <f>VLOOKUP(K251,CódigosRetorno!$A$2:$B$1795,2,FALSE)</f>
        <v>El XML no contiene el tag código de tributo internacional de impuestos globales</v>
      </c>
      <c r="M251" s="609" t="s">
        <v>169</v>
      </c>
    </row>
    <row r="252" spans="2:13" ht="36" x14ac:dyDescent="0.25">
      <c r="B252" s="1578"/>
      <c r="C252" s="1521"/>
      <c r="D252" s="1609"/>
      <c r="E252" s="1578"/>
      <c r="F252" s="1578"/>
      <c r="G252" s="1609"/>
      <c r="H252" s="577"/>
      <c r="I252" s="577" t="s">
        <v>4813</v>
      </c>
      <c r="J252" s="397" t="s">
        <v>177</v>
      </c>
      <c r="K252" s="442" t="s">
        <v>3186</v>
      </c>
      <c r="L252" s="610" t="str">
        <f>VLOOKUP(K252,CódigosRetorno!$A$2:$B$1795,2,FALSE)</f>
        <v>El valor del tag codigo de tributo internacional no corresponde al esperado.</v>
      </c>
      <c r="M252" s="609" t="s">
        <v>4606</v>
      </c>
    </row>
    <row r="253" spans="2:13" ht="24" x14ac:dyDescent="0.25">
      <c r="B253" s="1576" t="s">
        <v>7116</v>
      </c>
      <c r="C253" s="1553" t="s">
        <v>7197</v>
      </c>
      <c r="D253" s="1576" t="s">
        <v>3</v>
      </c>
      <c r="E253" s="1576" t="s">
        <v>9</v>
      </c>
      <c r="F253" s="1576" t="s">
        <v>12</v>
      </c>
      <c r="G253" s="1607" t="s">
        <v>3975</v>
      </c>
      <c r="H253" s="1520" t="s">
        <v>7117</v>
      </c>
      <c r="I253" s="577" t="s">
        <v>2489</v>
      </c>
      <c r="J253" s="397" t="s">
        <v>177</v>
      </c>
      <c r="K253" s="442" t="s">
        <v>2637</v>
      </c>
      <c r="L253" s="610" t="str">
        <f>VLOOKUP(K253,CódigosRetorno!$A$2:$B$1795,2,FALSE)</f>
        <v>El XML no contiene el tag o no existe información de total valor de venta globales</v>
      </c>
      <c r="M253" s="80" t="s">
        <v>169</v>
      </c>
    </row>
    <row r="254" spans="2:13" ht="36" x14ac:dyDescent="0.25">
      <c r="B254" s="1577"/>
      <c r="C254" s="1554"/>
      <c r="D254" s="1577"/>
      <c r="E254" s="1577"/>
      <c r="F254" s="1577"/>
      <c r="G254" s="1608"/>
      <c r="H254" s="1579"/>
      <c r="I254" s="392" t="s">
        <v>4981</v>
      </c>
      <c r="J254" s="396" t="s">
        <v>177</v>
      </c>
      <c r="K254" s="397" t="s">
        <v>3661</v>
      </c>
      <c r="L254" s="610" t="str">
        <f>VLOOKUP(K254,CódigosRetorno!$A$2:$B$1795,2,FALSE)</f>
        <v>El dato ingresado en el total valor de venta globales no cumple con el formato establecido</v>
      </c>
      <c r="M254" s="80" t="s">
        <v>169</v>
      </c>
    </row>
    <row r="255" spans="2:13" s="909" customFormat="1" ht="108" x14ac:dyDescent="0.25">
      <c r="B255" s="1577"/>
      <c r="C255" s="1554"/>
      <c r="D255" s="1577"/>
      <c r="E255" s="1577"/>
      <c r="F255" s="1577"/>
      <c r="G255" s="1608"/>
      <c r="H255" s="1579"/>
      <c r="I255" s="1217" t="s">
        <v>7118</v>
      </c>
      <c r="J255" s="1307" t="s">
        <v>1071</v>
      </c>
      <c r="K255" s="1307" t="s">
        <v>4877</v>
      </c>
      <c r="L255" s="1238" t="str">
        <f>VLOOKUP(MID(K255,1,4),CódigosRetorno!$A$2:$B$1795,2,FALSE)</f>
        <v>La sumatoria del total valor de venta - operaciones exoneradas de línea no corresponden al total</v>
      </c>
      <c r="M255" s="129" t="s">
        <v>169</v>
      </c>
    </row>
    <row r="256" spans="2:13" s="909" customFormat="1" ht="108" x14ac:dyDescent="0.25">
      <c r="B256" s="1577"/>
      <c r="C256" s="1554"/>
      <c r="D256" s="1577"/>
      <c r="E256" s="1577"/>
      <c r="F256" s="1577"/>
      <c r="G256" s="1608"/>
      <c r="H256" s="1579"/>
      <c r="I256" s="1217" t="s">
        <v>7119</v>
      </c>
      <c r="J256" s="1307" t="s">
        <v>1071</v>
      </c>
      <c r="K256" s="1307" t="s">
        <v>4875</v>
      </c>
      <c r="L256" s="1238" t="str">
        <f>VLOOKUP(MID(K256,1,4),CódigosRetorno!$A$2:$B$1795,2,FALSE)</f>
        <v>La sumatoria del total valor de venta - operaciones inafectas de línea no corresponden al total</v>
      </c>
      <c r="M256" s="129" t="s">
        <v>169</v>
      </c>
    </row>
    <row r="257" spans="2:13" ht="36" x14ac:dyDescent="0.25">
      <c r="B257" s="1577"/>
      <c r="C257" s="1554"/>
      <c r="D257" s="1577"/>
      <c r="E257" s="1577"/>
      <c r="F257" s="1577"/>
      <c r="G257" s="1608"/>
      <c r="H257" s="1579"/>
      <c r="I257" s="392" t="s">
        <v>4850</v>
      </c>
      <c r="J257" s="397" t="s">
        <v>1071</v>
      </c>
      <c r="K257" s="442" t="s">
        <v>1302</v>
      </c>
      <c r="L257" s="610" t="str">
        <f>VLOOKUP(K257,CódigosRetorno!$A$2:$B$1795,2,FALSE)</f>
        <v>Si se utiliza la leyenda con código 2001, el total de operaciones exoneradas debe ser mayor a 0.00</v>
      </c>
      <c r="M257" s="609" t="s">
        <v>4609</v>
      </c>
    </row>
    <row r="258" spans="2:13" ht="36" x14ac:dyDescent="0.25">
      <c r="B258" s="1577"/>
      <c r="C258" s="1554"/>
      <c r="D258" s="1577"/>
      <c r="E258" s="1577"/>
      <c r="F258" s="1577"/>
      <c r="G258" s="1608"/>
      <c r="H258" s="1579"/>
      <c r="I258" s="392" t="s">
        <v>4849</v>
      </c>
      <c r="J258" s="397" t="s">
        <v>1071</v>
      </c>
      <c r="K258" s="442" t="s">
        <v>1301</v>
      </c>
      <c r="L258" s="610" t="str">
        <f>VLOOKUP(K258,CódigosRetorno!$A$2:$B$1795,2,FALSE)</f>
        <v>Si se utiliza la leyenda con código 2002, el total de operaciones exoneradas debe ser mayor a 0.00</v>
      </c>
      <c r="M258" s="609" t="s">
        <v>4609</v>
      </c>
    </row>
    <row r="259" spans="2:13" ht="36" x14ac:dyDescent="0.25">
      <c r="B259" s="1577"/>
      <c r="C259" s="1554"/>
      <c r="D259" s="1577"/>
      <c r="E259" s="1577"/>
      <c r="F259" s="1577"/>
      <c r="G259" s="1608"/>
      <c r="H259" s="1579"/>
      <c r="I259" s="392" t="s">
        <v>4848</v>
      </c>
      <c r="J259" s="397" t="s">
        <v>1071</v>
      </c>
      <c r="K259" s="442" t="s">
        <v>1300</v>
      </c>
      <c r="L259" s="610" t="str">
        <f>VLOOKUP(K259,CódigosRetorno!$A$2:$B$1795,2,FALSE)</f>
        <v>Si se utiliza la leyenda con código 2003, el total de operaciones exoneradas debe ser mayor a 0.00</v>
      </c>
      <c r="M259" s="609" t="s">
        <v>4609</v>
      </c>
    </row>
    <row r="260" spans="2:13" ht="36" x14ac:dyDescent="0.25">
      <c r="B260" s="1577"/>
      <c r="C260" s="1554"/>
      <c r="D260" s="1577"/>
      <c r="E260" s="1577"/>
      <c r="F260" s="1578"/>
      <c r="G260" s="1609"/>
      <c r="H260" s="1521"/>
      <c r="I260" s="392" t="s">
        <v>5736</v>
      </c>
      <c r="J260" s="397" t="s">
        <v>1071</v>
      </c>
      <c r="K260" s="442" t="s">
        <v>3848</v>
      </c>
      <c r="L260" s="610" t="str">
        <f>VLOOKUP(K260,CódigosRetorno!$A$2:$B$1795,2,FALSE)</f>
        <v>Si se utiliza la leyenda con código 2008, el total de operaciones exoneradas debe ser mayor a 0.00</v>
      </c>
      <c r="M260" s="609" t="s">
        <v>4609</v>
      </c>
    </row>
    <row r="261" spans="2:13" ht="24" x14ac:dyDescent="0.25">
      <c r="B261" s="1577"/>
      <c r="C261" s="1554"/>
      <c r="D261" s="1577"/>
      <c r="E261" s="1577"/>
      <c r="F261" s="1576" t="s">
        <v>13</v>
      </c>
      <c r="G261" s="396" t="s">
        <v>6976</v>
      </c>
      <c r="H261" s="641" t="s">
        <v>3904</v>
      </c>
      <c r="I261" s="577" t="s">
        <v>4686</v>
      </c>
      <c r="J261" s="397" t="s">
        <v>177</v>
      </c>
      <c r="K261" s="442" t="s">
        <v>1979</v>
      </c>
      <c r="L261" s="610" t="str">
        <f>VLOOKUP(K261,CódigosRetorno!$A$2:$B$1795,2,FALSE)</f>
        <v>La moneda debe ser la misma en todo el documento</v>
      </c>
      <c r="M261" s="609" t="s">
        <v>4491</v>
      </c>
    </row>
    <row r="262" spans="2:13" ht="36" x14ac:dyDescent="0.25">
      <c r="B262" s="1577"/>
      <c r="C262" s="1554"/>
      <c r="D262" s="1577"/>
      <c r="E262" s="1577"/>
      <c r="F262" s="1577"/>
      <c r="G262" s="1607" t="s">
        <v>3919</v>
      </c>
      <c r="H262" s="1520" t="s">
        <v>7120</v>
      </c>
      <c r="I262" s="392" t="s">
        <v>4981</v>
      </c>
      <c r="J262" s="397" t="s">
        <v>177</v>
      </c>
      <c r="K262" s="442" t="s">
        <v>2277</v>
      </c>
      <c r="L262" s="610" t="str">
        <f>VLOOKUP(K262,CódigosRetorno!$A$2:$B$1795,2,FALSE)</f>
        <v>El dato ingresado en TaxAmount no cumple con el formato establecido</v>
      </c>
      <c r="M262" s="625" t="s">
        <v>169</v>
      </c>
    </row>
    <row r="263" spans="2:13" ht="48" x14ac:dyDescent="0.25">
      <c r="B263" s="1577"/>
      <c r="C263" s="1554"/>
      <c r="D263" s="1577"/>
      <c r="E263" s="1577"/>
      <c r="F263" s="1578"/>
      <c r="G263" s="1609"/>
      <c r="H263" s="1521"/>
      <c r="I263" s="392" t="s">
        <v>7121</v>
      </c>
      <c r="J263" s="396" t="s">
        <v>177</v>
      </c>
      <c r="K263" s="397" t="s">
        <v>2634</v>
      </c>
      <c r="L263" s="610" t="str">
        <f>VLOOKUP(K263,CódigosRetorno!$A$2:$B$1795,2,FALSE)</f>
        <v xml:space="preserve">El monto total del impuestos sobre el valor de venta de operaciones gratuitas/inafectas/exoneradas debe ser igual a 0.00 </v>
      </c>
      <c r="M263" s="625" t="s">
        <v>169</v>
      </c>
    </row>
    <row r="264" spans="2:13" ht="24" x14ac:dyDescent="0.25">
      <c r="B264" s="1577"/>
      <c r="C264" s="1554"/>
      <c r="D264" s="1577"/>
      <c r="E264" s="1577"/>
      <c r="F264" s="451" t="s">
        <v>13</v>
      </c>
      <c r="G264" s="396" t="s">
        <v>6976</v>
      </c>
      <c r="H264" s="641" t="s">
        <v>3904</v>
      </c>
      <c r="I264" s="577" t="s">
        <v>4686</v>
      </c>
      <c r="J264" s="397" t="s">
        <v>177</v>
      </c>
      <c r="K264" s="442" t="s">
        <v>1979</v>
      </c>
      <c r="L264" s="610" t="str">
        <f>VLOOKUP(K264,CódigosRetorno!$A$2:$B$1795,2,FALSE)</f>
        <v>La moneda debe ser la misma en todo el documento</v>
      </c>
      <c r="M264" s="609" t="s">
        <v>4491</v>
      </c>
    </row>
    <row r="265" spans="2:13" ht="24" x14ac:dyDescent="0.25">
      <c r="B265" s="1577"/>
      <c r="C265" s="1554"/>
      <c r="D265" s="1577"/>
      <c r="E265" s="1577"/>
      <c r="F265" s="1576" t="s">
        <v>43</v>
      </c>
      <c r="G265" s="1607" t="s">
        <v>7091</v>
      </c>
      <c r="H265" s="1520" t="s">
        <v>7113</v>
      </c>
      <c r="I265" s="392" t="s">
        <v>2837</v>
      </c>
      <c r="J265" s="396" t="s">
        <v>177</v>
      </c>
      <c r="K265" s="502" t="s">
        <v>3556</v>
      </c>
      <c r="L265" s="610" t="str">
        <f>VLOOKUP(K265,CódigosRetorno!$A$2:$B$1795,2,FALSE)</f>
        <v>El XML no contiene el tag o no existe información de código de tributo.</v>
      </c>
      <c r="M265" s="625" t="s">
        <v>169</v>
      </c>
    </row>
    <row r="266" spans="2:13" ht="24" x14ac:dyDescent="0.25">
      <c r="B266" s="1577"/>
      <c r="C266" s="1554"/>
      <c r="D266" s="1577"/>
      <c r="E266" s="1577"/>
      <c r="F266" s="1577"/>
      <c r="G266" s="1608"/>
      <c r="H266" s="1579"/>
      <c r="I266" s="577" t="s">
        <v>3920</v>
      </c>
      <c r="J266" s="397" t="s">
        <v>177</v>
      </c>
      <c r="K266" s="442" t="s">
        <v>2641</v>
      </c>
      <c r="L266" s="610" t="str">
        <f>VLOOKUP(K266,CódigosRetorno!$A$2:$B$1795,2,FALSE)</f>
        <v>El dato ingresado como codigo de tributo global no corresponde al valor esperado.</v>
      </c>
      <c r="M266" s="609" t="s">
        <v>4606</v>
      </c>
    </row>
    <row r="267" spans="2:13" ht="24" x14ac:dyDescent="0.25">
      <c r="B267" s="1577"/>
      <c r="C267" s="1554"/>
      <c r="D267" s="1577"/>
      <c r="E267" s="1578"/>
      <c r="F267" s="1578"/>
      <c r="G267" s="1609"/>
      <c r="H267" s="1521"/>
      <c r="I267" s="682" t="s">
        <v>6070</v>
      </c>
      <c r="J267" s="442" t="s">
        <v>177</v>
      </c>
      <c r="K267" s="442" t="s">
        <v>3770</v>
      </c>
      <c r="L267" s="610" t="str">
        <f>VLOOKUP(K267,CódigosRetorno!$A$2:$B$1795,2,FALSE)</f>
        <v>El código de tributo no debe repetirse a nivel de totales</v>
      </c>
      <c r="M267" s="129" t="s">
        <v>169</v>
      </c>
    </row>
    <row r="268" spans="2:13" ht="24" x14ac:dyDescent="0.25">
      <c r="B268" s="1577"/>
      <c r="C268" s="1554"/>
      <c r="D268" s="1577"/>
      <c r="E268" s="1595" t="s">
        <v>9</v>
      </c>
      <c r="F268" s="1595"/>
      <c r="G268" s="451" t="s">
        <v>3908</v>
      </c>
      <c r="H268" s="577" t="s">
        <v>3877</v>
      </c>
      <c r="I268" s="392" t="s">
        <v>6131</v>
      </c>
      <c r="J268" s="396" t="s">
        <v>1071</v>
      </c>
      <c r="K268" s="397" t="s">
        <v>4192</v>
      </c>
      <c r="L268" s="610" t="str">
        <f>VLOOKUP(K268,CódigosRetorno!$A$2:$B$1795,2,FALSE)</f>
        <v>El dato ingresado como atributo @schemeName es incorrecto.</v>
      </c>
      <c r="M268" s="625" t="s">
        <v>169</v>
      </c>
    </row>
    <row r="269" spans="2:13" ht="24" x14ac:dyDescent="0.25">
      <c r="B269" s="1577"/>
      <c r="C269" s="1554"/>
      <c r="D269" s="1577"/>
      <c r="E269" s="1595"/>
      <c r="F269" s="1595"/>
      <c r="G269" s="451" t="s">
        <v>3861</v>
      </c>
      <c r="H269" s="577" t="s">
        <v>3878</v>
      </c>
      <c r="I269" s="392" t="s">
        <v>4199</v>
      </c>
      <c r="J269" s="396" t="s">
        <v>1071</v>
      </c>
      <c r="K269" s="397" t="s">
        <v>4193</v>
      </c>
      <c r="L269" s="610" t="str">
        <f>VLOOKUP(K269,CódigosRetorno!$A$2:$B$1795,2,FALSE)</f>
        <v>El dato ingresado como atributo @schemeAgencyName es incorrecto.</v>
      </c>
      <c r="M269" s="625" t="s">
        <v>169</v>
      </c>
    </row>
    <row r="270" spans="2:13" ht="48" x14ac:dyDescent="0.25">
      <c r="B270" s="1577"/>
      <c r="C270" s="1554"/>
      <c r="D270" s="1577"/>
      <c r="E270" s="1595"/>
      <c r="F270" s="1595"/>
      <c r="G270" s="451" t="s">
        <v>4235</v>
      </c>
      <c r="H270" s="641" t="s">
        <v>3880</v>
      </c>
      <c r="I270" s="392" t="s">
        <v>6132</v>
      </c>
      <c r="J270" s="397" t="s">
        <v>1071</v>
      </c>
      <c r="K270" s="442" t="s">
        <v>4194</v>
      </c>
      <c r="L270" s="610" t="str">
        <f>VLOOKUP(K270,CódigosRetorno!$A$2:$B$1795,2,FALSE)</f>
        <v>El dato ingresado como atributo @schemeURI es incorrecto.</v>
      </c>
      <c r="M270" s="625" t="s">
        <v>169</v>
      </c>
    </row>
    <row r="271" spans="2:13" ht="24" x14ac:dyDescent="0.25">
      <c r="B271" s="1577"/>
      <c r="C271" s="1554"/>
      <c r="D271" s="1577"/>
      <c r="E271" s="1576" t="s">
        <v>9</v>
      </c>
      <c r="F271" s="1576" t="s">
        <v>45</v>
      </c>
      <c r="G271" s="1607" t="s">
        <v>7091</v>
      </c>
      <c r="H271" s="1520" t="s">
        <v>7114</v>
      </c>
      <c r="I271" s="392" t="s">
        <v>2837</v>
      </c>
      <c r="J271" s="397" t="s">
        <v>177</v>
      </c>
      <c r="K271" s="442" t="s">
        <v>2271</v>
      </c>
      <c r="L271" s="610" t="str">
        <f>VLOOKUP(K271,CódigosRetorno!$A$2:$B$1795,2,FALSE)</f>
        <v>El XML no contiene el tag TaxScheme Name de impuestos globales</v>
      </c>
      <c r="M271" s="625" t="s">
        <v>169</v>
      </c>
    </row>
    <row r="272" spans="2:13" ht="24" x14ac:dyDescent="0.25">
      <c r="B272" s="1577"/>
      <c r="C272" s="1554"/>
      <c r="D272" s="1577"/>
      <c r="E272" s="1577"/>
      <c r="F272" s="1578"/>
      <c r="G272" s="1609"/>
      <c r="H272" s="1521"/>
      <c r="I272" s="577" t="s">
        <v>4815</v>
      </c>
      <c r="J272" s="397" t="s">
        <v>177</v>
      </c>
      <c r="K272" s="442" t="s">
        <v>3190</v>
      </c>
      <c r="L272" s="610" t="str">
        <f>VLOOKUP(K272,CódigosRetorno!$A$2:$B$1795,2,FALSE)</f>
        <v>El valor del tag nombre del tributo no corresponde al esperado.</v>
      </c>
      <c r="M272" s="609" t="s">
        <v>4606</v>
      </c>
    </row>
    <row r="273" spans="2:13" ht="24" x14ac:dyDescent="0.25">
      <c r="B273" s="1577"/>
      <c r="C273" s="1554"/>
      <c r="D273" s="1577"/>
      <c r="E273" s="1577"/>
      <c r="F273" s="1576" t="s">
        <v>13</v>
      </c>
      <c r="G273" s="1607" t="s">
        <v>7091</v>
      </c>
      <c r="H273" s="1520" t="s">
        <v>7115</v>
      </c>
      <c r="I273" s="392" t="s">
        <v>2837</v>
      </c>
      <c r="J273" s="397" t="s">
        <v>177</v>
      </c>
      <c r="K273" s="442" t="s">
        <v>2273</v>
      </c>
      <c r="L273" s="610" t="str">
        <f>VLOOKUP(K273,CódigosRetorno!$A$2:$B$1795,2,FALSE)</f>
        <v>El XML no contiene el tag código de tributo internacional de impuestos globales</v>
      </c>
      <c r="M273" s="609" t="s">
        <v>169</v>
      </c>
    </row>
    <row r="274" spans="2:13" ht="36" x14ac:dyDescent="0.25">
      <c r="B274" s="1578"/>
      <c r="C274" s="1555"/>
      <c r="D274" s="1578"/>
      <c r="E274" s="1578"/>
      <c r="F274" s="1578"/>
      <c r="G274" s="1609"/>
      <c r="H274" s="1521"/>
      <c r="I274" s="577" t="s">
        <v>4813</v>
      </c>
      <c r="J274" s="397" t="s">
        <v>177</v>
      </c>
      <c r="K274" s="442" t="s">
        <v>3186</v>
      </c>
      <c r="L274" s="610" t="str">
        <f>VLOOKUP(K274,CódigosRetorno!$A$2:$B$1795,2,FALSE)</f>
        <v>El valor del tag codigo de tributo internacional no corresponde al esperado.</v>
      </c>
      <c r="M274" s="609" t="s">
        <v>4606</v>
      </c>
    </row>
    <row r="275" spans="2:13" ht="24" x14ac:dyDescent="0.25">
      <c r="B275" s="1576" t="s">
        <v>7122</v>
      </c>
      <c r="C275" s="1553" t="s">
        <v>7198</v>
      </c>
      <c r="D275" s="1576" t="s">
        <v>3</v>
      </c>
      <c r="E275" s="1576" t="s">
        <v>9</v>
      </c>
      <c r="F275" s="1576" t="s">
        <v>12</v>
      </c>
      <c r="G275" s="1607" t="s">
        <v>3975</v>
      </c>
      <c r="H275" s="1520" t="s">
        <v>7123</v>
      </c>
      <c r="I275" s="577" t="s">
        <v>2489</v>
      </c>
      <c r="J275" s="397" t="s">
        <v>177</v>
      </c>
      <c r="K275" s="442" t="s">
        <v>2637</v>
      </c>
      <c r="L275" s="610" t="str">
        <f>VLOOKUP(K275,CódigosRetorno!$A$2:$B$1795,2,FALSE)</f>
        <v>El XML no contiene el tag o no existe información de total valor de venta globales</v>
      </c>
      <c r="M275" s="80" t="s">
        <v>169</v>
      </c>
    </row>
    <row r="276" spans="2:13" ht="36" x14ac:dyDescent="0.25">
      <c r="B276" s="1577"/>
      <c r="C276" s="1554"/>
      <c r="D276" s="1577"/>
      <c r="E276" s="1577"/>
      <c r="F276" s="1577"/>
      <c r="G276" s="1608"/>
      <c r="H276" s="1579"/>
      <c r="I276" s="392" t="s">
        <v>4981</v>
      </c>
      <c r="J276" s="396" t="s">
        <v>177</v>
      </c>
      <c r="K276" s="397" t="s">
        <v>3661</v>
      </c>
      <c r="L276" s="610" t="str">
        <f>VLOOKUP(K276,CódigosRetorno!$A$2:$B$1795,2,FALSE)</f>
        <v>El dato ingresado en el total valor de venta globales no cumple con el formato establecido</v>
      </c>
      <c r="M276" s="80" t="s">
        <v>169</v>
      </c>
    </row>
    <row r="277" spans="2:13" ht="84" x14ac:dyDescent="0.25">
      <c r="B277" s="1577"/>
      <c r="C277" s="1554"/>
      <c r="D277" s="1577"/>
      <c r="E277" s="1577"/>
      <c r="F277" s="1577"/>
      <c r="G277" s="1608"/>
      <c r="H277" s="1579"/>
      <c r="I277" s="1217" t="s">
        <v>7124</v>
      </c>
      <c r="J277" s="1307" t="s">
        <v>1071</v>
      </c>
      <c r="K277" s="1307" t="s">
        <v>4878</v>
      </c>
      <c r="L277" s="1238" t="str">
        <f>VLOOKUP(MID(K277,1,4),CódigosRetorno!$A$2:$B$1795,2,FALSE)</f>
        <v>La sumatoria del total valor de venta - operaciones gratuitas de línea no corresponden al total</v>
      </c>
      <c r="M277" s="1125" t="s">
        <v>169</v>
      </c>
    </row>
    <row r="278" spans="2:13" ht="60" x14ac:dyDescent="0.25">
      <c r="B278" s="1577"/>
      <c r="C278" s="1554"/>
      <c r="D278" s="1577"/>
      <c r="E278" s="1577"/>
      <c r="F278" s="1577"/>
      <c r="G278" s="1608"/>
      <c r="H278" s="1579"/>
      <c r="I278" s="392" t="s">
        <v>5735</v>
      </c>
      <c r="J278" s="397" t="s">
        <v>177</v>
      </c>
      <c r="K278" s="442" t="s">
        <v>1667</v>
      </c>
      <c r="L278" s="610" t="str">
        <f>VLOOKUP(K278,CódigosRetorno!$A$2:$B$1795,2,FALSE)</f>
        <v>Operacion gratuita,  debe consignar Total valor venta - operaciones gratuitas  mayor a cero</v>
      </c>
      <c r="M278" s="609" t="s">
        <v>169</v>
      </c>
    </row>
    <row r="279" spans="2:13" ht="36" x14ac:dyDescent="0.25">
      <c r="B279" s="1577"/>
      <c r="C279" s="1554"/>
      <c r="D279" s="1577"/>
      <c r="E279" s="1577"/>
      <c r="F279" s="1578"/>
      <c r="G279" s="1609"/>
      <c r="H279" s="1521"/>
      <c r="I279" s="392" t="s">
        <v>5738</v>
      </c>
      <c r="J279" s="397" t="s">
        <v>177</v>
      </c>
      <c r="K279" s="502" t="s">
        <v>1882</v>
      </c>
      <c r="L279" s="610" t="str">
        <f>VLOOKUP(K279,CódigosRetorno!$A$2:$B$1795,2,FALSE)</f>
        <v>Si existe leyenda Transferencia Gratuita debe consignar Total Valor de Venta de Operaciones Gratuitas</v>
      </c>
      <c r="M279" s="609" t="s">
        <v>169</v>
      </c>
    </row>
    <row r="280" spans="2:13" ht="24" x14ac:dyDescent="0.25">
      <c r="B280" s="1577"/>
      <c r="C280" s="1554"/>
      <c r="D280" s="1577"/>
      <c r="E280" s="1577"/>
      <c r="F280" s="451" t="s">
        <v>13</v>
      </c>
      <c r="G280" s="396" t="s">
        <v>6976</v>
      </c>
      <c r="H280" s="641" t="s">
        <v>3904</v>
      </c>
      <c r="I280" s="577" t="s">
        <v>4686</v>
      </c>
      <c r="J280" s="397" t="s">
        <v>177</v>
      </c>
      <c r="K280" s="442" t="s">
        <v>1979</v>
      </c>
      <c r="L280" s="610" t="str">
        <f>VLOOKUP(K280,CódigosRetorno!$A$2:$B$1795,2,FALSE)</f>
        <v>La moneda debe ser la misma en todo el documento</v>
      </c>
      <c r="M280" s="609" t="s">
        <v>4491</v>
      </c>
    </row>
    <row r="281" spans="2:13" ht="36" x14ac:dyDescent="0.25">
      <c r="B281" s="1577"/>
      <c r="C281" s="1554"/>
      <c r="D281" s="1577"/>
      <c r="E281" s="1577"/>
      <c r="F281" s="1576"/>
      <c r="G281" s="1607" t="s">
        <v>16</v>
      </c>
      <c r="H281" s="1520" t="s">
        <v>7120</v>
      </c>
      <c r="I281" s="392" t="s">
        <v>4981</v>
      </c>
      <c r="J281" s="397" t="s">
        <v>177</v>
      </c>
      <c r="K281" s="442" t="s">
        <v>2277</v>
      </c>
      <c r="L281" s="610" t="str">
        <f>VLOOKUP(K281,CódigosRetorno!$A$2:$B$1795,2,FALSE)</f>
        <v>El dato ingresado en TaxAmount no cumple con el formato establecido</v>
      </c>
      <c r="M281" s="625" t="s">
        <v>169</v>
      </c>
    </row>
    <row r="282" spans="2:13" ht="84" x14ac:dyDescent="0.25">
      <c r="B282" s="1577"/>
      <c r="C282" s="1554"/>
      <c r="D282" s="1577"/>
      <c r="E282" s="1577"/>
      <c r="F282" s="1578"/>
      <c r="G282" s="1609"/>
      <c r="H282" s="1521"/>
      <c r="I282" s="392" t="s">
        <v>5740</v>
      </c>
      <c r="J282" s="1117" t="s">
        <v>1071</v>
      </c>
      <c r="K282" s="442" t="s">
        <v>4890</v>
      </c>
      <c r="L282" s="610" t="str">
        <f>VLOOKUP(K282,CódigosRetorno!$A$2:$B$1795,2,FALSE)</f>
        <v>La sumatoria de los IGV de operaciones gratuitas de la línea (codigo tributo 9996) no corresponden al total</v>
      </c>
      <c r="M282" s="625" t="s">
        <v>169</v>
      </c>
    </row>
    <row r="283" spans="2:13" ht="24" x14ac:dyDescent="0.25">
      <c r="B283" s="1577"/>
      <c r="C283" s="1554"/>
      <c r="D283" s="1577"/>
      <c r="E283" s="1577"/>
      <c r="F283" s="451" t="s">
        <v>13</v>
      </c>
      <c r="G283" s="396" t="s">
        <v>6976</v>
      </c>
      <c r="H283" s="641" t="s">
        <v>3904</v>
      </c>
      <c r="I283" s="577" t="s">
        <v>4686</v>
      </c>
      <c r="J283" s="397" t="s">
        <v>177</v>
      </c>
      <c r="K283" s="442" t="s">
        <v>1979</v>
      </c>
      <c r="L283" s="610" t="str">
        <f>VLOOKUP(K283,CódigosRetorno!$A$2:$B$1795,2,FALSE)</f>
        <v>La moneda debe ser la misma en todo el documento</v>
      </c>
      <c r="M283" s="609" t="s">
        <v>4491</v>
      </c>
    </row>
    <row r="284" spans="2:13" ht="24" x14ac:dyDescent="0.25">
      <c r="B284" s="1577"/>
      <c r="C284" s="1554"/>
      <c r="D284" s="1577"/>
      <c r="E284" s="1577"/>
      <c r="F284" s="1576" t="s">
        <v>43</v>
      </c>
      <c r="G284" s="1607" t="s">
        <v>7091</v>
      </c>
      <c r="H284" s="1520" t="s">
        <v>7113</v>
      </c>
      <c r="I284" s="392" t="s">
        <v>2837</v>
      </c>
      <c r="J284" s="396" t="s">
        <v>177</v>
      </c>
      <c r="K284" s="502" t="s">
        <v>3556</v>
      </c>
      <c r="L284" s="610" t="str">
        <f>VLOOKUP(K284,CódigosRetorno!$A$2:$B$1795,2,FALSE)</f>
        <v>El XML no contiene el tag o no existe información de código de tributo.</v>
      </c>
      <c r="M284" s="625" t="s">
        <v>169</v>
      </c>
    </row>
    <row r="285" spans="2:13" ht="24" x14ac:dyDescent="0.25">
      <c r="B285" s="1577"/>
      <c r="C285" s="1554"/>
      <c r="D285" s="1577"/>
      <c r="E285" s="1577"/>
      <c r="F285" s="1577"/>
      <c r="G285" s="1608"/>
      <c r="H285" s="1579"/>
      <c r="I285" s="577" t="s">
        <v>3920</v>
      </c>
      <c r="J285" s="397" t="s">
        <v>177</v>
      </c>
      <c r="K285" s="442" t="s">
        <v>2641</v>
      </c>
      <c r="L285" s="610" t="str">
        <f>VLOOKUP(K285,CódigosRetorno!$A$2:$B$1795,2,FALSE)</f>
        <v>El dato ingresado como codigo de tributo global no corresponde al valor esperado.</v>
      </c>
      <c r="M285" s="609" t="s">
        <v>4606</v>
      </c>
    </row>
    <row r="286" spans="2:13" ht="24" x14ac:dyDescent="0.25">
      <c r="B286" s="1577"/>
      <c r="C286" s="1554"/>
      <c r="D286" s="1577"/>
      <c r="E286" s="1577"/>
      <c r="F286" s="1578"/>
      <c r="G286" s="1609"/>
      <c r="H286" s="1521"/>
      <c r="I286" s="682" t="s">
        <v>6070</v>
      </c>
      <c r="J286" s="442" t="s">
        <v>177</v>
      </c>
      <c r="K286" s="442" t="s">
        <v>3770</v>
      </c>
      <c r="L286" s="610" t="str">
        <f>VLOOKUP(K286,CódigosRetorno!$A$2:$B$1795,2,FALSE)</f>
        <v>El código de tributo no debe repetirse a nivel de totales</v>
      </c>
      <c r="M286" s="129" t="s">
        <v>169</v>
      </c>
    </row>
    <row r="287" spans="2:13" ht="24" x14ac:dyDescent="0.25">
      <c r="B287" s="1577"/>
      <c r="C287" s="1554"/>
      <c r="D287" s="1577"/>
      <c r="E287" s="1577"/>
      <c r="F287" s="1576"/>
      <c r="G287" s="451" t="s">
        <v>3908</v>
      </c>
      <c r="H287" s="577" t="s">
        <v>3877</v>
      </c>
      <c r="I287" s="392" t="s">
        <v>6131</v>
      </c>
      <c r="J287" s="396" t="s">
        <v>1071</v>
      </c>
      <c r="K287" s="397" t="s">
        <v>4192</v>
      </c>
      <c r="L287" s="610" t="str">
        <f>VLOOKUP(K287,CódigosRetorno!$A$2:$B$1795,2,FALSE)</f>
        <v>El dato ingresado como atributo @schemeName es incorrecto.</v>
      </c>
      <c r="M287" s="625" t="s">
        <v>169</v>
      </c>
    </row>
    <row r="288" spans="2:13" ht="24" x14ac:dyDescent="0.25">
      <c r="B288" s="1577"/>
      <c r="C288" s="1554"/>
      <c r="D288" s="1577"/>
      <c r="E288" s="1577"/>
      <c r="F288" s="1577"/>
      <c r="G288" s="451" t="s">
        <v>3861</v>
      </c>
      <c r="H288" s="577" t="s">
        <v>3878</v>
      </c>
      <c r="I288" s="392" t="s">
        <v>4199</v>
      </c>
      <c r="J288" s="396" t="s">
        <v>1071</v>
      </c>
      <c r="K288" s="397" t="s">
        <v>4193</v>
      </c>
      <c r="L288" s="610" t="str">
        <f>VLOOKUP(K288,CódigosRetorno!$A$2:$B$1795,2,FALSE)</f>
        <v>El dato ingresado como atributo @schemeAgencyName es incorrecto.</v>
      </c>
      <c r="M288" s="625" t="s">
        <v>169</v>
      </c>
    </row>
    <row r="289" spans="2:14" ht="48" x14ac:dyDescent="0.25">
      <c r="B289" s="1577"/>
      <c r="C289" s="1554"/>
      <c r="D289" s="1577"/>
      <c r="E289" s="1577"/>
      <c r="F289" s="1578"/>
      <c r="G289" s="451" t="s">
        <v>4235</v>
      </c>
      <c r="H289" s="641" t="s">
        <v>3880</v>
      </c>
      <c r="I289" s="392" t="s">
        <v>6132</v>
      </c>
      <c r="J289" s="397" t="s">
        <v>1071</v>
      </c>
      <c r="K289" s="442" t="s">
        <v>4194</v>
      </c>
      <c r="L289" s="610" t="str">
        <f>VLOOKUP(K289,CódigosRetorno!$A$2:$B$1795,2,FALSE)</f>
        <v>El dato ingresado como atributo @schemeURI es incorrecto.</v>
      </c>
      <c r="M289" s="625" t="s">
        <v>169</v>
      </c>
    </row>
    <row r="290" spans="2:14" ht="24" x14ac:dyDescent="0.25">
      <c r="B290" s="1577"/>
      <c r="C290" s="1554"/>
      <c r="D290" s="1577"/>
      <c r="E290" s="1577"/>
      <c r="F290" s="1576" t="s">
        <v>45</v>
      </c>
      <c r="G290" s="1607" t="s">
        <v>7091</v>
      </c>
      <c r="H290" s="1520" t="s">
        <v>7114</v>
      </c>
      <c r="I290" s="392" t="s">
        <v>2837</v>
      </c>
      <c r="J290" s="397" t="s">
        <v>177</v>
      </c>
      <c r="K290" s="442" t="s">
        <v>2271</v>
      </c>
      <c r="L290" s="610" t="str">
        <f>VLOOKUP(K290,CódigosRetorno!$A$2:$B$1795,2,FALSE)</f>
        <v>El XML no contiene el tag TaxScheme Name de impuestos globales</v>
      </c>
      <c r="M290" s="625" t="s">
        <v>169</v>
      </c>
    </row>
    <row r="291" spans="2:14" ht="24" x14ac:dyDescent="0.25">
      <c r="B291" s="1577"/>
      <c r="C291" s="1554"/>
      <c r="D291" s="1577"/>
      <c r="E291" s="1577"/>
      <c r="F291" s="1578"/>
      <c r="G291" s="1609"/>
      <c r="H291" s="1521"/>
      <c r="I291" s="577" t="s">
        <v>4815</v>
      </c>
      <c r="J291" s="397" t="s">
        <v>177</v>
      </c>
      <c r="K291" s="442" t="s">
        <v>3190</v>
      </c>
      <c r="L291" s="610" t="str">
        <f>VLOOKUP(K291,CódigosRetorno!$A$2:$B$1795,2,FALSE)</f>
        <v>El valor del tag nombre del tributo no corresponde al esperado.</v>
      </c>
      <c r="M291" s="609" t="s">
        <v>4606</v>
      </c>
    </row>
    <row r="292" spans="2:14" ht="24" x14ac:dyDescent="0.25">
      <c r="B292" s="1577"/>
      <c r="C292" s="1554"/>
      <c r="D292" s="1577"/>
      <c r="E292" s="1577"/>
      <c r="F292" s="1576" t="s">
        <v>13</v>
      </c>
      <c r="G292" s="1607" t="s">
        <v>7091</v>
      </c>
      <c r="H292" s="1520" t="s">
        <v>7115</v>
      </c>
      <c r="I292" s="392" t="s">
        <v>2837</v>
      </c>
      <c r="J292" s="397" t="s">
        <v>177</v>
      </c>
      <c r="K292" s="442" t="s">
        <v>2273</v>
      </c>
      <c r="L292" s="610" t="str">
        <f>VLOOKUP(K292,CódigosRetorno!$A$2:$B$1795,2,FALSE)</f>
        <v>El XML no contiene el tag código de tributo internacional de impuestos globales</v>
      </c>
      <c r="M292" s="625" t="s">
        <v>169</v>
      </c>
    </row>
    <row r="293" spans="2:14" ht="36" x14ac:dyDescent="0.25">
      <c r="B293" s="1578"/>
      <c r="C293" s="1555"/>
      <c r="D293" s="1578"/>
      <c r="E293" s="1578"/>
      <c r="F293" s="1578"/>
      <c r="G293" s="1609"/>
      <c r="H293" s="1521"/>
      <c r="I293" s="577" t="s">
        <v>4813</v>
      </c>
      <c r="J293" s="397" t="s">
        <v>177</v>
      </c>
      <c r="K293" s="442" t="s">
        <v>3186</v>
      </c>
      <c r="L293" s="610" t="str">
        <f>VLOOKUP(K293,CódigosRetorno!$A$2:$B$1795,2,FALSE)</f>
        <v>El valor del tag codigo de tributo internacional no corresponde al esperado.</v>
      </c>
      <c r="M293" s="609" t="s">
        <v>4606</v>
      </c>
    </row>
    <row r="294" spans="2:14" ht="24" x14ac:dyDescent="0.25">
      <c r="B294" s="1576">
        <v>41</v>
      </c>
      <c r="C294" s="1553" t="s">
        <v>7125</v>
      </c>
      <c r="D294" s="1607" t="s">
        <v>3</v>
      </c>
      <c r="E294" s="1576" t="s">
        <v>4</v>
      </c>
      <c r="F294" s="1576" t="s">
        <v>12</v>
      </c>
      <c r="G294" s="1607" t="s">
        <v>3975</v>
      </c>
      <c r="H294" s="1520" t="s">
        <v>7126</v>
      </c>
      <c r="I294" s="577" t="s">
        <v>2489</v>
      </c>
      <c r="J294" s="397" t="s">
        <v>177</v>
      </c>
      <c r="K294" s="442" t="s">
        <v>2637</v>
      </c>
      <c r="L294" s="392" t="str">
        <f>VLOOKUP(K294,CódigosRetorno!$A$2:$B$1795,2,FALSE)</f>
        <v>El XML no contiene el tag o no existe información de total valor de venta globales</v>
      </c>
      <c r="M294" s="693" t="s">
        <v>169</v>
      </c>
      <c r="N294" s="683"/>
    </row>
    <row r="295" spans="2:14" ht="36" x14ac:dyDescent="0.25">
      <c r="B295" s="1577"/>
      <c r="C295" s="1554"/>
      <c r="D295" s="1608"/>
      <c r="E295" s="1577"/>
      <c r="F295" s="1577"/>
      <c r="G295" s="1608"/>
      <c r="H295" s="1579"/>
      <c r="I295" s="392" t="s">
        <v>4981</v>
      </c>
      <c r="J295" s="396" t="s">
        <v>177</v>
      </c>
      <c r="K295" s="397" t="s">
        <v>6685</v>
      </c>
      <c r="L295" s="610" t="str">
        <f>VLOOKUP(K295,CódigosRetorno!$A$2:$B$1795,2,FALSE)</f>
        <v>El monto base de la retencion de renta global no cumple con el formato establecido</v>
      </c>
      <c r="M295" s="646" t="s">
        <v>169</v>
      </c>
      <c r="N295" s="683"/>
    </row>
    <row r="296" spans="2:14" ht="180" x14ac:dyDescent="0.25">
      <c r="B296" s="1577"/>
      <c r="C296" s="1554"/>
      <c r="D296" s="1608"/>
      <c r="E296" s="1577"/>
      <c r="F296" s="1578"/>
      <c r="G296" s="1609"/>
      <c r="H296" s="1521"/>
      <c r="I296" s="1197" t="s">
        <v>7724</v>
      </c>
      <c r="J296" s="1192" t="s">
        <v>1071</v>
      </c>
      <c r="K296" s="1198" t="s">
        <v>6701</v>
      </c>
      <c r="L296" s="610" t="str">
        <f>VLOOKUP(K296,CódigosRetorno!$A$2:$B$1795,2,FALSE)</f>
        <v>El monto base global de la retencion de renta no coincide con el valor calculado</v>
      </c>
      <c r="M296" s="646" t="s">
        <v>169</v>
      </c>
      <c r="N296" s="683"/>
    </row>
    <row r="297" spans="2:14" ht="24" x14ac:dyDescent="0.25">
      <c r="B297" s="1577"/>
      <c r="C297" s="1554"/>
      <c r="D297" s="1608"/>
      <c r="E297" s="1577"/>
      <c r="F297" s="451" t="s">
        <v>13</v>
      </c>
      <c r="G297" s="396" t="s">
        <v>6976</v>
      </c>
      <c r="H297" s="641" t="s">
        <v>3904</v>
      </c>
      <c r="I297" s="577" t="s">
        <v>4686</v>
      </c>
      <c r="J297" s="397" t="s">
        <v>177</v>
      </c>
      <c r="K297" s="442" t="s">
        <v>1979</v>
      </c>
      <c r="L297" s="610" t="str">
        <f>VLOOKUP(K297,CódigosRetorno!$A$2:$B$1795,2,FALSE)</f>
        <v>La moneda debe ser la misma en todo el documento</v>
      </c>
      <c r="M297" s="451" t="s">
        <v>4491</v>
      </c>
      <c r="N297" s="683"/>
    </row>
    <row r="298" spans="2:14" ht="36" x14ac:dyDescent="0.25">
      <c r="B298" s="1577"/>
      <c r="C298" s="1554"/>
      <c r="D298" s="1608"/>
      <c r="E298" s="1577"/>
      <c r="F298" s="1576" t="s">
        <v>12</v>
      </c>
      <c r="G298" s="1607" t="s">
        <v>3975</v>
      </c>
      <c r="H298" s="1520" t="s">
        <v>7127</v>
      </c>
      <c r="I298" s="392" t="s">
        <v>4981</v>
      </c>
      <c r="J298" s="397" t="s">
        <v>177</v>
      </c>
      <c r="K298" s="442" t="s">
        <v>2277</v>
      </c>
      <c r="L298" s="610" t="str">
        <f>VLOOKUP(K298,CódigosRetorno!$A$2:$B$1795,2,FALSE)</f>
        <v>El dato ingresado en TaxAmount no cumple con el formato establecido</v>
      </c>
      <c r="M298" s="646" t="s">
        <v>169</v>
      </c>
      <c r="N298" s="683"/>
    </row>
    <row r="299" spans="2:14" ht="180" x14ac:dyDescent="0.25">
      <c r="B299" s="1577"/>
      <c r="C299" s="1554"/>
      <c r="D299" s="1608"/>
      <c r="E299" s="1577"/>
      <c r="F299" s="1578"/>
      <c r="G299" s="1609"/>
      <c r="H299" s="1521"/>
      <c r="I299" s="1197" t="s">
        <v>7725</v>
      </c>
      <c r="J299" s="1198" t="s">
        <v>1071</v>
      </c>
      <c r="K299" s="442" t="s">
        <v>6703</v>
      </c>
      <c r="L299" s="610" t="str">
        <f>VLOOKUP(K299,CódigosRetorno!$A$2:$B$1795,2,FALSE)</f>
        <v>El importe de la retencion de renta no coincide con el valor calculado</v>
      </c>
      <c r="M299" s="646" t="s">
        <v>169</v>
      </c>
      <c r="N299" s="683"/>
    </row>
    <row r="300" spans="2:14" ht="24" x14ac:dyDescent="0.25">
      <c r="B300" s="1577"/>
      <c r="C300" s="1554"/>
      <c r="D300" s="1608"/>
      <c r="E300" s="1577"/>
      <c r="F300" s="451" t="s">
        <v>13</v>
      </c>
      <c r="G300" s="396" t="s">
        <v>6976</v>
      </c>
      <c r="H300" s="641" t="s">
        <v>3904</v>
      </c>
      <c r="I300" s="577" t="s">
        <v>4686</v>
      </c>
      <c r="J300" s="397" t="s">
        <v>177</v>
      </c>
      <c r="K300" s="442" t="s">
        <v>1979</v>
      </c>
      <c r="L300" s="610" t="str">
        <f>VLOOKUP(K300,CódigosRetorno!$A$2:$B$1795,2,FALSE)</f>
        <v>La moneda debe ser la misma en todo el documento</v>
      </c>
      <c r="M300" s="451" t="s">
        <v>4491</v>
      </c>
      <c r="N300" s="683"/>
    </row>
    <row r="301" spans="2:14" ht="24" x14ac:dyDescent="0.25">
      <c r="B301" s="1577"/>
      <c r="C301" s="1554"/>
      <c r="D301" s="1608"/>
      <c r="E301" s="1577"/>
      <c r="F301" s="1576" t="s">
        <v>43</v>
      </c>
      <c r="G301" s="1607" t="s">
        <v>7091</v>
      </c>
      <c r="H301" s="1520" t="s">
        <v>7113</v>
      </c>
      <c r="I301" s="392" t="s">
        <v>2837</v>
      </c>
      <c r="J301" s="396" t="s">
        <v>177</v>
      </c>
      <c r="K301" s="502" t="s">
        <v>3556</v>
      </c>
      <c r="L301" s="610" t="str">
        <f>VLOOKUP(K301,CódigosRetorno!$A$2:$B$1795,2,FALSE)</f>
        <v>El XML no contiene el tag o no existe información de código de tributo.</v>
      </c>
      <c r="M301" s="646" t="s">
        <v>169</v>
      </c>
      <c r="N301" s="683"/>
    </row>
    <row r="302" spans="2:14" ht="24" x14ac:dyDescent="0.25">
      <c r="B302" s="1577"/>
      <c r="C302" s="1554"/>
      <c r="D302" s="1608"/>
      <c r="E302" s="1577"/>
      <c r="F302" s="1577"/>
      <c r="G302" s="1608"/>
      <c r="H302" s="1579"/>
      <c r="I302" s="577" t="s">
        <v>3920</v>
      </c>
      <c r="J302" s="397" t="s">
        <v>177</v>
      </c>
      <c r="K302" s="442" t="s">
        <v>2641</v>
      </c>
      <c r="L302" s="610" t="str">
        <f>VLOOKUP(K302,CódigosRetorno!$A$2:$B$1795,2,FALSE)</f>
        <v>El dato ingresado como codigo de tributo global no corresponde al valor esperado.</v>
      </c>
      <c r="M302" s="451" t="s">
        <v>4606</v>
      </c>
      <c r="N302" s="683"/>
    </row>
    <row r="303" spans="2:14" ht="24" x14ac:dyDescent="0.25">
      <c r="B303" s="1577"/>
      <c r="C303" s="1554"/>
      <c r="D303" s="1608"/>
      <c r="E303" s="1578"/>
      <c r="F303" s="1578"/>
      <c r="G303" s="1609"/>
      <c r="H303" s="1521"/>
      <c r="I303" s="641" t="s">
        <v>6070</v>
      </c>
      <c r="J303" s="442" t="s">
        <v>177</v>
      </c>
      <c r="K303" s="442" t="s">
        <v>3770</v>
      </c>
      <c r="L303" s="610" t="str">
        <f>VLOOKUP(K303,CódigosRetorno!$A$2:$B$1795,2,FALSE)</f>
        <v>El código de tributo no debe repetirse a nivel de totales</v>
      </c>
      <c r="M303" s="684" t="s">
        <v>169</v>
      </c>
      <c r="N303" s="683"/>
    </row>
    <row r="304" spans="2:14" ht="24" x14ac:dyDescent="0.25">
      <c r="B304" s="1577"/>
      <c r="C304" s="1554"/>
      <c r="D304" s="1608"/>
      <c r="E304" s="1595" t="s">
        <v>9</v>
      </c>
      <c r="F304" s="1595"/>
      <c r="G304" s="451" t="s">
        <v>3908</v>
      </c>
      <c r="H304" s="577" t="s">
        <v>3877</v>
      </c>
      <c r="I304" s="392" t="s">
        <v>6131</v>
      </c>
      <c r="J304" s="396" t="s">
        <v>1071</v>
      </c>
      <c r="K304" s="397" t="s">
        <v>4192</v>
      </c>
      <c r="L304" s="610" t="str">
        <f>VLOOKUP(K304,CódigosRetorno!$A$2:$B$1795,2,FALSE)</f>
        <v>El dato ingresado como atributo @schemeName es incorrecto.</v>
      </c>
      <c r="M304" s="646" t="s">
        <v>169</v>
      </c>
      <c r="N304" s="683"/>
    </row>
    <row r="305" spans="2:14" ht="24" x14ac:dyDescent="0.25">
      <c r="B305" s="1577"/>
      <c r="C305" s="1554"/>
      <c r="D305" s="1608"/>
      <c r="E305" s="1595"/>
      <c r="F305" s="1595"/>
      <c r="G305" s="451" t="s">
        <v>3861</v>
      </c>
      <c r="H305" s="577" t="s">
        <v>3878</v>
      </c>
      <c r="I305" s="392" t="s">
        <v>4199</v>
      </c>
      <c r="J305" s="396" t="s">
        <v>1071</v>
      </c>
      <c r="K305" s="397" t="s">
        <v>4193</v>
      </c>
      <c r="L305" s="610" t="str">
        <f>VLOOKUP(K305,CódigosRetorno!$A$2:$B$1795,2,FALSE)</f>
        <v>El dato ingresado como atributo @schemeAgencyName es incorrecto.</v>
      </c>
      <c r="M305" s="646" t="s">
        <v>169</v>
      </c>
      <c r="N305" s="683"/>
    </row>
    <row r="306" spans="2:14" ht="48" x14ac:dyDescent="0.25">
      <c r="B306" s="1577"/>
      <c r="C306" s="1554"/>
      <c r="D306" s="1608"/>
      <c r="E306" s="1595"/>
      <c r="F306" s="1595"/>
      <c r="G306" s="451" t="s">
        <v>4235</v>
      </c>
      <c r="H306" s="641" t="s">
        <v>3880</v>
      </c>
      <c r="I306" s="392" t="s">
        <v>6132</v>
      </c>
      <c r="J306" s="397" t="s">
        <v>1071</v>
      </c>
      <c r="K306" s="442" t="s">
        <v>4194</v>
      </c>
      <c r="L306" s="610" t="str">
        <f>VLOOKUP(K306,CódigosRetorno!$A$2:$B$1795,2,FALSE)</f>
        <v>El dato ingresado como atributo @schemeURI es incorrecto.</v>
      </c>
      <c r="M306" s="646" t="s">
        <v>169</v>
      </c>
      <c r="N306" s="683"/>
    </row>
    <row r="307" spans="2:14" ht="24" x14ac:dyDescent="0.25">
      <c r="B307" s="1577"/>
      <c r="C307" s="1554"/>
      <c r="D307" s="1608"/>
      <c r="E307" s="1576" t="s">
        <v>4</v>
      </c>
      <c r="F307" s="1576" t="s">
        <v>45</v>
      </c>
      <c r="G307" s="1607" t="s">
        <v>7091</v>
      </c>
      <c r="H307" s="1520" t="s">
        <v>7114</v>
      </c>
      <c r="I307" s="392" t="s">
        <v>2837</v>
      </c>
      <c r="J307" s="397" t="s">
        <v>177</v>
      </c>
      <c r="K307" s="442" t="s">
        <v>2271</v>
      </c>
      <c r="L307" s="610" t="str">
        <f>VLOOKUP(K307,CódigosRetorno!$A$2:$B$1795,2,FALSE)</f>
        <v>El XML no contiene el tag TaxScheme Name de impuestos globales</v>
      </c>
      <c r="M307" s="646" t="s">
        <v>169</v>
      </c>
      <c r="N307" s="683"/>
    </row>
    <row r="308" spans="2:14" ht="24" x14ac:dyDescent="0.25">
      <c r="B308" s="1577"/>
      <c r="C308" s="1554"/>
      <c r="D308" s="1608"/>
      <c r="E308" s="1577"/>
      <c r="F308" s="1578"/>
      <c r="G308" s="1609"/>
      <c r="H308" s="1521"/>
      <c r="I308" s="577" t="s">
        <v>4815</v>
      </c>
      <c r="J308" s="397" t="s">
        <v>177</v>
      </c>
      <c r="K308" s="442" t="s">
        <v>3190</v>
      </c>
      <c r="L308" s="610" t="str">
        <f>VLOOKUP(K308,CódigosRetorno!$A$2:$B$1795,2,FALSE)</f>
        <v>El valor del tag nombre del tributo no corresponde al esperado.</v>
      </c>
      <c r="M308" s="451" t="s">
        <v>4606</v>
      </c>
      <c r="N308" s="683"/>
    </row>
    <row r="309" spans="2:14" ht="48" x14ac:dyDescent="0.25">
      <c r="B309" s="1577"/>
      <c r="C309" s="1554"/>
      <c r="D309" s="1608"/>
      <c r="E309" s="1577"/>
      <c r="F309" s="1576" t="s">
        <v>13</v>
      </c>
      <c r="G309" s="1607" t="s">
        <v>7091</v>
      </c>
      <c r="H309" s="577" t="s">
        <v>7115</v>
      </c>
      <c r="I309" s="392" t="s">
        <v>2837</v>
      </c>
      <c r="J309" s="397" t="s">
        <v>177</v>
      </c>
      <c r="K309" s="442" t="s">
        <v>2273</v>
      </c>
      <c r="L309" s="610" t="str">
        <f>VLOOKUP(K309,CódigosRetorno!$A$2:$B$1795,2,FALSE)</f>
        <v>El XML no contiene el tag código de tributo internacional de impuestos globales</v>
      </c>
      <c r="M309" s="451" t="s">
        <v>169</v>
      </c>
      <c r="N309" s="683"/>
    </row>
    <row r="310" spans="2:14" ht="36" x14ac:dyDescent="0.25">
      <c r="B310" s="1578"/>
      <c r="C310" s="1555"/>
      <c r="D310" s="1609"/>
      <c r="E310" s="1578"/>
      <c r="F310" s="1578"/>
      <c r="G310" s="1609"/>
      <c r="H310" s="577"/>
      <c r="I310" s="577" t="s">
        <v>4813</v>
      </c>
      <c r="J310" s="397" t="s">
        <v>177</v>
      </c>
      <c r="K310" s="442" t="s">
        <v>3186</v>
      </c>
      <c r="L310" s="610" t="str">
        <f>VLOOKUP(K310,CódigosRetorno!$A$2:$B$1795,2,FALSE)</f>
        <v>El valor del tag codigo de tributo internacional no corresponde al esperado.</v>
      </c>
      <c r="M310" s="451" t="s">
        <v>4606</v>
      </c>
      <c r="N310" s="683"/>
    </row>
    <row r="311" spans="2:14" ht="24" x14ac:dyDescent="0.25">
      <c r="B311" s="1694">
        <f>B294+1</f>
        <v>42</v>
      </c>
      <c r="C311" s="1553" t="s">
        <v>21</v>
      </c>
      <c r="D311" s="1607" t="s">
        <v>3</v>
      </c>
      <c r="E311" s="1576" t="s">
        <v>9</v>
      </c>
      <c r="F311" s="1576" t="s">
        <v>12</v>
      </c>
      <c r="G311" s="1607" t="s">
        <v>3975</v>
      </c>
      <c r="H311" s="1520" t="s">
        <v>7128</v>
      </c>
      <c r="I311" s="577" t="s">
        <v>2489</v>
      </c>
      <c r="J311" s="397" t="s">
        <v>177</v>
      </c>
      <c r="K311" s="442" t="s">
        <v>2637</v>
      </c>
      <c r="L311" s="610" t="str">
        <f>VLOOKUP(K311,CódigosRetorno!$A$2:$B$1795,2,FALSE)</f>
        <v>El XML no contiene el tag o no existe información de total valor de venta globales</v>
      </c>
      <c r="M311" s="625" t="s">
        <v>169</v>
      </c>
    </row>
    <row r="312" spans="2:14" ht="36" x14ac:dyDescent="0.25">
      <c r="B312" s="1695"/>
      <c r="C312" s="1554"/>
      <c r="D312" s="1608"/>
      <c r="E312" s="1577"/>
      <c r="F312" s="1577"/>
      <c r="G312" s="1608"/>
      <c r="H312" s="1579"/>
      <c r="I312" s="392" t="s">
        <v>4981</v>
      </c>
      <c r="J312" s="396" t="s">
        <v>177</v>
      </c>
      <c r="K312" s="397" t="s">
        <v>3661</v>
      </c>
      <c r="L312" s="610" t="str">
        <f>VLOOKUP(K312,CódigosRetorno!$A$2:$B$1795,2,FALSE)</f>
        <v>El dato ingresado en el total valor de venta globales no cumple con el formato establecido</v>
      </c>
      <c r="M312" s="625" t="s">
        <v>169</v>
      </c>
    </row>
    <row r="313" spans="2:14" ht="60" x14ac:dyDescent="0.25">
      <c r="B313" s="1695"/>
      <c r="C313" s="1554"/>
      <c r="D313" s="1608"/>
      <c r="E313" s="1577"/>
      <c r="F313" s="1578"/>
      <c r="G313" s="1609"/>
      <c r="H313" s="1521"/>
      <c r="I313" s="392" t="s">
        <v>6072</v>
      </c>
      <c r="J313" s="396" t="s">
        <v>1071</v>
      </c>
      <c r="K313" s="397" t="s">
        <v>4884</v>
      </c>
      <c r="L313" s="610" t="str">
        <f>VLOOKUP(K313,CódigosRetorno!$A$2:$B$1795,2,FALSE)</f>
        <v>La sumatoria del monto base - Otros tributos de línea no corresponden al total</v>
      </c>
      <c r="M313" s="625" t="s">
        <v>169</v>
      </c>
    </row>
    <row r="314" spans="2:14" ht="24" x14ac:dyDescent="0.25">
      <c r="B314" s="1695"/>
      <c r="C314" s="1554"/>
      <c r="D314" s="1608"/>
      <c r="E314" s="1577"/>
      <c r="F314" s="451" t="s">
        <v>13</v>
      </c>
      <c r="G314" s="396" t="s">
        <v>6976</v>
      </c>
      <c r="H314" s="641" t="s">
        <v>3904</v>
      </c>
      <c r="I314" s="577" t="s">
        <v>4686</v>
      </c>
      <c r="J314" s="397" t="s">
        <v>177</v>
      </c>
      <c r="K314" s="442" t="s">
        <v>1979</v>
      </c>
      <c r="L314" s="610" t="str">
        <f>VLOOKUP(K314,CódigosRetorno!$A$2:$B$1795,2,FALSE)</f>
        <v>La moneda debe ser la misma en todo el documento</v>
      </c>
      <c r="M314" s="609" t="s">
        <v>4491</v>
      </c>
    </row>
    <row r="315" spans="2:14" ht="36" x14ac:dyDescent="0.25">
      <c r="B315" s="1695"/>
      <c r="C315" s="1554"/>
      <c r="D315" s="1608"/>
      <c r="E315" s="1577"/>
      <c r="F315" s="1576" t="s">
        <v>12</v>
      </c>
      <c r="G315" s="1607" t="s">
        <v>3975</v>
      </c>
      <c r="H315" s="1520" t="s">
        <v>7129</v>
      </c>
      <c r="I315" s="392" t="s">
        <v>4981</v>
      </c>
      <c r="J315" s="397" t="s">
        <v>177</v>
      </c>
      <c r="K315" s="442" t="s">
        <v>2277</v>
      </c>
      <c r="L315" s="610" t="str">
        <f>VLOOKUP(K315,CódigosRetorno!$A$2:$B$1795,2,FALSE)</f>
        <v>El dato ingresado en TaxAmount no cumple con el formato establecido</v>
      </c>
      <c r="M315" s="609" t="s">
        <v>169</v>
      </c>
    </row>
    <row r="316" spans="2:14" ht="60" x14ac:dyDescent="0.25">
      <c r="B316" s="1695"/>
      <c r="C316" s="1554"/>
      <c r="D316" s="1608"/>
      <c r="E316" s="1577"/>
      <c r="F316" s="1578"/>
      <c r="G316" s="1609"/>
      <c r="H316" s="1521"/>
      <c r="I316" s="392" t="s">
        <v>5742</v>
      </c>
      <c r="J316" s="396" t="s">
        <v>1071</v>
      </c>
      <c r="K316" s="442" t="s">
        <v>4886</v>
      </c>
      <c r="L316" s="610" t="str">
        <f>VLOOKUP(K316,CódigosRetorno!$A$2:$B$1795,2,FALSE)</f>
        <v>La sumatoria del total del importe del tributo Otros tributos de línea no corresponden al total</v>
      </c>
      <c r="M316" s="609"/>
    </row>
    <row r="317" spans="2:14" ht="24" x14ac:dyDescent="0.25">
      <c r="B317" s="1695"/>
      <c r="C317" s="1554"/>
      <c r="D317" s="1608"/>
      <c r="E317" s="1577"/>
      <c r="F317" s="451" t="s">
        <v>13</v>
      </c>
      <c r="G317" s="396" t="s">
        <v>6976</v>
      </c>
      <c r="H317" s="641" t="s">
        <v>3904</v>
      </c>
      <c r="I317" s="577" t="s">
        <v>4686</v>
      </c>
      <c r="J317" s="397" t="s">
        <v>177</v>
      </c>
      <c r="K317" s="442" t="s">
        <v>1979</v>
      </c>
      <c r="L317" s="610" t="str">
        <f>VLOOKUP(K317,CódigosRetorno!$A$2:$B$1795,2,FALSE)</f>
        <v>La moneda debe ser la misma en todo el documento</v>
      </c>
      <c r="M317" s="609" t="s">
        <v>4491</v>
      </c>
    </row>
    <row r="318" spans="2:14" ht="24" x14ac:dyDescent="0.25">
      <c r="B318" s="1695"/>
      <c r="C318" s="1554"/>
      <c r="D318" s="1608"/>
      <c r="E318" s="1577"/>
      <c r="F318" s="1576" t="s">
        <v>43</v>
      </c>
      <c r="G318" s="1607" t="s">
        <v>7091</v>
      </c>
      <c r="H318" s="1520" t="s">
        <v>7113</v>
      </c>
      <c r="I318" s="392" t="s">
        <v>2837</v>
      </c>
      <c r="J318" s="397" t="s">
        <v>177</v>
      </c>
      <c r="K318" s="442" t="s">
        <v>3556</v>
      </c>
      <c r="L318" s="610" t="str">
        <f>VLOOKUP(K318,CódigosRetorno!$A$2:$B$1795,2,FALSE)</f>
        <v>El XML no contiene el tag o no existe información de código de tributo.</v>
      </c>
      <c r="M318" s="625" t="s">
        <v>169</v>
      </c>
    </row>
    <row r="319" spans="2:14" ht="24" x14ac:dyDescent="0.25">
      <c r="B319" s="1695"/>
      <c r="C319" s="1554"/>
      <c r="D319" s="1608"/>
      <c r="E319" s="1577"/>
      <c r="F319" s="1577"/>
      <c r="G319" s="1608"/>
      <c r="H319" s="1579"/>
      <c r="I319" s="577" t="s">
        <v>3920</v>
      </c>
      <c r="J319" s="397" t="s">
        <v>177</v>
      </c>
      <c r="K319" s="442" t="s">
        <v>2641</v>
      </c>
      <c r="L319" s="610" t="str">
        <f>VLOOKUP(K319,CódigosRetorno!$A$2:$B$1795,2,FALSE)</f>
        <v>El dato ingresado como codigo de tributo global no corresponde al valor esperado.</v>
      </c>
      <c r="M319" s="609" t="s">
        <v>4606</v>
      </c>
    </row>
    <row r="320" spans="2:14" ht="24" x14ac:dyDescent="0.25">
      <c r="B320" s="1695"/>
      <c r="C320" s="1554"/>
      <c r="D320" s="1608"/>
      <c r="E320" s="1577"/>
      <c r="F320" s="1578"/>
      <c r="G320" s="1609"/>
      <c r="H320" s="1521"/>
      <c r="I320" s="641" t="s">
        <v>6070</v>
      </c>
      <c r="J320" s="442" t="s">
        <v>177</v>
      </c>
      <c r="K320" s="442" t="s">
        <v>3770</v>
      </c>
      <c r="L320" s="610" t="str">
        <f>VLOOKUP(K320,CódigosRetorno!$A$2:$B$1795,2,FALSE)</f>
        <v>El código de tributo no debe repetirse a nivel de totales</v>
      </c>
      <c r="M320" s="129" t="s">
        <v>169</v>
      </c>
    </row>
    <row r="321" spans="2:13" ht="24" x14ac:dyDescent="0.25">
      <c r="B321" s="1695"/>
      <c r="C321" s="1554"/>
      <c r="D321" s="1608"/>
      <c r="E321" s="1577"/>
      <c r="F321" s="1595"/>
      <c r="G321" s="451" t="s">
        <v>3908</v>
      </c>
      <c r="H321" s="577" t="s">
        <v>3877</v>
      </c>
      <c r="I321" s="392" t="s">
        <v>6131</v>
      </c>
      <c r="J321" s="396" t="s">
        <v>1071</v>
      </c>
      <c r="K321" s="397" t="s">
        <v>4192</v>
      </c>
      <c r="L321" s="610" t="str">
        <f>VLOOKUP(K321,CódigosRetorno!$A$2:$B$1795,2,FALSE)</f>
        <v>El dato ingresado como atributo @schemeName es incorrecto.</v>
      </c>
      <c r="M321" s="625" t="s">
        <v>169</v>
      </c>
    </row>
    <row r="322" spans="2:13" ht="24" x14ac:dyDescent="0.25">
      <c r="B322" s="1695"/>
      <c r="C322" s="1554"/>
      <c r="D322" s="1608"/>
      <c r="E322" s="1577"/>
      <c r="F322" s="1595"/>
      <c r="G322" s="451" t="s">
        <v>3861</v>
      </c>
      <c r="H322" s="577" t="s">
        <v>3878</v>
      </c>
      <c r="I322" s="392" t="s">
        <v>4199</v>
      </c>
      <c r="J322" s="396" t="s">
        <v>1071</v>
      </c>
      <c r="K322" s="397" t="s">
        <v>4193</v>
      </c>
      <c r="L322" s="610" t="str">
        <f>VLOOKUP(K322,CódigosRetorno!$A$2:$B$1795,2,FALSE)</f>
        <v>El dato ingresado como atributo @schemeAgencyName es incorrecto.</v>
      </c>
      <c r="M322" s="625" t="s">
        <v>169</v>
      </c>
    </row>
    <row r="323" spans="2:13" ht="48" x14ac:dyDescent="0.25">
      <c r="B323" s="1695"/>
      <c r="C323" s="1554"/>
      <c r="D323" s="1608"/>
      <c r="E323" s="1577"/>
      <c r="F323" s="1595"/>
      <c r="G323" s="451" t="s">
        <v>4235</v>
      </c>
      <c r="H323" s="641" t="s">
        <v>3880</v>
      </c>
      <c r="I323" s="392" t="s">
        <v>6132</v>
      </c>
      <c r="J323" s="397" t="s">
        <v>1071</v>
      </c>
      <c r="K323" s="442" t="s">
        <v>4194</v>
      </c>
      <c r="L323" s="610" t="str">
        <f>VLOOKUP(K323,CódigosRetorno!$A$2:$B$1795,2,FALSE)</f>
        <v>El dato ingresado como atributo @schemeURI es incorrecto.</v>
      </c>
      <c r="M323" s="625" t="s">
        <v>169</v>
      </c>
    </row>
    <row r="324" spans="2:13" ht="24" x14ac:dyDescent="0.25">
      <c r="B324" s="1695"/>
      <c r="C324" s="1554"/>
      <c r="D324" s="1608"/>
      <c r="E324" s="1577"/>
      <c r="F324" s="1576" t="s">
        <v>45</v>
      </c>
      <c r="G324" s="1607" t="s">
        <v>7091</v>
      </c>
      <c r="H324" s="1520" t="s">
        <v>7114</v>
      </c>
      <c r="I324" s="392" t="s">
        <v>2837</v>
      </c>
      <c r="J324" s="397" t="s">
        <v>177</v>
      </c>
      <c r="K324" s="442" t="s">
        <v>2271</v>
      </c>
      <c r="L324" s="610" t="str">
        <f>VLOOKUP(K324,CódigosRetorno!$A$2:$B$1795,2,FALSE)</f>
        <v>El XML no contiene el tag TaxScheme Name de impuestos globales</v>
      </c>
      <c r="M324" s="625" t="s">
        <v>169</v>
      </c>
    </row>
    <row r="325" spans="2:13" ht="24" x14ac:dyDescent="0.25">
      <c r="B325" s="1695"/>
      <c r="C325" s="1554"/>
      <c r="D325" s="1608"/>
      <c r="E325" s="1577"/>
      <c r="F325" s="1578"/>
      <c r="G325" s="1609"/>
      <c r="H325" s="1521"/>
      <c r="I325" s="577" t="s">
        <v>4815</v>
      </c>
      <c r="J325" s="397" t="s">
        <v>177</v>
      </c>
      <c r="K325" s="442" t="s">
        <v>3190</v>
      </c>
      <c r="L325" s="610" t="str">
        <f>VLOOKUP(K325,CódigosRetorno!$A$2:$B$1795,2,FALSE)</f>
        <v>El valor del tag nombre del tributo no corresponde al esperado.</v>
      </c>
      <c r="M325" s="609" t="s">
        <v>4606</v>
      </c>
    </row>
    <row r="326" spans="2:13" ht="24" x14ac:dyDescent="0.25">
      <c r="B326" s="1695"/>
      <c r="C326" s="1554"/>
      <c r="D326" s="1608"/>
      <c r="E326" s="1577"/>
      <c r="F326" s="1576" t="s">
        <v>13</v>
      </c>
      <c r="G326" s="1607" t="s">
        <v>7091</v>
      </c>
      <c r="H326" s="1520" t="s">
        <v>7115</v>
      </c>
      <c r="I326" s="392" t="s">
        <v>2837</v>
      </c>
      <c r="J326" s="397" t="s">
        <v>177</v>
      </c>
      <c r="K326" s="442" t="s">
        <v>2273</v>
      </c>
      <c r="L326" s="610" t="str">
        <f>VLOOKUP(K326,CódigosRetorno!$A$2:$B$1795,2,FALSE)</f>
        <v>El XML no contiene el tag código de tributo internacional de impuestos globales</v>
      </c>
      <c r="M326" s="609" t="s">
        <v>169</v>
      </c>
    </row>
    <row r="327" spans="2:13" ht="36" x14ac:dyDescent="0.25">
      <c r="B327" s="1696"/>
      <c r="C327" s="1555"/>
      <c r="D327" s="1609"/>
      <c r="E327" s="1578"/>
      <c r="F327" s="1578"/>
      <c r="G327" s="1609"/>
      <c r="H327" s="1521"/>
      <c r="I327" s="577" t="s">
        <v>4813</v>
      </c>
      <c r="J327" s="397" t="s">
        <v>177</v>
      </c>
      <c r="K327" s="442" t="s">
        <v>3186</v>
      </c>
      <c r="L327" s="610" t="str">
        <f>VLOOKUP(K327,CódigosRetorno!$A$2:$B$1795,2,FALSE)</f>
        <v>El valor del tag codigo de tributo internacional no corresponde al esperado.</v>
      </c>
      <c r="M327" s="609" t="s">
        <v>4606</v>
      </c>
    </row>
    <row r="328" spans="2:13" ht="24" x14ac:dyDescent="0.25">
      <c r="B328" s="1576">
        <f>B311+1</f>
        <v>43</v>
      </c>
      <c r="C328" s="1553" t="s">
        <v>7130</v>
      </c>
      <c r="D328" s="1607" t="s">
        <v>3</v>
      </c>
      <c r="E328" s="1607" t="s">
        <v>4</v>
      </c>
      <c r="F328" s="1576" t="s">
        <v>12</v>
      </c>
      <c r="G328" s="1607" t="s">
        <v>16</v>
      </c>
      <c r="H328" s="1520" t="s">
        <v>7131</v>
      </c>
      <c r="I328" s="392" t="s">
        <v>7132</v>
      </c>
      <c r="J328" s="397" t="s">
        <v>177</v>
      </c>
      <c r="K328" s="397" t="s">
        <v>6840</v>
      </c>
      <c r="L328" s="392" t="str">
        <f>VLOOKUP(K328,CódigosRetorno!$A$2:$B$1795,2,FALSE)</f>
        <v>No existe el tag cac:LegalMonetaryTotal/cbc:LineExtensionAmount</v>
      </c>
      <c r="M328" s="646" t="s">
        <v>169</v>
      </c>
    </row>
    <row r="329" spans="2:13" ht="36" x14ac:dyDescent="0.25">
      <c r="B329" s="1577"/>
      <c r="C329" s="1554"/>
      <c r="D329" s="1608"/>
      <c r="E329" s="1608"/>
      <c r="F329" s="1577"/>
      <c r="G329" s="1608"/>
      <c r="H329" s="1579"/>
      <c r="I329" s="392" t="s">
        <v>4990</v>
      </c>
      <c r="J329" s="397" t="s">
        <v>177</v>
      </c>
      <c r="K329" s="397" t="s">
        <v>2296</v>
      </c>
      <c r="L329" s="610" t="str">
        <f>VLOOKUP(K329,CódigosRetorno!$A$2:$B$1795,2,FALSE)</f>
        <v>El dato ingresado en total valor de venta no cumple con el estandar</v>
      </c>
      <c r="M329" s="625" t="s">
        <v>169</v>
      </c>
    </row>
    <row r="330" spans="2:13" s="909" customFormat="1" ht="84" x14ac:dyDescent="0.25">
      <c r="B330" s="1577"/>
      <c r="C330" s="1554"/>
      <c r="D330" s="1608"/>
      <c r="E330" s="1608"/>
      <c r="F330" s="1577"/>
      <c r="G330" s="1608"/>
      <c r="H330" s="1579"/>
      <c r="I330" s="1217" t="s">
        <v>7133</v>
      </c>
      <c r="J330" s="1307" t="s">
        <v>1071</v>
      </c>
      <c r="K330" s="1307" t="s">
        <v>4891</v>
      </c>
      <c r="L330" s="1238" t="str">
        <f>VLOOKUP(MID(K330,1,4),CódigosRetorno!$A$2:$B$1795,2,FALSE)</f>
        <v>La sumatoria de valor de venta no corresponde a los importes consignados</v>
      </c>
      <c r="M330" s="129" t="s">
        <v>169</v>
      </c>
    </row>
    <row r="331" spans="2:13" ht="84" x14ac:dyDescent="0.25">
      <c r="B331" s="1577"/>
      <c r="C331" s="1554"/>
      <c r="D331" s="1608"/>
      <c r="E331" s="1608"/>
      <c r="F331" s="1577"/>
      <c r="G331" s="1608"/>
      <c r="H331" s="1579"/>
      <c r="I331" s="392" t="s">
        <v>7134</v>
      </c>
      <c r="J331" s="396" t="s">
        <v>177</v>
      </c>
      <c r="K331" s="397" t="s">
        <v>6647</v>
      </c>
      <c r="L331" s="610" t="str">
        <f>VLOOKUP(K331,CódigosRetorno!$A$2:$B$1795,2,FALSE)</f>
        <v>Vendedor supera el monto permitido para la emision de una liquidacion de compra</v>
      </c>
      <c r="M331" s="625" t="s">
        <v>169</v>
      </c>
    </row>
    <row r="332" spans="2:13" ht="84" x14ac:dyDescent="0.25">
      <c r="B332" s="1577"/>
      <c r="C332" s="1554"/>
      <c r="D332" s="1608"/>
      <c r="E332" s="1608"/>
      <c r="F332" s="1578"/>
      <c r="G332" s="1609"/>
      <c r="H332" s="1521"/>
      <c r="I332" s="392" t="s">
        <v>7135</v>
      </c>
      <c r="J332" s="396" t="s">
        <v>1071</v>
      </c>
      <c r="K332" s="397" t="s">
        <v>6887</v>
      </c>
      <c r="L332" s="610" t="str">
        <f>VLOOKUP(K332,CódigosRetorno!$A$2:$B$1795,2,FALSE)</f>
        <v>Vendedor supera el monto permitido para la emision de una liquidacion de compra</v>
      </c>
      <c r="M332" s="625" t="s">
        <v>169</v>
      </c>
    </row>
    <row r="333" spans="2:13" ht="24" x14ac:dyDescent="0.25">
      <c r="B333" s="1578"/>
      <c r="C333" s="1555"/>
      <c r="D333" s="1609"/>
      <c r="E333" s="1609"/>
      <c r="F333" s="396" t="s">
        <v>13</v>
      </c>
      <c r="G333" s="396" t="s">
        <v>6976</v>
      </c>
      <c r="H333" s="641" t="s">
        <v>3904</v>
      </c>
      <c r="I333" s="577" t="s">
        <v>4686</v>
      </c>
      <c r="J333" s="397" t="s">
        <v>177</v>
      </c>
      <c r="K333" s="442" t="s">
        <v>1979</v>
      </c>
      <c r="L333" s="610" t="str">
        <f>VLOOKUP(K333,CódigosRetorno!$A$2:$B$1795,2,FALSE)</f>
        <v>La moneda debe ser la misma en todo el documento</v>
      </c>
      <c r="M333" s="609" t="s">
        <v>4491</v>
      </c>
    </row>
    <row r="334" spans="2:13" ht="24" x14ac:dyDescent="0.25">
      <c r="B334" s="1576">
        <f>B328+1</f>
        <v>44</v>
      </c>
      <c r="C334" s="1553" t="s">
        <v>7136</v>
      </c>
      <c r="D334" s="1607" t="s">
        <v>3</v>
      </c>
      <c r="E334" s="1607" t="s">
        <v>4</v>
      </c>
      <c r="F334" s="1576" t="s">
        <v>12</v>
      </c>
      <c r="G334" s="1607" t="s">
        <v>16</v>
      </c>
      <c r="H334" s="1520" t="s">
        <v>7137</v>
      </c>
      <c r="I334" s="392" t="s">
        <v>7132</v>
      </c>
      <c r="J334" s="397" t="s">
        <v>177</v>
      </c>
      <c r="K334" s="397" t="s">
        <v>6841</v>
      </c>
      <c r="L334" s="392" t="str">
        <f>VLOOKUP(K334,CódigosRetorno!$A$2:$B$1795,2,FALSE)</f>
        <v>No existe el tag cac:LegalMonetaryTotal/cbc:TaxInclusiveAmount</v>
      </c>
      <c r="M334" s="646" t="s">
        <v>169</v>
      </c>
    </row>
    <row r="335" spans="2:13" ht="36" x14ac:dyDescent="0.25">
      <c r="B335" s="1577"/>
      <c r="C335" s="1554"/>
      <c r="D335" s="1608"/>
      <c r="E335" s="1608"/>
      <c r="F335" s="1577"/>
      <c r="G335" s="1608"/>
      <c r="H335" s="1579"/>
      <c r="I335" s="392" t="s">
        <v>4990</v>
      </c>
      <c r="J335" s="397" t="s">
        <v>177</v>
      </c>
      <c r="K335" s="397" t="s">
        <v>3689</v>
      </c>
      <c r="L335" s="610" t="str">
        <f>VLOOKUP(K335,CódigosRetorno!$A$2:$B$1795,2,FALSE)</f>
        <v>El dato ingresado en total precio de venta no cumple con el formato establecido</v>
      </c>
      <c r="M335" s="625" t="s">
        <v>169</v>
      </c>
    </row>
    <row r="336" spans="2:13" s="909" customFormat="1" ht="96" x14ac:dyDescent="0.25">
      <c r="B336" s="1577"/>
      <c r="C336" s="1554"/>
      <c r="D336" s="1608"/>
      <c r="E336" s="1608"/>
      <c r="F336" s="1577"/>
      <c r="G336" s="1608"/>
      <c r="H336" s="1579"/>
      <c r="I336" s="1217" t="s">
        <v>7138</v>
      </c>
      <c r="J336" s="1307" t="s">
        <v>1071</v>
      </c>
      <c r="K336" s="1307" t="s">
        <v>4889</v>
      </c>
      <c r="L336" s="1238" t="str">
        <f>VLOOKUP(MID(K336,1,4),CódigosRetorno!$A$2:$B$1795,2,FALSE)</f>
        <v>La sumatoria del Total del valor de venta más los impuestos no concuerda con la base imponible</v>
      </c>
      <c r="M336" s="129" t="s">
        <v>169</v>
      </c>
    </row>
    <row r="337" spans="2:13" ht="24" x14ac:dyDescent="0.25">
      <c r="B337" s="1578"/>
      <c r="C337" s="1555"/>
      <c r="D337" s="1609"/>
      <c r="E337" s="1609"/>
      <c r="F337" s="396" t="s">
        <v>13</v>
      </c>
      <c r="G337" s="396" t="s">
        <v>6976</v>
      </c>
      <c r="H337" s="641" t="s">
        <v>3904</v>
      </c>
      <c r="I337" s="577" t="s">
        <v>4686</v>
      </c>
      <c r="J337" s="397" t="s">
        <v>177</v>
      </c>
      <c r="K337" s="442" t="s">
        <v>1979</v>
      </c>
      <c r="L337" s="610" t="str">
        <f>VLOOKUP(K337,CódigosRetorno!$A$2:$B$1795,2,FALSE)</f>
        <v>La moneda debe ser la misma en todo el documento</v>
      </c>
      <c r="M337" s="609" t="s">
        <v>4491</v>
      </c>
    </row>
    <row r="338" spans="2:13" ht="24" x14ac:dyDescent="0.25">
      <c r="B338" s="1576">
        <f>B334+1</f>
        <v>45</v>
      </c>
      <c r="C338" s="1553" t="s">
        <v>7139</v>
      </c>
      <c r="D338" s="1607" t="s">
        <v>3</v>
      </c>
      <c r="E338" s="1607" t="s">
        <v>9</v>
      </c>
      <c r="F338" s="451" t="s">
        <v>12</v>
      </c>
      <c r="G338" s="396" t="s">
        <v>16</v>
      </c>
      <c r="H338" s="577" t="s">
        <v>7140</v>
      </c>
      <c r="I338" s="577" t="s">
        <v>4977</v>
      </c>
      <c r="J338" s="397" t="s">
        <v>1071</v>
      </c>
      <c r="K338" s="442" t="s">
        <v>5078</v>
      </c>
      <c r="L338" s="610" t="str">
        <f>VLOOKUP(K338,CódigosRetorno!$A$2:$B$1795,2,FALSE)</f>
        <v>El monto para el redondeo del Importe Total excede el valor permitido</v>
      </c>
      <c r="M338" s="609" t="s">
        <v>169</v>
      </c>
    </row>
    <row r="339" spans="2:13" ht="24" x14ac:dyDescent="0.25">
      <c r="B339" s="1578"/>
      <c r="C339" s="1555"/>
      <c r="D339" s="1609"/>
      <c r="E339" s="1609"/>
      <c r="F339" s="396" t="s">
        <v>13</v>
      </c>
      <c r="G339" s="396" t="s">
        <v>6976</v>
      </c>
      <c r="H339" s="641" t="s">
        <v>3904</v>
      </c>
      <c r="I339" s="577" t="s">
        <v>4686</v>
      </c>
      <c r="J339" s="397" t="s">
        <v>177</v>
      </c>
      <c r="K339" s="442" t="s">
        <v>1979</v>
      </c>
      <c r="L339" s="610" t="str">
        <f>VLOOKUP(K339,CódigosRetorno!$A$2:$B$1795,2,FALSE)</f>
        <v>La moneda debe ser la misma en todo el documento</v>
      </c>
      <c r="M339" s="609" t="s">
        <v>4491</v>
      </c>
    </row>
    <row r="340" spans="2:13" ht="36" x14ac:dyDescent="0.25">
      <c r="B340" s="1576">
        <f>B338+1</f>
        <v>46</v>
      </c>
      <c r="C340" s="1553" t="s">
        <v>7141</v>
      </c>
      <c r="D340" s="1580" t="s">
        <v>3</v>
      </c>
      <c r="E340" s="1580" t="s">
        <v>4</v>
      </c>
      <c r="F340" s="1576" t="s">
        <v>12</v>
      </c>
      <c r="G340" s="1607" t="s">
        <v>3975</v>
      </c>
      <c r="H340" s="1520" t="s">
        <v>7142</v>
      </c>
      <c r="I340" s="392" t="s">
        <v>4981</v>
      </c>
      <c r="J340" s="397" t="s">
        <v>177</v>
      </c>
      <c r="K340" s="442" t="s">
        <v>2263</v>
      </c>
      <c r="L340" s="610" t="str">
        <f>VLOOKUP(K340,CódigosRetorno!$A$2:$B$1795,2,FALSE)</f>
        <v>El dato ingresado en PayableAmount no cumple con el formato establecido</v>
      </c>
      <c r="M340" s="609" t="s">
        <v>169</v>
      </c>
    </row>
    <row r="341" spans="2:13" s="909" customFormat="1" ht="228" x14ac:dyDescent="0.25">
      <c r="B341" s="1577"/>
      <c r="C341" s="1554"/>
      <c r="D341" s="1580"/>
      <c r="E341" s="1580"/>
      <c r="F341" s="1577"/>
      <c r="G341" s="1608"/>
      <c r="H341" s="1579"/>
      <c r="I341" s="1215" t="s">
        <v>7143</v>
      </c>
      <c r="J341" s="1307" t="s">
        <v>1071</v>
      </c>
      <c r="K341" s="1307" t="s">
        <v>4901</v>
      </c>
      <c r="L341" s="1217" t="str">
        <f>VLOOKUP(MID(K341,1,4),CódigosRetorno!$A$2:$B$1795,2,FALSE)</f>
        <v>El importe total del comprobante no coincide con el valor calculado</v>
      </c>
      <c r="M341" s="1125" t="s">
        <v>169</v>
      </c>
    </row>
    <row r="342" spans="2:13" ht="24" x14ac:dyDescent="0.25">
      <c r="B342" s="1578"/>
      <c r="C342" s="1555"/>
      <c r="D342" s="1580"/>
      <c r="E342" s="1580"/>
      <c r="F342" s="396" t="s">
        <v>13</v>
      </c>
      <c r="G342" s="396" t="s">
        <v>6976</v>
      </c>
      <c r="H342" s="641" t="s">
        <v>3904</v>
      </c>
      <c r="I342" s="577" t="s">
        <v>4686</v>
      </c>
      <c r="J342" s="397" t="s">
        <v>177</v>
      </c>
      <c r="K342" s="442" t="s">
        <v>1979</v>
      </c>
      <c r="L342" s="610" t="str">
        <f>VLOOKUP(K342,CódigosRetorno!$A$2:$B$1795,2,FALSE)</f>
        <v>La moneda debe ser la misma en todo el documento</v>
      </c>
      <c r="M342" s="609" t="s">
        <v>4491</v>
      </c>
    </row>
    <row r="343" spans="2:13" x14ac:dyDescent="0.25">
      <c r="B343" s="180" t="s">
        <v>5949</v>
      </c>
      <c r="C343" s="172"/>
      <c r="D343" s="174"/>
      <c r="E343" s="174"/>
      <c r="F343" s="175"/>
      <c r="G343" s="175"/>
      <c r="H343" s="222"/>
      <c r="I343" s="176"/>
      <c r="J343" s="176"/>
      <c r="K343" s="175" t="s">
        <v>169</v>
      </c>
      <c r="L343" s="182" t="str">
        <f>VLOOKUP(K343,CódigosRetorno!$A$2:$B$1795,2,FALSE)</f>
        <v>-</v>
      </c>
      <c r="M343" s="176"/>
    </row>
    <row r="344" spans="2:13" ht="36" x14ac:dyDescent="0.25">
      <c r="B344" s="1576">
        <f>+B340+1</f>
        <v>47</v>
      </c>
      <c r="C344" s="1553" t="s">
        <v>5759</v>
      </c>
      <c r="D344" s="1607" t="s">
        <v>3</v>
      </c>
      <c r="E344" s="1607" t="s">
        <v>9</v>
      </c>
      <c r="F344" s="1576" t="s">
        <v>3239</v>
      </c>
      <c r="G344" s="1607" t="s">
        <v>95</v>
      </c>
      <c r="H344" s="1520" t="s">
        <v>7144</v>
      </c>
      <c r="I344" s="392" t="s">
        <v>5762</v>
      </c>
      <c r="J344" s="397" t="s">
        <v>177</v>
      </c>
      <c r="K344" s="442" t="s">
        <v>4724</v>
      </c>
      <c r="L344" s="610" t="str">
        <f>VLOOKUP(K344,CódigosRetorno!$A$2:$B$1795,2,FALSE)</f>
        <v>Falta identificador del pago del Monto de anticipo para relacionarlo con el comprobante que se realizo el  anticipo</v>
      </c>
      <c r="M344" s="625"/>
    </row>
    <row r="345" spans="2:13" ht="24" x14ac:dyDescent="0.25">
      <c r="B345" s="1577"/>
      <c r="C345" s="1554"/>
      <c r="D345" s="1608"/>
      <c r="E345" s="1608"/>
      <c r="F345" s="1577"/>
      <c r="G345" s="1608"/>
      <c r="H345" s="1579"/>
      <c r="I345" s="392" t="s">
        <v>4992</v>
      </c>
      <c r="J345" s="397" t="s">
        <v>177</v>
      </c>
      <c r="K345" s="442" t="s">
        <v>4725</v>
      </c>
      <c r="L345" s="610" t="str">
        <f>VLOOKUP(K345,CódigosRetorno!$A$2:$B$1795,2,FALSE)</f>
        <v>El comprobante contiene un identificador de pago repetido en los montos anticipados</v>
      </c>
      <c r="M345" s="625" t="s">
        <v>169</v>
      </c>
    </row>
    <row r="346" spans="2:13" ht="84" x14ac:dyDescent="0.25">
      <c r="B346" s="1577"/>
      <c r="C346" s="1554"/>
      <c r="D346" s="1608"/>
      <c r="E346" s="1608"/>
      <c r="F346" s="1577"/>
      <c r="G346" s="1609"/>
      <c r="H346" s="1521"/>
      <c r="I346" s="392" t="s">
        <v>7145</v>
      </c>
      <c r="J346" s="397" t="s">
        <v>177</v>
      </c>
      <c r="K346" s="442" t="s">
        <v>4726</v>
      </c>
      <c r="L346" s="610" t="str">
        <f>VLOOKUP(K346,CódigosRetorno!$A$2:$B$1795,2,FALSE)</f>
        <v>El comprobante contiene un pago anticipado pero no se ha consignado el documento que se realizo el anticipo</v>
      </c>
      <c r="M346" s="625" t="s">
        <v>169</v>
      </c>
    </row>
    <row r="347" spans="2:13" ht="24" x14ac:dyDescent="0.25">
      <c r="B347" s="1577"/>
      <c r="C347" s="1554"/>
      <c r="D347" s="1608"/>
      <c r="E347" s="1608"/>
      <c r="F347" s="1577"/>
      <c r="G347" s="396" t="s">
        <v>3996</v>
      </c>
      <c r="H347" s="641" t="s">
        <v>3877</v>
      </c>
      <c r="I347" s="392" t="s">
        <v>6248</v>
      </c>
      <c r="J347" s="396" t="s">
        <v>1071</v>
      </c>
      <c r="K347" s="397" t="s">
        <v>4192</v>
      </c>
      <c r="L347" s="610" t="str">
        <f>VLOOKUP(K347,CódigosRetorno!$A$2:$B$1795,2,FALSE)</f>
        <v>El dato ingresado como atributo @schemeName es incorrecto.</v>
      </c>
      <c r="M347" s="625" t="s">
        <v>169</v>
      </c>
    </row>
    <row r="348" spans="2:13" ht="24" x14ac:dyDescent="0.25">
      <c r="B348" s="1577"/>
      <c r="C348" s="1554"/>
      <c r="D348" s="1608"/>
      <c r="E348" s="1608"/>
      <c r="F348" s="1578"/>
      <c r="G348" s="396" t="s">
        <v>3861</v>
      </c>
      <c r="H348" s="641" t="s">
        <v>3878</v>
      </c>
      <c r="I348" s="392" t="s">
        <v>4199</v>
      </c>
      <c r="J348" s="396" t="s">
        <v>1071</v>
      </c>
      <c r="K348" s="397" t="s">
        <v>4193</v>
      </c>
      <c r="L348" s="610" t="str">
        <f>VLOOKUP(K348,CódigosRetorno!$A$2:$B$1795,2,FALSE)</f>
        <v>El dato ingresado como atributo @schemeAgencyName es incorrecto.</v>
      </c>
      <c r="M348" s="625" t="s">
        <v>169</v>
      </c>
    </row>
    <row r="349" spans="2:13" ht="24" x14ac:dyDescent="0.25">
      <c r="B349" s="1577"/>
      <c r="C349" s="1554"/>
      <c r="D349" s="1608"/>
      <c r="E349" s="1608"/>
      <c r="F349" s="1576" t="s">
        <v>12</v>
      </c>
      <c r="G349" s="1607" t="s">
        <v>16</v>
      </c>
      <c r="H349" s="1520" t="s">
        <v>7146</v>
      </c>
      <c r="I349" s="392" t="s">
        <v>2749</v>
      </c>
      <c r="J349" s="397" t="s">
        <v>177</v>
      </c>
      <c r="K349" s="442" t="s">
        <v>1838</v>
      </c>
      <c r="L349" s="610" t="str">
        <f>VLOOKUP(K349,CódigosRetorno!$A$2:$B$1795,2,FALSE)</f>
        <v>PaidAmount: monto anticipado por documento debe ser mayor a cero.</v>
      </c>
      <c r="M349" s="609"/>
    </row>
    <row r="350" spans="2:13" ht="24" x14ac:dyDescent="0.25">
      <c r="B350" s="1577"/>
      <c r="C350" s="1554"/>
      <c r="D350" s="1608"/>
      <c r="E350" s="1608"/>
      <c r="F350" s="1578"/>
      <c r="G350" s="1609"/>
      <c r="H350" s="1521"/>
      <c r="I350" s="392" t="s">
        <v>4723</v>
      </c>
      <c r="J350" s="397" t="s">
        <v>177</v>
      </c>
      <c r="K350" s="442" t="s">
        <v>4749</v>
      </c>
      <c r="L350" s="610" t="str">
        <f>VLOOKUP(K350,CódigosRetorno!$A$2:$B$1795,2,FALSE)</f>
        <v>Si consigna montos de anticipo debe informar el Total de Anticipos</v>
      </c>
      <c r="M350" s="609"/>
    </row>
    <row r="351" spans="2:13" ht="24" x14ac:dyDescent="0.25">
      <c r="B351" s="1577"/>
      <c r="C351" s="1554"/>
      <c r="D351" s="1608"/>
      <c r="E351" s="1608"/>
      <c r="F351" s="451" t="s">
        <v>13</v>
      </c>
      <c r="G351" s="396" t="s">
        <v>6976</v>
      </c>
      <c r="H351" s="641" t="s">
        <v>3904</v>
      </c>
      <c r="I351" s="577" t="s">
        <v>4686</v>
      </c>
      <c r="J351" s="397" t="s">
        <v>177</v>
      </c>
      <c r="K351" s="442" t="s">
        <v>1979</v>
      </c>
      <c r="L351" s="610" t="str">
        <f>VLOOKUP(K351,CódigosRetorno!$A$2:$B$1795,2,FALSE)</f>
        <v>La moneda debe ser la misma en todo el documento</v>
      </c>
      <c r="M351" s="609" t="s">
        <v>4491</v>
      </c>
    </row>
    <row r="352" spans="2:13" ht="24" x14ac:dyDescent="0.25">
      <c r="B352" s="1577"/>
      <c r="C352" s="1554"/>
      <c r="D352" s="1608"/>
      <c r="E352" s="1608"/>
      <c r="F352" s="451" t="s">
        <v>141</v>
      </c>
      <c r="G352" s="451" t="s">
        <v>24</v>
      </c>
      <c r="H352" s="577" t="s">
        <v>7147</v>
      </c>
      <c r="I352" s="610" t="s">
        <v>2502</v>
      </c>
      <c r="J352" s="606" t="s">
        <v>169</v>
      </c>
      <c r="K352" s="612" t="s">
        <v>169</v>
      </c>
      <c r="L352" s="610" t="str">
        <f>VLOOKUP(K352,CódigosRetorno!$A$2:$B$1795,2,FALSE)</f>
        <v>-</v>
      </c>
      <c r="M352" s="609" t="s">
        <v>169</v>
      </c>
    </row>
    <row r="353" spans="1:14" ht="48" x14ac:dyDescent="0.25">
      <c r="B353" s="1577"/>
      <c r="C353" s="1554"/>
      <c r="D353" s="1608"/>
      <c r="E353" s="1608"/>
      <c r="F353" s="1576" t="s">
        <v>3239</v>
      </c>
      <c r="G353" s="1607" t="s">
        <v>95</v>
      </c>
      <c r="H353" s="1520" t="s">
        <v>7148</v>
      </c>
      <c r="I353" s="392" t="s">
        <v>7149</v>
      </c>
      <c r="J353" s="397" t="s">
        <v>177</v>
      </c>
      <c r="K353" s="442" t="s">
        <v>4738</v>
      </c>
      <c r="L353" s="610" t="str">
        <f>VLOOKUP(K353,CódigosRetorno!$A$2:$B$1795,2,FALSE)</f>
        <v>No existe información del Monto Anticipado para el comprobante que se realizo el anticipo</v>
      </c>
      <c r="M353" s="609"/>
    </row>
    <row r="354" spans="1:14" ht="48" x14ac:dyDescent="0.25">
      <c r="B354" s="1577"/>
      <c r="C354" s="1554"/>
      <c r="D354" s="1608"/>
      <c r="E354" s="1608"/>
      <c r="F354" s="1577"/>
      <c r="G354" s="1608"/>
      <c r="H354" s="1579"/>
      <c r="I354" s="392" t="s">
        <v>7150</v>
      </c>
      <c r="J354" s="397" t="s">
        <v>177</v>
      </c>
      <c r="K354" s="442" t="s">
        <v>4739</v>
      </c>
      <c r="L354" s="610" t="str">
        <f>VLOOKUP(K354,CódigosRetorno!$A$2:$B$1795,2,FALSE)</f>
        <v>El comprobante contiene un identificador de pago repetido en los comprobantes que se realizo el anticipo</v>
      </c>
      <c r="M354" s="625"/>
    </row>
    <row r="355" spans="1:14" ht="24" x14ac:dyDescent="0.25">
      <c r="B355" s="1577"/>
      <c r="C355" s="1554"/>
      <c r="D355" s="1608"/>
      <c r="E355" s="1608"/>
      <c r="F355" s="1577"/>
      <c r="G355" s="1609"/>
      <c r="H355" s="1521"/>
      <c r="I355" s="392" t="s">
        <v>7151</v>
      </c>
      <c r="J355" s="397" t="s">
        <v>177</v>
      </c>
      <c r="K355" s="442" t="s">
        <v>4740</v>
      </c>
      <c r="L355" s="610" t="str">
        <f>VLOOKUP(K355,CódigosRetorno!$A$2:$B$1795,2,FALSE)</f>
        <v>Falta identificador del pago del comprobante para relacionarlo con el monto de  anticipo</v>
      </c>
      <c r="M355" s="625" t="s">
        <v>169</v>
      </c>
    </row>
    <row r="356" spans="1:14" ht="24" x14ac:dyDescent="0.25">
      <c r="B356" s="1577"/>
      <c r="C356" s="1554"/>
      <c r="D356" s="1608"/>
      <c r="E356" s="1608"/>
      <c r="F356" s="1577"/>
      <c r="G356" s="396" t="s">
        <v>3996</v>
      </c>
      <c r="H356" s="641" t="s">
        <v>3865</v>
      </c>
      <c r="I356" s="392" t="s">
        <v>6248</v>
      </c>
      <c r="J356" s="396" t="s">
        <v>1071</v>
      </c>
      <c r="K356" s="397" t="s">
        <v>4188</v>
      </c>
      <c r="L356" s="610" t="str">
        <f>VLOOKUP(K356,CódigosRetorno!$A$2:$B$1795,2,FALSE)</f>
        <v>El dato ingresado como atributo @listName es incorrecto.</v>
      </c>
      <c r="M356" s="625" t="s">
        <v>169</v>
      </c>
    </row>
    <row r="357" spans="1:14" ht="24" x14ac:dyDescent="0.25">
      <c r="B357" s="1577"/>
      <c r="C357" s="1554"/>
      <c r="D357" s="1608"/>
      <c r="E357" s="1608"/>
      <c r="F357" s="1578"/>
      <c r="G357" s="396" t="s">
        <v>3861</v>
      </c>
      <c r="H357" s="641" t="s">
        <v>3862</v>
      </c>
      <c r="I357" s="392" t="s">
        <v>4199</v>
      </c>
      <c r="J357" s="397" t="s">
        <v>1071</v>
      </c>
      <c r="K357" s="442" t="s">
        <v>4187</v>
      </c>
      <c r="L357" s="610" t="str">
        <f>VLOOKUP(K357,CódigosRetorno!$A$2:$B$1795,2,FALSE)</f>
        <v>El dato ingresado como atributo @listAgencyName es incorrecto.</v>
      </c>
      <c r="M357" s="625" t="s">
        <v>169</v>
      </c>
    </row>
    <row r="358" spans="1:14" ht="84" x14ac:dyDescent="0.25">
      <c r="B358" s="1577"/>
      <c r="C358" s="1554"/>
      <c r="D358" s="1608"/>
      <c r="E358" s="1608"/>
      <c r="F358" s="451" t="s">
        <v>44</v>
      </c>
      <c r="G358" s="396" t="s">
        <v>55</v>
      </c>
      <c r="H358" s="577" t="s">
        <v>7152</v>
      </c>
      <c r="I358" s="577" t="s">
        <v>7153</v>
      </c>
      <c r="J358" s="397" t="s">
        <v>177</v>
      </c>
      <c r="K358" s="442" t="s">
        <v>1821</v>
      </c>
      <c r="L358" s="610" t="str">
        <f>VLOOKUP(K358,CódigosRetorno!$A$2:$B$1795,2,FALSE)</f>
        <v>El dato ingresado debe indicar SERIE-CORRELATIVO del documento que se realizo el anticipo.</v>
      </c>
      <c r="M358" s="625" t="s">
        <v>169</v>
      </c>
    </row>
    <row r="359" spans="1:14" ht="48" x14ac:dyDescent="0.25">
      <c r="B359" s="1577"/>
      <c r="C359" s="1554"/>
      <c r="D359" s="1608"/>
      <c r="E359" s="1608"/>
      <c r="F359" s="631" t="s">
        <v>10</v>
      </c>
      <c r="G359" s="396" t="s">
        <v>7154</v>
      </c>
      <c r="H359" s="615" t="s">
        <v>7155</v>
      </c>
      <c r="I359" s="392" t="s">
        <v>7156</v>
      </c>
      <c r="J359" s="397" t="s">
        <v>177</v>
      </c>
      <c r="K359" s="442" t="s">
        <v>6675</v>
      </c>
      <c r="L359" s="610" t="str">
        <f>VLOOKUP(K359,CódigosRetorno!$A$2:$B$1795,2,FALSE)</f>
        <v>Tipo de comprobante que realizo el anticipo debe ser 10-Liquidacion de compra</v>
      </c>
      <c r="M359" s="609" t="s">
        <v>4601</v>
      </c>
    </row>
    <row r="360" spans="1:14" ht="24" x14ac:dyDescent="0.25">
      <c r="B360" s="1577"/>
      <c r="C360" s="1554"/>
      <c r="D360" s="1608"/>
      <c r="E360" s="1608"/>
      <c r="F360" s="1595"/>
      <c r="G360" s="451" t="s">
        <v>3949</v>
      </c>
      <c r="H360" s="641" t="s">
        <v>3865</v>
      </c>
      <c r="I360" s="392" t="s">
        <v>6249</v>
      </c>
      <c r="J360" s="396" t="s">
        <v>1071</v>
      </c>
      <c r="K360" s="397" t="s">
        <v>4188</v>
      </c>
      <c r="L360" s="610" t="str">
        <f>VLOOKUP(K360,CódigosRetorno!$A$2:$B$1795,2,FALSE)</f>
        <v>El dato ingresado como atributo @listName es incorrecto.</v>
      </c>
      <c r="M360" s="625" t="s">
        <v>169</v>
      </c>
    </row>
    <row r="361" spans="1:14" ht="24" x14ac:dyDescent="0.25">
      <c r="B361" s="1577"/>
      <c r="C361" s="1554"/>
      <c r="D361" s="1608"/>
      <c r="E361" s="1608"/>
      <c r="F361" s="1595"/>
      <c r="G361" s="646" t="s">
        <v>3861</v>
      </c>
      <c r="H361" s="641" t="s">
        <v>3862</v>
      </c>
      <c r="I361" s="392" t="s">
        <v>4199</v>
      </c>
      <c r="J361" s="397" t="s">
        <v>1071</v>
      </c>
      <c r="K361" s="442" t="s">
        <v>4187</v>
      </c>
      <c r="L361" s="610" t="str">
        <f>VLOOKUP(K361,CódigosRetorno!$A$2:$B$1795,2,FALSE)</f>
        <v>El dato ingresado como atributo @listAgencyName es incorrecto.</v>
      </c>
      <c r="M361" s="625" t="s">
        <v>169</v>
      </c>
    </row>
    <row r="362" spans="1:14" ht="48" x14ac:dyDescent="0.25">
      <c r="B362" s="1577"/>
      <c r="C362" s="1554"/>
      <c r="D362" s="1608"/>
      <c r="E362" s="1608"/>
      <c r="F362" s="1595"/>
      <c r="G362" s="646" t="s">
        <v>3950</v>
      </c>
      <c r="H362" s="641" t="s">
        <v>3867</v>
      </c>
      <c r="I362" s="392" t="s">
        <v>6240</v>
      </c>
      <c r="J362" s="397" t="s">
        <v>1071</v>
      </c>
      <c r="K362" s="442" t="s">
        <v>4189</v>
      </c>
      <c r="L362" s="610" t="str">
        <f>VLOOKUP(K362,CódigosRetorno!$A$2:$B$1795,2,FALSE)</f>
        <v>El dato ingresado como atributo @listURI es incorrecto.</v>
      </c>
      <c r="M362" s="625" t="s">
        <v>169</v>
      </c>
    </row>
    <row r="363" spans="1:14" ht="36" x14ac:dyDescent="0.25">
      <c r="B363" s="1577"/>
      <c r="C363" s="1554"/>
      <c r="D363" s="1608"/>
      <c r="E363" s="1608"/>
      <c r="F363" s="1576" t="s">
        <v>4000</v>
      </c>
      <c r="G363" s="1607" t="s">
        <v>7</v>
      </c>
      <c r="H363" s="1520" t="s">
        <v>7157</v>
      </c>
      <c r="I363" s="392" t="s">
        <v>4737</v>
      </c>
      <c r="J363" s="397" t="s">
        <v>177</v>
      </c>
      <c r="K363" s="442" t="s">
        <v>4741</v>
      </c>
      <c r="L363" s="610" t="str">
        <f>VLOOKUP(K363,CódigosRetorno!$A$2:$B$1795,2,FALSE)</f>
        <v>Debe consignar Numero de RUC del emisor del comprobante de anticipo</v>
      </c>
      <c r="M363" s="625" t="s">
        <v>169</v>
      </c>
    </row>
    <row r="364" spans="1:14" ht="36" x14ac:dyDescent="0.25">
      <c r="B364" s="1577"/>
      <c r="C364" s="1554"/>
      <c r="D364" s="1608"/>
      <c r="E364" s="1608"/>
      <c r="F364" s="1577"/>
      <c r="G364" s="1608"/>
      <c r="H364" s="1579"/>
      <c r="I364" s="392" t="s">
        <v>4744</v>
      </c>
      <c r="J364" s="397" t="s">
        <v>177</v>
      </c>
      <c r="K364" s="442" t="s">
        <v>1814</v>
      </c>
      <c r="L364" s="610" t="str">
        <f>VLOOKUP(K364,CódigosRetorno!$A$2:$B$1795,2,FALSE)</f>
        <v>RUC que emitio documento de anticipo, no existe.</v>
      </c>
      <c r="M364" s="609" t="s">
        <v>2500</v>
      </c>
    </row>
    <row r="365" spans="1:14" ht="108" x14ac:dyDescent="0.25">
      <c r="B365" s="1577"/>
      <c r="C365" s="1554"/>
      <c r="D365" s="1608"/>
      <c r="E365" s="1608"/>
      <c r="F365" s="1577"/>
      <c r="G365" s="1608"/>
      <c r="H365" s="1579"/>
      <c r="I365" s="392" t="s">
        <v>7158</v>
      </c>
      <c r="J365" s="396" t="s">
        <v>177</v>
      </c>
      <c r="K365" s="397" t="s">
        <v>4745</v>
      </c>
      <c r="L365" s="610" t="str">
        <f>VLOOKUP(K365,CódigosRetorno!$A$2:$B$1795,2,FALSE)</f>
        <v>El comprobante que se realizo el anticipo no existe</v>
      </c>
      <c r="M365" s="609" t="s">
        <v>2488</v>
      </c>
    </row>
    <row r="366" spans="1:14" ht="96" x14ac:dyDescent="0.25">
      <c r="B366" s="1577"/>
      <c r="C366" s="1554"/>
      <c r="D366" s="1608"/>
      <c r="E366" s="1608"/>
      <c r="F366" s="1578"/>
      <c r="G366" s="1609"/>
      <c r="H366" s="1521"/>
      <c r="I366" s="1217" t="s">
        <v>7159</v>
      </c>
      <c r="J366" s="1307" t="s">
        <v>1071</v>
      </c>
      <c r="K366" s="1307" t="s">
        <v>4746</v>
      </c>
      <c r="L366" s="1217" t="str">
        <f>VLOOKUP(K366,CódigosRetorno!$A$2:$B$1795,2,FALSE)</f>
        <v>El comprobante que se realizo el anticipo no se encuentra autorizado</v>
      </c>
      <c r="M366" s="1214" t="s">
        <v>2832</v>
      </c>
    </row>
    <row r="367" spans="1:14" ht="60" x14ac:dyDescent="0.25">
      <c r="A367" s="288"/>
      <c r="B367" s="1577"/>
      <c r="C367" s="1554"/>
      <c r="D367" s="1608"/>
      <c r="E367" s="1608"/>
      <c r="F367" s="609" t="s">
        <v>46</v>
      </c>
      <c r="G367" s="606" t="s">
        <v>5578</v>
      </c>
      <c r="H367" s="607" t="s">
        <v>7160</v>
      </c>
      <c r="I367" s="392" t="s">
        <v>7161</v>
      </c>
      <c r="J367" s="397" t="s">
        <v>177</v>
      </c>
      <c r="K367" s="442" t="s">
        <v>1822</v>
      </c>
      <c r="L367" s="610" t="str">
        <f>VLOOKUP(K367,CódigosRetorno!$A$2:$B$1795,2,FALSE)</f>
        <v>El tipo documento del emisor que realiza el anticipo debe ser 6 del catalogo de tipo de documento.</v>
      </c>
      <c r="M367" s="609" t="s">
        <v>4611</v>
      </c>
      <c r="N367" s="288"/>
    </row>
    <row r="368" spans="1:14" ht="24" x14ac:dyDescent="0.25">
      <c r="A368" s="288"/>
      <c r="B368" s="1577"/>
      <c r="C368" s="1554"/>
      <c r="D368" s="1608"/>
      <c r="E368" s="1608"/>
      <c r="F368" s="1524"/>
      <c r="G368" s="625" t="s">
        <v>3876</v>
      </c>
      <c r="H368" s="685" t="s">
        <v>3877</v>
      </c>
      <c r="I368" s="392" t="s">
        <v>6122</v>
      </c>
      <c r="J368" s="396" t="s">
        <v>1071</v>
      </c>
      <c r="K368" s="397" t="s">
        <v>4192</v>
      </c>
      <c r="L368" s="610" t="str">
        <f>VLOOKUP(K368,CódigosRetorno!$A$2:$B$1795,2,FALSE)</f>
        <v>El dato ingresado como atributo @schemeName es incorrecto.</v>
      </c>
      <c r="M368" s="625" t="s">
        <v>169</v>
      </c>
      <c r="N368" s="288"/>
    </row>
    <row r="369" spans="1:14" ht="24" x14ac:dyDescent="0.25">
      <c r="A369" s="288"/>
      <c r="B369" s="1577"/>
      <c r="C369" s="1554"/>
      <c r="D369" s="1608"/>
      <c r="E369" s="1608"/>
      <c r="F369" s="1524"/>
      <c r="G369" s="625" t="s">
        <v>3861</v>
      </c>
      <c r="H369" s="685" t="s">
        <v>3878</v>
      </c>
      <c r="I369" s="392" t="s">
        <v>4199</v>
      </c>
      <c r="J369" s="396" t="s">
        <v>1071</v>
      </c>
      <c r="K369" s="397" t="s">
        <v>4193</v>
      </c>
      <c r="L369" s="610" t="str">
        <f>VLOOKUP(K369,CódigosRetorno!$A$2:$B$1795,2,FALSE)</f>
        <v>El dato ingresado como atributo @schemeAgencyName es incorrecto.</v>
      </c>
      <c r="M369" s="625" t="s">
        <v>169</v>
      </c>
      <c r="N369" s="288"/>
    </row>
    <row r="370" spans="1:14" ht="48" x14ac:dyDescent="0.25">
      <c r="A370" s="288"/>
      <c r="B370" s="1578"/>
      <c r="C370" s="1555"/>
      <c r="D370" s="1609"/>
      <c r="E370" s="1609"/>
      <c r="F370" s="1524"/>
      <c r="G370" s="625" t="s">
        <v>4003</v>
      </c>
      <c r="H370" s="685" t="s">
        <v>3880</v>
      </c>
      <c r="I370" s="392" t="s">
        <v>6123</v>
      </c>
      <c r="J370" s="397" t="s">
        <v>1071</v>
      </c>
      <c r="K370" s="442" t="s">
        <v>4194</v>
      </c>
      <c r="L370" s="610" t="str">
        <f>VLOOKUP(K370,CódigosRetorno!$A$2:$B$1795,2,FALSE)</f>
        <v>El dato ingresado como atributo @schemeURI es incorrecto.</v>
      </c>
      <c r="M370" s="625" t="s">
        <v>169</v>
      </c>
      <c r="N370" s="288"/>
    </row>
    <row r="371" spans="1:14" ht="36" x14ac:dyDescent="0.25">
      <c r="A371" s="288"/>
      <c r="B371" s="1576">
        <f>B344+1</f>
        <v>48</v>
      </c>
      <c r="C371" s="1536" t="s">
        <v>7162</v>
      </c>
      <c r="D371" s="1607" t="s">
        <v>3</v>
      </c>
      <c r="E371" s="1607" t="s">
        <v>9</v>
      </c>
      <c r="F371" s="609" t="s">
        <v>102</v>
      </c>
      <c r="G371" s="606" t="s">
        <v>7163</v>
      </c>
      <c r="H371" s="610" t="s">
        <v>7164</v>
      </c>
      <c r="I371" s="392" t="s">
        <v>7165</v>
      </c>
      <c r="J371" s="396" t="s">
        <v>177</v>
      </c>
      <c r="K371" s="692" t="s">
        <v>4264</v>
      </c>
      <c r="L371" s="610" t="str">
        <f>VLOOKUP(K371,CódigosRetorno!$A$2:$B$1795,2,FALSE)</f>
        <v>El dato ingresado como indicador de cargo/descuento no corresponde al valor esperado.</v>
      </c>
      <c r="M371" s="625" t="s">
        <v>169</v>
      </c>
      <c r="N371" s="288"/>
    </row>
    <row r="372" spans="1:14" ht="24" x14ac:dyDescent="0.25">
      <c r="A372" s="288"/>
      <c r="B372" s="1577"/>
      <c r="C372" s="1541"/>
      <c r="D372" s="1608"/>
      <c r="E372" s="1608"/>
      <c r="F372" s="1524" t="s">
        <v>10</v>
      </c>
      <c r="G372" s="1549" t="s">
        <v>5602</v>
      </c>
      <c r="H372" s="1518" t="s">
        <v>7166</v>
      </c>
      <c r="I372" s="392" t="s">
        <v>4760</v>
      </c>
      <c r="J372" s="397" t="s">
        <v>177</v>
      </c>
      <c r="K372" s="442" t="s">
        <v>3777</v>
      </c>
      <c r="L372" s="610" t="str">
        <f>VLOOKUP(K372,CódigosRetorno!$A$2:$B$1795,2,FALSE)</f>
        <v>El XML no contiene el tag o no existe informacion de codigo de motivo de cargo/descuento global.</v>
      </c>
      <c r="M372" s="625" t="s">
        <v>169</v>
      </c>
      <c r="N372" s="288"/>
    </row>
    <row r="373" spans="1:14" ht="36" x14ac:dyDescent="0.25">
      <c r="A373" s="288"/>
      <c r="B373" s="1577"/>
      <c r="C373" s="1541"/>
      <c r="D373" s="1608"/>
      <c r="E373" s="1608"/>
      <c r="F373" s="1524"/>
      <c r="G373" s="1549"/>
      <c r="H373" s="1518"/>
      <c r="I373" s="392" t="s">
        <v>4817</v>
      </c>
      <c r="J373" s="397" t="s">
        <v>177</v>
      </c>
      <c r="K373" s="442" t="s">
        <v>3776</v>
      </c>
      <c r="L373" s="610" t="str">
        <f>VLOOKUP(K373,CódigosRetorno!$A$2:$B$1795,2,FALSE)</f>
        <v>El dato ingresado como codigo de motivo de cargo/descuento global no es valido (catalogo nro 53)</v>
      </c>
      <c r="M373" s="919" t="s">
        <v>4608</v>
      </c>
      <c r="N373" s="288"/>
    </row>
    <row r="374" spans="1:14" ht="24" x14ac:dyDescent="0.25">
      <c r="A374" s="288"/>
      <c r="B374" s="1577"/>
      <c r="C374" s="1541"/>
      <c r="D374" s="1608"/>
      <c r="E374" s="1608"/>
      <c r="F374" s="1524"/>
      <c r="G374" s="609" t="s">
        <v>3861</v>
      </c>
      <c r="H374" s="610" t="s">
        <v>3862</v>
      </c>
      <c r="I374" s="392" t="s">
        <v>4199</v>
      </c>
      <c r="J374" s="397" t="s">
        <v>1071</v>
      </c>
      <c r="K374" s="442" t="s">
        <v>4187</v>
      </c>
      <c r="L374" s="610" t="str">
        <f>VLOOKUP(K374,CódigosRetorno!$A$2:$B$1795,2,FALSE)</f>
        <v>El dato ingresado como atributo @listAgencyName es incorrecto.</v>
      </c>
      <c r="M374" s="625" t="s">
        <v>169</v>
      </c>
      <c r="N374" s="288"/>
    </row>
    <row r="375" spans="1:14" ht="24" x14ac:dyDescent="0.25">
      <c r="A375" s="288"/>
      <c r="B375" s="1577"/>
      <c r="C375" s="1541"/>
      <c r="D375" s="1608"/>
      <c r="E375" s="1608"/>
      <c r="F375" s="1524"/>
      <c r="G375" s="609" t="s">
        <v>3913</v>
      </c>
      <c r="H375" s="610" t="s">
        <v>3865</v>
      </c>
      <c r="I375" s="392" t="s">
        <v>6133</v>
      </c>
      <c r="J375" s="396" t="s">
        <v>1071</v>
      </c>
      <c r="K375" s="397" t="s">
        <v>4188</v>
      </c>
      <c r="L375" s="610" t="str">
        <f>VLOOKUP(K375,CódigosRetorno!$A$2:$B$1795,2,FALSE)</f>
        <v>El dato ingresado como atributo @listName es incorrecto.</v>
      </c>
      <c r="M375" s="625" t="s">
        <v>169</v>
      </c>
      <c r="N375" s="288"/>
    </row>
    <row r="376" spans="1:14" ht="48" x14ac:dyDescent="0.25">
      <c r="A376" s="288"/>
      <c r="B376" s="1577"/>
      <c r="C376" s="1541"/>
      <c r="D376" s="1608"/>
      <c r="E376" s="1608"/>
      <c r="F376" s="1524"/>
      <c r="G376" s="609" t="s">
        <v>3914</v>
      </c>
      <c r="H376" s="610" t="s">
        <v>3867</v>
      </c>
      <c r="I376" s="392" t="s">
        <v>6134</v>
      </c>
      <c r="J376" s="397" t="s">
        <v>1071</v>
      </c>
      <c r="K376" s="442" t="s">
        <v>4189</v>
      </c>
      <c r="L376" s="610" t="str">
        <f>VLOOKUP(K376,CódigosRetorno!$A$2:$B$1795,2,FALSE)</f>
        <v>El dato ingresado como atributo @listURI es incorrecto.</v>
      </c>
      <c r="M376" s="625" t="s">
        <v>169</v>
      </c>
      <c r="N376" s="288"/>
    </row>
    <row r="377" spans="1:14" ht="36" x14ac:dyDescent="0.25">
      <c r="A377" s="288"/>
      <c r="B377" s="1577"/>
      <c r="C377" s="1541"/>
      <c r="D377" s="1608"/>
      <c r="E377" s="1608"/>
      <c r="F377" s="609" t="s">
        <v>12</v>
      </c>
      <c r="G377" s="606" t="s">
        <v>16</v>
      </c>
      <c r="H377" s="610" t="s">
        <v>7167</v>
      </c>
      <c r="I377" s="392" t="s">
        <v>4981</v>
      </c>
      <c r="J377" s="397" t="s">
        <v>177</v>
      </c>
      <c r="K377" s="442" t="s">
        <v>3197</v>
      </c>
      <c r="L377" s="610" t="str">
        <f>VLOOKUP(K377,CódigosRetorno!$A$2:$B$1795,2,FALSE)</f>
        <v xml:space="preserve">El dato ingresado en cac:AllowanceCharge/cbc:Amount no cumple con el formato establecido. </v>
      </c>
      <c r="M377" s="625" t="s">
        <v>169</v>
      </c>
      <c r="N377" s="288"/>
    </row>
    <row r="378" spans="1:14" ht="24" x14ac:dyDescent="0.25">
      <c r="A378" s="288"/>
      <c r="B378" s="1578"/>
      <c r="C378" s="1541"/>
      <c r="D378" s="1609"/>
      <c r="E378" s="1609"/>
      <c r="F378" s="609" t="s">
        <v>13</v>
      </c>
      <c r="G378" s="606" t="s">
        <v>5577</v>
      </c>
      <c r="H378" s="623" t="s">
        <v>3904</v>
      </c>
      <c r="I378" s="577" t="s">
        <v>4686</v>
      </c>
      <c r="J378" s="397" t="s">
        <v>177</v>
      </c>
      <c r="K378" s="442" t="s">
        <v>1979</v>
      </c>
      <c r="L378" s="610" t="str">
        <f>VLOOKUP(K378,CódigosRetorno!$A$2:$B$1795,2,FALSE)</f>
        <v>La moneda debe ser la misma en todo el documento</v>
      </c>
      <c r="M378" s="625" t="s">
        <v>169</v>
      </c>
      <c r="N378" s="288"/>
    </row>
    <row r="379" spans="1:14" ht="36" x14ac:dyDescent="0.25">
      <c r="A379" s="288"/>
      <c r="B379" s="1576">
        <f>B371+1</f>
        <v>49</v>
      </c>
      <c r="C379" s="1558" t="s">
        <v>7168</v>
      </c>
      <c r="D379" s="1607" t="s">
        <v>3</v>
      </c>
      <c r="E379" s="1607" t="s">
        <v>9</v>
      </c>
      <c r="F379" s="609" t="s">
        <v>102</v>
      </c>
      <c r="G379" s="606" t="s">
        <v>7163</v>
      </c>
      <c r="H379" s="610" t="s">
        <v>7164</v>
      </c>
      <c r="I379" s="392" t="s">
        <v>7165</v>
      </c>
      <c r="J379" s="396" t="s">
        <v>177</v>
      </c>
      <c r="K379" s="692" t="s">
        <v>4264</v>
      </c>
      <c r="L379" s="610" t="str">
        <f>VLOOKUP(K379,CódigosRetorno!$A$2:$B$1795,2,FALSE)</f>
        <v>El dato ingresado como indicador de cargo/descuento no corresponde al valor esperado.</v>
      </c>
      <c r="M379" s="625" t="s">
        <v>169</v>
      </c>
      <c r="N379" s="288"/>
    </row>
    <row r="380" spans="1:14" ht="24" x14ac:dyDescent="0.25">
      <c r="A380" s="288"/>
      <c r="B380" s="1577"/>
      <c r="C380" s="1559"/>
      <c r="D380" s="1608"/>
      <c r="E380" s="1608"/>
      <c r="F380" s="1524" t="s">
        <v>10</v>
      </c>
      <c r="G380" s="1693" t="s">
        <v>7169</v>
      </c>
      <c r="H380" s="1518" t="s">
        <v>7170</v>
      </c>
      <c r="I380" s="392" t="s">
        <v>4760</v>
      </c>
      <c r="J380" s="397" t="s">
        <v>177</v>
      </c>
      <c r="K380" s="442" t="s">
        <v>3777</v>
      </c>
      <c r="L380" s="610" t="str">
        <f>VLOOKUP(K380,CódigosRetorno!$A$2:$B$1795,2,FALSE)</f>
        <v>El XML no contiene el tag o no existe informacion de codigo de motivo de cargo/descuento global.</v>
      </c>
      <c r="M380" s="625" t="s">
        <v>169</v>
      </c>
      <c r="N380" s="288"/>
    </row>
    <row r="381" spans="1:14" ht="36" x14ac:dyDescent="0.25">
      <c r="A381" s="288"/>
      <c r="B381" s="1577"/>
      <c r="C381" s="1559"/>
      <c r="D381" s="1608"/>
      <c r="E381" s="1608"/>
      <c r="F381" s="1524"/>
      <c r="G381" s="1549"/>
      <c r="H381" s="1518"/>
      <c r="I381" s="392" t="s">
        <v>4817</v>
      </c>
      <c r="J381" s="397" t="s">
        <v>177</v>
      </c>
      <c r="K381" s="442" t="s">
        <v>3776</v>
      </c>
      <c r="L381" s="610" t="str">
        <f>VLOOKUP(K381,CódigosRetorno!$A$2:$B$1795,2,FALSE)</f>
        <v>El dato ingresado como codigo de motivo de cargo/descuento global no es valido (catalogo nro 53)</v>
      </c>
      <c r="M381" s="919" t="s">
        <v>4608</v>
      </c>
      <c r="N381" s="288"/>
    </row>
    <row r="382" spans="1:14" ht="24" x14ac:dyDescent="0.25">
      <c r="A382" s="288"/>
      <c r="B382" s="1577"/>
      <c r="C382" s="1559"/>
      <c r="D382" s="1608"/>
      <c r="E382" s="1608"/>
      <c r="F382" s="1524"/>
      <c r="G382" s="609" t="s">
        <v>3861</v>
      </c>
      <c r="H382" s="610" t="s">
        <v>3862</v>
      </c>
      <c r="I382" s="392" t="s">
        <v>4199</v>
      </c>
      <c r="J382" s="397" t="s">
        <v>1071</v>
      </c>
      <c r="K382" s="442" t="s">
        <v>4187</v>
      </c>
      <c r="L382" s="610" t="str">
        <f>VLOOKUP(K382,CódigosRetorno!$A$2:$B$1795,2,FALSE)</f>
        <v>El dato ingresado como atributo @listAgencyName es incorrecto.</v>
      </c>
      <c r="M382" s="625" t="s">
        <v>169</v>
      </c>
      <c r="N382" s="288"/>
    </row>
    <row r="383" spans="1:14" ht="24" x14ac:dyDescent="0.25">
      <c r="A383" s="288"/>
      <c r="B383" s="1577"/>
      <c r="C383" s="1559"/>
      <c r="D383" s="1608"/>
      <c r="E383" s="1608"/>
      <c r="F383" s="1524"/>
      <c r="G383" s="609" t="s">
        <v>3913</v>
      </c>
      <c r="H383" s="610" t="s">
        <v>3865</v>
      </c>
      <c r="I383" s="392" t="s">
        <v>6133</v>
      </c>
      <c r="J383" s="396" t="s">
        <v>1071</v>
      </c>
      <c r="K383" s="397" t="s">
        <v>4188</v>
      </c>
      <c r="L383" s="610" t="str">
        <f>VLOOKUP(K383,CódigosRetorno!$A$2:$B$1795,2,FALSE)</f>
        <v>El dato ingresado como atributo @listName es incorrecto.</v>
      </c>
      <c r="M383" s="625" t="s">
        <v>169</v>
      </c>
      <c r="N383" s="288"/>
    </row>
    <row r="384" spans="1:14" ht="48" x14ac:dyDescent="0.25">
      <c r="A384" s="288"/>
      <c r="B384" s="1577"/>
      <c r="C384" s="1559"/>
      <c r="D384" s="1608"/>
      <c r="E384" s="1608"/>
      <c r="F384" s="1524"/>
      <c r="G384" s="609" t="s">
        <v>3914</v>
      </c>
      <c r="H384" s="610" t="s">
        <v>3867</v>
      </c>
      <c r="I384" s="392" t="s">
        <v>6134</v>
      </c>
      <c r="J384" s="397" t="s">
        <v>1071</v>
      </c>
      <c r="K384" s="442" t="s">
        <v>4189</v>
      </c>
      <c r="L384" s="610" t="str">
        <f>VLOOKUP(K384,CódigosRetorno!$A$2:$B$1795,2,FALSE)</f>
        <v>El dato ingresado como atributo @listURI es incorrecto.</v>
      </c>
      <c r="M384" s="625" t="s">
        <v>169</v>
      </c>
      <c r="N384" s="288"/>
    </row>
    <row r="385" spans="1:14" ht="36" x14ac:dyDescent="0.25">
      <c r="A385" s="288"/>
      <c r="B385" s="1577"/>
      <c r="C385" s="1559"/>
      <c r="D385" s="1608"/>
      <c r="E385" s="1608"/>
      <c r="F385" s="609" t="s">
        <v>12</v>
      </c>
      <c r="G385" s="606" t="s">
        <v>16</v>
      </c>
      <c r="H385" s="610" t="s">
        <v>7171</v>
      </c>
      <c r="I385" s="392" t="s">
        <v>4981</v>
      </c>
      <c r="J385" s="397" t="s">
        <v>177</v>
      </c>
      <c r="K385" s="442" t="s">
        <v>3197</v>
      </c>
      <c r="L385" s="610" t="str">
        <f>VLOOKUP(K385,CódigosRetorno!$A$2:$B$1795,2,FALSE)</f>
        <v xml:space="preserve">El dato ingresado en cac:AllowanceCharge/cbc:Amount no cumple con el formato establecido. </v>
      </c>
      <c r="M385" s="625" t="s">
        <v>169</v>
      </c>
      <c r="N385" s="288"/>
    </row>
    <row r="386" spans="1:14" ht="24" x14ac:dyDescent="0.25">
      <c r="A386" s="288"/>
      <c r="B386" s="1578"/>
      <c r="C386" s="1559"/>
      <c r="D386" s="1609"/>
      <c r="E386" s="1609"/>
      <c r="F386" s="609" t="s">
        <v>13</v>
      </c>
      <c r="G386" s="606" t="s">
        <v>5577</v>
      </c>
      <c r="H386" s="623" t="s">
        <v>3904</v>
      </c>
      <c r="I386" s="577" t="s">
        <v>4686</v>
      </c>
      <c r="J386" s="397" t="s">
        <v>177</v>
      </c>
      <c r="K386" s="442" t="s">
        <v>1979</v>
      </c>
      <c r="L386" s="610" t="str">
        <f>VLOOKUP(K386,CódigosRetorno!$A$2:$B$1795,2,FALSE)</f>
        <v>La moneda debe ser la misma en todo el documento</v>
      </c>
      <c r="M386" s="625" t="s">
        <v>169</v>
      </c>
      <c r="N386" s="288"/>
    </row>
    <row r="387" spans="1:14" ht="36" x14ac:dyDescent="0.25">
      <c r="B387" s="1595">
        <f>B379+1</f>
        <v>50</v>
      </c>
      <c r="C387" s="1596" t="s">
        <v>5760</v>
      </c>
      <c r="D387" s="1607" t="s">
        <v>3</v>
      </c>
      <c r="E387" s="1608" t="s">
        <v>9</v>
      </c>
      <c r="F387" s="451" t="s">
        <v>12</v>
      </c>
      <c r="G387" s="396" t="s">
        <v>16</v>
      </c>
      <c r="H387" s="577" t="s">
        <v>7172</v>
      </c>
      <c r="I387" s="577" t="s">
        <v>5764</v>
      </c>
      <c r="J387" s="397" t="s">
        <v>177</v>
      </c>
      <c r="K387" s="442" t="s">
        <v>1830</v>
      </c>
      <c r="L387" s="610" t="str">
        <f>VLOOKUP(K387,CódigosRetorno!$A$2:$B$1795,2,FALSE)</f>
        <v>Total de anticipos diferente a los montos anticipados por documento.</v>
      </c>
      <c r="M387" s="625" t="s">
        <v>169</v>
      </c>
    </row>
    <row r="388" spans="1:14" ht="24" x14ac:dyDescent="0.25">
      <c r="B388" s="1595"/>
      <c r="C388" s="1596"/>
      <c r="D388" s="1609"/>
      <c r="E388" s="1608"/>
      <c r="F388" s="451" t="s">
        <v>13</v>
      </c>
      <c r="G388" s="396" t="s">
        <v>6976</v>
      </c>
      <c r="H388" s="648" t="s">
        <v>3904</v>
      </c>
      <c r="I388" s="577" t="s">
        <v>4686</v>
      </c>
      <c r="J388" s="397" t="s">
        <v>177</v>
      </c>
      <c r="K388" s="442" t="s">
        <v>1979</v>
      </c>
      <c r="L388" s="610" t="str">
        <f>VLOOKUP(K388,CódigosRetorno!$A$2:$B$1795,2,FALSE)</f>
        <v>La moneda debe ser la misma en todo el documento</v>
      </c>
      <c r="M388" s="609" t="s">
        <v>4491</v>
      </c>
    </row>
    <row r="389" spans="1:14" x14ac:dyDescent="0.25">
      <c r="B389" s="252" t="s">
        <v>5566</v>
      </c>
      <c r="C389" s="253"/>
      <c r="D389" s="253"/>
      <c r="E389" s="533"/>
      <c r="F389" s="533"/>
      <c r="G389" s="533"/>
      <c r="H389" s="686"/>
      <c r="I389" s="687"/>
      <c r="J389" s="687"/>
      <c r="K389" s="251" t="s">
        <v>169</v>
      </c>
      <c r="L389" s="686" t="str">
        <f>VLOOKUP(K389,CódigosRetorno!$A$2:$B$1795,2,FALSE)</f>
        <v>-</v>
      </c>
      <c r="M389" s="687"/>
    </row>
    <row r="390" spans="1:14" ht="24" x14ac:dyDescent="0.25">
      <c r="B390" s="1576">
        <f>+B387+1</f>
        <v>51</v>
      </c>
      <c r="C390" s="1553" t="s">
        <v>7173</v>
      </c>
      <c r="D390" s="1580" t="s">
        <v>3</v>
      </c>
      <c r="E390" s="1595" t="s">
        <v>9</v>
      </c>
      <c r="F390" s="1576" t="s">
        <v>43</v>
      </c>
      <c r="G390" s="1607" t="s">
        <v>7174</v>
      </c>
      <c r="H390" s="1520" t="s">
        <v>7175</v>
      </c>
      <c r="I390" s="577" t="s">
        <v>3984</v>
      </c>
      <c r="J390" s="397" t="s">
        <v>177</v>
      </c>
      <c r="K390" s="397" t="s">
        <v>3705</v>
      </c>
      <c r="L390" s="610" t="str">
        <f>VLOOKUP(K390,CódigosRetorno!$A$2:$B$1795,2,FALSE)</f>
        <v>El valor del atributo no se encuentra en el catálogo</v>
      </c>
      <c r="M390" s="609" t="s">
        <v>4609</v>
      </c>
    </row>
    <row r="391" spans="1:14" ht="24" x14ac:dyDescent="0.25">
      <c r="B391" s="1577"/>
      <c r="C391" s="1554"/>
      <c r="D391" s="1580"/>
      <c r="E391" s="1595"/>
      <c r="F391" s="1578"/>
      <c r="G391" s="1608"/>
      <c r="H391" s="1521"/>
      <c r="I391" s="392" t="s">
        <v>6633</v>
      </c>
      <c r="J391" s="442" t="s">
        <v>177</v>
      </c>
      <c r="K391" s="442" t="s">
        <v>3679</v>
      </c>
      <c r="L391" s="610" t="str">
        <f>VLOOKUP(K391,CódigosRetorno!$A$2:$B$1795,2,FALSE)</f>
        <v>El codigo de leyenda no debe repetirse en el comprobante.</v>
      </c>
      <c r="M391" s="625" t="s">
        <v>169</v>
      </c>
    </row>
    <row r="392" spans="1:14" ht="60" x14ac:dyDescent="0.25">
      <c r="B392" s="1578"/>
      <c r="C392" s="1555"/>
      <c r="D392" s="1580"/>
      <c r="E392" s="1595"/>
      <c r="F392" s="451" t="s">
        <v>3882</v>
      </c>
      <c r="G392" s="1609"/>
      <c r="H392" s="577" t="s">
        <v>7176</v>
      </c>
      <c r="I392" s="392" t="s">
        <v>6303</v>
      </c>
      <c r="J392" s="397" t="s">
        <v>177</v>
      </c>
      <c r="K392" s="442" t="s">
        <v>2640</v>
      </c>
      <c r="L392" s="610" t="str">
        <f>VLOOKUP(K392,CódigosRetorno!$A$2:$B$1795,2,FALSE)</f>
        <v>El dato ingresado en descripcion de leyenda no cumple con el formato establecido.</v>
      </c>
      <c r="M392" s="625" t="s">
        <v>169</v>
      </c>
    </row>
    <row r="393" spans="1:14" ht="72" x14ac:dyDescent="0.25">
      <c r="B393" s="1524">
        <f>B390+1</f>
        <v>52</v>
      </c>
      <c r="C393" s="1518" t="s">
        <v>5725</v>
      </c>
      <c r="D393" s="1549" t="s">
        <v>3</v>
      </c>
      <c r="E393" s="1549" t="s">
        <v>9</v>
      </c>
      <c r="F393" s="1524" t="s">
        <v>18</v>
      </c>
      <c r="G393" s="1549"/>
      <c r="H393" s="1572" t="s">
        <v>7177</v>
      </c>
      <c r="I393" s="1446" t="s">
        <v>8463</v>
      </c>
      <c r="J393" s="397" t="s">
        <v>1071</v>
      </c>
      <c r="K393" s="442" t="s">
        <v>682</v>
      </c>
      <c r="L393" s="610" t="str">
        <f>VLOOKUP(K393,CódigosRetorno!$A$2:$B$1795,2,FALSE)</f>
        <v>El ID de las guias debe tener informacion de la SERIE-NUMERO de guia.</v>
      </c>
      <c r="M393" s="609" t="s">
        <v>169</v>
      </c>
    </row>
    <row r="394" spans="1:14" ht="36" x14ac:dyDescent="0.25">
      <c r="B394" s="1524"/>
      <c r="C394" s="1518"/>
      <c r="D394" s="1549"/>
      <c r="E394" s="1549"/>
      <c r="F394" s="1524"/>
      <c r="G394" s="1549"/>
      <c r="H394" s="1572"/>
      <c r="I394" s="577" t="s">
        <v>7178</v>
      </c>
      <c r="J394" s="397" t="s">
        <v>177</v>
      </c>
      <c r="K394" s="442" t="s">
        <v>707</v>
      </c>
      <c r="L394" s="610" t="str">
        <f>VLOOKUP(K394,CódigosRetorno!$A$2:$B$1795,2,FALSE)</f>
        <v>El comprobante contiene un tipo y número de Guía de Remisión repetido</v>
      </c>
      <c r="M394" s="609" t="s">
        <v>169</v>
      </c>
    </row>
    <row r="395" spans="1:14" ht="36" x14ac:dyDescent="0.25">
      <c r="B395" s="1524"/>
      <c r="C395" s="1518"/>
      <c r="D395" s="1549"/>
      <c r="E395" s="1549"/>
      <c r="F395" s="1524" t="s">
        <v>10</v>
      </c>
      <c r="G395" s="606" t="s">
        <v>5581</v>
      </c>
      <c r="H395" s="607" t="s">
        <v>7179</v>
      </c>
      <c r="I395" s="392" t="s">
        <v>7180</v>
      </c>
      <c r="J395" s="397" t="s">
        <v>1071</v>
      </c>
      <c r="K395" s="442" t="s">
        <v>680</v>
      </c>
      <c r="L395" s="610" t="str">
        <f>VLOOKUP(K395,CódigosRetorno!$A$2:$B$1795,2,FALSE)</f>
        <v>El DocumentTypeCode de las guias debe ser 09 o 31</v>
      </c>
      <c r="M395" s="609" t="s">
        <v>4490</v>
      </c>
    </row>
    <row r="396" spans="1:14" ht="24" x14ac:dyDescent="0.25">
      <c r="B396" s="1524"/>
      <c r="C396" s="1518"/>
      <c r="D396" s="1549"/>
      <c r="E396" s="1549"/>
      <c r="F396" s="1524"/>
      <c r="G396" s="609" t="s">
        <v>3861</v>
      </c>
      <c r="H396" s="607" t="s">
        <v>3862</v>
      </c>
      <c r="I396" s="392" t="s">
        <v>4199</v>
      </c>
      <c r="J396" s="396" t="s">
        <v>1071</v>
      </c>
      <c r="K396" s="397" t="s">
        <v>4187</v>
      </c>
      <c r="L396" s="610" t="str">
        <f>VLOOKUP(K396,CódigosRetorno!$A$2:$B$1795,2,FALSE)</f>
        <v>El dato ingresado como atributo @listAgencyName es incorrecto.</v>
      </c>
      <c r="M396" s="625" t="s">
        <v>169</v>
      </c>
    </row>
    <row r="397" spans="1:14" ht="24" x14ac:dyDescent="0.25">
      <c r="B397" s="1524"/>
      <c r="C397" s="1518"/>
      <c r="D397" s="1549"/>
      <c r="E397" s="1549"/>
      <c r="F397" s="1524"/>
      <c r="G397" s="609" t="s">
        <v>4557</v>
      </c>
      <c r="H397" s="607" t="s">
        <v>3865</v>
      </c>
      <c r="I397" s="392" t="s">
        <v>4200</v>
      </c>
      <c r="J397" s="397" t="s">
        <v>1071</v>
      </c>
      <c r="K397" s="442" t="s">
        <v>4188</v>
      </c>
      <c r="L397" s="610" t="str">
        <f>VLOOKUP(K397,CódigosRetorno!$A$2:$B$1795,2,FALSE)</f>
        <v>El dato ingresado como atributo @listName es incorrecto.</v>
      </c>
      <c r="M397" s="625" t="s">
        <v>169</v>
      </c>
    </row>
    <row r="398" spans="1:14" ht="48" x14ac:dyDescent="0.25">
      <c r="B398" s="1524"/>
      <c r="C398" s="1518"/>
      <c r="D398" s="1549"/>
      <c r="E398" s="1549"/>
      <c r="F398" s="1524"/>
      <c r="G398" s="609" t="s">
        <v>3866</v>
      </c>
      <c r="H398" s="607" t="s">
        <v>3867</v>
      </c>
      <c r="I398" s="392" t="s">
        <v>4201</v>
      </c>
      <c r="J398" s="397" t="s">
        <v>1071</v>
      </c>
      <c r="K398" s="442" t="s">
        <v>4189</v>
      </c>
      <c r="L398" s="610" t="str">
        <f>VLOOKUP(K398,CódigosRetorno!$A$2:$B$1795,2,FALSE)</f>
        <v>El dato ingresado como atributo @listURI es incorrecto.</v>
      </c>
      <c r="M398" s="625" t="s">
        <v>169</v>
      </c>
    </row>
    <row r="399" spans="1:14" ht="60" x14ac:dyDescent="0.25">
      <c r="B399" s="1524">
        <f>B393+1</f>
        <v>53</v>
      </c>
      <c r="C399" s="1518" t="s">
        <v>5727</v>
      </c>
      <c r="D399" s="1549" t="s">
        <v>3</v>
      </c>
      <c r="E399" s="1549" t="s">
        <v>9</v>
      </c>
      <c r="F399" s="1524" t="s">
        <v>18</v>
      </c>
      <c r="G399" s="1549"/>
      <c r="H399" s="1572" t="s">
        <v>7181</v>
      </c>
      <c r="I399" s="392" t="s">
        <v>3948</v>
      </c>
      <c r="J399" s="397" t="s">
        <v>1071</v>
      </c>
      <c r="K399" s="442" t="s">
        <v>692</v>
      </c>
      <c r="L399" s="610" t="str">
        <f>VLOOKUP(K399,CódigosRetorno!$A$2:$B$1795,2,FALSE)</f>
        <v>El ID de los documentos relacionados no cumplen con el estandar.</v>
      </c>
      <c r="M399" s="609" t="s">
        <v>169</v>
      </c>
    </row>
    <row r="400" spans="1:14" ht="36" x14ac:dyDescent="0.25">
      <c r="B400" s="1524"/>
      <c r="C400" s="1518"/>
      <c r="D400" s="1549"/>
      <c r="E400" s="1549"/>
      <c r="F400" s="1524"/>
      <c r="G400" s="1549"/>
      <c r="H400" s="1572"/>
      <c r="I400" s="577" t="s">
        <v>7182</v>
      </c>
      <c r="J400" s="397" t="s">
        <v>177</v>
      </c>
      <c r="K400" s="442" t="s">
        <v>705</v>
      </c>
      <c r="L400" s="610" t="str">
        <f>VLOOKUP(K400,CódigosRetorno!$A$2:$B$1795,2,FALSE)</f>
        <v>El comprobante contiene un tipo y número de Documento Relacionado repetido</v>
      </c>
      <c r="M400" s="609" t="s">
        <v>169</v>
      </c>
    </row>
    <row r="401" spans="2:13" ht="48" x14ac:dyDescent="0.25">
      <c r="B401" s="1524"/>
      <c r="C401" s="1518"/>
      <c r="D401" s="1549"/>
      <c r="E401" s="1549"/>
      <c r="F401" s="609" t="s">
        <v>10</v>
      </c>
      <c r="G401" s="606" t="s">
        <v>5582</v>
      </c>
      <c r="H401" s="607" t="s">
        <v>7183</v>
      </c>
      <c r="I401" s="1197" t="s">
        <v>7743</v>
      </c>
      <c r="J401" s="1198" t="s">
        <v>1071</v>
      </c>
      <c r="K401" s="442" t="s">
        <v>690</v>
      </c>
      <c r="L401" s="610" t="str">
        <f>VLOOKUP(K401,CódigosRetorno!$A$2:$B$1795,2,FALSE)</f>
        <v>El DocumentTypeCode de Otros documentos relacionados tiene valores incorrectos.</v>
      </c>
      <c r="M401" s="609" t="s">
        <v>4601</v>
      </c>
    </row>
    <row r="402" spans="2:13" ht="24" x14ac:dyDescent="0.25">
      <c r="B402" s="1524"/>
      <c r="C402" s="1518"/>
      <c r="D402" s="1549"/>
      <c r="E402" s="1549"/>
      <c r="F402" s="1524"/>
      <c r="G402" s="609" t="s">
        <v>3861</v>
      </c>
      <c r="H402" s="607" t="s">
        <v>3862</v>
      </c>
      <c r="I402" s="392" t="s">
        <v>4199</v>
      </c>
      <c r="J402" s="396" t="s">
        <v>1071</v>
      </c>
      <c r="K402" s="397" t="s">
        <v>4187</v>
      </c>
      <c r="L402" s="610" t="str">
        <f>VLOOKUP(K402,CódigosRetorno!$A$2:$B$1795,2,FALSE)</f>
        <v>El dato ingresado como atributo @listAgencyName es incorrecto.</v>
      </c>
      <c r="M402" s="625" t="s">
        <v>169</v>
      </c>
    </row>
    <row r="403" spans="2:13" ht="24" x14ac:dyDescent="0.25">
      <c r="B403" s="1524"/>
      <c r="C403" s="1518"/>
      <c r="D403" s="1549"/>
      <c r="E403" s="1549"/>
      <c r="F403" s="1524"/>
      <c r="G403" s="609" t="s">
        <v>3949</v>
      </c>
      <c r="H403" s="607" t="s">
        <v>3865</v>
      </c>
      <c r="I403" s="392" t="s">
        <v>7184</v>
      </c>
      <c r="J403" s="397" t="s">
        <v>1071</v>
      </c>
      <c r="K403" s="442" t="s">
        <v>4188</v>
      </c>
      <c r="L403" s="610" t="str">
        <f>VLOOKUP(K403,CódigosRetorno!$A$2:$B$1795,2,FALSE)</f>
        <v>El dato ingresado como atributo @listName es incorrecto.</v>
      </c>
      <c r="M403" s="625" t="s">
        <v>169</v>
      </c>
    </row>
    <row r="404" spans="2:13" ht="48" x14ac:dyDescent="0.25">
      <c r="B404" s="1524"/>
      <c r="C404" s="1518"/>
      <c r="D404" s="1549"/>
      <c r="E404" s="1549"/>
      <c r="F404" s="1524"/>
      <c r="G404" s="609" t="s">
        <v>3950</v>
      </c>
      <c r="H404" s="607" t="s">
        <v>3867</v>
      </c>
      <c r="I404" s="392" t="s">
        <v>6240</v>
      </c>
      <c r="J404" s="397" t="s">
        <v>1071</v>
      </c>
      <c r="K404" s="442" t="s">
        <v>4189</v>
      </c>
      <c r="L404" s="610" t="str">
        <f>VLOOKUP(K404,CódigosRetorno!$A$2:$B$1795,2,FALSE)</f>
        <v>El dato ingresado como atributo @listURI es incorrecto.</v>
      </c>
      <c r="M404" s="625" t="s">
        <v>169</v>
      </c>
    </row>
    <row r="405" spans="2:13" x14ac:dyDescent="0.25">
      <c r="B405" s="688" t="s">
        <v>7185</v>
      </c>
      <c r="C405" s="663"/>
      <c r="D405" s="663"/>
      <c r="E405" s="664"/>
      <c r="F405" s="664"/>
      <c r="G405" s="664"/>
      <c r="H405" s="665"/>
      <c r="I405" s="666"/>
      <c r="J405" s="666"/>
      <c r="K405" s="667" t="s">
        <v>169</v>
      </c>
      <c r="L405" s="665" t="str">
        <f>VLOOKUP(K405,CódigosRetorno!$A$2:$B$1795,2,FALSE)</f>
        <v>-</v>
      </c>
      <c r="M405" s="666"/>
    </row>
    <row r="406" spans="2:13" ht="24" x14ac:dyDescent="0.25">
      <c r="B406" s="1576">
        <f>B399+1</f>
        <v>54</v>
      </c>
      <c r="C406" s="1553" t="s">
        <v>7186</v>
      </c>
      <c r="D406" s="1607" t="s">
        <v>3</v>
      </c>
      <c r="E406" s="1607" t="s">
        <v>9</v>
      </c>
      <c r="F406" s="1576" t="s">
        <v>10</v>
      </c>
      <c r="G406" s="631" t="s">
        <v>7187</v>
      </c>
      <c r="H406" s="644" t="s">
        <v>7188</v>
      </c>
      <c r="I406" s="392" t="s">
        <v>4261</v>
      </c>
      <c r="J406" s="451" t="s">
        <v>1071</v>
      </c>
      <c r="K406" s="397" t="s">
        <v>3857</v>
      </c>
      <c r="L406" s="610" t="str">
        <f>VLOOKUP(K406,CódigosRetorno!$A$2:$B$1795,2,FALSE)</f>
        <v>El código de motivo de traslado no existe en el listado (catalogo nro. 20)</v>
      </c>
      <c r="M406" s="609" t="s">
        <v>4612</v>
      </c>
    </row>
    <row r="407" spans="2:13" ht="24" x14ac:dyDescent="0.25">
      <c r="B407" s="1577"/>
      <c r="C407" s="1554"/>
      <c r="D407" s="1608"/>
      <c r="E407" s="1608"/>
      <c r="F407" s="1577"/>
      <c r="G407" s="609" t="s">
        <v>4005</v>
      </c>
      <c r="H407" s="622" t="s">
        <v>3877</v>
      </c>
      <c r="I407" s="392" t="s">
        <v>6252</v>
      </c>
      <c r="J407" s="396" t="s">
        <v>1071</v>
      </c>
      <c r="K407" s="397" t="s">
        <v>4192</v>
      </c>
      <c r="L407" s="610" t="str">
        <f>VLOOKUP(K407,CódigosRetorno!$A$2:$B$1795,2,FALSE)</f>
        <v>El dato ingresado como atributo @schemeName es incorrecto.</v>
      </c>
      <c r="M407" s="625" t="s">
        <v>169</v>
      </c>
    </row>
    <row r="408" spans="2:13" ht="24" x14ac:dyDescent="0.25">
      <c r="B408" s="1577"/>
      <c r="C408" s="1554"/>
      <c r="D408" s="1608"/>
      <c r="E408" s="1608"/>
      <c r="F408" s="1577"/>
      <c r="G408" s="609" t="s">
        <v>3861</v>
      </c>
      <c r="H408" s="622" t="s">
        <v>3878</v>
      </c>
      <c r="I408" s="392" t="s">
        <v>4199</v>
      </c>
      <c r="J408" s="397" t="s">
        <v>1071</v>
      </c>
      <c r="K408" s="442" t="s">
        <v>4193</v>
      </c>
      <c r="L408" s="610" t="str">
        <f>VLOOKUP(K408,CódigosRetorno!$A$2:$B$1795,2,FALSE)</f>
        <v>El dato ingresado como atributo @schemeAgencyName es incorrecto.</v>
      </c>
      <c r="M408" s="625" t="s">
        <v>169</v>
      </c>
    </row>
    <row r="409" spans="2:13" ht="48" x14ac:dyDescent="0.25">
      <c r="B409" s="1577"/>
      <c r="C409" s="1554"/>
      <c r="D409" s="1608"/>
      <c r="E409" s="1608"/>
      <c r="F409" s="1578"/>
      <c r="G409" s="609" t="s">
        <v>4006</v>
      </c>
      <c r="H409" s="622" t="s">
        <v>3880</v>
      </c>
      <c r="I409" s="392" t="s">
        <v>6253</v>
      </c>
      <c r="J409" s="397" t="s">
        <v>1071</v>
      </c>
      <c r="K409" s="442" t="s">
        <v>4194</v>
      </c>
      <c r="L409" s="610" t="str">
        <f>VLOOKUP(K409,CódigosRetorno!$A$2:$B$1795,2,FALSE)</f>
        <v>El dato ingresado como atributo @schemeURI es incorrecto.</v>
      </c>
      <c r="M409" s="625" t="s">
        <v>169</v>
      </c>
    </row>
    <row r="410" spans="2:13" ht="48" x14ac:dyDescent="0.25">
      <c r="B410" s="1577"/>
      <c r="C410" s="1554"/>
      <c r="D410" s="1608"/>
      <c r="E410" s="1608"/>
      <c r="F410" s="631" t="s">
        <v>140</v>
      </c>
      <c r="G410" s="634"/>
      <c r="H410" s="644" t="s">
        <v>7189</v>
      </c>
      <c r="I410" s="392" t="s">
        <v>5645</v>
      </c>
      <c r="J410" s="396" t="s">
        <v>1071</v>
      </c>
      <c r="K410" s="397" t="s">
        <v>1112</v>
      </c>
      <c r="L410" s="610" t="str">
        <f>VLOOKUP(K410,CódigosRetorno!$A$2:$B$1795,2,FALSE)</f>
        <v>cac:RoadTransport/cbc:LicensePlateID: Numero de placa del vehículo no cumple con el formato válido.</v>
      </c>
      <c r="M410" s="609" t="s">
        <v>169</v>
      </c>
    </row>
    <row r="411" spans="2:13" ht="36" x14ac:dyDescent="0.25">
      <c r="B411" s="451">
        <f>B406+1</f>
        <v>55</v>
      </c>
      <c r="C411" s="392" t="s">
        <v>7190</v>
      </c>
      <c r="D411" s="396" t="s">
        <v>3</v>
      </c>
      <c r="E411" s="396" t="s">
        <v>9</v>
      </c>
      <c r="F411" s="451" t="s">
        <v>140</v>
      </c>
      <c r="G411" s="396"/>
      <c r="H411" s="577" t="s">
        <v>7191</v>
      </c>
      <c r="I411" s="392" t="s">
        <v>5645</v>
      </c>
      <c r="J411" s="396" t="s">
        <v>1071</v>
      </c>
      <c r="K411" s="397" t="s">
        <v>1109</v>
      </c>
      <c r="L411" s="610" t="str">
        <f>VLOOKUP(K411,CódigosRetorno!$A$2:$B$1795,2,FALSE)</f>
        <v>cac:TransportEquipment: Numero de placa del vehículo secundario no cumple con el formato válido (cbc:ID).</v>
      </c>
      <c r="M411" s="609" t="s">
        <v>169</v>
      </c>
    </row>
    <row r="412" spans="2:13" x14ac:dyDescent="0.25"/>
    <row r="413" spans="2:13" hidden="1" x14ac:dyDescent="0.25"/>
    <row r="414" spans="2:13" hidden="1" x14ac:dyDescent="0.25"/>
  </sheetData>
  <autoFilter ref="J1:K411" xr:uid="{493F3277-29B4-4457-B9B9-D7B3D42E2A02}"/>
  <mergeCells count="475">
    <mergeCell ref="A4:A6"/>
    <mergeCell ref="B4:B6"/>
    <mergeCell ref="C4:C6"/>
    <mergeCell ref="D4:D6"/>
    <mergeCell ref="E4:E6"/>
    <mergeCell ref="F4:F6"/>
    <mergeCell ref="H9:H10"/>
    <mergeCell ref="B11:B13"/>
    <mergeCell ref="C11:C13"/>
    <mergeCell ref="D11:D13"/>
    <mergeCell ref="E11:E13"/>
    <mergeCell ref="F11:F13"/>
    <mergeCell ref="G11:G12"/>
    <mergeCell ref="H11:H12"/>
    <mergeCell ref="G4:G6"/>
    <mergeCell ref="H4:H6"/>
    <mergeCell ref="B9:B10"/>
    <mergeCell ref="C9:C10"/>
    <mergeCell ref="D9:D10"/>
    <mergeCell ref="E9:E10"/>
    <mergeCell ref="F9:F10"/>
    <mergeCell ref="G9:G10"/>
    <mergeCell ref="E20:E22"/>
    <mergeCell ref="F20:F22"/>
    <mergeCell ref="B23:B27"/>
    <mergeCell ref="C23:C27"/>
    <mergeCell ref="D23:D27"/>
    <mergeCell ref="E23:E24"/>
    <mergeCell ref="F23:F24"/>
    <mergeCell ref="H14:H15"/>
    <mergeCell ref="E16:E17"/>
    <mergeCell ref="F16:F17"/>
    <mergeCell ref="B18:B22"/>
    <mergeCell ref="C18:C22"/>
    <mergeCell ref="D18:D22"/>
    <mergeCell ref="E18:E19"/>
    <mergeCell ref="F18:F19"/>
    <mergeCell ref="G18:G19"/>
    <mergeCell ref="H18:H19"/>
    <mergeCell ref="B14:B17"/>
    <mergeCell ref="C14:C17"/>
    <mergeCell ref="D14:D17"/>
    <mergeCell ref="E14:E15"/>
    <mergeCell ref="F14:F15"/>
    <mergeCell ref="G14:G15"/>
    <mergeCell ref="H23:H24"/>
    <mergeCell ref="E25:E27"/>
    <mergeCell ref="F25:F27"/>
    <mergeCell ref="B28:B34"/>
    <mergeCell ref="C28:C34"/>
    <mergeCell ref="D28:D34"/>
    <mergeCell ref="E28:E34"/>
    <mergeCell ref="F28:F34"/>
    <mergeCell ref="G28:G34"/>
    <mergeCell ref="H28:H34"/>
    <mergeCell ref="H36:H37"/>
    <mergeCell ref="B39:B50"/>
    <mergeCell ref="C39:C50"/>
    <mergeCell ref="D39:D50"/>
    <mergeCell ref="E39:E50"/>
    <mergeCell ref="F43:F44"/>
    <mergeCell ref="F48:F50"/>
    <mergeCell ref="B36:B37"/>
    <mergeCell ref="C36:C37"/>
    <mergeCell ref="D36:D37"/>
    <mergeCell ref="E36:E37"/>
    <mergeCell ref="F36:F37"/>
    <mergeCell ref="G36:G37"/>
    <mergeCell ref="H51:H55"/>
    <mergeCell ref="F56:F57"/>
    <mergeCell ref="G56:G57"/>
    <mergeCell ref="H56:H57"/>
    <mergeCell ref="E58:E60"/>
    <mergeCell ref="F58:F60"/>
    <mergeCell ref="B51:B60"/>
    <mergeCell ref="C51:C60"/>
    <mergeCell ref="D51:D60"/>
    <mergeCell ref="E51:E57"/>
    <mergeCell ref="F51:F55"/>
    <mergeCell ref="G51:G55"/>
    <mergeCell ref="H62:H68"/>
    <mergeCell ref="F69:F70"/>
    <mergeCell ref="G69:G70"/>
    <mergeCell ref="H69:H70"/>
    <mergeCell ref="E71:E73"/>
    <mergeCell ref="F71:F73"/>
    <mergeCell ref="B62:B73"/>
    <mergeCell ref="C62:C73"/>
    <mergeCell ref="D62:D73"/>
    <mergeCell ref="E62:E70"/>
    <mergeCell ref="F62:F68"/>
    <mergeCell ref="G62:G68"/>
    <mergeCell ref="H74:H75"/>
    <mergeCell ref="B76:B90"/>
    <mergeCell ref="C76:C90"/>
    <mergeCell ref="D76:D90"/>
    <mergeCell ref="E76:E90"/>
    <mergeCell ref="F76:F78"/>
    <mergeCell ref="G76:G78"/>
    <mergeCell ref="H76:H78"/>
    <mergeCell ref="F81:F84"/>
    <mergeCell ref="G81:G82"/>
    <mergeCell ref="B74:B75"/>
    <mergeCell ref="C74:C75"/>
    <mergeCell ref="D74:D75"/>
    <mergeCell ref="E74:E75"/>
    <mergeCell ref="F74:F75"/>
    <mergeCell ref="G74:G75"/>
    <mergeCell ref="H81:H82"/>
    <mergeCell ref="F88:F90"/>
    <mergeCell ref="B91:B92"/>
    <mergeCell ref="C91:C92"/>
    <mergeCell ref="D91:D92"/>
    <mergeCell ref="E91:E92"/>
    <mergeCell ref="F91:F92"/>
    <mergeCell ref="G91:G92"/>
    <mergeCell ref="H91:H92"/>
    <mergeCell ref="H93:H95"/>
    <mergeCell ref="F98:F99"/>
    <mergeCell ref="G98:G99"/>
    <mergeCell ref="H98:H99"/>
    <mergeCell ref="F100:F101"/>
    <mergeCell ref="F105:F107"/>
    <mergeCell ref="B93:B107"/>
    <mergeCell ref="C93:C107"/>
    <mergeCell ref="D93:D107"/>
    <mergeCell ref="E93:E107"/>
    <mergeCell ref="F93:F95"/>
    <mergeCell ref="G93:G95"/>
    <mergeCell ref="H108:H109"/>
    <mergeCell ref="B111:B112"/>
    <mergeCell ref="C111:C112"/>
    <mergeCell ref="D111:D112"/>
    <mergeCell ref="E111:E112"/>
    <mergeCell ref="F111:F112"/>
    <mergeCell ref="G111:G112"/>
    <mergeCell ref="H111:H112"/>
    <mergeCell ref="B108:B109"/>
    <mergeCell ref="C108:C109"/>
    <mergeCell ref="D108:D109"/>
    <mergeCell ref="E108:E109"/>
    <mergeCell ref="F108:F109"/>
    <mergeCell ref="G108:G109"/>
    <mergeCell ref="H113:H114"/>
    <mergeCell ref="B115:B118"/>
    <mergeCell ref="C115:C118"/>
    <mergeCell ref="D115:D118"/>
    <mergeCell ref="E115:E118"/>
    <mergeCell ref="F115:F116"/>
    <mergeCell ref="G115:G116"/>
    <mergeCell ref="H115:H116"/>
    <mergeCell ref="F117:F118"/>
    <mergeCell ref="B113:B114"/>
    <mergeCell ref="C113:C114"/>
    <mergeCell ref="D113:D114"/>
    <mergeCell ref="E113:E114"/>
    <mergeCell ref="F113:F114"/>
    <mergeCell ref="G113:G114"/>
    <mergeCell ref="H119:H120"/>
    <mergeCell ref="B122:B126"/>
    <mergeCell ref="C122:C126"/>
    <mergeCell ref="D122:D126"/>
    <mergeCell ref="E122:E126"/>
    <mergeCell ref="F122:F123"/>
    <mergeCell ref="G122:G123"/>
    <mergeCell ref="H122:H123"/>
    <mergeCell ref="F124:F126"/>
    <mergeCell ref="B119:B120"/>
    <mergeCell ref="C119:C120"/>
    <mergeCell ref="D119:D120"/>
    <mergeCell ref="E119:E120"/>
    <mergeCell ref="F119:F120"/>
    <mergeCell ref="G119:G120"/>
    <mergeCell ref="H127:H129"/>
    <mergeCell ref="B131:B141"/>
    <mergeCell ref="C131:C141"/>
    <mergeCell ref="D131:D141"/>
    <mergeCell ref="E131:E138"/>
    <mergeCell ref="F131:F136"/>
    <mergeCell ref="G131:G135"/>
    <mergeCell ref="H131:H135"/>
    <mergeCell ref="F137:F138"/>
    <mergeCell ref="G137:G138"/>
    <mergeCell ref="B127:B130"/>
    <mergeCell ref="C127:C130"/>
    <mergeCell ref="D127:D130"/>
    <mergeCell ref="E127:E130"/>
    <mergeCell ref="F127:F129"/>
    <mergeCell ref="G127:G129"/>
    <mergeCell ref="H137:H138"/>
    <mergeCell ref="E139:E141"/>
    <mergeCell ref="F139:F141"/>
    <mergeCell ref="B142:B145"/>
    <mergeCell ref="C142:C145"/>
    <mergeCell ref="D142:D145"/>
    <mergeCell ref="E142:E145"/>
    <mergeCell ref="F142:F144"/>
    <mergeCell ref="G142:G144"/>
    <mergeCell ref="H142:H144"/>
    <mergeCell ref="H148:H151"/>
    <mergeCell ref="F152:F154"/>
    <mergeCell ref="F155:F156"/>
    <mergeCell ref="G155:G156"/>
    <mergeCell ref="H155:H156"/>
    <mergeCell ref="B160:B164"/>
    <mergeCell ref="C160:C164"/>
    <mergeCell ref="D160:D164"/>
    <mergeCell ref="E160:E164"/>
    <mergeCell ref="F160:F163"/>
    <mergeCell ref="B147:B159"/>
    <mergeCell ref="C147:C159"/>
    <mergeCell ref="D147:D159"/>
    <mergeCell ref="E147:E159"/>
    <mergeCell ref="F148:F151"/>
    <mergeCell ref="G148:G151"/>
    <mergeCell ref="G160:G163"/>
    <mergeCell ref="H160:H163"/>
    <mergeCell ref="H165:H166"/>
    <mergeCell ref="F168:F174"/>
    <mergeCell ref="F185:F192"/>
    <mergeCell ref="G185:G189"/>
    <mergeCell ref="H185:H189"/>
    <mergeCell ref="F193:F194"/>
    <mergeCell ref="G193:G194"/>
    <mergeCell ref="H193:H194"/>
    <mergeCell ref="G168:G173"/>
    <mergeCell ref="H168:H173"/>
    <mergeCell ref="F175:F178"/>
    <mergeCell ref="G175:G178"/>
    <mergeCell ref="H175:H178"/>
    <mergeCell ref="F179:F184"/>
    <mergeCell ref="G179:G181"/>
    <mergeCell ref="H179:H181"/>
    <mergeCell ref="B196:B213"/>
    <mergeCell ref="C196:C213"/>
    <mergeCell ref="D196:D213"/>
    <mergeCell ref="E196:E213"/>
    <mergeCell ref="F196:F197"/>
    <mergeCell ref="G196:G197"/>
    <mergeCell ref="F205:F210"/>
    <mergeCell ref="G205:G207"/>
    <mergeCell ref="B165:B195"/>
    <mergeCell ref="C165:C195"/>
    <mergeCell ref="D165:D195"/>
    <mergeCell ref="E165:E195"/>
    <mergeCell ref="F165:F166"/>
    <mergeCell ref="G165:G166"/>
    <mergeCell ref="H205:H207"/>
    <mergeCell ref="F211:F212"/>
    <mergeCell ref="G211:G212"/>
    <mergeCell ref="H211:H212"/>
    <mergeCell ref="F216:F217"/>
    <mergeCell ref="G216:G217"/>
    <mergeCell ref="H196:H197"/>
    <mergeCell ref="F199:F200"/>
    <mergeCell ref="G199:G200"/>
    <mergeCell ref="H199:H200"/>
    <mergeCell ref="F202:F204"/>
    <mergeCell ref="G202:G204"/>
    <mergeCell ref="H202:H204"/>
    <mergeCell ref="F227:F228"/>
    <mergeCell ref="G227:G228"/>
    <mergeCell ref="H227:H228"/>
    <mergeCell ref="B231:B235"/>
    <mergeCell ref="C231:C235"/>
    <mergeCell ref="D231:D235"/>
    <mergeCell ref="E231:E235"/>
    <mergeCell ref="F231:F235"/>
    <mergeCell ref="G231:G234"/>
    <mergeCell ref="H231:H234"/>
    <mergeCell ref="B214:B229"/>
    <mergeCell ref="C214:C229"/>
    <mergeCell ref="D214:D229"/>
    <mergeCell ref="E214:E229"/>
    <mergeCell ref="H216:H217"/>
    <mergeCell ref="F219:F220"/>
    <mergeCell ref="G219:G220"/>
    <mergeCell ref="H219:H220"/>
    <mergeCell ref="F221:F226"/>
    <mergeCell ref="G221:G223"/>
    <mergeCell ref="H221:H223"/>
    <mergeCell ref="H236:H238"/>
    <mergeCell ref="F240:F241"/>
    <mergeCell ref="G240:G241"/>
    <mergeCell ref="H240:H241"/>
    <mergeCell ref="F243:F245"/>
    <mergeCell ref="G243:G245"/>
    <mergeCell ref="H243:H245"/>
    <mergeCell ref="B236:B252"/>
    <mergeCell ref="C236:C252"/>
    <mergeCell ref="D236:D252"/>
    <mergeCell ref="E236:E245"/>
    <mergeCell ref="F236:F238"/>
    <mergeCell ref="G236:G238"/>
    <mergeCell ref="E246:E248"/>
    <mergeCell ref="F246:F248"/>
    <mergeCell ref="E249:E252"/>
    <mergeCell ref="F249:F250"/>
    <mergeCell ref="G249:G250"/>
    <mergeCell ref="F251:F252"/>
    <mergeCell ref="G251:G252"/>
    <mergeCell ref="B253:B274"/>
    <mergeCell ref="C253:C274"/>
    <mergeCell ref="D253:D274"/>
    <mergeCell ref="E253:E267"/>
    <mergeCell ref="F253:F260"/>
    <mergeCell ref="G253:G260"/>
    <mergeCell ref="E268:E270"/>
    <mergeCell ref="F268:F270"/>
    <mergeCell ref="E271:E274"/>
    <mergeCell ref="F271:F272"/>
    <mergeCell ref="G271:G272"/>
    <mergeCell ref="H271:H272"/>
    <mergeCell ref="F273:F274"/>
    <mergeCell ref="G273:G274"/>
    <mergeCell ref="H273:H274"/>
    <mergeCell ref="H253:H260"/>
    <mergeCell ref="F261:F263"/>
    <mergeCell ref="G262:G263"/>
    <mergeCell ref="H262:H263"/>
    <mergeCell ref="F265:F267"/>
    <mergeCell ref="G265:G267"/>
    <mergeCell ref="H265:H267"/>
    <mergeCell ref="H275:H279"/>
    <mergeCell ref="F281:F282"/>
    <mergeCell ref="G281:G282"/>
    <mergeCell ref="H281:H282"/>
    <mergeCell ref="F284:F286"/>
    <mergeCell ref="G284:G286"/>
    <mergeCell ref="H284:H286"/>
    <mergeCell ref="B275:B293"/>
    <mergeCell ref="C275:C293"/>
    <mergeCell ref="D275:D293"/>
    <mergeCell ref="E275:E293"/>
    <mergeCell ref="F275:F279"/>
    <mergeCell ref="G275:G279"/>
    <mergeCell ref="F287:F289"/>
    <mergeCell ref="F290:F291"/>
    <mergeCell ref="G290:G291"/>
    <mergeCell ref="H290:H291"/>
    <mergeCell ref="F292:F293"/>
    <mergeCell ref="G292:G293"/>
    <mergeCell ref="H292:H293"/>
    <mergeCell ref="B294:B310"/>
    <mergeCell ref="C294:C310"/>
    <mergeCell ref="D294:D310"/>
    <mergeCell ref="E294:E303"/>
    <mergeCell ref="F294:F296"/>
    <mergeCell ref="G294:G296"/>
    <mergeCell ref="E304:E306"/>
    <mergeCell ref="F304:F306"/>
    <mergeCell ref="E307:E310"/>
    <mergeCell ref="F307:F308"/>
    <mergeCell ref="G307:G308"/>
    <mergeCell ref="H307:H308"/>
    <mergeCell ref="F309:F310"/>
    <mergeCell ref="G309:G310"/>
    <mergeCell ref="H294:H296"/>
    <mergeCell ref="F298:F299"/>
    <mergeCell ref="G298:G299"/>
    <mergeCell ref="H298:H299"/>
    <mergeCell ref="F301:F303"/>
    <mergeCell ref="G301:G303"/>
    <mergeCell ref="H301:H303"/>
    <mergeCell ref="B338:B339"/>
    <mergeCell ref="C338:C339"/>
    <mergeCell ref="D338:D339"/>
    <mergeCell ref="E338:E339"/>
    <mergeCell ref="H311:H313"/>
    <mergeCell ref="F315:F316"/>
    <mergeCell ref="G315:G316"/>
    <mergeCell ref="H315:H316"/>
    <mergeCell ref="F318:F320"/>
    <mergeCell ref="G318:G320"/>
    <mergeCell ref="H318:H320"/>
    <mergeCell ref="B311:B327"/>
    <mergeCell ref="C311:C327"/>
    <mergeCell ref="D311:D327"/>
    <mergeCell ref="E311:E327"/>
    <mergeCell ref="F311:F313"/>
    <mergeCell ref="G311:G313"/>
    <mergeCell ref="F321:F323"/>
    <mergeCell ref="F324:F325"/>
    <mergeCell ref="G324:G325"/>
    <mergeCell ref="H324:H325"/>
    <mergeCell ref="F326:F327"/>
    <mergeCell ref="G326:G327"/>
    <mergeCell ref="H326:H327"/>
    <mergeCell ref="H328:H332"/>
    <mergeCell ref="B334:B337"/>
    <mergeCell ref="C334:C337"/>
    <mergeCell ref="D334:D337"/>
    <mergeCell ref="E334:E337"/>
    <mergeCell ref="F334:F336"/>
    <mergeCell ref="G334:G336"/>
    <mergeCell ref="H334:H336"/>
    <mergeCell ref="B328:B333"/>
    <mergeCell ref="C328:C333"/>
    <mergeCell ref="D328:D333"/>
    <mergeCell ref="E328:E333"/>
    <mergeCell ref="F328:F332"/>
    <mergeCell ref="G328:G332"/>
    <mergeCell ref="F340:F341"/>
    <mergeCell ref="G340:G341"/>
    <mergeCell ref="H340:H341"/>
    <mergeCell ref="F344:F348"/>
    <mergeCell ref="G344:G346"/>
    <mergeCell ref="H344:H346"/>
    <mergeCell ref="B340:B342"/>
    <mergeCell ref="C340:C342"/>
    <mergeCell ref="D340:D342"/>
    <mergeCell ref="E340:E342"/>
    <mergeCell ref="F360:F362"/>
    <mergeCell ref="F363:F366"/>
    <mergeCell ref="G363:G366"/>
    <mergeCell ref="H363:H366"/>
    <mergeCell ref="F368:F370"/>
    <mergeCell ref="B371:B378"/>
    <mergeCell ref="C371:C378"/>
    <mergeCell ref="D371:D378"/>
    <mergeCell ref="E371:E378"/>
    <mergeCell ref="F372:F373"/>
    <mergeCell ref="B344:B370"/>
    <mergeCell ref="C344:C370"/>
    <mergeCell ref="D344:D370"/>
    <mergeCell ref="E344:E370"/>
    <mergeCell ref="G372:G373"/>
    <mergeCell ref="H372:H373"/>
    <mergeCell ref="F374:F376"/>
    <mergeCell ref="F349:F350"/>
    <mergeCell ref="G349:G350"/>
    <mergeCell ref="H349:H350"/>
    <mergeCell ref="F353:F357"/>
    <mergeCell ref="G353:G355"/>
    <mergeCell ref="H353:H355"/>
    <mergeCell ref="B379:B386"/>
    <mergeCell ref="C379:C386"/>
    <mergeCell ref="D379:D386"/>
    <mergeCell ref="E379:E386"/>
    <mergeCell ref="F380:F381"/>
    <mergeCell ref="G380:G381"/>
    <mergeCell ref="H380:H381"/>
    <mergeCell ref="F382:F384"/>
    <mergeCell ref="B387:B388"/>
    <mergeCell ref="C387:C388"/>
    <mergeCell ref="D387:D388"/>
    <mergeCell ref="E387:E388"/>
    <mergeCell ref="B390:B392"/>
    <mergeCell ref="C390:C392"/>
    <mergeCell ref="D390:D392"/>
    <mergeCell ref="E390:E392"/>
    <mergeCell ref="F390:F391"/>
    <mergeCell ref="G390:G392"/>
    <mergeCell ref="H390:H391"/>
    <mergeCell ref="B393:B398"/>
    <mergeCell ref="C393:C398"/>
    <mergeCell ref="D393:D398"/>
    <mergeCell ref="E393:E398"/>
    <mergeCell ref="F393:F394"/>
    <mergeCell ref="G393:G394"/>
    <mergeCell ref="H393:H394"/>
    <mergeCell ref="F395:F398"/>
    <mergeCell ref="H399:H400"/>
    <mergeCell ref="F402:F404"/>
    <mergeCell ref="B406:B410"/>
    <mergeCell ref="C406:C410"/>
    <mergeCell ref="D406:D410"/>
    <mergeCell ref="E406:E410"/>
    <mergeCell ref="F406:F409"/>
    <mergeCell ref="B399:B404"/>
    <mergeCell ref="C399:C404"/>
    <mergeCell ref="D399:D404"/>
    <mergeCell ref="E399:E404"/>
    <mergeCell ref="F399:F400"/>
    <mergeCell ref="G399:G400"/>
  </mergeCells>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68AA2-2D58-43E7-9F8E-311C6E5A92F5}">
  <dimension ref="A1:N755"/>
  <sheetViews>
    <sheetView topLeftCell="H97" zoomScale="85" zoomScaleNormal="85" workbookViewId="0">
      <selection activeCell="K97" sqref="K97"/>
    </sheetView>
  </sheetViews>
  <sheetFormatPr baseColWidth="10" defaultColWidth="0" defaultRowHeight="12" zeroHeight="1" x14ac:dyDescent="0.25"/>
  <cols>
    <col min="1" max="1" width="3" style="2" customWidth="1"/>
    <col min="2" max="2" width="4.28515625" style="38" customWidth="1"/>
    <col min="3" max="3" width="39.28515625" style="2" customWidth="1"/>
    <col min="4" max="4" width="12.28515625" style="38" customWidth="1"/>
    <col min="5" max="5" width="15.7109375" style="38" customWidth="1"/>
    <col min="6" max="6" width="15.28515625" style="38" customWidth="1"/>
    <col min="7" max="7" width="16.7109375" style="38" customWidth="1"/>
    <col min="8" max="9" width="41.7109375" style="2" customWidth="1"/>
    <col min="10" max="10" width="9.7109375" style="2" customWidth="1"/>
    <col min="11" max="11" width="16" style="56" customWidth="1"/>
    <col min="12" max="12" width="50.5703125" style="2" customWidth="1"/>
    <col min="13" max="13" width="15.7109375" style="38" customWidth="1"/>
    <col min="14" max="14" width="11.42578125" style="2" customWidth="1"/>
    <col min="15" max="16384" width="11.42578125" style="2" hidden="1"/>
  </cols>
  <sheetData>
    <row r="1" spans="2:13" s="700" customFormat="1" x14ac:dyDescent="0.25">
      <c r="B1" s="1728" t="s">
        <v>7349</v>
      </c>
      <c r="C1" s="1728"/>
      <c r="D1" s="1728"/>
      <c r="E1" s="1728"/>
      <c r="F1" s="1728"/>
      <c r="G1" s="1728"/>
      <c r="H1" s="1728"/>
      <c r="I1" s="726"/>
      <c r="J1" s="726"/>
      <c r="K1" s="727"/>
      <c r="L1" s="726"/>
      <c r="M1" s="728"/>
    </row>
    <row r="2" spans="2:13" s="698" customFormat="1" ht="24" x14ac:dyDescent="0.25">
      <c r="B2" s="702" t="s">
        <v>0</v>
      </c>
      <c r="C2" s="702" t="s">
        <v>56</v>
      </c>
      <c r="D2" s="702" t="s">
        <v>1</v>
      </c>
      <c r="E2" s="702" t="s">
        <v>2798</v>
      </c>
      <c r="F2" s="702" t="s">
        <v>2799</v>
      </c>
      <c r="G2" s="702" t="s">
        <v>2</v>
      </c>
      <c r="H2" s="702" t="s">
        <v>26</v>
      </c>
      <c r="I2" s="75" t="s">
        <v>2484</v>
      </c>
      <c r="J2" s="75" t="s">
        <v>2483</v>
      </c>
      <c r="K2" s="263" t="s">
        <v>2482</v>
      </c>
      <c r="L2" s="75" t="s">
        <v>2797</v>
      </c>
      <c r="M2" s="75" t="s">
        <v>2736</v>
      </c>
    </row>
    <row r="3" spans="2:13" s="620" customFormat="1" x14ac:dyDescent="0.2">
      <c r="B3" s="729" t="s">
        <v>7202</v>
      </c>
      <c r="C3" s="730"/>
      <c r="D3" s="730"/>
      <c r="E3" s="730"/>
      <c r="F3" s="730"/>
      <c r="G3" s="730"/>
      <c r="H3" s="731"/>
      <c r="I3" s="732"/>
      <c r="J3" s="732"/>
      <c r="K3" s="733"/>
      <c r="L3" s="732"/>
      <c r="M3" s="734"/>
    </row>
    <row r="4" spans="2:13" s="620" customFormat="1" ht="51.75" customHeight="1" x14ac:dyDescent="0.25">
      <c r="B4" s="1722">
        <v>1</v>
      </c>
      <c r="C4" s="1724" t="s">
        <v>22</v>
      </c>
      <c r="D4" s="1722" t="s">
        <v>3</v>
      </c>
      <c r="E4" s="1722" t="s">
        <v>4</v>
      </c>
      <c r="F4" s="1722" t="s">
        <v>141</v>
      </c>
      <c r="G4" s="1722" t="s">
        <v>24</v>
      </c>
      <c r="H4" s="1724" t="s">
        <v>32</v>
      </c>
      <c r="I4" s="1332" t="s">
        <v>6902</v>
      </c>
      <c r="J4" s="881" t="s">
        <v>177</v>
      </c>
      <c r="K4" s="882" t="s">
        <v>2216</v>
      </c>
      <c r="L4" s="710" t="str">
        <f>VLOOKUP(K4,CódigosRetorno!$A$2:$B$1795,2,FALSE)</f>
        <v>Presentacion fuera de fecha</v>
      </c>
      <c r="M4" s="609" t="s">
        <v>2764</v>
      </c>
    </row>
    <row r="5" spans="2:13" s="620" customFormat="1" ht="24" x14ac:dyDescent="0.25">
      <c r="B5" s="1723"/>
      <c r="C5" s="1725"/>
      <c r="D5" s="1723"/>
      <c r="E5" s="1723"/>
      <c r="F5" s="1723"/>
      <c r="G5" s="1723"/>
      <c r="H5" s="1725"/>
      <c r="I5" s="607" t="s">
        <v>3054</v>
      </c>
      <c r="J5" s="606" t="s">
        <v>177</v>
      </c>
      <c r="K5" s="616" t="s">
        <v>1989</v>
      </c>
      <c r="L5" s="710" t="str">
        <f>VLOOKUP(K5,CódigosRetorno!$A$2:$B$1795,2,FALSE)</f>
        <v>La fecha de emision se encuentra fuera del limite permitido</v>
      </c>
      <c r="M5" s="609" t="s">
        <v>169</v>
      </c>
    </row>
    <row r="6" spans="2:13" s="620" customFormat="1" ht="36" x14ac:dyDescent="0.25">
      <c r="B6" s="735">
        <f>+B4+1</f>
        <v>2</v>
      </c>
      <c r="C6" s="736" t="s">
        <v>5567</v>
      </c>
      <c r="D6" s="717" t="s">
        <v>3</v>
      </c>
      <c r="E6" s="717" t="s">
        <v>4</v>
      </c>
      <c r="F6" s="717" t="s">
        <v>25</v>
      </c>
      <c r="G6" s="717"/>
      <c r="H6" s="610" t="s">
        <v>4567</v>
      </c>
      <c r="I6" s="610" t="s">
        <v>3037</v>
      </c>
      <c r="J6" s="610"/>
      <c r="K6" s="612" t="s">
        <v>169</v>
      </c>
      <c r="L6" s="710" t="str">
        <f>VLOOKUP(K6,CódigosRetorno!$A$2:$B$1795,2,FALSE)</f>
        <v>-</v>
      </c>
      <c r="M6" s="609" t="s">
        <v>169</v>
      </c>
    </row>
    <row r="7" spans="2:13" x14ac:dyDescent="0.25">
      <c r="B7" s="1726" t="s">
        <v>7350</v>
      </c>
      <c r="C7" s="1727"/>
      <c r="D7" s="1727"/>
      <c r="E7" s="1727"/>
      <c r="F7" s="737"/>
      <c r="G7" s="737"/>
      <c r="H7" s="738"/>
      <c r="I7" s="739"/>
      <c r="J7" s="739"/>
      <c r="K7" s="740" t="s">
        <v>169</v>
      </c>
      <c r="L7" s="739" t="str">
        <f>VLOOKUP(K7,CódigosRetorno!$A$2:$B$1795,2,FALSE)</f>
        <v>-</v>
      </c>
      <c r="M7" s="741"/>
    </row>
    <row r="8" spans="2:13" ht="24" x14ac:dyDescent="0.25">
      <c r="B8" s="1722">
        <f>B6+1</f>
        <v>3</v>
      </c>
      <c r="C8" s="1724" t="s">
        <v>30</v>
      </c>
      <c r="D8" s="1722" t="s">
        <v>3</v>
      </c>
      <c r="E8" s="1722" t="s">
        <v>4</v>
      </c>
      <c r="F8" s="1722" t="s">
        <v>13</v>
      </c>
      <c r="G8" s="1722" t="s">
        <v>3859</v>
      </c>
      <c r="H8" s="1724" t="s">
        <v>40</v>
      </c>
      <c r="I8" s="607" t="s">
        <v>2837</v>
      </c>
      <c r="J8" s="606" t="s">
        <v>177</v>
      </c>
      <c r="K8" s="616" t="s">
        <v>2253</v>
      </c>
      <c r="L8" s="710" t="str">
        <f>VLOOKUP(K8,CódigosRetorno!$A$2:$B$1795,2,FALSE)</f>
        <v>El XML no contiene el tag o no existe informacion de UBLVersionID</v>
      </c>
      <c r="M8" s="609" t="s">
        <v>169</v>
      </c>
    </row>
    <row r="9" spans="2:13" x14ac:dyDescent="0.25">
      <c r="B9" s="1723"/>
      <c r="C9" s="1725"/>
      <c r="D9" s="1723"/>
      <c r="E9" s="1723"/>
      <c r="F9" s="1723"/>
      <c r="G9" s="1723"/>
      <c r="H9" s="1725"/>
      <c r="I9" s="607" t="s">
        <v>7351</v>
      </c>
      <c r="J9" s="606" t="s">
        <v>177</v>
      </c>
      <c r="K9" s="616" t="s">
        <v>2254</v>
      </c>
      <c r="L9" s="710" t="str">
        <f>VLOOKUP(K9,CódigosRetorno!$A$2:$B$1795,2,FALSE)</f>
        <v>UBLVersionID - La versión del UBL no es correcta</v>
      </c>
      <c r="M9" s="609" t="s">
        <v>169</v>
      </c>
    </row>
    <row r="10" spans="2:13" x14ac:dyDescent="0.25">
      <c r="B10" s="1526">
        <f>B8+1</f>
        <v>4</v>
      </c>
      <c r="C10" s="1556" t="s">
        <v>31</v>
      </c>
      <c r="D10" s="1538" t="s">
        <v>3</v>
      </c>
      <c r="E10" s="1722" t="s">
        <v>4</v>
      </c>
      <c r="F10" s="1722" t="s">
        <v>13</v>
      </c>
      <c r="G10" s="1722" t="s">
        <v>3860</v>
      </c>
      <c r="H10" s="1724" t="s">
        <v>41</v>
      </c>
      <c r="I10" s="610" t="s">
        <v>2837</v>
      </c>
      <c r="J10" s="606" t="s">
        <v>177</v>
      </c>
      <c r="K10" s="616" t="s">
        <v>2255</v>
      </c>
      <c r="L10" s="710" t="str">
        <f>VLOOKUP(K10,CódigosRetorno!$A$2:$B$1795,2,FALSE)</f>
        <v>El XML no existe informacion de CustomizationID</v>
      </c>
      <c r="M10" s="609" t="s">
        <v>169</v>
      </c>
    </row>
    <row r="11" spans="2:13" x14ac:dyDescent="0.25">
      <c r="B11" s="1544"/>
      <c r="C11" s="1561"/>
      <c r="D11" s="1539"/>
      <c r="E11" s="1723"/>
      <c r="F11" s="1723"/>
      <c r="G11" s="1723"/>
      <c r="H11" s="1725"/>
      <c r="I11" s="610" t="s">
        <v>7352</v>
      </c>
      <c r="J11" s="606" t="s">
        <v>177</v>
      </c>
      <c r="K11" s="616" t="s">
        <v>2256</v>
      </c>
      <c r="L11" s="710" t="str">
        <f>VLOOKUP(K11,CódigosRetorno!$A$2:$B$1795,2,FALSE)</f>
        <v>CustomizationID - La versión del documento no es la correcta</v>
      </c>
      <c r="M11" s="609" t="s">
        <v>169</v>
      </c>
    </row>
    <row r="12" spans="2:13" ht="24" x14ac:dyDescent="0.25">
      <c r="B12" s="1527"/>
      <c r="C12" s="1557"/>
      <c r="D12" s="1540"/>
      <c r="E12" s="606" t="s">
        <v>9</v>
      </c>
      <c r="F12" s="609"/>
      <c r="G12" s="616" t="s">
        <v>3861</v>
      </c>
      <c r="H12" s="623" t="s">
        <v>3878</v>
      </c>
      <c r="I12" s="610" t="s">
        <v>4199</v>
      </c>
      <c r="J12" s="606" t="s">
        <v>1071</v>
      </c>
      <c r="K12" s="612" t="s">
        <v>4193</v>
      </c>
      <c r="L12" s="710" t="str">
        <f>VLOOKUP(K12,CódigosRetorno!$A$2:$B$1795,2,FALSE)</f>
        <v>El dato ingresado como atributo @schemeAgencyName es incorrecto.</v>
      </c>
      <c r="M12" s="609" t="s">
        <v>169</v>
      </c>
    </row>
    <row r="13" spans="2:13" ht="24" x14ac:dyDescent="0.25">
      <c r="B13" s="1526">
        <f>B10+1</f>
        <v>5</v>
      </c>
      <c r="C13" s="1556" t="s">
        <v>810</v>
      </c>
      <c r="D13" s="1526" t="s">
        <v>3</v>
      </c>
      <c r="E13" s="1526" t="s">
        <v>4</v>
      </c>
      <c r="F13" s="1526" t="s">
        <v>44</v>
      </c>
      <c r="G13" s="1526" t="s">
        <v>55</v>
      </c>
      <c r="H13" s="1556" t="s">
        <v>35</v>
      </c>
      <c r="I13" s="607" t="s">
        <v>2794</v>
      </c>
      <c r="J13" s="606" t="s">
        <v>177</v>
      </c>
      <c r="K13" s="616" t="s">
        <v>2374</v>
      </c>
      <c r="L13" s="710" t="str">
        <f>VLOOKUP(K13,CódigosRetorno!$A$2:$B$1795,2,FALSE)</f>
        <v>Numero de Serie del nombre del archivo no coincide con el consignado en el contenido del archivo XML</v>
      </c>
      <c r="M13" s="609" t="s">
        <v>169</v>
      </c>
    </row>
    <row r="14" spans="2:13" ht="24" x14ac:dyDescent="0.25">
      <c r="B14" s="1544"/>
      <c r="C14" s="1561"/>
      <c r="D14" s="1544"/>
      <c r="E14" s="1544"/>
      <c r="F14" s="1544"/>
      <c r="G14" s="1544"/>
      <c r="H14" s="1561"/>
      <c r="I14" s="607" t="s">
        <v>2795</v>
      </c>
      <c r="J14" s="606" t="s">
        <v>177</v>
      </c>
      <c r="K14" s="616" t="s">
        <v>2373</v>
      </c>
      <c r="L14" s="710" t="str">
        <f>VLOOKUP(K14,CódigosRetorno!$A$2:$B$1795,2,FALSE)</f>
        <v>Número de documento en el nombre del archivo no coincide con el consignado en el contenido del XML</v>
      </c>
      <c r="M14" s="609" t="s">
        <v>169</v>
      </c>
    </row>
    <row r="15" spans="2:13" ht="36" x14ac:dyDescent="0.25">
      <c r="B15" s="1544"/>
      <c r="C15" s="1561"/>
      <c r="D15" s="1544"/>
      <c r="E15" s="1544"/>
      <c r="F15" s="1544"/>
      <c r="G15" s="1544"/>
      <c r="H15" s="1561"/>
      <c r="I15" s="607" t="s">
        <v>7204</v>
      </c>
      <c r="J15" s="606" t="s">
        <v>177</v>
      </c>
      <c r="K15" s="616" t="s">
        <v>2413</v>
      </c>
      <c r="L15" s="710" t="str">
        <f>VLOOKUP(K15,CódigosRetorno!$A$2:$B$1795,2,FALSE)</f>
        <v>ID - El dato SERIE-CORRELATIVO no cumple con el formato de acuerdo al tipo de comprobante</v>
      </c>
      <c r="M15" s="609" t="s">
        <v>169</v>
      </c>
    </row>
    <row r="16" spans="2:13" ht="24" x14ac:dyDescent="0.25">
      <c r="B16" s="1544"/>
      <c r="C16" s="1561"/>
      <c r="D16" s="1544"/>
      <c r="E16" s="1544"/>
      <c r="F16" s="1544"/>
      <c r="G16" s="1544"/>
      <c r="H16" s="1561"/>
      <c r="I16" s="607" t="s">
        <v>7205</v>
      </c>
      <c r="J16" s="606" t="s">
        <v>177</v>
      </c>
      <c r="K16" s="616" t="s">
        <v>2376</v>
      </c>
      <c r="L16" s="710" t="str">
        <f>VLOOKUP(K16,CódigosRetorno!$A$2:$B$1795,2,FALSE)</f>
        <v>El comprobante fue registrado previamente con otros datos</v>
      </c>
      <c r="M16" s="609" t="s">
        <v>2488</v>
      </c>
    </row>
    <row r="17" spans="2:13" ht="24" x14ac:dyDescent="0.25">
      <c r="B17" s="1527"/>
      <c r="C17" s="1557"/>
      <c r="D17" s="1527"/>
      <c r="E17" s="1527"/>
      <c r="F17" s="1527"/>
      <c r="G17" s="1527"/>
      <c r="H17" s="1557"/>
      <c r="I17" s="607" t="s">
        <v>7206</v>
      </c>
      <c r="J17" s="606" t="s">
        <v>177</v>
      </c>
      <c r="K17" s="616" t="s">
        <v>2377</v>
      </c>
      <c r="L17" s="710" t="str">
        <f>VLOOKUP(K17,CódigosRetorno!$A$2:$B$1795,2,FALSE)</f>
        <v>El comprobante ya esta informado y se encuentra con estado anulado o rechazado</v>
      </c>
      <c r="M17" s="609" t="s">
        <v>2488</v>
      </c>
    </row>
    <row r="18" spans="2:13" x14ac:dyDescent="0.25">
      <c r="B18" s="609">
        <f>+B13+1</f>
        <v>6</v>
      </c>
      <c r="C18" s="607" t="s">
        <v>1070</v>
      </c>
      <c r="D18" s="717" t="s">
        <v>3</v>
      </c>
      <c r="E18" s="718" t="s">
        <v>7207</v>
      </c>
      <c r="F18" s="718" t="s">
        <v>166</v>
      </c>
      <c r="G18" s="612" t="s">
        <v>2759</v>
      </c>
      <c r="H18" s="610" t="s">
        <v>2758</v>
      </c>
      <c r="I18" s="610" t="s">
        <v>7315</v>
      </c>
      <c r="J18" s="610"/>
      <c r="K18" s="612" t="s">
        <v>169</v>
      </c>
      <c r="L18" s="710" t="str">
        <f>VLOOKUP(K18,CódigosRetorno!$A$2:$B$1795,2,FALSE)</f>
        <v>-</v>
      </c>
      <c r="M18" s="609" t="s">
        <v>169</v>
      </c>
    </row>
    <row r="19" spans="2:13" ht="24" x14ac:dyDescent="0.25">
      <c r="B19" s="1526">
        <f>+B18+1</f>
        <v>7</v>
      </c>
      <c r="C19" s="1556" t="s">
        <v>7353</v>
      </c>
      <c r="D19" s="1526" t="s">
        <v>3</v>
      </c>
      <c r="E19" s="1526" t="s">
        <v>4</v>
      </c>
      <c r="F19" s="1526" t="s">
        <v>10</v>
      </c>
      <c r="G19" s="1526" t="s">
        <v>7354</v>
      </c>
      <c r="H19" s="1556" t="s">
        <v>2496</v>
      </c>
      <c r="I19" s="607" t="s">
        <v>2837</v>
      </c>
      <c r="J19" s="606" t="s">
        <v>177</v>
      </c>
      <c r="K19" s="616" t="s">
        <v>2410</v>
      </c>
      <c r="L19" s="710" t="str">
        <f>VLOOKUP(K19,CódigosRetorno!$A$2:$B$1795,2,FALSE)</f>
        <v>El XML no contiene el tag o no existe informacion de InvoiceTypeCode</v>
      </c>
      <c r="M19" s="609" t="s">
        <v>169</v>
      </c>
    </row>
    <row r="20" spans="2:13" ht="24" x14ac:dyDescent="0.25">
      <c r="B20" s="1527"/>
      <c r="C20" s="1557"/>
      <c r="D20" s="1527"/>
      <c r="E20" s="1527"/>
      <c r="F20" s="1527"/>
      <c r="G20" s="1527"/>
      <c r="H20" s="1557"/>
      <c r="I20" s="607" t="s">
        <v>7355</v>
      </c>
      <c r="J20" s="606" t="s">
        <v>177</v>
      </c>
      <c r="K20" s="616" t="s">
        <v>2411</v>
      </c>
      <c r="L20" s="710" t="str">
        <f>VLOOKUP(K20,CódigosRetorno!$A$2:$B$1795,2,FALSE)</f>
        <v>InvoiceTypeCode - El valor del tipo de documento es invalido o no coincide con el nombre del archivo</v>
      </c>
      <c r="M20" s="609" t="s">
        <v>169</v>
      </c>
    </row>
    <row r="21" spans="2:13" ht="24" x14ac:dyDescent="0.25">
      <c r="B21" s="609">
        <f>+B19+1</f>
        <v>8</v>
      </c>
      <c r="C21" s="621" t="s">
        <v>7356</v>
      </c>
      <c r="D21" s="717" t="s">
        <v>3</v>
      </c>
      <c r="E21" s="630" t="s">
        <v>4</v>
      </c>
      <c r="F21" s="630" t="s">
        <v>141</v>
      </c>
      <c r="G21" s="606" t="s">
        <v>24</v>
      </c>
      <c r="H21" s="610" t="s">
        <v>7357</v>
      </c>
      <c r="I21" s="607" t="s">
        <v>2489</v>
      </c>
      <c r="J21" s="606" t="s">
        <v>177</v>
      </c>
      <c r="K21" s="616" t="s">
        <v>6707</v>
      </c>
      <c r="L21" s="710" t="str">
        <f>VLOOKUP(K21,CódigosRetorno!$A$2:$B$1795,2,FALSE)</f>
        <v>El documento no contiene la fecha de inicio del periodo de abono</v>
      </c>
      <c r="M21" s="609" t="s">
        <v>169</v>
      </c>
    </row>
    <row r="22" spans="2:13" ht="24" x14ac:dyDescent="0.25">
      <c r="B22" s="609">
        <f>+B21+1</f>
        <v>9</v>
      </c>
      <c r="C22" s="621" t="s">
        <v>7358</v>
      </c>
      <c r="D22" s="717" t="s">
        <v>3</v>
      </c>
      <c r="E22" s="630" t="s">
        <v>4</v>
      </c>
      <c r="F22" s="630" t="s">
        <v>141</v>
      </c>
      <c r="G22" s="606" t="s">
        <v>24</v>
      </c>
      <c r="H22" s="610" t="s">
        <v>7359</v>
      </c>
      <c r="I22" s="607" t="s">
        <v>2489</v>
      </c>
      <c r="J22" s="606" t="s">
        <v>177</v>
      </c>
      <c r="K22" s="616" t="s">
        <v>6709</v>
      </c>
      <c r="L22" s="710" t="str">
        <f>VLOOKUP(K22,CódigosRetorno!$A$2:$B$1795,2,FALSE)</f>
        <v>El documento no contiene la fecha de fin del periodo de abono</v>
      </c>
      <c r="M22" s="609" t="s">
        <v>169</v>
      </c>
    </row>
    <row r="23" spans="2:13" x14ac:dyDescent="0.25">
      <c r="B23" s="1526">
        <f>B22+1</f>
        <v>10</v>
      </c>
      <c r="C23" s="1556" t="s">
        <v>7360</v>
      </c>
      <c r="D23" s="1526" t="s">
        <v>3</v>
      </c>
      <c r="E23" s="1526" t="s">
        <v>4</v>
      </c>
      <c r="F23" s="1526" t="s">
        <v>10</v>
      </c>
      <c r="G23" s="1526" t="s">
        <v>7361</v>
      </c>
      <c r="H23" s="1556" t="s">
        <v>5519</v>
      </c>
      <c r="I23" s="607" t="s">
        <v>2489</v>
      </c>
      <c r="J23" s="606" t="s">
        <v>177</v>
      </c>
      <c r="K23" s="616" t="s">
        <v>6711</v>
      </c>
      <c r="L23" s="710" t="str">
        <f>VLOOKUP(K23,CódigosRetorno!$A$2:$B$1795,2,FALSE)</f>
        <v>El documento no contiene el 'Tipo de canal facturado'</v>
      </c>
      <c r="M23" s="609" t="s">
        <v>169</v>
      </c>
    </row>
    <row r="24" spans="2:13" x14ac:dyDescent="0.25">
      <c r="B24" s="1527"/>
      <c r="C24" s="1557"/>
      <c r="D24" s="1527"/>
      <c r="E24" s="1527"/>
      <c r="F24" s="1527"/>
      <c r="G24" s="1527"/>
      <c r="H24" s="1557"/>
      <c r="I24" s="607" t="s">
        <v>7362</v>
      </c>
      <c r="J24" s="606" t="s">
        <v>177</v>
      </c>
      <c r="K24" s="616" t="s">
        <v>6712</v>
      </c>
      <c r="L24" s="710" t="str">
        <f>VLOOKUP(K24,CódigosRetorno!$A$2:$B$1795,2,FALSE)</f>
        <v>El dato ingresado como 'Tipo de canal facturado' es incorrecto</v>
      </c>
      <c r="M24" s="609" t="s">
        <v>169</v>
      </c>
    </row>
    <row r="25" spans="2:13" x14ac:dyDescent="0.25">
      <c r="B25" s="1710" t="s">
        <v>7363</v>
      </c>
      <c r="C25" s="1711"/>
      <c r="D25" s="1711"/>
      <c r="E25" s="1711"/>
      <c r="F25" s="737"/>
      <c r="G25" s="737"/>
      <c r="H25" s="738"/>
      <c r="I25" s="620"/>
      <c r="J25" s="739"/>
      <c r="K25" s="740" t="s">
        <v>169</v>
      </c>
      <c r="L25" s="710" t="str">
        <f>VLOOKUP(K25,CódigosRetorno!$A$2:$B$1795,2,FALSE)</f>
        <v>-</v>
      </c>
      <c r="M25" s="741"/>
    </row>
    <row r="26" spans="2:13" ht="36" x14ac:dyDescent="0.25">
      <c r="B26" s="1526">
        <f>+B23+1</f>
        <v>11</v>
      </c>
      <c r="C26" s="1556" t="s">
        <v>6</v>
      </c>
      <c r="D26" s="1526" t="s">
        <v>3</v>
      </c>
      <c r="E26" s="1526" t="s">
        <v>4</v>
      </c>
      <c r="F26" s="1526" t="s">
        <v>7</v>
      </c>
      <c r="G26" s="1526"/>
      <c r="H26" s="1556" t="s">
        <v>3873</v>
      </c>
      <c r="I26" s="607" t="s">
        <v>3931</v>
      </c>
      <c r="J26" s="606" t="s">
        <v>177</v>
      </c>
      <c r="K26" s="616" t="s">
        <v>3809</v>
      </c>
      <c r="L26" s="710" t="str">
        <f>VLOOKUP(K26,CódigosRetorno!$A$2:$B$1795,2,FALSE)</f>
        <v>El XML contiene mas de un tag como elemento de numero de documento del emisor</v>
      </c>
      <c r="M26" s="609" t="s">
        <v>169</v>
      </c>
    </row>
    <row r="27" spans="2:13" ht="24" x14ac:dyDescent="0.25">
      <c r="B27" s="1544"/>
      <c r="C27" s="1561"/>
      <c r="D27" s="1544"/>
      <c r="E27" s="1544"/>
      <c r="F27" s="1544"/>
      <c r="G27" s="1544"/>
      <c r="H27" s="1561"/>
      <c r="I27" s="607" t="s">
        <v>3055</v>
      </c>
      <c r="J27" s="606" t="s">
        <v>177</v>
      </c>
      <c r="K27" s="616" t="s">
        <v>2375</v>
      </c>
      <c r="L27" s="710" t="str">
        <f>VLOOKUP(K27,CódigosRetorno!$A$2:$B$1795,2,FALSE)</f>
        <v>Número de RUC del nombre del archivo no coincide con el consignado en el contenido del archivo XML</v>
      </c>
      <c r="M27" s="609" t="s">
        <v>169</v>
      </c>
    </row>
    <row r="28" spans="2:13" ht="24" x14ac:dyDescent="0.25">
      <c r="B28" s="1544"/>
      <c r="C28" s="1561"/>
      <c r="D28" s="1544"/>
      <c r="E28" s="1544"/>
      <c r="F28" s="1544"/>
      <c r="G28" s="1544"/>
      <c r="H28" s="1561"/>
      <c r="I28" s="607" t="s">
        <v>7211</v>
      </c>
      <c r="J28" s="606" t="s">
        <v>177</v>
      </c>
      <c r="K28" s="616" t="s">
        <v>2311</v>
      </c>
      <c r="L28" s="710" t="str">
        <f>VLOOKUP(K28,CódigosRetorno!$A$2:$B$1795,2,FALSE)</f>
        <v>El contribuyente no esta activo</v>
      </c>
      <c r="M28" s="609" t="s">
        <v>2500</v>
      </c>
    </row>
    <row r="29" spans="2:13" ht="24" x14ac:dyDescent="0.25">
      <c r="B29" s="1544"/>
      <c r="C29" s="1557"/>
      <c r="D29" s="1527"/>
      <c r="E29" s="1527"/>
      <c r="F29" s="1527"/>
      <c r="G29" s="1527"/>
      <c r="H29" s="1557"/>
      <c r="I29" s="607" t="s">
        <v>7212</v>
      </c>
      <c r="J29" s="606" t="s">
        <v>177</v>
      </c>
      <c r="K29" s="616" t="s">
        <v>2310</v>
      </c>
      <c r="L29" s="710" t="str">
        <f>VLOOKUP(K29,CódigosRetorno!$A$2:$B$1795,2,FALSE)</f>
        <v>El contribuyente no esta habido</v>
      </c>
      <c r="M29" s="609" t="s">
        <v>2500</v>
      </c>
    </row>
    <row r="30" spans="2:13" ht="24" x14ac:dyDescent="0.25">
      <c r="B30" s="1544"/>
      <c r="C30" s="1556" t="s">
        <v>2503</v>
      </c>
      <c r="D30" s="1526" t="s">
        <v>3</v>
      </c>
      <c r="E30" s="1526" t="s">
        <v>4</v>
      </c>
      <c r="F30" s="1526" t="s">
        <v>11</v>
      </c>
      <c r="G30" s="1526" t="s">
        <v>3874</v>
      </c>
      <c r="H30" s="1556" t="s">
        <v>3875</v>
      </c>
      <c r="I30" s="607" t="s">
        <v>2489</v>
      </c>
      <c r="J30" s="606" t="s">
        <v>177</v>
      </c>
      <c r="K30" s="616" t="s">
        <v>2406</v>
      </c>
      <c r="L30" s="710" t="str">
        <f>VLOOKUP(K30,CódigosRetorno!$A$2:$B$1795,2,FALSE)</f>
        <v>El XML no contiene el tag o no existe informacion en tipo de documento del emisor.</v>
      </c>
      <c r="M30" s="609" t="s">
        <v>169</v>
      </c>
    </row>
    <row r="31" spans="2:13" x14ac:dyDescent="0.25">
      <c r="B31" s="1527"/>
      <c r="C31" s="1557"/>
      <c r="D31" s="1527"/>
      <c r="E31" s="1527"/>
      <c r="F31" s="1527"/>
      <c r="G31" s="1527"/>
      <c r="H31" s="1557"/>
      <c r="I31" s="607" t="s">
        <v>7364</v>
      </c>
      <c r="J31" s="606" t="s">
        <v>177</v>
      </c>
      <c r="K31" s="616" t="s">
        <v>2407</v>
      </c>
      <c r="L31" s="710" t="str">
        <f>VLOOKUP(K31,CódigosRetorno!$A$2:$B$1795,2,FALSE)</f>
        <v>El dato ingresado no cumple con el estandar</v>
      </c>
      <c r="M31" s="609" t="s">
        <v>169</v>
      </c>
    </row>
    <row r="32" spans="2:13" ht="24" x14ac:dyDescent="0.25">
      <c r="B32" s="1526">
        <f>+B26+1</f>
        <v>12</v>
      </c>
      <c r="C32" s="1556" t="s">
        <v>51</v>
      </c>
      <c r="D32" s="1526" t="s">
        <v>3</v>
      </c>
      <c r="E32" s="1526" t="s">
        <v>4</v>
      </c>
      <c r="F32" s="1526" t="s">
        <v>3881</v>
      </c>
      <c r="G32" s="1526"/>
      <c r="H32" s="1556" t="s">
        <v>33</v>
      </c>
      <c r="I32" s="607" t="s">
        <v>2489</v>
      </c>
      <c r="J32" s="606" t="s">
        <v>177</v>
      </c>
      <c r="K32" s="616" t="s">
        <v>2372</v>
      </c>
      <c r="L32" s="710" t="str">
        <f>VLOOKUP(K32,CódigosRetorno!$A$2:$B$1795,2,FALSE)</f>
        <v>El XML no contiene el tag o no existe informacion de RegistrationName del emisor del documento</v>
      </c>
      <c r="M32" s="609" t="s">
        <v>169</v>
      </c>
    </row>
    <row r="33" spans="2:13" ht="60" x14ac:dyDescent="0.25">
      <c r="B33" s="1527"/>
      <c r="C33" s="1557"/>
      <c r="D33" s="1527"/>
      <c r="E33" s="1527"/>
      <c r="F33" s="1527"/>
      <c r="G33" s="1527"/>
      <c r="H33" s="1557"/>
      <c r="I33" s="607" t="s">
        <v>7220</v>
      </c>
      <c r="J33" s="606" t="s">
        <v>1071</v>
      </c>
      <c r="K33" s="616" t="s">
        <v>6544</v>
      </c>
      <c r="L33" s="710" t="str">
        <f>VLOOKUP(K33,CódigosRetorno!$A$2:$B$1795,2,FALSE)</f>
        <v>RegistrationName - El nombre o razon social del emisor no cumple con el estandar</v>
      </c>
      <c r="M33" s="609" t="s">
        <v>169</v>
      </c>
    </row>
    <row r="34" spans="2:13" x14ac:dyDescent="0.25">
      <c r="B34" s="742" t="s">
        <v>7365</v>
      </c>
      <c r="C34" s="743"/>
      <c r="D34" s="743"/>
      <c r="E34" s="743"/>
      <c r="F34" s="743"/>
      <c r="G34" s="743"/>
      <c r="H34" s="744"/>
      <c r="I34" s="745"/>
      <c r="J34" s="745"/>
      <c r="K34" s="746" t="s">
        <v>169</v>
      </c>
      <c r="L34" s="725" t="str">
        <f>VLOOKUP(K34,CódigosRetorno!$A$2:$B$1795,2,FALSE)</f>
        <v>-</v>
      </c>
      <c r="M34" s="747"/>
    </row>
    <row r="35" spans="2:13" ht="36" x14ac:dyDescent="0.25">
      <c r="B35" s="1526">
        <f>B32+1</f>
        <v>13</v>
      </c>
      <c r="C35" s="1556" t="s">
        <v>7366</v>
      </c>
      <c r="D35" s="1719" t="s">
        <v>3</v>
      </c>
      <c r="E35" s="1719" t="s">
        <v>4</v>
      </c>
      <c r="F35" s="1719" t="s">
        <v>7</v>
      </c>
      <c r="G35" s="1719"/>
      <c r="H35" s="1556" t="s">
        <v>3896</v>
      </c>
      <c r="I35" s="610" t="s">
        <v>3944</v>
      </c>
      <c r="J35" s="612" t="s">
        <v>177</v>
      </c>
      <c r="K35" s="616" t="s">
        <v>3811</v>
      </c>
      <c r="L35" s="710" t="str">
        <f>VLOOKUP(K35,CódigosRetorno!$A$2:$B$1795,2,FALSE)</f>
        <v>El XML contiene mas de un tag como elemento de numero de documento del receptor.</v>
      </c>
      <c r="M35" s="609" t="s">
        <v>169</v>
      </c>
    </row>
    <row r="36" spans="2:13" ht="24" x14ac:dyDescent="0.25">
      <c r="B36" s="1544"/>
      <c r="C36" s="1561"/>
      <c r="D36" s="1720"/>
      <c r="E36" s="1720"/>
      <c r="F36" s="1720"/>
      <c r="G36" s="1720"/>
      <c r="H36" s="1561"/>
      <c r="I36" s="1182" t="s">
        <v>2837</v>
      </c>
      <c r="J36" s="1177" t="s">
        <v>177</v>
      </c>
      <c r="K36" s="442" t="s">
        <v>698</v>
      </c>
      <c r="L36" s="710" t="str">
        <f>VLOOKUP(K36,CódigosRetorno!$A$2:$B$1795,2,FALSE)</f>
        <v>El XML no contiene el tag o no existe informacion del número de documento de identidad del receptor del documento</v>
      </c>
      <c r="M36" s="609" t="s">
        <v>169</v>
      </c>
    </row>
    <row r="37" spans="2:13" ht="36" x14ac:dyDescent="0.25">
      <c r="B37" s="1544"/>
      <c r="C37" s="1561"/>
      <c r="D37" s="1720"/>
      <c r="E37" s="1720"/>
      <c r="F37" s="1720"/>
      <c r="G37" s="1720"/>
      <c r="H37" s="1561"/>
      <c r="I37" s="610" t="s">
        <v>7367</v>
      </c>
      <c r="J37" s="612" t="s">
        <v>177</v>
      </c>
      <c r="K37" s="616" t="s">
        <v>699</v>
      </c>
      <c r="L37" s="710" t="str">
        <f>VLOOKUP(K37,CódigosRetorno!$A$2:$B$1795,2,FALSE)</f>
        <v>El numero de documento de identidad del receptor debe ser  RUC</v>
      </c>
      <c r="M37" s="609" t="s">
        <v>169</v>
      </c>
    </row>
    <row r="38" spans="2:13" ht="36" x14ac:dyDescent="0.25">
      <c r="B38" s="1544"/>
      <c r="C38" s="1561"/>
      <c r="D38" s="1720"/>
      <c r="E38" s="1720"/>
      <c r="F38" s="1720"/>
      <c r="G38" s="1720"/>
      <c r="H38" s="1561"/>
      <c r="I38" s="1217" t="s">
        <v>7368</v>
      </c>
      <c r="J38" s="1434" t="s">
        <v>177</v>
      </c>
      <c r="K38" s="1434" t="s">
        <v>8417</v>
      </c>
      <c r="L38" s="1205" t="str">
        <f>VLOOKUP(MID(K38,1,4),CódigosRetorno!$A$2:$B$1795,2,FALSE)</f>
        <v>El numero de RUC del receptor no existe.</v>
      </c>
      <c r="M38" s="1214" t="s">
        <v>2500</v>
      </c>
    </row>
    <row r="39" spans="2:13" ht="36" x14ac:dyDescent="0.25">
      <c r="B39" s="1544"/>
      <c r="C39" s="1561"/>
      <c r="D39" s="1720"/>
      <c r="E39" s="1720"/>
      <c r="F39" s="1720"/>
      <c r="G39" s="1720"/>
      <c r="H39" s="1561"/>
      <c r="I39" s="610" t="s">
        <v>7369</v>
      </c>
      <c r="J39" s="612" t="s">
        <v>1071</v>
      </c>
      <c r="K39" s="616" t="s">
        <v>1316</v>
      </c>
      <c r="L39" s="710" t="str">
        <f>VLOOKUP(K39,CódigosRetorno!$A$2:$B$1795,2,FALSE)</f>
        <v>El RUC  del receptor no esta activo</v>
      </c>
      <c r="M39" s="609" t="s">
        <v>2500</v>
      </c>
    </row>
    <row r="40" spans="2:13" ht="36" x14ac:dyDescent="0.25">
      <c r="B40" s="1544"/>
      <c r="C40" s="1561"/>
      <c r="D40" s="1720"/>
      <c r="E40" s="1720"/>
      <c r="F40" s="1720"/>
      <c r="G40" s="1720"/>
      <c r="H40" s="1561"/>
      <c r="I40" s="610" t="s">
        <v>7370</v>
      </c>
      <c r="J40" s="612" t="s">
        <v>1071</v>
      </c>
      <c r="K40" s="616" t="s">
        <v>1314</v>
      </c>
      <c r="L40" s="710" t="str">
        <f>VLOOKUP(K40,CódigosRetorno!$A$2:$B$1795,2,FALSE)</f>
        <v>El RUC del receptor no esta habido</v>
      </c>
      <c r="M40" s="609" t="s">
        <v>2500</v>
      </c>
    </row>
    <row r="41" spans="2:13" ht="36" x14ac:dyDescent="0.25">
      <c r="B41" s="1544"/>
      <c r="C41" s="1561"/>
      <c r="D41" s="1720"/>
      <c r="E41" s="1720"/>
      <c r="F41" s="1720"/>
      <c r="G41" s="1720"/>
      <c r="H41" s="1561"/>
      <c r="I41" s="610" t="s">
        <v>7371</v>
      </c>
      <c r="J41" s="612" t="s">
        <v>1071</v>
      </c>
      <c r="K41" s="616" t="s">
        <v>3042</v>
      </c>
      <c r="L41" s="710" t="str">
        <f>VLOOKUP(K41,CódigosRetorno!$A$2:$B$1795,2,FALSE)</f>
        <v>El DNI debe tener 8 caracteres numéricos</v>
      </c>
      <c r="M41" s="609" t="s">
        <v>169</v>
      </c>
    </row>
    <row r="42" spans="2:13" ht="84" x14ac:dyDescent="0.25">
      <c r="B42" s="1544"/>
      <c r="C42" s="1557"/>
      <c r="D42" s="1721"/>
      <c r="E42" s="1721"/>
      <c r="F42" s="1721"/>
      <c r="G42" s="1721"/>
      <c r="H42" s="1557"/>
      <c r="I42" s="610" t="s">
        <v>7372</v>
      </c>
      <c r="J42" s="612" t="s">
        <v>1071</v>
      </c>
      <c r="K42" s="616" t="s">
        <v>3044</v>
      </c>
      <c r="L42" s="710" t="str">
        <f>VLOOKUP(K42,CódigosRetorno!$A$2:$B$1795,2,FALSE)</f>
        <v>El dato ingresado como numero de documento de identidad del receptor no cumple con el formato establecido</v>
      </c>
      <c r="M42" s="609" t="s">
        <v>169</v>
      </c>
    </row>
    <row r="43" spans="2:13" ht="24" x14ac:dyDescent="0.25">
      <c r="B43" s="1544"/>
      <c r="C43" s="1556" t="s">
        <v>7373</v>
      </c>
      <c r="D43" s="1719" t="s">
        <v>3</v>
      </c>
      <c r="E43" s="1719" t="s">
        <v>4</v>
      </c>
      <c r="F43" s="1719" t="s">
        <v>46</v>
      </c>
      <c r="G43" s="1719" t="s">
        <v>7010</v>
      </c>
      <c r="H43" s="1556" t="s">
        <v>3897</v>
      </c>
      <c r="I43" s="610" t="s">
        <v>2489</v>
      </c>
      <c r="J43" s="612" t="s">
        <v>177</v>
      </c>
      <c r="K43" s="616" t="s">
        <v>701</v>
      </c>
      <c r="L43" s="710" t="str">
        <f>VLOOKUP(K43,CódigosRetorno!$A$2:$B$1795,2,FALSE)</f>
        <v>El XML no contiene el tag o no existe informacion del tipo de documento de identidad del receptor del documento</v>
      </c>
      <c r="M43" s="609" t="s">
        <v>169</v>
      </c>
    </row>
    <row r="44" spans="2:13" ht="24" x14ac:dyDescent="0.25">
      <c r="B44" s="1527"/>
      <c r="C44" s="1557"/>
      <c r="D44" s="1721"/>
      <c r="E44" s="1721"/>
      <c r="F44" s="1721"/>
      <c r="G44" s="1721"/>
      <c r="H44" s="1557"/>
      <c r="I44" s="610" t="s">
        <v>2872</v>
      </c>
      <c r="J44" s="612" t="s">
        <v>177</v>
      </c>
      <c r="K44" s="616" t="s">
        <v>1468</v>
      </c>
      <c r="L44" s="710" t="str">
        <f>VLOOKUP(K44,CódigosRetorno!$A$2:$B$1795,2,FALSE)</f>
        <v>El dato ingresado en el tipo de documento de identidad del receptor no esta permitido.</v>
      </c>
      <c r="M44" s="609" t="s">
        <v>4611</v>
      </c>
    </row>
    <row r="45" spans="2:13" ht="24" x14ac:dyDescent="0.25">
      <c r="B45" s="1526">
        <f>+B35+1</f>
        <v>14</v>
      </c>
      <c r="C45" s="1556" t="s">
        <v>52</v>
      </c>
      <c r="D45" s="1526" t="s">
        <v>3</v>
      </c>
      <c r="E45" s="1526" t="s">
        <v>4</v>
      </c>
      <c r="F45" s="1526" t="s">
        <v>3881</v>
      </c>
      <c r="G45" s="1526"/>
      <c r="H45" s="1556" t="s">
        <v>36</v>
      </c>
      <c r="I45" s="610" t="s">
        <v>2489</v>
      </c>
      <c r="J45" s="612" t="s">
        <v>177</v>
      </c>
      <c r="K45" s="616" t="s">
        <v>703</v>
      </c>
      <c r="L45" s="710" t="str">
        <f>VLOOKUP(K45,CódigosRetorno!$A$2:$B$1795,2,FALSE)</f>
        <v>El XML no contiene el tag o no existe informacion de RegistrationName del receptor del documento</v>
      </c>
      <c r="M45" s="609" t="s">
        <v>169</v>
      </c>
    </row>
    <row r="46" spans="2:13" ht="60" x14ac:dyDescent="0.25">
      <c r="B46" s="1527"/>
      <c r="C46" s="1557"/>
      <c r="D46" s="1527"/>
      <c r="E46" s="1527"/>
      <c r="F46" s="1527"/>
      <c r="G46" s="1527"/>
      <c r="H46" s="1557"/>
      <c r="I46" s="607" t="s">
        <v>7220</v>
      </c>
      <c r="J46" s="612" t="s">
        <v>177</v>
      </c>
      <c r="K46" s="616" t="s">
        <v>704</v>
      </c>
      <c r="L46" s="710" t="str">
        <f>VLOOKUP(K46,CódigosRetorno!$A$2:$B$1795,2,FALSE)</f>
        <v>RegistrationName -  El dato ingresado no cumple con el estandar</v>
      </c>
      <c r="M46" s="609" t="s">
        <v>169</v>
      </c>
    </row>
    <row r="47" spans="2:13" ht="60" x14ac:dyDescent="0.25">
      <c r="B47" s="609">
        <f>B45+1</f>
        <v>15</v>
      </c>
      <c r="C47" s="610" t="s">
        <v>8</v>
      </c>
      <c r="D47" s="606" t="s">
        <v>3</v>
      </c>
      <c r="E47" s="606" t="s">
        <v>9</v>
      </c>
      <c r="F47" s="609" t="s">
        <v>3881</v>
      </c>
      <c r="G47" s="606"/>
      <c r="H47" s="610" t="s">
        <v>7374</v>
      </c>
      <c r="I47" s="607" t="s">
        <v>7220</v>
      </c>
      <c r="J47" s="612" t="s">
        <v>1071</v>
      </c>
      <c r="K47" s="616" t="s">
        <v>1177</v>
      </c>
      <c r="L47" s="710" t="str">
        <f>VLOOKUP(K47,CódigosRetorno!$A$2:$B$1795,2,FALSE)</f>
        <v>El nombre comercial del cliente no cumple con el formato establecido</v>
      </c>
      <c r="M47" s="609" t="s">
        <v>169</v>
      </c>
    </row>
    <row r="48" spans="2:13" ht="48" x14ac:dyDescent="0.25">
      <c r="B48" s="1549">
        <f>B47+1</f>
        <v>16</v>
      </c>
      <c r="C48" s="1631" t="s">
        <v>5178</v>
      </c>
      <c r="D48" s="1549" t="s">
        <v>3</v>
      </c>
      <c r="E48" s="1549" t="s">
        <v>9</v>
      </c>
      <c r="F48" s="609" t="s">
        <v>3882</v>
      </c>
      <c r="G48" s="606"/>
      <c r="H48" s="610" t="s">
        <v>5172</v>
      </c>
      <c r="I48" s="610" t="s">
        <v>7315</v>
      </c>
      <c r="J48" s="610"/>
      <c r="K48" s="612" t="s">
        <v>169</v>
      </c>
      <c r="L48" s="710" t="str">
        <f>VLOOKUP(K48,CódigosRetorno!$A$2:$B$1795,2,FALSE)</f>
        <v>-</v>
      </c>
      <c r="M48" s="609" t="s">
        <v>169</v>
      </c>
    </row>
    <row r="49" spans="2:13" ht="36" x14ac:dyDescent="0.25">
      <c r="B49" s="1549"/>
      <c r="C49" s="1631"/>
      <c r="D49" s="1549"/>
      <c r="E49" s="1549"/>
      <c r="F49" s="609" t="s">
        <v>48</v>
      </c>
      <c r="G49" s="606"/>
      <c r="H49" s="610" t="s">
        <v>5173</v>
      </c>
      <c r="I49" s="610" t="s">
        <v>7315</v>
      </c>
      <c r="J49" s="610"/>
      <c r="K49" s="612" t="s">
        <v>169</v>
      </c>
      <c r="L49" s="710" t="str">
        <f>VLOOKUP(K49,CódigosRetorno!$A$2:$B$1795,2,FALSE)</f>
        <v>-</v>
      </c>
      <c r="M49" s="609" t="s">
        <v>169</v>
      </c>
    </row>
    <row r="50" spans="2:13" ht="36" x14ac:dyDescent="0.25">
      <c r="B50" s="1549"/>
      <c r="C50" s="1631"/>
      <c r="D50" s="1549"/>
      <c r="E50" s="1549"/>
      <c r="F50" s="609" t="s">
        <v>18</v>
      </c>
      <c r="G50" s="606"/>
      <c r="H50" s="610" t="s">
        <v>5174</v>
      </c>
      <c r="I50" s="610" t="s">
        <v>7315</v>
      </c>
      <c r="J50" s="610"/>
      <c r="K50" s="612" t="s">
        <v>169</v>
      </c>
      <c r="L50" s="710" t="str">
        <f>VLOOKUP(K50,CódigosRetorno!$A$2:$B$1795,2,FALSE)</f>
        <v>-</v>
      </c>
      <c r="M50" s="609" t="s">
        <v>169</v>
      </c>
    </row>
    <row r="51" spans="2:13" ht="36" x14ac:dyDescent="0.25">
      <c r="B51" s="1549"/>
      <c r="C51" s="1631"/>
      <c r="D51" s="1549"/>
      <c r="E51" s="1549"/>
      <c r="F51" s="609" t="s">
        <v>47</v>
      </c>
      <c r="G51" s="606" t="s">
        <v>6989</v>
      </c>
      <c r="H51" s="610" t="s">
        <v>5175</v>
      </c>
      <c r="I51" s="610" t="s">
        <v>3057</v>
      </c>
      <c r="J51" s="606" t="s">
        <v>1071</v>
      </c>
      <c r="K51" s="612" t="s">
        <v>3237</v>
      </c>
      <c r="L51" s="710" t="str">
        <f>VLOOKUP(K51,CódigosRetorno!$A$2:$B$1795,2,FALSE)</f>
        <v>El código de Ubigeo no existe en el listado.</v>
      </c>
      <c r="M51" s="609" t="s">
        <v>4599</v>
      </c>
    </row>
    <row r="52" spans="2:13" x14ac:dyDescent="0.25">
      <c r="B52" s="1549"/>
      <c r="C52" s="1631"/>
      <c r="D52" s="1549"/>
      <c r="E52" s="1549"/>
      <c r="F52" s="1524"/>
      <c r="G52" s="609" t="s">
        <v>3887</v>
      </c>
      <c r="H52" s="623" t="s">
        <v>3878</v>
      </c>
      <c r="I52" s="610" t="s">
        <v>7315</v>
      </c>
      <c r="J52" s="623"/>
      <c r="K52" s="78" t="s">
        <v>169</v>
      </c>
      <c r="L52" s="710" t="str">
        <f>VLOOKUP(K52,CódigosRetorno!$A$2:$B$1795,2,FALSE)</f>
        <v>-</v>
      </c>
      <c r="M52" s="625" t="s">
        <v>169</v>
      </c>
    </row>
    <row r="53" spans="2:13" x14ac:dyDescent="0.25">
      <c r="B53" s="1549"/>
      <c r="C53" s="1631"/>
      <c r="D53" s="1549"/>
      <c r="E53" s="1549"/>
      <c r="F53" s="1524"/>
      <c r="G53" s="609" t="s">
        <v>3888</v>
      </c>
      <c r="H53" s="623" t="s">
        <v>3877</v>
      </c>
      <c r="I53" s="610" t="s">
        <v>7315</v>
      </c>
      <c r="J53" s="623"/>
      <c r="K53" s="78" t="s">
        <v>169</v>
      </c>
      <c r="L53" s="710" t="str">
        <f>VLOOKUP(K53,CódigosRetorno!$A$2:$B$1795,2,FALSE)</f>
        <v>-</v>
      </c>
      <c r="M53" s="625" t="s">
        <v>169</v>
      </c>
    </row>
    <row r="54" spans="2:13" ht="36" x14ac:dyDescent="0.25">
      <c r="B54" s="1549"/>
      <c r="C54" s="1631"/>
      <c r="D54" s="1549"/>
      <c r="E54" s="1549"/>
      <c r="F54" s="609" t="s">
        <v>18</v>
      </c>
      <c r="G54" s="606"/>
      <c r="H54" s="610" t="s">
        <v>5176</v>
      </c>
      <c r="I54" s="610" t="s">
        <v>7315</v>
      </c>
      <c r="J54" s="610"/>
      <c r="K54" s="612" t="s">
        <v>169</v>
      </c>
      <c r="L54" s="710" t="str">
        <f>VLOOKUP(K54,CódigosRetorno!$A$2:$B$1795,2,FALSE)</f>
        <v>-</v>
      </c>
      <c r="M54" s="609" t="s">
        <v>169</v>
      </c>
    </row>
    <row r="55" spans="2:13" ht="36" x14ac:dyDescent="0.25">
      <c r="B55" s="1549"/>
      <c r="C55" s="1631"/>
      <c r="D55" s="1549"/>
      <c r="E55" s="1549"/>
      <c r="F55" s="609" t="s">
        <v>18</v>
      </c>
      <c r="G55" s="606"/>
      <c r="H55" s="610" t="s">
        <v>5177</v>
      </c>
      <c r="I55" s="610" t="s">
        <v>7315</v>
      </c>
      <c r="J55" s="610"/>
      <c r="K55" s="612" t="s">
        <v>169</v>
      </c>
      <c r="L55" s="710" t="str">
        <f>VLOOKUP(K55,CódigosRetorno!$A$2:$B$1795,2,FALSE)</f>
        <v>-</v>
      </c>
      <c r="M55" s="609" t="s">
        <v>169</v>
      </c>
    </row>
    <row r="56" spans="2:13" ht="36" x14ac:dyDescent="0.25">
      <c r="B56" s="1549"/>
      <c r="C56" s="1631"/>
      <c r="D56" s="1549"/>
      <c r="E56" s="1549"/>
      <c r="F56" s="609" t="s">
        <v>10</v>
      </c>
      <c r="G56" s="606" t="s">
        <v>6994</v>
      </c>
      <c r="H56" s="610" t="s">
        <v>5171</v>
      </c>
      <c r="I56" s="610" t="s">
        <v>7315</v>
      </c>
      <c r="J56" s="610"/>
      <c r="K56" s="612" t="s">
        <v>169</v>
      </c>
      <c r="L56" s="710" t="str">
        <f>VLOOKUP(K56,CódigosRetorno!$A$2:$B$1795,2,FALSE)</f>
        <v>-</v>
      </c>
      <c r="M56" s="609" t="s">
        <v>169</v>
      </c>
    </row>
    <row r="57" spans="2:13" x14ac:dyDescent="0.25">
      <c r="B57" s="1549"/>
      <c r="C57" s="1631"/>
      <c r="D57" s="1549"/>
      <c r="E57" s="1549"/>
      <c r="F57" s="1524"/>
      <c r="G57" s="625" t="s">
        <v>3892</v>
      </c>
      <c r="H57" s="610" t="s">
        <v>3870</v>
      </c>
      <c r="I57" s="610" t="s">
        <v>7315</v>
      </c>
      <c r="J57" s="610"/>
      <c r="K57" s="612" t="s">
        <v>169</v>
      </c>
      <c r="L57" s="710" t="str">
        <f>VLOOKUP(K57,CódigosRetorno!$A$2:$B$1795,2,FALSE)</f>
        <v>-</v>
      </c>
      <c r="M57" s="609" t="s">
        <v>169</v>
      </c>
    </row>
    <row r="58" spans="2:13" ht="48" x14ac:dyDescent="0.25">
      <c r="B58" s="1549"/>
      <c r="C58" s="1631"/>
      <c r="D58" s="1549"/>
      <c r="E58" s="1549"/>
      <c r="F58" s="1524"/>
      <c r="G58" s="625" t="s">
        <v>3893</v>
      </c>
      <c r="H58" s="610" t="s">
        <v>3862</v>
      </c>
      <c r="I58" s="610" t="s">
        <v>7315</v>
      </c>
      <c r="J58" s="610"/>
      <c r="K58" s="612" t="s">
        <v>169</v>
      </c>
      <c r="L58" s="710" t="str">
        <f>VLOOKUP(K58,CódigosRetorno!$A$2:$B$1795,2,FALSE)</f>
        <v>-</v>
      </c>
      <c r="M58" s="609" t="s">
        <v>169</v>
      </c>
    </row>
    <row r="59" spans="2:13" x14ac:dyDescent="0.25">
      <c r="B59" s="1549"/>
      <c r="C59" s="1631"/>
      <c r="D59" s="1549"/>
      <c r="E59" s="1549"/>
      <c r="F59" s="1524"/>
      <c r="G59" s="609" t="s">
        <v>3894</v>
      </c>
      <c r="H59" s="610" t="s">
        <v>3865</v>
      </c>
      <c r="I59" s="610" t="s">
        <v>7315</v>
      </c>
      <c r="J59" s="610"/>
      <c r="K59" s="612" t="s">
        <v>169</v>
      </c>
      <c r="L59" s="710" t="str">
        <f>VLOOKUP(K59,CódigosRetorno!$A$2:$B$1795,2,FALSE)</f>
        <v>-</v>
      </c>
      <c r="M59" s="609" t="s">
        <v>169</v>
      </c>
    </row>
    <row r="60" spans="2:13" x14ac:dyDescent="0.25">
      <c r="B60" s="1713" t="s">
        <v>7375</v>
      </c>
      <c r="C60" s="1714"/>
      <c r="D60" s="1714"/>
      <c r="E60" s="1718"/>
      <c r="F60" s="748"/>
      <c r="G60" s="748"/>
      <c r="H60" s="748"/>
      <c r="I60" s="749"/>
      <c r="J60" s="750"/>
      <c r="K60" s="751" t="s">
        <v>169</v>
      </c>
      <c r="L60" s="725" t="str">
        <f>VLOOKUP(K60,CódigosRetorno!$A$2:$B$1795,2,FALSE)</f>
        <v>-</v>
      </c>
      <c r="M60" s="752"/>
    </row>
    <row r="61" spans="2:13" ht="24" x14ac:dyDescent="0.25">
      <c r="B61" s="1526">
        <f>B48+1</f>
        <v>17</v>
      </c>
      <c r="C61" s="1556" t="s">
        <v>7232</v>
      </c>
      <c r="D61" s="1526" t="s">
        <v>15</v>
      </c>
      <c r="E61" s="1526" t="s">
        <v>4</v>
      </c>
      <c r="F61" s="1526" t="s">
        <v>50</v>
      </c>
      <c r="G61" s="1526"/>
      <c r="H61" s="1556" t="s">
        <v>37</v>
      </c>
      <c r="I61" s="610" t="s">
        <v>7376</v>
      </c>
      <c r="J61" s="612" t="s">
        <v>177</v>
      </c>
      <c r="K61" s="77" t="s">
        <v>2304</v>
      </c>
      <c r="L61" s="710" t="str">
        <f>VLOOKUP(K61,CódigosRetorno!$A$2:$B$1795,2,FALSE)</f>
        <v>El Numero de orden del item no cumple con el formato establecido</v>
      </c>
      <c r="M61" s="609" t="s">
        <v>169</v>
      </c>
    </row>
    <row r="62" spans="2:13" ht="24" x14ac:dyDescent="0.25">
      <c r="B62" s="1527"/>
      <c r="C62" s="1557"/>
      <c r="D62" s="1527"/>
      <c r="E62" s="1527"/>
      <c r="F62" s="1527"/>
      <c r="G62" s="1527"/>
      <c r="H62" s="1557"/>
      <c r="I62" s="607" t="s">
        <v>7233</v>
      </c>
      <c r="J62" s="612" t="s">
        <v>177</v>
      </c>
      <c r="K62" s="616" t="s">
        <v>1535</v>
      </c>
      <c r="L62" s="710" t="str">
        <f>VLOOKUP(K62,CódigosRetorno!$A$2:$B$1795,2,FALSE)</f>
        <v>El número de ítem no puede estar duplicado.</v>
      </c>
      <c r="M62" s="609" t="s">
        <v>169</v>
      </c>
    </row>
    <row r="63" spans="2:13" x14ac:dyDescent="0.25">
      <c r="B63" s="1526">
        <f>B61+1</f>
        <v>18</v>
      </c>
      <c r="C63" s="1556" t="s">
        <v>7377</v>
      </c>
      <c r="D63" s="1526" t="s">
        <v>15</v>
      </c>
      <c r="E63" s="1526" t="s">
        <v>4</v>
      </c>
      <c r="F63" s="1526" t="s">
        <v>46</v>
      </c>
      <c r="G63" s="1526" t="s">
        <v>7378</v>
      </c>
      <c r="H63" s="1556" t="s">
        <v>63</v>
      </c>
      <c r="I63" s="610" t="s">
        <v>7327</v>
      </c>
      <c r="J63" s="612" t="s">
        <v>177</v>
      </c>
      <c r="K63" s="612" t="s">
        <v>6715</v>
      </c>
      <c r="L63" s="710" t="str">
        <f>VLOOKUP(K63,CódigosRetorno!$A$2:$B$1795,2,FALSE)</f>
        <v>Debe registrarse el 'Indicador de tipo de comisión'</v>
      </c>
      <c r="M63" s="609" t="s">
        <v>169</v>
      </c>
    </row>
    <row r="64" spans="2:13" ht="24" x14ac:dyDescent="0.25">
      <c r="B64" s="1527"/>
      <c r="C64" s="1557"/>
      <c r="D64" s="1527"/>
      <c r="E64" s="1527"/>
      <c r="F64" s="1527"/>
      <c r="G64" s="1527"/>
      <c r="H64" s="1557"/>
      <c r="I64" s="610" t="s">
        <v>7379</v>
      </c>
      <c r="J64" s="612" t="s">
        <v>177</v>
      </c>
      <c r="K64" s="612" t="s">
        <v>6716</v>
      </c>
      <c r="L64" s="710" t="str">
        <f>VLOOKUP(K64,CódigosRetorno!$A$2:$B$1795,2,FALSE)</f>
        <v>El dato ingresado en el 'Indicador de tipo de comisión' no corresponde al valor esperado</v>
      </c>
      <c r="M64" s="609" t="s">
        <v>169</v>
      </c>
    </row>
    <row r="65" spans="2:13" ht="24" x14ac:dyDescent="0.25">
      <c r="B65" s="1526">
        <f>B63+1</f>
        <v>19</v>
      </c>
      <c r="C65" s="1556" t="s">
        <v>7380</v>
      </c>
      <c r="D65" s="1526" t="s">
        <v>15</v>
      </c>
      <c r="E65" s="1526" t="s">
        <v>4</v>
      </c>
      <c r="F65" s="1526" t="s">
        <v>46</v>
      </c>
      <c r="G65" s="1526" t="s">
        <v>7381</v>
      </c>
      <c r="H65" s="1556" t="s">
        <v>7382</v>
      </c>
      <c r="I65" s="610" t="s">
        <v>7383</v>
      </c>
      <c r="J65" s="612" t="s">
        <v>177</v>
      </c>
      <c r="K65" s="612" t="s">
        <v>6717</v>
      </c>
      <c r="L65" s="710" t="str">
        <f>VLOOKUP(K65,CódigosRetorno!$A$2:$B$1795,2,FALSE)</f>
        <v>Para Bancos emisores debe ingresar el 'Indicador de institución financiera'</v>
      </c>
      <c r="M65" s="609" t="s">
        <v>169</v>
      </c>
    </row>
    <row r="66" spans="2:13" ht="24" x14ac:dyDescent="0.25">
      <c r="B66" s="1527"/>
      <c r="C66" s="1557"/>
      <c r="D66" s="1527"/>
      <c r="E66" s="1527"/>
      <c r="F66" s="1527"/>
      <c r="G66" s="1527"/>
      <c r="H66" s="1557"/>
      <c r="I66" s="610" t="s">
        <v>7384</v>
      </c>
      <c r="J66" s="612" t="s">
        <v>177</v>
      </c>
      <c r="K66" s="612" t="s">
        <v>6718</v>
      </c>
      <c r="L66" s="710" t="str">
        <f>VLOOKUP(K66,CódigosRetorno!$A$2:$B$1795,2,FALSE)</f>
        <v>El dato ingresado en el 'Indicador de institución financiera' no corresponde al valor esperado</v>
      </c>
      <c r="M66" s="609" t="s">
        <v>169</v>
      </c>
    </row>
    <row r="67" spans="2:13" ht="36" x14ac:dyDescent="0.25">
      <c r="B67" s="1526">
        <f>B65+1</f>
        <v>20</v>
      </c>
      <c r="C67" s="1556" t="s">
        <v>7385</v>
      </c>
      <c r="D67" s="1538" t="s">
        <v>15</v>
      </c>
      <c r="E67" s="1538" t="s">
        <v>4</v>
      </c>
      <c r="F67" s="1538" t="s">
        <v>12</v>
      </c>
      <c r="G67" s="1538" t="s">
        <v>16</v>
      </c>
      <c r="H67" s="1556" t="s">
        <v>2741</v>
      </c>
      <c r="I67" s="610" t="s">
        <v>4981</v>
      </c>
      <c r="J67" s="612" t="s">
        <v>177</v>
      </c>
      <c r="K67" s="616" t="s">
        <v>1944</v>
      </c>
      <c r="L67" s="710" t="str">
        <f>VLOOKUP(K67,CódigosRetorno!$A$2:$B$1795,2,FALSE)</f>
        <v>El dato ingresado en LineExtensionAmount del item no cumple con el formato establecido</v>
      </c>
      <c r="M67" s="609" t="s">
        <v>169</v>
      </c>
    </row>
    <row r="68" spans="2:13" ht="60" x14ac:dyDescent="0.25">
      <c r="B68" s="1544"/>
      <c r="C68" s="1561"/>
      <c r="D68" s="1539"/>
      <c r="E68" s="1539"/>
      <c r="F68" s="1540"/>
      <c r="G68" s="1540"/>
      <c r="H68" s="1557"/>
      <c r="I68" s="392" t="s">
        <v>7386</v>
      </c>
      <c r="J68" s="397" t="s">
        <v>1071</v>
      </c>
      <c r="K68" s="442" t="s">
        <v>6790</v>
      </c>
      <c r="L68" s="710" t="str">
        <f>VLOOKUP(K68,CódigosRetorno!$A$2:$B$1795,2,FALSE)</f>
        <v>El importe del campo /cac:InvoiceLine/cbc:LineExtensionAmount no coincide con el valor calculado</v>
      </c>
      <c r="M68" s="609" t="s">
        <v>169</v>
      </c>
    </row>
    <row r="69" spans="2:13" ht="36" x14ac:dyDescent="0.25">
      <c r="B69" s="1527"/>
      <c r="C69" s="1557"/>
      <c r="D69" s="1540"/>
      <c r="E69" s="1540"/>
      <c r="F69" s="609" t="s">
        <v>13</v>
      </c>
      <c r="G69" s="606" t="s">
        <v>6976</v>
      </c>
      <c r="H69" s="623" t="s">
        <v>3904</v>
      </c>
      <c r="I69" s="577" t="s">
        <v>7387</v>
      </c>
      <c r="J69" s="397" t="s">
        <v>177</v>
      </c>
      <c r="K69" s="442" t="s">
        <v>1979</v>
      </c>
      <c r="L69" s="710" t="str">
        <f>VLOOKUP(K69,CódigosRetorno!$A$2:$B$1795,2,FALSE)</f>
        <v>La moneda debe ser la misma en todo el documento</v>
      </c>
      <c r="M69" s="609" t="s">
        <v>4491</v>
      </c>
    </row>
    <row r="70" spans="2:13" ht="36" x14ac:dyDescent="0.25">
      <c r="B70" s="1526">
        <f>B67+1</f>
        <v>21</v>
      </c>
      <c r="C70" s="1556" t="s">
        <v>5303</v>
      </c>
      <c r="D70" s="1538" t="s">
        <v>15</v>
      </c>
      <c r="E70" s="1538" t="s">
        <v>9</v>
      </c>
      <c r="F70" s="753" t="s">
        <v>12</v>
      </c>
      <c r="G70" s="753" t="s">
        <v>16</v>
      </c>
      <c r="H70" s="610" t="s">
        <v>7388</v>
      </c>
      <c r="I70" s="392" t="s">
        <v>7389</v>
      </c>
      <c r="J70" s="396" t="s">
        <v>177</v>
      </c>
      <c r="K70" s="442" t="s">
        <v>3693</v>
      </c>
      <c r="L70" s="710" t="str">
        <f>VLOOKUP(K70,CódigosRetorno!$A$2:$B$1795,2,FALSE)</f>
        <v>El dato ingresado en el monto total de impuestos por línea no cumple con el formato establecido</v>
      </c>
      <c r="M70" s="609" t="s">
        <v>169</v>
      </c>
    </row>
    <row r="71" spans="2:13" ht="36" x14ac:dyDescent="0.25">
      <c r="B71" s="1544"/>
      <c r="C71" s="1561"/>
      <c r="D71" s="1539"/>
      <c r="E71" s="1539"/>
      <c r="F71" s="1538" t="s">
        <v>12</v>
      </c>
      <c r="G71" s="1538" t="s">
        <v>16</v>
      </c>
      <c r="H71" s="1556" t="s">
        <v>7390</v>
      </c>
      <c r="I71" s="392" t="s">
        <v>4981</v>
      </c>
      <c r="J71" s="397" t="s">
        <v>177</v>
      </c>
      <c r="K71" s="442" t="s">
        <v>2294</v>
      </c>
      <c r="L71" s="710" t="str">
        <f>VLOOKUP(K71,CódigosRetorno!$A$2:$B$1795,2,FALSE)</f>
        <v>El dato ingresado en TaxAmount de la linea no cumple con el formato establecido</v>
      </c>
      <c r="M71" s="609" t="s">
        <v>169</v>
      </c>
    </row>
    <row r="72" spans="2:13" ht="72" x14ac:dyDescent="0.25">
      <c r="B72" s="1544"/>
      <c r="C72" s="1561"/>
      <c r="D72" s="1539"/>
      <c r="E72" s="1539"/>
      <c r="F72" s="1540"/>
      <c r="G72" s="1540"/>
      <c r="H72" s="1557"/>
      <c r="I72" s="392" t="s">
        <v>7391</v>
      </c>
      <c r="J72" s="397" t="s">
        <v>1071</v>
      </c>
      <c r="K72" s="442" t="s">
        <v>6802</v>
      </c>
      <c r="L72" s="710" t="str">
        <f>VLOOKUP(K72,CódigosRetorno!$A$2:$B$1795,2,FALSE)</f>
        <v>El monto de IGV de la línea no coincide con el valor calculado</v>
      </c>
      <c r="M72" s="609"/>
    </row>
    <row r="73" spans="2:13" ht="36" x14ac:dyDescent="0.25">
      <c r="B73" s="1544"/>
      <c r="C73" s="1561"/>
      <c r="D73" s="1539"/>
      <c r="E73" s="1539"/>
      <c r="F73" s="753" t="s">
        <v>13</v>
      </c>
      <c r="G73" s="606" t="s">
        <v>6976</v>
      </c>
      <c r="H73" s="623" t="s">
        <v>3904</v>
      </c>
      <c r="I73" s="577" t="s">
        <v>7387</v>
      </c>
      <c r="J73" s="397" t="s">
        <v>177</v>
      </c>
      <c r="K73" s="442" t="s">
        <v>1979</v>
      </c>
      <c r="L73" s="710" t="str">
        <f>VLOOKUP(K73,CódigosRetorno!$A$2:$B$1795,2,FALSE)</f>
        <v>La moneda debe ser la misma en todo el documento</v>
      </c>
      <c r="M73" s="609" t="s">
        <v>4491</v>
      </c>
    </row>
    <row r="74" spans="2:13" ht="24" x14ac:dyDescent="0.25">
      <c r="B74" s="1544"/>
      <c r="C74" s="1561"/>
      <c r="D74" s="1539"/>
      <c r="E74" s="1539"/>
      <c r="F74" s="1538" t="s">
        <v>43</v>
      </c>
      <c r="G74" s="1538" t="s">
        <v>7392</v>
      </c>
      <c r="H74" s="1556" t="s">
        <v>7393</v>
      </c>
      <c r="I74" s="392" t="s">
        <v>2489</v>
      </c>
      <c r="J74" s="397" t="s">
        <v>177</v>
      </c>
      <c r="K74" s="442" t="s">
        <v>2290</v>
      </c>
      <c r="L74" s="710" t="str">
        <f>VLOOKUP(K74,CódigosRetorno!$A$2:$B$1795,2,FALSE)</f>
        <v>El XML no contiene el tag cac:TaxCategory/cac:TaxScheme/cbc:ID del Item</v>
      </c>
      <c r="M74" s="609" t="s">
        <v>169</v>
      </c>
    </row>
    <row r="75" spans="2:13" x14ac:dyDescent="0.25">
      <c r="B75" s="1544"/>
      <c r="C75" s="1561"/>
      <c r="D75" s="1539"/>
      <c r="E75" s="1539"/>
      <c r="F75" s="1539"/>
      <c r="G75" s="1539"/>
      <c r="H75" s="1561"/>
      <c r="I75" s="392" t="s">
        <v>7394</v>
      </c>
      <c r="J75" s="397" t="s">
        <v>177</v>
      </c>
      <c r="K75" s="442" t="s">
        <v>2291</v>
      </c>
      <c r="L75" s="710" t="str">
        <f>VLOOKUP(K75,CódigosRetorno!$A$2:$B$1795,2,FALSE)</f>
        <v>El codigo del tributo es invalido</v>
      </c>
      <c r="M75" s="609" t="s">
        <v>169</v>
      </c>
    </row>
    <row r="76" spans="2:13" ht="24" x14ac:dyDescent="0.25">
      <c r="B76" s="1544"/>
      <c r="C76" s="1561"/>
      <c r="D76" s="1539"/>
      <c r="E76" s="1539"/>
      <c r="F76" s="1539"/>
      <c r="G76" s="1539"/>
      <c r="H76" s="1561"/>
      <c r="I76" s="392" t="s">
        <v>7395</v>
      </c>
      <c r="J76" s="397" t="s">
        <v>177</v>
      </c>
      <c r="K76" s="442" t="s">
        <v>3768</v>
      </c>
      <c r="L76" s="710" t="str">
        <f>VLOOKUP(K76,CódigosRetorno!$A$2:$B$1795,2,FALSE)</f>
        <v>El código de tributo no debe repetirse a nivel de item</v>
      </c>
      <c r="M76" s="609" t="s">
        <v>169</v>
      </c>
    </row>
    <row r="77" spans="2:13" ht="24" x14ac:dyDescent="0.25">
      <c r="B77" s="1544"/>
      <c r="C77" s="1561"/>
      <c r="D77" s="1539"/>
      <c r="E77" s="1539"/>
      <c r="F77" s="1538"/>
      <c r="G77" s="609" t="s">
        <v>3908</v>
      </c>
      <c r="H77" s="610" t="s">
        <v>3877</v>
      </c>
      <c r="I77" s="392" t="s">
        <v>7262</v>
      </c>
      <c r="J77" s="397" t="s">
        <v>1071</v>
      </c>
      <c r="K77" s="442" t="s">
        <v>4192</v>
      </c>
      <c r="L77" s="710" t="str">
        <f>VLOOKUP(K77,CódigosRetorno!$A$2:$B$1795,2,FALSE)</f>
        <v>El dato ingresado como atributo @schemeName es incorrecto.</v>
      </c>
      <c r="M77" s="609" t="s">
        <v>169</v>
      </c>
    </row>
    <row r="78" spans="2:13" ht="24" x14ac:dyDescent="0.25">
      <c r="B78" s="1544"/>
      <c r="C78" s="1561"/>
      <c r="D78" s="1539"/>
      <c r="E78" s="1539"/>
      <c r="F78" s="1539"/>
      <c r="G78" s="609" t="s">
        <v>3861</v>
      </c>
      <c r="H78" s="610" t="s">
        <v>3878</v>
      </c>
      <c r="I78" s="392" t="s">
        <v>4185</v>
      </c>
      <c r="J78" s="396" t="s">
        <v>1071</v>
      </c>
      <c r="K78" s="397" t="s">
        <v>4193</v>
      </c>
      <c r="L78" s="710" t="str">
        <f>VLOOKUP(K78,CódigosRetorno!$A$2:$B$1795,2,FALSE)</f>
        <v>El dato ingresado como atributo @schemeAgencyName es incorrecto.</v>
      </c>
      <c r="M78" s="609" t="s">
        <v>169</v>
      </c>
    </row>
    <row r="79" spans="2:13" ht="36" x14ac:dyDescent="0.25">
      <c r="B79" s="1527"/>
      <c r="C79" s="1557"/>
      <c r="D79" s="1540"/>
      <c r="E79" s="1540"/>
      <c r="F79" s="1540"/>
      <c r="G79" s="609" t="s">
        <v>4235</v>
      </c>
      <c r="H79" s="623" t="s">
        <v>3880</v>
      </c>
      <c r="I79" s="392" t="s">
        <v>7263</v>
      </c>
      <c r="J79" s="397" t="s">
        <v>1071</v>
      </c>
      <c r="K79" s="442" t="s">
        <v>4194</v>
      </c>
      <c r="L79" s="710" t="str">
        <f>VLOOKUP(K79,CódigosRetorno!$A$2:$B$1795,2,FALSE)</f>
        <v>El dato ingresado como atributo @schemeURI es incorrecto.</v>
      </c>
      <c r="M79" s="609" t="s">
        <v>169</v>
      </c>
    </row>
    <row r="80" spans="2:13" ht="24" x14ac:dyDescent="0.25">
      <c r="B80" s="1627">
        <f>B70+1</f>
        <v>22</v>
      </c>
      <c r="C80" s="1572" t="s">
        <v>78</v>
      </c>
      <c r="D80" s="1715" t="s">
        <v>15</v>
      </c>
      <c r="E80" s="1549" t="s">
        <v>4</v>
      </c>
      <c r="F80" s="1538" t="s">
        <v>12</v>
      </c>
      <c r="G80" s="1538" t="s">
        <v>16</v>
      </c>
      <c r="H80" s="1556" t="s">
        <v>7275</v>
      </c>
      <c r="I80" s="392" t="s">
        <v>7396</v>
      </c>
      <c r="J80" s="397" t="s">
        <v>177</v>
      </c>
      <c r="K80" s="764" t="s">
        <v>6723</v>
      </c>
      <c r="L80" s="710" t="str">
        <f>VLOOKUP(K80,CódigosRetorno!$A$2:$B$1795,2,FALSE)</f>
        <v xml:space="preserve">Debe consignar el tag /cac:InvoiceLine/cac:ItemPriceExtension  </v>
      </c>
      <c r="M80" s="609" t="s">
        <v>169</v>
      </c>
    </row>
    <row r="81" spans="2:13" ht="36" x14ac:dyDescent="0.25">
      <c r="B81" s="1628"/>
      <c r="C81" s="1572"/>
      <c r="D81" s="1716"/>
      <c r="E81" s="1549"/>
      <c r="F81" s="1539"/>
      <c r="G81" s="1539"/>
      <c r="H81" s="1561"/>
      <c r="I81" s="610" t="s">
        <v>4981</v>
      </c>
      <c r="J81" s="612" t="s">
        <v>177</v>
      </c>
      <c r="K81" s="616" t="s">
        <v>6724</v>
      </c>
      <c r="L81" s="710" t="str">
        <f>VLOOKUP(K81,CódigosRetorno!$A$2:$B$1795,2,FALSE)</f>
        <v>El dato ingresado en el tag /cac:InvoiceLine/cac:ItemPriceExtension/cbc:Amount no cumple con el formato establecido</v>
      </c>
      <c r="M81" s="609" t="s">
        <v>169</v>
      </c>
    </row>
    <row r="82" spans="2:13" ht="36" x14ac:dyDescent="0.25">
      <c r="B82" s="1628"/>
      <c r="C82" s="1572"/>
      <c r="D82" s="1716"/>
      <c r="E82" s="1549"/>
      <c r="F82" s="1540"/>
      <c r="G82" s="1540"/>
      <c r="H82" s="1557"/>
      <c r="I82" s="610" t="s">
        <v>7397</v>
      </c>
      <c r="J82" s="612" t="s">
        <v>1071</v>
      </c>
      <c r="K82" s="616" t="s">
        <v>6730</v>
      </c>
      <c r="L82" s="710" t="str">
        <f>VLOOKUP(K82,CódigosRetorno!$A$2:$B$1795,2,FALSE)</f>
        <v>El importe del campo /cac:InvoiceLine/cac:ItemPriceExtension/cbc:Amount no coincide con el valor calculado</v>
      </c>
      <c r="M82" s="609" t="s">
        <v>169</v>
      </c>
    </row>
    <row r="83" spans="2:13" ht="36" x14ac:dyDescent="0.25">
      <c r="B83" s="1674"/>
      <c r="C83" s="1572"/>
      <c r="D83" s="1717"/>
      <c r="E83" s="1549"/>
      <c r="F83" s="609" t="s">
        <v>13</v>
      </c>
      <c r="G83" s="606" t="s">
        <v>6976</v>
      </c>
      <c r="H83" s="623" t="s">
        <v>3904</v>
      </c>
      <c r="I83" s="607" t="s">
        <v>7387</v>
      </c>
      <c r="J83" s="612" t="s">
        <v>177</v>
      </c>
      <c r="K83" s="616" t="s">
        <v>1979</v>
      </c>
      <c r="L83" s="710" t="str">
        <f>VLOOKUP(K83,CódigosRetorno!$A$2:$B$1795,2,FALSE)</f>
        <v>La moneda debe ser la misma en todo el documento</v>
      </c>
      <c r="M83" s="609" t="s">
        <v>4491</v>
      </c>
    </row>
    <row r="84" spans="2:13" x14ac:dyDescent="0.25">
      <c r="B84" s="1713" t="s">
        <v>7398</v>
      </c>
      <c r="C84" s="1714"/>
      <c r="D84" s="754"/>
      <c r="E84" s="754"/>
      <c r="F84" s="754"/>
      <c r="G84" s="754"/>
      <c r="H84" s="755"/>
      <c r="I84" s="756"/>
      <c r="J84" s="757"/>
      <c r="K84" s="758" t="s">
        <v>169</v>
      </c>
      <c r="L84" s="725" t="str">
        <f>VLOOKUP(K84,CódigosRetorno!$A$2:$B$1795,2,FALSE)</f>
        <v>-</v>
      </c>
      <c r="M84" s="752"/>
    </row>
    <row r="85" spans="2:13" ht="36" x14ac:dyDescent="0.25">
      <c r="B85" s="1526">
        <f>B80+1</f>
        <v>23</v>
      </c>
      <c r="C85" s="1556" t="s">
        <v>7399</v>
      </c>
      <c r="D85" s="1526" t="s">
        <v>15</v>
      </c>
      <c r="E85" s="1526" t="s">
        <v>4</v>
      </c>
      <c r="F85" s="1526" t="s">
        <v>50</v>
      </c>
      <c r="G85" s="1538"/>
      <c r="H85" s="1556" t="s">
        <v>7283</v>
      </c>
      <c r="I85" s="674" t="s">
        <v>7400</v>
      </c>
      <c r="J85" s="397" t="s">
        <v>1071</v>
      </c>
      <c r="K85" s="77" t="s">
        <v>6812</v>
      </c>
      <c r="L85" s="710" t="str">
        <f>VLOOKUP(K85,CódigosRetorno!$A$2:$B$1795,2,FALSE)</f>
        <v>Para entidades emisoras locales debe informar el detalle de las comisiones y cargos</v>
      </c>
      <c r="M85" s="609" t="s">
        <v>169</v>
      </c>
    </row>
    <row r="86" spans="2:13" ht="24" x14ac:dyDescent="0.25">
      <c r="B86" s="1544"/>
      <c r="C86" s="1561"/>
      <c r="D86" s="1544"/>
      <c r="E86" s="1544"/>
      <c r="F86" s="1544"/>
      <c r="G86" s="1539"/>
      <c r="H86" s="1561"/>
      <c r="I86" s="610" t="s">
        <v>7376</v>
      </c>
      <c r="J86" s="612" t="s">
        <v>177</v>
      </c>
      <c r="K86" s="77" t="s">
        <v>2304</v>
      </c>
      <c r="L86" s="710" t="str">
        <f>VLOOKUP(K86,CódigosRetorno!$A$2:$B$1795,2,FALSE)</f>
        <v>El Numero de orden del item no cumple con el formato establecido</v>
      </c>
      <c r="M86" s="609" t="s">
        <v>169</v>
      </c>
    </row>
    <row r="87" spans="2:13" ht="36" x14ac:dyDescent="0.25">
      <c r="B87" s="1527"/>
      <c r="C87" s="1557"/>
      <c r="D87" s="1527"/>
      <c r="E87" s="1527"/>
      <c r="F87" s="1527"/>
      <c r="G87" s="1540"/>
      <c r="H87" s="1557"/>
      <c r="I87" s="607" t="s">
        <v>7284</v>
      </c>
      <c r="J87" s="612" t="s">
        <v>177</v>
      </c>
      <c r="K87" s="616" t="s">
        <v>1535</v>
      </c>
      <c r="L87" s="710" t="str">
        <f>VLOOKUP(K87,CódigosRetorno!$A$2:$B$1795,2,FALSE)</f>
        <v>El número de ítem no puede estar duplicado.</v>
      </c>
      <c r="M87" s="609" t="s">
        <v>169</v>
      </c>
    </row>
    <row r="88" spans="2:13" ht="24" x14ac:dyDescent="0.25">
      <c r="B88" s="1526">
        <f>B85+1</f>
        <v>24</v>
      </c>
      <c r="C88" s="1556" t="s">
        <v>7401</v>
      </c>
      <c r="D88" s="1526" t="s">
        <v>15</v>
      </c>
      <c r="E88" s="1526" t="s">
        <v>9</v>
      </c>
      <c r="F88" s="1526" t="s">
        <v>7</v>
      </c>
      <c r="G88" s="1526"/>
      <c r="H88" s="1572" t="s">
        <v>7402</v>
      </c>
      <c r="I88" s="623" t="s">
        <v>7403</v>
      </c>
      <c r="J88" s="609" t="s">
        <v>177</v>
      </c>
      <c r="K88" s="612" t="s">
        <v>6729</v>
      </c>
      <c r="L88" s="710" t="str">
        <f>VLOOKUP(K88,CódigosRetorno!$A$2:$B$1795,2,FALSE)</f>
        <v>Para Bancos emisores locales debe ingresar el Numero de RUC</v>
      </c>
      <c r="M88" s="609" t="s">
        <v>169</v>
      </c>
    </row>
    <row r="89" spans="2:13" ht="24" x14ac:dyDescent="0.25">
      <c r="B89" s="1544"/>
      <c r="C89" s="1557"/>
      <c r="D89" s="1527"/>
      <c r="E89" s="1527"/>
      <c r="F89" s="1527"/>
      <c r="G89" s="1527"/>
      <c r="H89" s="1572"/>
      <c r="I89" s="623" t="s">
        <v>7404</v>
      </c>
      <c r="J89" s="609" t="s">
        <v>177</v>
      </c>
      <c r="K89" s="612" t="s">
        <v>1710</v>
      </c>
      <c r="L89" s="710" t="str">
        <f>VLOOKUP(K89,CódigosRetorno!$A$2:$B$1795,2,FALSE)</f>
        <v>Número de RUC no existe.</v>
      </c>
      <c r="M89" s="919" t="s">
        <v>2500</v>
      </c>
    </row>
    <row r="90" spans="2:13" ht="24" x14ac:dyDescent="0.25">
      <c r="B90" s="1544"/>
      <c r="C90" s="1556" t="s">
        <v>2503</v>
      </c>
      <c r="D90" s="1526" t="s">
        <v>15</v>
      </c>
      <c r="E90" s="1526" t="s">
        <v>9</v>
      </c>
      <c r="F90" s="1526" t="s">
        <v>11</v>
      </c>
      <c r="G90" s="1526" t="s">
        <v>3874</v>
      </c>
      <c r="H90" s="1572" t="s">
        <v>7405</v>
      </c>
      <c r="I90" s="623" t="s">
        <v>7406</v>
      </c>
      <c r="J90" s="609" t="s">
        <v>177</v>
      </c>
      <c r="K90" s="612" t="s">
        <v>786</v>
      </c>
      <c r="L90" s="710" t="str">
        <f>VLOOKUP(K90,CódigosRetorno!$A$2:$B$1795,2,FALSE)</f>
        <v>Debe indicar tipo de documento.</v>
      </c>
      <c r="M90" s="609" t="s">
        <v>169</v>
      </c>
    </row>
    <row r="91" spans="2:13" ht="36" x14ac:dyDescent="0.25">
      <c r="B91" s="1527"/>
      <c r="C91" s="1557"/>
      <c r="D91" s="1527"/>
      <c r="E91" s="1527"/>
      <c r="F91" s="1527"/>
      <c r="G91" s="1527"/>
      <c r="H91" s="1572"/>
      <c r="I91" s="623" t="s">
        <v>7407</v>
      </c>
      <c r="J91" s="609" t="s">
        <v>177</v>
      </c>
      <c r="K91" s="612" t="s">
        <v>6744</v>
      </c>
      <c r="L91" s="710" t="str">
        <f>VLOOKUP(K91,CódigosRetorno!$A$2:$B$1795,2,FALSE)</f>
        <v>Tipo de documento de identidad debe ser RUC</v>
      </c>
      <c r="M91" s="609" t="s">
        <v>169</v>
      </c>
    </row>
    <row r="92" spans="2:13" ht="60" x14ac:dyDescent="0.25">
      <c r="B92" s="1526">
        <f>B88+1</f>
        <v>25</v>
      </c>
      <c r="C92" s="1556" t="s">
        <v>7408</v>
      </c>
      <c r="D92" s="1526" t="s">
        <v>15</v>
      </c>
      <c r="E92" s="1576" t="s">
        <v>4</v>
      </c>
      <c r="F92" s="1526" t="s">
        <v>3881</v>
      </c>
      <c r="G92" s="1526"/>
      <c r="H92" s="610" t="s">
        <v>7409</v>
      </c>
      <c r="I92" s="623" t="s">
        <v>7315</v>
      </c>
      <c r="J92" s="609"/>
      <c r="K92" s="612" t="s">
        <v>169</v>
      </c>
      <c r="L92" s="710" t="str">
        <f>VLOOKUP(K92,CódigosRetorno!$A$2:$B$1795,2,FALSE)</f>
        <v>-</v>
      </c>
      <c r="M92" s="609" t="s">
        <v>169</v>
      </c>
    </row>
    <row r="93" spans="2:13" ht="60" x14ac:dyDescent="0.25">
      <c r="B93" s="1527"/>
      <c r="C93" s="1557"/>
      <c r="D93" s="1527"/>
      <c r="E93" s="1578"/>
      <c r="F93" s="1527"/>
      <c r="G93" s="1527"/>
      <c r="H93" s="614" t="s">
        <v>7290</v>
      </c>
      <c r="I93" s="607" t="s">
        <v>7220</v>
      </c>
      <c r="J93" s="609" t="s">
        <v>1071</v>
      </c>
      <c r="K93" s="612" t="s">
        <v>6736</v>
      </c>
      <c r="L93" s="710" t="str">
        <f>VLOOKUP(K93,CódigosRetorno!$A$2:$B$1795,2,FALSE)</f>
        <v>El nombre o razon social registrado no cumple con el estandar</v>
      </c>
      <c r="M93" s="609" t="s">
        <v>169</v>
      </c>
    </row>
    <row r="94" spans="2:13" ht="36" x14ac:dyDescent="0.25">
      <c r="B94" s="608">
        <f>B92+1</f>
        <v>26</v>
      </c>
      <c r="C94" s="605" t="s">
        <v>7410</v>
      </c>
      <c r="D94" s="604" t="s">
        <v>15</v>
      </c>
      <c r="E94" s="604" t="s">
        <v>4</v>
      </c>
      <c r="F94" s="606" t="s">
        <v>12</v>
      </c>
      <c r="G94" s="606" t="s">
        <v>16</v>
      </c>
      <c r="H94" s="610" t="s">
        <v>7294</v>
      </c>
      <c r="I94" s="610" t="s">
        <v>7389</v>
      </c>
      <c r="J94" s="612" t="s">
        <v>177</v>
      </c>
      <c r="K94" s="616" t="s">
        <v>6746</v>
      </c>
      <c r="L94" s="710" t="str">
        <f>VLOOKUP(K94,CódigosRetorno!$A$2:$B$1795,2,FALSE)</f>
        <v>El dato ingresado en el tag /cac:SubInvoiceLine/cbc:LineExtensionAmount no cumple con el formato establecido</v>
      </c>
      <c r="M94" s="609" t="s">
        <v>169</v>
      </c>
    </row>
    <row r="95" spans="2:13" ht="36" x14ac:dyDescent="0.25">
      <c r="B95" s="606">
        <f>B94+1</f>
        <v>27</v>
      </c>
      <c r="C95" s="610" t="s">
        <v>7411</v>
      </c>
      <c r="D95" s="753" t="s">
        <v>15</v>
      </c>
      <c r="E95" s="628" t="s">
        <v>4</v>
      </c>
      <c r="F95" s="628" t="s">
        <v>13</v>
      </c>
      <c r="G95" s="606" t="s">
        <v>6976</v>
      </c>
      <c r="H95" s="610" t="s">
        <v>7412</v>
      </c>
      <c r="I95" s="607" t="s">
        <v>7387</v>
      </c>
      <c r="J95" s="612" t="s">
        <v>177</v>
      </c>
      <c r="K95" s="616" t="s">
        <v>1979</v>
      </c>
      <c r="L95" s="710" t="str">
        <f>VLOOKUP(K95,CódigosRetorno!$A$2:$B$1795,2,FALSE)</f>
        <v>La moneda debe ser la misma en todo el documento</v>
      </c>
      <c r="M95" s="609" t="s">
        <v>4491</v>
      </c>
    </row>
    <row r="96" spans="2:13" ht="36" x14ac:dyDescent="0.25">
      <c r="B96" s="1538">
        <f>B95+1</f>
        <v>28</v>
      </c>
      <c r="C96" s="1556" t="s">
        <v>7413</v>
      </c>
      <c r="D96" s="1538" t="s">
        <v>15</v>
      </c>
      <c r="E96" s="1538" t="s">
        <v>9</v>
      </c>
      <c r="F96" s="606" t="s">
        <v>12</v>
      </c>
      <c r="G96" s="606" t="s">
        <v>16</v>
      </c>
      <c r="H96" s="610" t="s">
        <v>7414</v>
      </c>
      <c r="I96" s="610" t="s">
        <v>4981</v>
      </c>
      <c r="J96" s="606" t="s">
        <v>177</v>
      </c>
      <c r="K96" s="616" t="s">
        <v>6767</v>
      </c>
      <c r="L96" s="710" t="str">
        <f>VLOOKUP(K96,CódigosRetorno!$A$2:$B$1795,2,FALSE)</f>
        <v xml:space="preserve">El dato ingresado en el tag /cac:SubInvoiceLine/cac:TaxTotal/cac:TaxSubtotal/cbc:TaxAmount no cumple el formato establecido </v>
      </c>
      <c r="M96" s="609" t="s">
        <v>169</v>
      </c>
    </row>
    <row r="97" spans="2:13" ht="36" x14ac:dyDescent="0.25">
      <c r="B97" s="1539"/>
      <c r="C97" s="1561"/>
      <c r="D97" s="1539"/>
      <c r="E97" s="1539"/>
      <c r="F97" s="609" t="s">
        <v>13</v>
      </c>
      <c r="G97" s="606" t="s">
        <v>6976</v>
      </c>
      <c r="H97" s="623" t="s">
        <v>3904</v>
      </c>
      <c r="I97" s="607" t="s">
        <v>7387</v>
      </c>
      <c r="J97" s="612" t="s">
        <v>177</v>
      </c>
      <c r="K97" s="616" t="s">
        <v>1979</v>
      </c>
      <c r="L97" s="710" t="str">
        <f>VLOOKUP(K97,CódigosRetorno!$A$2:$B$1795,2,FALSE)</f>
        <v>La moneda debe ser la misma en todo el documento</v>
      </c>
      <c r="M97" s="609" t="s">
        <v>4491</v>
      </c>
    </row>
    <row r="98" spans="2:13" ht="36" x14ac:dyDescent="0.25">
      <c r="B98" s="1539"/>
      <c r="C98" s="1561"/>
      <c r="D98" s="1539"/>
      <c r="E98" s="1539"/>
      <c r="F98" s="606" t="s">
        <v>12</v>
      </c>
      <c r="G98" s="606" t="s">
        <v>16</v>
      </c>
      <c r="H98" s="610" t="s">
        <v>7415</v>
      </c>
      <c r="I98" s="610" t="s">
        <v>7416</v>
      </c>
      <c r="J98" s="612" t="s">
        <v>177</v>
      </c>
      <c r="K98" s="616" t="s">
        <v>6808</v>
      </c>
      <c r="L98" s="710" t="str">
        <f>VLOOKUP(K98,CódigosRetorno!$A$2:$B$1795,2,FALSE)</f>
        <v xml:space="preserve">El dato ingresado en el tag /cac:SubInvoiceLine/cac:TaxTotal/cac:TaxSubtotal/cbc:TaxableAmount no cumple el formato establecido </v>
      </c>
      <c r="M98" s="609" t="s">
        <v>169</v>
      </c>
    </row>
    <row r="99" spans="2:13" ht="36" x14ac:dyDescent="0.25">
      <c r="B99" s="1539"/>
      <c r="C99" s="1561"/>
      <c r="D99" s="1539"/>
      <c r="E99" s="1539"/>
      <c r="F99" s="609" t="s">
        <v>13</v>
      </c>
      <c r="G99" s="606" t="s">
        <v>6976</v>
      </c>
      <c r="H99" s="623" t="s">
        <v>3904</v>
      </c>
      <c r="I99" s="607" t="s">
        <v>7387</v>
      </c>
      <c r="J99" s="612" t="s">
        <v>177</v>
      </c>
      <c r="K99" s="616" t="s">
        <v>1979</v>
      </c>
      <c r="L99" s="710" t="str">
        <f>VLOOKUP(K99,CódigosRetorno!$A$2:$B$1795,2,FALSE)</f>
        <v>La moneda debe ser la misma en todo el documento</v>
      </c>
      <c r="M99" s="609" t="s">
        <v>4491</v>
      </c>
    </row>
    <row r="100" spans="2:13" ht="36" x14ac:dyDescent="0.25">
      <c r="B100" s="1539"/>
      <c r="C100" s="1561"/>
      <c r="D100" s="1539"/>
      <c r="E100" s="1539"/>
      <c r="F100" s="1538" t="s">
        <v>12</v>
      </c>
      <c r="G100" s="1538" t="s">
        <v>16</v>
      </c>
      <c r="H100" s="1556" t="s">
        <v>7417</v>
      </c>
      <c r="I100" s="610" t="s">
        <v>7389</v>
      </c>
      <c r="J100" s="612" t="s">
        <v>177</v>
      </c>
      <c r="K100" s="616" t="s">
        <v>2294</v>
      </c>
      <c r="L100" s="710" t="str">
        <f>VLOOKUP(K100,CódigosRetorno!$A$2:$B$1795,2,FALSE)</f>
        <v>El dato ingresado en TaxAmount de la linea no cumple con el formato establecido</v>
      </c>
      <c r="M100" s="609" t="s">
        <v>169</v>
      </c>
    </row>
    <row r="101" spans="2:13" ht="48" x14ac:dyDescent="0.25">
      <c r="B101" s="1539"/>
      <c r="C101" s="1561"/>
      <c r="D101" s="1539"/>
      <c r="E101" s="1539"/>
      <c r="F101" s="1540"/>
      <c r="G101" s="1540"/>
      <c r="H101" s="1557"/>
      <c r="I101" s="392" t="s">
        <v>7443</v>
      </c>
      <c r="J101" s="397" t="s">
        <v>1071</v>
      </c>
      <c r="K101" s="442" t="s">
        <v>6814</v>
      </c>
      <c r="L101" s="710" t="str">
        <f>VLOOKUP(K101,CódigosRetorno!$A$2:$B$1795,2,FALSE)</f>
        <v>El monto de IGV a nivel de /cac:SubInvoiceLine no coincide con el valor calculado</v>
      </c>
      <c r="M101" s="609" t="s">
        <v>169</v>
      </c>
    </row>
    <row r="102" spans="2:13" ht="36" x14ac:dyDescent="0.25">
      <c r="B102" s="1539"/>
      <c r="C102" s="1561"/>
      <c r="D102" s="1539"/>
      <c r="E102" s="1539"/>
      <c r="F102" s="609" t="s">
        <v>13</v>
      </c>
      <c r="G102" s="606" t="s">
        <v>6976</v>
      </c>
      <c r="H102" s="623" t="s">
        <v>3904</v>
      </c>
      <c r="I102" s="607" t="s">
        <v>7387</v>
      </c>
      <c r="J102" s="612" t="s">
        <v>177</v>
      </c>
      <c r="K102" s="616" t="s">
        <v>1979</v>
      </c>
      <c r="L102" s="710" t="str">
        <f>VLOOKUP(K102,CódigosRetorno!$A$2:$B$1795,2,FALSE)</f>
        <v>La moneda debe ser la misma en todo el documento</v>
      </c>
      <c r="M102" s="609" t="s">
        <v>4491</v>
      </c>
    </row>
    <row r="103" spans="2:13" ht="24" x14ac:dyDescent="0.25">
      <c r="B103" s="1539"/>
      <c r="C103" s="1561"/>
      <c r="D103" s="1539"/>
      <c r="E103" s="1539"/>
      <c r="F103" s="1538" t="s">
        <v>43</v>
      </c>
      <c r="G103" s="1538" t="s">
        <v>7392</v>
      </c>
      <c r="H103" s="1556" t="s">
        <v>7419</v>
      </c>
      <c r="I103" s="610" t="s">
        <v>2489</v>
      </c>
      <c r="J103" s="612" t="s">
        <v>177</v>
      </c>
      <c r="K103" s="616" t="s">
        <v>2290</v>
      </c>
      <c r="L103" s="710" t="str">
        <f>VLOOKUP(K103,CódigosRetorno!$A$2:$B$1795,2,FALSE)</f>
        <v>El XML no contiene el tag cac:TaxCategory/cac:TaxScheme/cbc:ID del Item</v>
      </c>
      <c r="M103" s="609" t="s">
        <v>169</v>
      </c>
    </row>
    <row r="104" spans="2:13" x14ac:dyDescent="0.25">
      <c r="B104" s="1539"/>
      <c r="C104" s="1561"/>
      <c r="D104" s="1539"/>
      <c r="E104" s="1539"/>
      <c r="F104" s="1539"/>
      <c r="G104" s="1539"/>
      <c r="H104" s="1561"/>
      <c r="I104" s="610" t="s">
        <v>7394</v>
      </c>
      <c r="J104" s="612" t="s">
        <v>177</v>
      </c>
      <c r="K104" s="616" t="s">
        <v>2291</v>
      </c>
      <c r="L104" s="710" t="str">
        <f>VLOOKUP(K104,CódigosRetorno!$A$2:$B$1795,2,FALSE)</f>
        <v>El codigo del tributo es invalido</v>
      </c>
      <c r="M104" s="609" t="s">
        <v>169</v>
      </c>
    </row>
    <row r="105" spans="2:13" ht="24" x14ac:dyDescent="0.25">
      <c r="B105" s="1539"/>
      <c r="C105" s="1561"/>
      <c r="D105" s="1539"/>
      <c r="E105" s="1539"/>
      <c r="F105" s="1540"/>
      <c r="G105" s="1540"/>
      <c r="H105" s="1557"/>
      <c r="I105" s="610" t="s">
        <v>7312</v>
      </c>
      <c r="J105" s="612" t="s">
        <v>177</v>
      </c>
      <c r="K105" s="616" t="s">
        <v>3768</v>
      </c>
      <c r="L105" s="710" t="str">
        <f>VLOOKUP(K105,CódigosRetorno!$A$2:$B$1795,2,FALSE)</f>
        <v>El código de tributo no debe repetirse a nivel de item</v>
      </c>
      <c r="M105" s="609" t="s">
        <v>169</v>
      </c>
    </row>
    <row r="106" spans="2:13" ht="24" x14ac:dyDescent="0.25">
      <c r="B106" s="1539"/>
      <c r="C106" s="1561"/>
      <c r="D106" s="1539"/>
      <c r="E106" s="1539"/>
      <c r="F106" s="1538"/>
      <c r="G106" s="609" t="s">
        <v>3908</v>
      </c>
      <c r="H106" s="610" t="s">
        <v>3877</v>
      </c>
      <c r="I106" s="610" t="s">
        <v>6131</v>
      </c>
      <c r="J106" s="606" t="s">
        <v>1071</v>
      </c>
      <c r="K106" s="612" t="s">
        <v>4192</v>
      </c>
      <c r="L106" s="710" t="str">
        <f>VLOOKUP(K106,CódigosRetorno!$A$2:$B$1795,2,FALSE)</f>
        <v>El dato ingresado como atributo @schemeName es incorrecto.</v>
      </c>
      <c r="M106" s="609" t="s">
        <v>169</v>
      </c>
    </row>
    <row r="107" spans="2:13" ht="24" x14ac:dyDescent="0.25">
      <c r="B107" s="1539"/>
      <c r="C107" s="1561"/>
      <c r="D107" s="1539"/>
      <c r="E107" s="1539"/>
      <c r="F107" s="1539"/>
      <c r="G107" s="609" t="s">
        <v>3861</v>
      </c>
      <c r="H107" s="610" t="s">
        <v>3878</v>
      </c>
      <c r="I107" s="610" t="s">
        <v>4199</v>
      </c>
      <c r="J107" s="606" t="s">
        <v>1071</v>
      </c>
      <c r="K107" s="612" t="s">
        <v>4193</v>
      </c>
      <c r="L107" s="710" t="str">
        <f>VLOOKUP(K107,CódigosRetorno!$A$2:$B$1795,2,FALSE)</f>
        <v>El dato ingresado como atributo @schemeAgencyName es incorrecto.</v>
      </c>
      <c r="M107" s="609" t="s">
        <v>169</v>
      </c>
    </row>
    <row r="108" spans="2:13" ht="48" x14ac:dyDescent="0.25">
      <c r="B108" s="1540"/>
      <c r="C108" s="1557"/>
      <c r="D108" s="1540"/>
      <c r="E108" s="1540"/>
      <c r="F108" s="1540"/>
      <c r="G108" s="609" t="s">
        <v>4235</v>
      </c>
      <c r="H108" s="623" t="s">
        <v>3880</v>
      </c>
      <c r="I108" s="610" t="s">
        <v>6132</v>
      </c>
      <c r="J108" s="612" t="s">
        <v>1071</v>
      </c>
      <c r="K108" s="616" t="s">
        <v>4194</v>
      </c>
      <c r="L108" s="710" t="str">
        <f>VLOOKUP(K108,CódigosRetorno!$A$2:$B$1795,2,FALSE)</f>
        <v>El dato ingresado como atributo @schemeURI es incorrecto.</v>
      </c>
      <c r="M108" s="609" t="s">
        <v>169</v>
      </c>
    </row>
    <row r="109" spans="2:13" ht="48" x14ac:dyDescent="0.25">
      <c r="B109" s="1538">
        <f>B96+1</f>
        <v>29</v>
      </c>
      <c r="C109" s="1556" t="s">
        <v>7420</v>
      </c>
      <c r="D109" s="1538" t="s">
        <v>15</v>
      </c>
      <c r="E109" s="1538" t="s">
        <v>4</v>
      </c>
      <c r="F109" s="1526" t="s">
        <v>12</v>
      </c>
      <c r="G109" s="1526" t="s">
        <v>16</v>
      </c>
      <c r="H109" s="1556" t="s">
        <v>7322</v>
      </c>
      <c r="I109" s="623" t="s">
        <v>7421</v>
      </c>
      <c r="J109" s="612" t="s">
        <v>177</v>
      </c>
      <c r="K109" s="612" t="s">
        <v>6727</v>
      </c>
      <c r="L109" s="710" t="str">
        <f>VLOOKUP(K109,CódigosRetorno!$A$2:$B$1795,2,FALSE)</f>
        <v>Debe consignar el tag /cac:SubInvoiceLine/cac:ItemPriceExtension</v>
      </c>
      <c r="M109" s="609" t="s">
        <v>169</v>
      </c>
    </row>
    <row r="110" spans="2:13" ht="36" x14ac:dyDescent="0.25">
      <c r="B110" s="1539"/>
      <c r="C110" s="1561"/>
      <c r="D110" s="1539"/>
      <c r="E110" s="1539"/>
      <c r="F110" s="1544"/>
      <c r="G110" s="1544"/>
      <c r="H110" s="1561"/>
      <c r="I110" s="610" t="s">
        <v>7389</v>
      </c>
      <c r="J110" s="612" t="s">
        <v>177</v>
      </c>
      <c r="K110" s="612" t="s">
        <v>6728</v>
      </c>
      <c r="L110" s="710" t="str">
        <f>VLOOKUP(K110,CódigosRetorno!$A$2:$B$1795,2,FALSE)</f>
        <v>El dato ingresado en el tag cac:InvoiceLine/cac:SubInvoiceLine/cac:ItemPriceExtension/cbc:Amount no cumple con el formato establecido</v>
      </c>
      <c r="M110" s="609"/>
    </row>
    <row r="111" spans="2:13" ht="48" x14ac:dyDescent="0.25">
      <c r="B111" s="1539"/>
      <c r="C111" s="1561"/>
      <c r="D111" s="1539"/>
      <c r="E111" s="1539"/>
      <c r="F111" s="1527"/>
      <c r="G111" s="1527"/>
      <c r="H111" s="1557"/>
      <c r="I111" s="674" t="s">
        <v>7444</v>
      </c>
      <c r="J111" s="397" t="s">
        <v>1071</v>
      </c>
      <c r="K111" s="397" t="s">
        <v>6733</v>
      </c>
      <c r="L111" s="710" t="str">
        <f>VLOOKUP(K111,CódigosRetorno!$A$2:$B$1795,2,FALSE)</f>
        <v>El importe del campo /cac:InvoiceLine/cac:SubInvoiceLine/cac:ItemPriceExtension/cbc:Amount no coincide con el valor calculado</v>
      </c>
      <c r="M111" s="609" t="s">
        <v>169</v>
      </c>
    </row>
    <row r="112" spans="2:13" ht="36" x14ac:dyDescent="0.25">
      <c r="B112" s="1540"/>
      <c r="C112" s="1557"/>
      <c r="D112" s="1540"/>
      <c r="E112" s="1540"/>
      <c r="F112" s="609" t="s">
        <v>13</v>
      </c>
      <c r="G112" s="606" t="s">
        <v>6976</v>
      </c>
      <c r="H112" s="623" t="s">
        <v>3904</v>
      </c>
      <c r="I112" s="607" t="s">
        <v>7387</v>
      </c>
      <c r="J112" s="612" t="s">
        <v>177</v>
      </c>
      <c r="K112" s="616" t="s">
        <v>1979</v>
      </c>
      <c r="L112" s="710" t="str">
        <f>VLOOKUP(K112,CódigosRetorno!$A$2:$B$1795,2,FALSE)</f>
        <v>La moneda debe ser la misma en todo el documento</v>
      </c>
      <c r="M112" s="609" t="s">
        <v>4491</v>
      </c>
    </row>
    <row r="113" spans="1:13" x14ac:dyDescent="0.25">
      <c r="B113" s="742" t="s">
        <v>7422</v>
      </c>
      <c r="C113" s="743"/>
      <c r="D113" s="743"/>
      <c r="E113" s="743"/>
      <c r="F113" s="743"/>
      <c r="G113" s="743"/>
      <c r="H113" s="744"/>
      <c r="I113" s="759"/>
      <c r="J113" s="759"/>
      <c r="K113" s="760" t="s">
        <v>169</v>
      </c>
      <c r="L113" s="710" t="str">
        <f>VLOOKUP(K113,CódigosRetorno!$A$2:$B$1795,2,FALSE)</f>
        <v>-</v>
      </c>
      <c r="M113" s="761"/>
    </row>
    <row r="114" spans="1:13" ht="24" x14ac:dyDescent="0.25">
      <c r="B114" s="1526">
        <f>B109+1</f>
        <v>30</v>
      </c>
      <c r="C114" s="1556" t="s">
        <v>14</v>
      </c>
      <c r="D114" s="1526" t="s">
        <v>15</v>
      </c>
      <c r="E114" s="1526" t="s">
        <v>4</v>
      </c>
      <c r="F114" s="1526" t="s">
        <v>50</v>
      </c>
      <c r="G114" s="1526"/>
      <c r="H114" s="1556" t="s">
        <v>37</v>
      </c>
      <c r="I114" s="610" t="s">
        <v>7376</v>
      </c>
      <c r="J114" s="612" t="s">
        <v>177</v>
      </c>
      <c r="K114" s="77" t="s">
        <v>2304</v>
      </c>
      <c r="L114" s="710" t="str">
        <f>VLOOKUP(K114,CódigosRetorno!$A$2:$B$1795,2,FALSE)</f>
        <v>El Numero de orden del item no cumple con el formato establecido</v>
      </c>
      <c r="M114" s="609" t="s">
        <v>169</v>
      </c>
    </row>
    <row r="115" spans="1:13" ht="24" x14ac:dyDescent="0.25">
      <c r="B115" s="1527"/>
      <c r="C115" s="1557"/>
      <c r="D115" s="1527"/>
      <c r="E115" s="1527"/>
      <c r="F115" s="1527"/>
      <c r="G115" s="1527"/>
      <c r="H115" s="1557"/>
      <c r="I115" s="607" t="s">
        <v>7233</v>
      </c>
      <c r="J115" s="612" t="s">
        <v>177</v>
      </c>
      <c r="K115" s="616" t="s">
        <v>1535</v>
      </c>
      <c r="L115" s="710" t="str">
        <f>VLOOKUP(K115,CódigosRetorno!$A$2:$B$1795,2,FALSE)</f>
        <v>El número de ítem no puede estar duplicado.</v>
      </c>
      <c r="M115" s="609" t="s">
        <v>169</v>
      </c>
    </row>
    <row r="116" spans="1:13" ht="36" x14ac:dyDescent="0.25">
      <c r="B116" s="606">
        <f>+B114+1</f>
        <v>31</v>
      </c>
      <c r="C116" s="610" t="s">
        <v>7423</v>
      </c>
      <c r="D116" s="753" t="s">
        <v>15</v>
      </c>
      <c r="E116" s="628" t="s">
        <v>4</v>
      </c>
      <c r="F116" s="628" t="s">
        <v>12</v>
      </c>
      <c r="G116" s="628" t="s">
        <v>16</v>
      </c>
      <c r="H116" s="610" t="s">
        <v>2741</v>
      </c>
      <c r="I116" s="610" t="s">
        <v>7389</v>
      </c>
      <c r="J116" s="612" t="s">
        <v>177</v>
      </c>
      <c r="K116" s="616" t="s">
        <v>1944</v>
      </c>
      <c r="L116" s="710" t="str">
        <f>VLOOKUP(K116,CódigosRetorno!$A$2:$B$1795,2,FALSE)</f>
        <v>El dato ingresado en LineExtensionAmount del item no cumple con el formato establecido</v>
      </c>
      <c r="M116" s="609" t="s">
        <v>169</v>
      </c>
    </row>
    <row r="117" spans="1:13" ht="36" x14ac:dyDescent="0.25">
      <c r="B117" s="609">
        <f>+B116+1</f>
        <v>32</v>
      </c>
      <c r="C117" s="610" t="s">
        <v>7411</v>
      </c>
      <c r="D117" s="753" t="s">
        <v>15</v>
      </c>
      <c r="E117" s="628" t="s">
        <v>4</v>
      </c>
      <c r="F117" s="628" t="s">
        <v>13</v>
      </c>
      <c r="G117" s="606" t="s">
        <v>6976</v>
      </c>
      <c r="H117" s="610" t="s">
        <v>7424</v>
      </c>
      <c r="I117" s="607" t="s">
        <v>7387</v>
      </c>
      <c r="J117" s="612" t="s">
        <v>177</v>
      </c>
      <c r="K117" s="616" t="s">
        <v>1979</v>
      </c>
      <c r="L117" s="710" t="str">
        <f>VLOOKUP(K117,CódigosRetorno!$A$2:$B$1795,2,FALSE)</f>
        <v>La moneda debe ser la misma en todo el documento</v>
      </c>
      <c r="M117" s="609" t="s">
        <v>4491</v>
      </c>
    </row>
    <row r="118" spans="1:13" x14ac:dyDescent="0.25">
      <c r="B118" s="1526">
        <f>+B117+1</f>
        <v>33</v>
      </c>
      <c r="C118" s="1556" t="s">
        <v>7377</v>
      </c>
      <c r="D118" s="1526" t="s">
        <v>15</v>
      </c>
      <c r="E118" s="1526" t="s">
        <v>4</v>
      </c>
      <c r="F118" s="1526" t="s">
        <v>11</v>
      </c>
      <c r="G118" s="1526" t="s">
        <v>7425</v>
      </c>
      <c r="H118" s="1556" t="s">
        <v>63</v>
      </c>
      <c r="I118" s="610" t="s">
        <v>7327</v>
      </c>
      <c r="J118" s="612" t="s">
        <v>177</v>
      </c>
      <c r="K118" s="612" t="s">
        <v>6715</v>
      </c>
      <c r="L118" s="710" t="str">
        <f>VLOOKUP(K118,CódigosRetorno!$A$2:$B$1795,2,FALSE)</f>
        <v>Debe registrarse el 'Indicador de tipo de comisión'</v>
      </c>
      <c r="M118" s="609" t="s">
        <v>169</v>
      </c>
    </row>
    <row r="119" spans="1:13" ht="24" x14ac:dyDescent="0.25">
      <c r="B119" s="1527"/>
      <c r="C119" s="1557"/>
      <c r="D119" s="1527"/>
      <c r="E119" s="1527"/>
      <c r="F119" s="1527"/>
      <c r="G119" s="1527"/>
      <c r="H119" s="1557"/>
      <c r="I119" s="610" t="s">
        <v>7379</v>
      </c>
      <c r="J119" s="612" t="s">
        <v>177</v>
      </c>
      <c r="K119" s="612" t="s">
        <v>6716</v>
      </c>
      <c r="L119" s="710" t="str">
        <f>VLOOKUP(K119,CódigosRetorno!$A$2:$B$1795,2,FALSE)</f>
        <v>El dato ingresado en el 'Indicador de tipo de comisión' no corresponde al valor esperado</v>
      </c>
      <c r="M119" s="609" t="s">
        <v>169</v>
      </c>
    </row>
    <row r="120" spans="1:13" ht="24" x14ac:dyDescent="0.25">
      <c r="B120" s="1526">
        <f>+B118+1</f>
        <v>34</v>
      </c>
      <c r="C120" s="1556" t="s">
        <v>7426</v>
      </c>
      <c r="D120" s="1538" t="s">
        <v>15</v>
      </c>
      <c r="E120" s="1526" t="s">
        <v>9</v>
      </c>
      <c r="F120" s="606" t="s">
        <v>5</v>
      </c>
      <c r="G120" s="606"/>
      <c r="H120" s="607" t="s">
        <v>7427</v>
      </c>
      <c r="I120" s="610" t="s">
        <v>7315</v>
      </c>
      <c r="J120" s="607"/>
      <c r="K120" s="612" t="s">
        <v>169</v>
      </c>
      <c r="L120" s="710" t="str">
        <f>VLOOKUP(K120,CódigosRetorno!$A$2:$B$1795,2,FALSE)</f>
        <v>-</v>
      </c>
      <c r="M120" s="609" t="s">
        <v>169</v>
      </c>
    </row>
    <row r="121" spans="1:13" s="620" customFormat="1" ht="24" x14ac:dyDescent="0.25">
      <c r="A121" s="2"/>
      <c r="B121" s="1544"/>
      <c r="C121" s="1561"/>
      <c r="D121" s="1539"/>
      <c r="E121" s="1544"/>
      <c r="F121" s="1526" t="s">
        <v>102</v>
      </c>
      <c r="G121" s="1526" t="s">
        <v>3911</v>
      </c>
      <c r="H121" s="1556" t="s">
        <v>3912</v>
      </c>
      <c r="I121" s="610" t="s">
        <v>6068</v>
      </c>
      <c r="J121" s="612" t="s">
        <v>177</v>
      </c>
      <c r="K121" s="616" t="s">
        <v>4264</v>
      </c>
      <c r="L121" s="710" t="str">
        <f>VLOOKUP(K121,CódigosRetorno!$A$2:$B$1795,2,FALSE)</f>
        <v>El dato ingresado como indicador de cargo/descuento no corresponde al valor esperado.</v>
      </c>
      <c r="M121" s="609" t="s">
        <v>169</v>
      </c>
    </row>
    <row r="122" spans="1:13" s="620" customFormat="1" ht="24" x14ac:dyDescent="0.25">
      <c r="A122" s="2"/>
      <c r="B122" s="1544"/>
      <c r="C122" s="1561"/>
      <c r="D122" s="1539"/>
      <c r="E122" s="1544"/>
      <c r="F122" s="1527"/>
      <c r="G122" s="1527"/>
      <c r="H122" s="1557"/>
      <c r="I122" s="610" t="s">
        <v>4927</v>
      </c>
      <c r="J122" s="612" t="s">
        <v>177</v>
      </c>
      <c r="K122" s="616" t="s">
        <v>4264</v>
      </c>
      <c r="L122" s="710" t="str">
        <f>VLOOKUP(K122,CódigosRetorno!$A$2:$B$1795,2,FALSE)</f>
        <v>El dato ingresado como indicador de cargo/descuento no corresponde al valor esperado.</v>
      </c>
      <c r="M122" s="609" t="s">
        <v>169</v>
      </c>
    </row>
    <row r="123" spans="1:13" s="620" customFormat="1" ht="24" x14ac:dyDescent="0.25">
      <c r="A123" s="2"/>
      <c r="B123" s="1544"/>
      <c r="C123" s="1561"/>
      <c r="D123" s="1539"/>
      <c r="E123" s="1544"/>
      <c r="F123" s="1526" t="s">
        <v>10</v>
      </c>
      <c r="G123" s="1526" t="s">
        <v>7428</v>
      </c>
      <c r="H123" s="1556" t="s">
        <v>3976</v>
      </c>
      <c r="I123" s="610" t="s">
        <v>4760</v>
      </c>
      <c r="J123" s="612" t="s">
        <v>177</v>
      </c>
      <c r="K123" s="616" t="s">
        <v>3779</v>
      </c>
      <c r="L123" s="710" t="str">
        <f>VLOOKUP(K123,CódigosRetorno!$A$2:$B$1795,2,FALSE)</f>
        <v>El XML no contiene el tag o no existe informacion de codigo de motivo de cargo/descuento por item.</v>
      </c>
      <c r="M123" s="609" t="s">
        <v>169</v>
      </c>
    </row>
    <row r="124" spans="1:13" s="620" customFormat="1" ht="24" x14ac:dyDescent="0.25">
      <c r="A124" s="2"/>
      <c r="B124" s="1544"/>
      <c r="C124" s="1561"/>
      <c r="D124" s="1539"/>
      <c r="E124" s="1544"/>
      <c r="F124" s="1527"/>
      <c r="G124" s="1527"/>
      <c r="H124" s="1557"/>
      <c r="I124" s="610" t="s">
        <v>7429</v>
      </c>
      <c r="J124" s="612" t="s">
        <v>1071</v>
      </c>
      <c r="K124" s="616" t="s">
        <v>4274</v>
      </c>
      <c r="L124" s="710" t="str">
        <f>VLOOKUP(K124,CódigosRetorno!$A$2:$B$1795,2,FALSE)</f>
        <v>El dato ingresado como cargo/descuento no es valido a nivel de ítem.</v>
      </c>
      <c r="M124" s="609" t="s">
        <v>4608</v>
      </c>
    </row>
    <row r="125" spans="1:13" s="620" customFormat="1" ht="24" x14ac:dyDescent="0.25">
      <c r="A125" s="2"/>
      <c r="B125" s="1544"/>
      <c r="C125" s="1561"/>
      <c r="D125" s="1539"/>
      <c r="E125" s="1544"/>
      <c r="F125" s="1526"/>
      <c r="G125" s="609" t="s">
        <v>3861</v>
      </c>
      <c r="H125" s="610" t="s">
        <v>3862</v>
      </c>
      <c r="I125" s="610" t="s">
        <v>4185</v>
      </c>
      <c r="J125" s="612" t="s">
        <v>1071</v>
      </c>
      <c r="K125" s="616" t="s">
        <v>4187</v>
      </c>
      <c r="L125" s="710" t="str">
        <f>VLOOKUP(K125,CódigosRetorno!$A$2:$B$1795,2,FALSE)</f>
        <v>El dato ingresado como atributo @listAgencyName es incorrecto.</v>
      </c>
      <c r="M125" s="609" t="s">
        <v>169</v>
      </c>
    </row>
    <row r="126" spans="1:13" s="620" customFormat="1" ht="24" x14ac:dyDescent="0.25">
      <c r="A126" s="2"/>
      <c r="B126" s="1544"/>
      <c r="C126" s="1561"/>
      <c r="D126" s="1539"/>
      <c r="E126" s="1544"/>
      <c r="F126" s="1544"/>
      <c r="G126" s="609" t="s">
        <v>3913</v>
      </c>
      <c r="H126" s="610" t="s">
        <v>3865</v>
      </c>
      <c r="I126" s="610" t="s">
        <v>7273</v>
      </c>
      <c r="J126" s="606" t="s">
        <v>1071</v>
      </c>
      <c r="K126" s="612" t="s">
        <v>4188</v>
      </c>
      <c r="L126" s="710" t="str">
        <f>VLOOKUP(K126,CódigosRetorno!$A$2:$B$1795,2,FALSE)</f>
        <v>El dato ingresado como atributo @listName es incorrecto.</v>
      </c>
      <c r="M126" s="609" t="s">
        <v>169</v>
      </c>
    </row>
    <row r="127" spans="1:13" s="620" customFormat="1" ht="48" x14ac:dyDescent="0.25">
      <c r="A127" s="2"/>
      <c r="B127" s="1544"/>
      <c r="C127" s="1561"/>
      <c r="D127" s="1539"/>
      <c r="E127" s="1544"/>
      <c r="F127" s="1527"/>
      <c r="G127" s="609" t="s">
        <v>3914</v>
      </c>
      <c r="H127" s="610" t="s">
        <v>3867</v>
      </c>
      <c r="I127" s="610" t="s">
        <v>6134</v>
      </c>
      <c r="J127" s="612" t="s">
        <v>1071</v>
      </c>
      <c r="K127" s="616" t="s">
        <v>4189</v>
      </c>
      <c r="L127" s="710" t="str">
        <f>VLOOKUP(K127,CódigosRetorno!$A$2:$B$1795,2,FALSE)</f>
        <v>El dato ingresado como atributo @listURI es incorrecto.</v>
      </c>
      <c r="M127" s="609" t="s">
        <v>169</v>
      </c>
    </row>
    <row r="128" spans="1:13" s="620" customFormat="1" ht="36" x14ac:dyDescent="0.25">
      <c r="A128" s="2"/>
      <c r="B128" s="1544"/>
      <c r="C128" s="1561"/>
      <c r="D128" s="1539"/>
      <c r="E128" s="1544"/>
      <c r="F128" s="628" t="s">
        <v>12</v>
      </c>
      <c r="G128" s="628" t="s">
        <v>16</v>
      </c>
      <c r="H128" s="610" t="s">
        <v>3916</v>
      </c>
      <c r="I128" s="610" t="s">
        <v>4981</v>
      </c>
      <c r="J128" s="612" t="s">
        <v>177</v>
      </c>
      <c r="K128" s="616" t="s">
        <v>3177</v>
      </c>
      <c r="L128" s="710" t="str">
        <f>VLOOKUP(K128,CódigosRetorno!$A$2:$B$1795,2,FALSE)</f>
        <v>El formato ingresado en el tag cac:InvoiceLine/cac:Allowancecharge/cbc:Amount no cumple con el formato establecido</v>
      </c>
      <c r="M128" s="609" t="s">
        <v>169</v>
      </c>
    </row>
    <row r="129" spans="1:13" s="620" customFormat="1" ht="36" x14ac:dyDescent="0.25">
      <c r="A129" s="2"/>
      <c r="B129" s="1527"/>
      <c r="C129" s="1557"/>
      <c r="D129" s="1540"/>
      <c r="E129" s="1527"/>
      <c r="F129" s="609" t="s">
        <v>13</v>
      </c>
      <c r="G129" s="606" t="s">
        <v>6976</v>
      </c>
      <c r="H129" s="623" t="s">
        <v>3904</v>
      </c>
      <c r="I129" s="607" t="s">
        <v>7387</v>
      </c>
      <c r="J129" s="612" t="s">
        <v>177</v>
      </c>
      <c r="K129" s="616" t="s">
        <v>1979</v>
      </c>
      <c r="L129" s="710" t="str">
        <f>VLOOKUP(K129,CódigosRetorno!$A$2:$B$1795,2,FALSE)</f>
        <v>La moneda debe ser la misma en todo el documento</v>
      </c>
      <c r="M129" s="609" t="s">
        <v>4491</v>
      </c>
    </row>
    <row r="130" spans="1:13" s="620" customFormat="1" ht="24" x14ac:dyDescent="0.25">
      <c r="A130" s="2"/>
      <c r="B130" s="1526">
        <f>B120+1</f>
        <v>35</v>
      </c>
      <c r="C130" s="1556" t="s">
        <v>7430</v>
      </c>
      <c r="D130" s="1538" t="s">
        <v>15</v>
      </c>
      <c r="E130" s="1538" t="s">
        <v>4</v>
      </c>
      <c r="F130" s="1538" t="s">
        <v>12</v>
      </c>
      <c r="G130" s="1538" t="s">
        <v>16</v>
      </c>
      <c r="H130" s="1556" t="s">
        <v>7388</v>
      </c>
      <c r="I130" s="610" t="s">
        <v>7431</v>
      </c>
      <c r="J130" s="606" t="s">
        <v>177</v>
      </c>
      <c r="K130" s="612" t="s">
        <v>4506</v>
      </c>
      <c r="L130" s="710" t="str">
        <f>VLOOKUP(K130,CódigosRetorno!$A$2:$B$1795,2,FALSE)</f>
        <v>El xml no contiene el tag de impuesto por linea (TaxtTotal).</v>
      </c>
      <c r="M130" s="609" t="s">
        <v>169</v>
      </c>
    </row>
    <row r="131" spans="1:13" s="620" customFormat="1" x14ac:dyDescent="0.25">
      <c r="A131" s="2"/>
      <c r="B131" s="1544"/>
      <c r="C131" s="1561"/>
      <c r="D131" s="1539"/>
      <c r="E131" s="1539"/>
      <c r="F131" s="1539"/>
      <c r="G131" s="1539"/>
      <c r="H131" s="1561"/>
      <c r="I131" s="610" t="s">
        <v>7432</v>
      </c>
      <c r="J131" s="606" t="s">
        <v>177</v>
      </c>
      <c r="K131" s="78" t="s">
        <v>3703</v>
      </c>
      <c r="L131" s="710" t="str">
        <f>VLOOKUP(K131,CódigosRetorno!$A$2:$B$1795,2,FALSE)</f>
        <v>El tag cac:TaxTotal no debe repetirse a nivel de Item</v>
      </c>
      <c r="M131" s="609" t="s">
        <v>169</v>
      </c>
    </row>
    <row r="132" spans="1:13" s="620" customFormat="1" ht="36" x14ac:dyDescent="0.25">
      <c r="A132" s="2"/>
      <c r="B132" s="1544"/>
      <c r="C132" s="1561"/>
      <c r="D132" s="1539"/>
      <c r="E132" s="1539"/>
      <c r="F132" s="1540"/>
      <c r="G132" s="1540"/>
      <c r="H132" s="1557"/>
      <c r="I132" s="610" t="s">
        <v>4993</v>
      </c>
      <c r="J132" s="606" t="s">
        <v>177</v>
      </c>
      <c r="K132" s="616" t="s">
        <v>3693</v>
      </c>
      <c r="L132" s="710" t="str">
        <f>VLOOKUP(K132,CódigosRetorno!$A$2:$B$1795,2,FALSE)</f>
        <v>El dato ingresado en el monto total de impuestos por línea no cumple con el formato establecido</v>
      </c>
      <c r="M132" s="609" t="s">
        <v>169</v>
      </c>
    </row>
    <row r="133" spans="1:13" s="620" customFormat="1" ht="36" x14ac:dyDescent="0.25">
      <c r="A133" s="2"/>
      <c r="B133" s="1544"/>
      <c r="C133" s="1561"/>
      <c r="D133" s="1539"/>
      <c r="E133" s="1539"/>
      <c r="F133" s="609" t="s">
        <v>13</v>
      </c>
      <c r="G133" s="606" t="s">
        <v>6976</v>
      </c>
      <c r="H133" s="623" t="s">
        <v>3904</v>
      </c>
      <c r="I133" s="607" t="s">
        <v>7387</v>
      </c>
      <c r="J133" s="612" t="s">
        <v>177</v>
      </c>
      <c r="K133" s="616" t="s">
        <v>1979</v>
      </c>
      <c r="L133" s="710" t="str">
        <f>VLOOKUP(K133,CódigosRetorno!$A$2:$B$1795,2,FALSE)</f>
        <v>La moneda debe ser la misma en todo el documento</v>
      </c>
      <c r="M133" s="609" t="s">
        <v>169</v>
      </c>
    </row>
    <row r="134" spans="1:13" s="620" customFormat="1" ht="36" x14ac:dyDescent="0.25">
      <c r="A134" s="2"/>
      <c r="B134" s="1544"/>
      <c r="C134" s="1561"/>
      <c r="D134" s="1539"/>
      <c r="E134" s="1539"/>
      <c r="F134" s="606" t="s">
        <v>12</v>
      </c>
      <c r="G134" s="606" t="s">
        <v>16</v>
      </c>
      <c r="H134" s="392" t="s">
        <v>7433</v>
      </c>
      <c r="I134" s="610" t="s">
        <v>7416</v>
      </c>
      <c r="J134" s="612" t="s">
        <v>177</v>
      </c>
      <c r="K134" s="616" t="s">
        <v>3713</v>
      </c>
      <c r="L134" s="710" t="str">
        <f>VLOOKUP(K134,CódigosRetorno!$A$2:$B$1795,2,FALSE)</f>
        <v>El dato ingresado en TaxableAmount de la linea no cumple con el formato establecido</v>
      </c>
      <c r="M134" s="609" t="s">
        <v>169</v>
      </c>
    </row>
    <row r="135" spans="1:13" s="620" customFormat="1" ht="36" x14ac:dyDescent="0.25">
      <c r="A135" s="2"/>
      <c r="B135" s="1544"/>
      <c r="C135" s="1561"/>
      <c r="D135" s="1539"/>
      <c r="E135" s="1539"/>
      <c r="F135" s="609" t="s">
        <v>13</v>
      </c>
      <c r="G135" s="606" t="s">
        <v>6976</v>
      </c>
      <c r="H135" s="623" t="s">
        <v>3904</v>
      </c>
      <c r="I135" s="607" t="s">
        <v>7387</v>
      </c>
      <c r="J135" s="612" t="s">
        <v>177</v>
      </c>
      <c r="K135" s="616" t="s">
        <v>1979</v>
      </c>
      <c r="L135" s="710" t="str">
        <f>VLOOKUP(K135,CódigosRetorno!$A$2:$B$1795,2,FALSE)</f>
        <v>La moneda debe ser la misma en todo el documento</v>
      </c>
      <c r="M135" s="609" t="s">
        <v>169</v>
      </c>
    </row>
    <row r="136" spans="1:13" s="620" customFormat="1" ht="36" x14ac:dyDescent="0.25">
      <c r="A136" s="2"/>
      <c r="B136" s="1544"/>
      <c r="C136" s="1561"/>
      <c r="D136" s="1539"/>
      <c r="E136" s="1539"/>
      <c r="F136" s="1538" t="s">
        <v>12</v>
      </c>
      <c r="G136" s="1538" t="s">
        <v>16</v>
      </c>
      <c r="H136" s="1556" t="s">
        <v>7390</v>
      </c>
      <c r="I136" s="610" t="s">
        <v>4981</v>
      </c>
      <c r="J136" s="612" t="s">
        <v>177</v>
      </c>
      <c r="K136" s="616" t="s">
        <v>2294</v>
      </c>
      <c r="L136" s="710" t="str">
        <f>VLOOKUP(K136,CódigosRetorno!$A$2:$B$1795,2,FALSE)</f>
        <v>El dato ingresado en TaxAmount de la linea no cumple con el formato establecido</v>
      </c>
      <c r="M136" s="609" t="s">
        <v>169</v>
      </c>
    </row>
    <row r="137" spans="1:13" s="620" customFormat="1" ht="48" x14ac:dyDescent="0.25">
      <c r="A137" s="2"/>
      <c r="B137" s="1544"/>
      <c r="C137" s="1561"/>
      <c r="D137" s="1539"/>
      <c r="E137" s="1539"/>
      <c r="F137" s="1540"/>
      <c r="G137" s="1540"/>
      <c r="H137" s="1557"/>
      <c r="I137" s="392" t="s">
        <v>7418</v>
      </c>
      <c r="J137" s="397" t="s">
        <v>1071</v>
      </c>
      <c r="K137" s="442" t="s">
        <v>6802</v>
      </c>
      <c r="L137" s="710" t="str">
        <f>VLOOKUP(K137,CódigosRetorno!$A$2:$B$1795,2,FALSE)</f>
        <v>El monto de IGV de la línea no coincide con el valor calculado</v>
      </c>
      <c r="M137" s="609" t="s">
        <v>169</v>
      </c>
    </row>
    <row r="138" spans="1:13" s="620" customFormat="1" ht="36" x14ac:dyDescent="0.25">
      <c r="A138" s="2"/>
      <c r="B138" s="1544"/>
      <c r="C138" s="1561"/>
      <c r="D138" s="1539"/>
      <c r="E138" s="1539"/>
      <c r="F138" s="753" t="s">
        <v>13</v>
      </c>
      <c r="G138" s="606" t="s">
        <v>6976</v>
      </c>
      <c r="H138" s="623" t="s">
        <v>3904</v>
      </c>
      <c r="I138" s="607" t="s">
        <v>7387</v>
      </c>
      <c r="J138" s="612" t="s">
        <v>177</v>
      </c>
      <c r="K138" s="616" t="s">
        <v>1979</v>
      </c>
      <c r="L138" s="710" t="str">
        <f>VLOOKUP(K138,CódigosRetorno!$A$2:$B$1795,2,FALSE)</f>
        <v>La moneda debe ser la misma en todo el documento</v>
      </c>
      <c r="M138" s="609" t="s">
        <v>4491</v>
      </c>
    </row>
    <row r="139" spans="1:13" s="620" customFormat="1" ht="36" x14ac:dyDescent="0.25">
      <c r="A139" s="2"/>
      <c r="B139" s="1544"/>
      <c r="C139" s="1561"/>
      <c r="D139" s="1539"/>
      <c r="E139" s="1539"/>
      <c r="F139" s="1538" t="s">
        <v>43</v>
      </c>
      <c r="G139" s="1538" t="s">
        <v>7392</v>
      </c>
      <c r="H139" s="1556" t="s">
        <v>7393</v>
      </c>
      <c r="I139" s="610" t="s">
        <v>7434</v>
      </c>
      <c r="J139" s="612" t="s">
        <v>177</v>
      </c>
      <c r="K139" s="616" t="s">
        <v>2284</v>
      </c>
      <c r="L139" s="710" t="str">
        <f>VLOOKUP(K139,CódigosRetorno!$A$2:$B$1795,2,FALSE)</f>
        <v>Debe indicar el IGV. Es un campo obligatorio</v>
      </c>
      <c r="M139" s="609" t="s">
        <v>169</v>
      </c>
    </row>
    <row r="140" spans="1:13" s="620" customFormat="1" ht="24" x14ac:dyDescent="0.25">
      <c r="A140" s="2"/>
      <c r="B140" s="1544"/>
      <c r="C140" s="1561"/>
      <c r="D140" s="1539"/>
      <c r="E140" s="1539"/>
      <c r="F140" s="1539"/>
      <c r="G140" s="1539"/>
      <c r="H140" s="1561"/>
      <c r="I140" s="610" t="s">
        <v>2489</v>
      </c>
      <c r="J140" s="612" t="s">
        <v>177</v>
      </c>
      <c r="K140" s="616" t="s">
        <v>2290</v>
      </c>
      <c r="L140" s="710" t="str">
        <f>VLOOKUP(K140,CódigosRetorno!$A$2:$B$1795,2,FALSE)</f>
        <v>El XML no contiene el tag cac:TaxCategory/cac:TaxScheme/cbc:ID del Item</v>
      </c>
      <c r="M140" s="609" t="s">
        <v>169</v>
      </c>
    </row>
    <row r="141" spans="1:13" s="620" customFormat="1" x14ac:dyDescent="0.25">
      <c r="A141" s="2"/>
      <c r="B141" s="1544"/>
      <c r="C141" s="1561"/>
      <c r="D141" s="1539"/>
      <c r="E141" s="1539"/>
      <c r="F141" s="1539"/>
      <c r="G141" s="1539"/>
      <c r="H141" s="1561"/>
      <c r="I141" s="610" t="s">
        <v>7394</v>
      </c>
      <c r="J141" s="612" t="s">
        <v>177</v>
      </c>
      <c r="K141" s="616" t="s">
        <v>2291</v>
      </c>
      <c r="L141" s="710" t="str">
        <f>VLOOKUP(K141,CódigosRetorno!$A$2:$B$1795,2,FALSE)</f>
        <v>El codigo del tributo es invalido</v>
      </c>
      <c r="M141" s="609" t="s">
        <v>169</v>
      </c>
    </row>
    <row r="142" spans="1:13" s="620" customFormat="1" ht="24" x14ac:dyDescent="0.25">
      <c r="A142" s="2"/>
      <c r="B142" s="1544"/>
      <c r="C142" s="1561"/>
      <c r="D142" s="1539"/>
      <c r="E142" s="1540"/>
      <c r="F142" s="1540"/>
      <c r="G142" s="1540"/>
      <c r="H142" s="1557"/>
      <c r="I142" s="610" t="s">
        <v>7395</v>
      </c>
      <c r="J142" s="612" t="s">
        <v>177</v>
      </c>
      <c r="K142" s="616" t="s">
        <v>3768</v>
      </c>
      <c r="L142" s="710" t="str">
        <f>VLOOKUP(K142,CódigosRetorno!$A$2:$B$1795,2,FALSE)</f>
        <v>El código de tributo no debe repetirse a nivel de item</v>
      </c>
      <c r="M142" s="609" t="s">
        <v>169</v>
      </c>
    </row>
    <row r="143" spans="1:13" s="620" customFormat="1" ht="24" x14ac:dyDescent="0.25">
      <c r="A143" s="2"/>
      <c r="B143" s="1544"/>
      <c r="C143" s="1561"/>
      <c r="D143" s="1539"/>
      <c r="E143" s="1538" t="s">
        <v>9</v>
      </c>
      <c r="F143" s="1538"/>
      <c r="G143" s="609" t="s">
        <v>3908</v>
      </c>
      <c r="H143" s="610" t="s">
        <v>3877</v>
      </c>
      <c r="I143" s="610" t="s">
        <v>6131</v>
      </c>
      <c r="J143" s="606" t="s">
        <v>1071</v>
      </c>
      <c r="K143" s="612" t="s">
        <v>4192</v>
      </c>
      <c r="L143" s="710" t="str">
        <f>VLOOKUP(K143,CódigosRetorno!$A$2:$B$1795,2,FALSE)</f>
        <v>El dato ingresado como atributo @schemeName es incorrecto.</v>
      </c>
      <c r="M143" s="609" t="s">
        <v>169</v>
      </c>
    </row>
    <row r="144" spans="1:13" s="620" customFormat="1" ht="24" x14ac:dyDescent="0.25">
      <c r="A144" s="2"/>
      <c r="B144" s="1544"/>
      <c r="C144" s="1561"/>
      <c r="D144" s="1539"/>
      <c r="E144" s="1539"/>
      <c r="F144" s="1539"/>
      <c r="G144" s="609" t="s">
        <v>3861</v>
      </c>
      <c r="H144" s="610" t="s">
        <v>3878</v>
      </c>
      <c r="I144" s="610" t="s">
        <v>4199</v>
      </c>
      <c r="J144" s="606" t="s">
        <v>1071</v>
      </c>
      <c r="K144" s="612" t="s">
        <v>4193</v>
      </c>
      <c r="L144" s="710" t="str">
        <f>VLOOKUP(K144,CódigosRetorno!$A$2:$B$1795,2,FALSE)</f>
        <v>El dato ingresado como atributo @schemeAgencyName es incorrecto.</v>
      </c>
      <c r="M144" s="609" t="s">
        <v>169</v>
      </c>
    </row>
    <row r="145" spans="1:13" s="620" customFormat="1" ht="48" x14ac:dyDescent="0.25">
      <c r="A145" s="2"/>
      <c r="B145" s="1527"/>
      <c r="C145" s="1557"/>
      <c r="D145" s="1540"/>
      <c r="E145" s="1540"/>
      <c r="F145" s="1540"/>
      <c r="G145" s="609" t="s">
        <v>4235</v>
      </c>
      <c r="H145" s="623" t="s">
        <v>3880</v>
      </c>
      <c r="I145" s="610" t="s">
        <v>6132</v>
      </c>
      <c r="J145" s="612" t="s">
        <v>1071</v>
      </c>
      <c r="K145" s="616" t="s">
        <v>4194</v>
      </c>
      <c r="L145" s="710" t="str">
        <f>VLOOKUP(K145,CódigosRetorno!$A$2:$B$1795,2,FALSE)</f>
        <v>El dato ingresado como atributo @schemeURI es incorrecto.</v>
      </c>
      <c r="M145" s="609" t="s">
        <v>169</v>
      </c>
    </row>
    <row r="146" spans="1:13" s="620" customFormat="1" ht="24" x14ac:dyDescent="0.25">
      <c r="A146" s="2"/>
      <c r="B146" s="1549">
        <f>+B130+1</f>
        <v>36</v>
      </c>
      <c r="C146" s="1572" t="s">
        <v>78</v>
      </c>
      <c r="D146" s="1549" t="s">
        <v>15</v>
      </c>
      <c r="E146" s="1549" t="s">
        <v>4</v>
      </c>
      <c r="F146" s="1549" t="s">
        <v>12</v>
      </c>
      <c r="G146" s="1549" t="s">
        <v>16</v>
      </c>
      <c r="H146" s="1572" t="s">
        <v>7275</v>
      </c>
      <c r="I146" s="610" t="s">
        <v>7396</v>
      </c>
      <c r="J146" s="612" t="s">
        <v>177</v>
      </c>
      <c r="K146" s="612" t="s">
        <v>6723</v>
      </c>
      <c r="L146" s="710" t="str">
        <f>VLOOKUP(K146,CódigosRetorno!$A$2:$B$1795,2,FALSE)</f>
        <v xml:space="preserve">Debe consignar el tag /cac:InvoiceLine/cac:ItemPriceExtension  </v>
      </c>
      <c r="M146" s="609" t="s">
        <v>169</v>
      </c>
    </row>
    <row r="147" spans="1:13" s="620" customFormat="1" ht="36" x14ac:dyDescent="0.25">
      <c r="A147" s="2"/>
      <c r="B147" s="1549"/>
      <c r="C147" s="1572"/>
      <c r="D147" s="1549"/>
      <c r="E147" s="1549"/>
      <c r="F147" s="1549"/>
      <c r="G147" s="1549"/>
      <c r="H147" s="1572"/>
      <c r="I147" s="610" t="s">
        <v>4981</v>
      </c>
      <c r="J147" s="612" t="s">
        <v>177</v>
      </c>
      <c r="K147" s="616" t="s">
        <v>6724</v>
      </c>
      <c r="L147" s="710" t="str">
        <f>VLOOKUP(K147,CódigosRetorno!$A$2:$B$1795,2,FALSE)</f>
        <v>El dato ingresado en el tag /cac:InvoiceLine/cac:ItemPriceExtension/cbc:Amount no cumple con el formato establecido</v>
      </c>
      <c r="M147" s="609" t="s">
        <v>169</v>
      </c>
    </row>
    <row r="148" spans="1:13" s="620" customFormat="1" ht="60" x14ac:dyDescent="0.25">
      <c r="A148" s="2"/>
      <c r="B148" s="1549"/>
      <c r="C148" s="1572"/>
      <c r="D148" s="1549"/>
      <c r="E148" s="1549"/>
      <c r="F148" s="1549"/>
      <c r="G148" s="1549"/>
      <c r="H148" s="1572"/>
      <c r="I148" s="610" t="s">
        <v>7435</v>
      </c>
      <c r="J148" s="612" t="s">
        <v>1071</v>
      </c>
      <c r="K148" s="616" t="s">
        <v>6730</v>
      </c>
      <c r="L148" s="710" t="str">
        <f>VLOOKUP(K148,CódigosRetorno!$A$2:$B$1795,2,FALSE)</f>
        <v>El importe del campo /cac:InvoiceLine/cac:ItemPriceExtension/cbc:Amount no coincide con el valor calculado</v>
      </c>
      <c r="M148" s="609" t="s">
        <v>169</v>
      </c>
    </row>
    <row r="149" spans="1:13" s="620" customFormat="1" ht="36" x14ac:dyDescent="0.25">
      <c r="A149" s="2"/>
      <c r="B149" s="1549"/>
      <c r="C149" s="1572"/>
      <c r="D149" s="1549"/>
      <c r="E149" s="1549"/>
      <c r="F149" s="606" t="s">
        <v>13</v>
      </c>
      <c r="G149" s="606" t="s">
        <v>6976</v>
      </c>
      <c r="H149" s="623" t="s">
        <v>3904</v>
      </c>
      <c r="I149" s="607" t="s">
        <v>7387</v>
      </c>
      <c r="J149" s="612" t="s">
        <v>177</v>
      </c>
      <c r="K149" s="616" t="s">
        <v>1979</v>
      </c>
      <c r="L149" s="710" t="str">
        <f>VLOOKUP(K149,CódigosRetorno!$A$2:$B$1795,2,FALSE)</f>
        <v>La moneda debe ser la misma en todo el documento</v>
      </c>
      <c r="M149" s="609" t="s">
        <v>4491</v>
      </c>
    </row>
    <row r="150" spans="1:13" s="620" customFormat="1" x14ac:dyDescent="0.25">
      <c r="A150" s="2"/>
      <c r="B150" s="1710" t="s">
        <v>7436</v>
      </c>
      <c r="C150" s="1711"/>
      <c r="D150" s="1711"/>
      <c r="E150" s="1712"/>
      <c r="F150" s="762"/>
      <c r="G150" s="762"/>
      <c r="H150" s="762"/>
      <c r="I150" s="762"/>
      <c r="J150" s="762"/>
      <c r="K150" s="763" t="s">
        <v>169</v>
      </c>
      <c r="L150" s="725" t="str">
        <f>VLOOKUP(K150,CódigosRetorno!$A$2:$B$1795,2,FALSE)</f>
        <v>-</v>
      </c>
      <c r="M150" s="741"/>
    </row>
    <row r="151" spans="1:13" s="620" customFormat="1" ht="24" x14ac:dyDescent="0.25">
      <c r="A151" s="2"/>
      <c r="B151" s="1549">
        <f>B146+1</f>
        <v>37</v>
      </c>
      <c r="C151" s="1631" t="s">
        <v>7437</v>
      </c>
      <c r="D151" s="1524" t="s">
        <v>3</v>
      </c>
      <c r="E151" s="1549" t="s">
        <v>4</v>
      </c>
      <c r="F151" s="1549" t="s">
        <v>12</v>
      </c>
      <c r="G151" s="1549" t="s">
        <v>16</v>
      </c>
      <c r="H151" s="1572" t="s">
        <v>3243</v>
      </c>
      <c r="I151" s="610" t="s">
        <v>7327</v>
      </c>
      <c r="J151" s="612" t="s">
        <v>177</v>
      </c>
      <c r="K151" s="612" t="s">
        <v>6748</v>
      </c>
      <c r="L151" s="710" t="str">
        <f>VLOOKUP(K151,CódigosRetorno!$A$2:$B$1795,2,FALSE)</f>
        <v>El XML no contiene el tag cac:LegalMonetaryTotal/cbc:LineExtensionAmount</v>
      </c>
      <c r="M151" s="609" t="s">
        <v>169</v>
      </c>
    </row>
    <row r="152" spans="1:13" s="620" customFormat="1" ht="36" x14ac:dyDescent="0.25">
      <c r="A152" s="2"/>
      <c r="B152" s="1549"/>
      <c r="C152" s="1631"/>
      <c r="D152" s="1524"/>
      <c r="E152" s="1549"/>
      <c r="F152" s="1549"/>
      <c r="G152" s="1549"/>
      <c r="H152" s="1572"/>
      <c r="I152" s="610" t="s">
        <v>4981</v>
      </c>
      <c r="J152" s="612" t="s">
        <v>177</v>
      </c>
      <c r="K152" s="616" t="s">
        <v>6749</v>
      </c>
      <c r="L152" s="710" t="str">
        <f>VLOOKUP(K152,CódigosRetorno!$A$2:$B$1795,2,FALSE)</f>
        <v>El dato ingresado en el tag cac:LegalMonetaryTotal/cbc:LineExtensionAmount no cumple con el formato establecido</v>
      </c>
      <c r="M152" s="609" t="s">
        <v>169</v>
      </c>
    </row>
    <row r="153" spans="1:13" s="620" customFormat="1" ht="24" x14ac:dyDescent="0.25">
      <c r="A153" s="2"/>
      <c r="B153" s="1549"/>
      <c r="C153" s="1631"/>
      <c r="D153" s="1524"/>
      <c r="E153" s="1549"/>
      <c r="F153" s="606" t="s">
        <v>13</v>
      </c>
      <c r="G153" s="606" t="s">
        <v>6976</v>
      </c>
      <c r="H153" s="610" t="s">
        <v>7438</v>
      </c>
      <c r="I153" s="607" t="s">
        <v>3868</v>
      </c>
      <c r="J153" s="612" t="s">
        <v>177</v>
      </c>
      <c r="K153" s="616" t="s">
        <v>3807</v>
      </c>
      <c r="L153" s="710" t="str">
        <f>VLOOKUP(K153,CódigosRetorno!$A$2:$B$1795,2,FALSE)</f>
        <v>El valor ingresado como moneda del comprobante no es valido (catalogo nro 02).</v>
      </c>
      <c r="M153" s="609" t="s">
        <v>4491</v>
      </c>
    </row>
    <row r="154" spans="1:13" s="620" customFormat="1" ht="36" x14ac:dyDescent="0.25">
      <c r="A154" s="2"/>
      <c r="B154" s="1549">
        <f>B151+1</f>
        <v>38</v>
      </c>
      <c r="C154" s="1631" t="s">
        <v>7439</v>
      </c>
      <c r="D154" s="1524" t="s">
        <v>3</v>
      </c>
      <c r="E154" s="1549" t="s">
        <v>4</v>
      </c>
      <c r="F154" s="1538" t="s">
        <v>12</v>
      </c>
      <c r="G154" s="1538" t="s">
        <v>16</v>
      </c>
      <c r="H154" s="1556" t="s">
        <v>2745</v>
      </c>
      <c r="I154" s="610" t="s">
        <v>7389</v>
      </c>
      <c r="J154" s="612" t="s">
        <v>177</v>
      </c>
      <c r="K154" s="616" t="s">
        <v>2263</v>
      </c>
      <c r="L154" s="710" t="str">
        <f>VLOOKUP(K154,CódigosRetorno!$A$2:$B$1795,2,FALSE)</f>
        <v>El dato ingresado en PayableAmount no cumple con el formato establecido</v>
      </c>
      <c r="M154" s="609" t="s">
        <v>169</v>
      </c>
    </row>
    <row r="155" spans="1:13" s="620" customFormat="1" ht="168" x14ac:dyDescent="0.25">
      <c r="A155" s="2"/>
      <c r="B155" s="1549"/>
      <c r="C155" s="1631"/>
      <c r="D155" s="1524"/>
      <c r="E155" s="1549"/>
      <c r="F155" s="1540"/>
      <c r="G155" s="1540"/>
      <c r="H155" s="1557"/>
      <c r="I155" s="610" t="s">
        <v>7440</v>
      </c>
      <c r="J155" s="612" t="s">
        <v>1071</v>
      </c>
      <c r="K155" s="616" t="s">
        <v>6810</v>
      </c>
      <c r="L155" s="710" t="str">
        <f>VLOOKUP(K155,CódigosRetorno!$A$2:$B$1795,2,FALSE)</f>
        <v>El importe del campo /cac:LegalMonetaryTotal/cbc:PayableAmount no coincide con el valor calculado</v>
      </c>
      <c r="M155" s="609" t="s">
        <v>169</v>
      </c>
    </row>
    <row r="156" spans="1:13" s="620" customFormat="1" ht="36" x14ac:dyDescent="0.25">
      <c r="A156" s="2"/>
      <c r="B156" s="1549"/>
      <c r="C156" s="1631"/>
      <c r="D156" s="1524"/>
      <c r="E156" s="1549"/>
      <c r="F156" s="606" t="s">
        <v>13</v>
      </c>
      <c r="G156" s="606" t="s">
        <v>6976</v>
      </c>
      <c r="H156" s="610" t="s">
        <v>7441</v>
      </c>
      <c r="I156" s="607" t="s">
        <v>7387</v>
      </c>
      <c r="J156" s="612" t="s">
        <v>177</v>
      </c>
      <c r="K156" s="616" t="s">
        <v>1979</v>
      </c>
      <c r="L156" s="710" t="str">
        <f>VLOOKUP(K156,CódigosRetorno!$A$2:$B$1795,2,FALSE)</f>
        <v>La moneda debe ser la misma en todo el documento</v>
      </c>
      <c r="M156" s="609" t="s">
        <v>4491</v>
      </c>
    </row>
    <row r="157" spans="1:13" s="620" customFormat="1" x14ac:dyDescent="0.25">
      <c r="A157" s="2"/>
      <c r="B157" s="38"/>
      <c r="C157" s="2"/>
      <c r="D157" s="38"/>
      <c r="E157" s="38"/>
      <c r="F157" s="38"/>
      <c r="G157" s="38"/>
      <c r="K157" s="46"/>
      <c r="M157" s="54"/>
    </row>
    <row r="158" spans="1:13" s="620" customFormat="1" x14ac:dyDescent="0.25">
      <c r="A158" s="2"/>
      <c r="B158" s="38"/>
      <c r="C158" s="2"/>
      <c r="D158" s="38"/>
      <c r="E158" s="38"/>
      <c r="F158" s="38"/>
      <c r="G158" s="38"/>
      <c r="K158" s="46"/>
      <c r="M158" s="54"/>
    </row>
    <row r="159" spans="1:13" s="620" customFormat="1" hidden="1" x14ac:dyDescent="0.25">
      <c r="A159" s="2"/>
      <c r="B159" s="38"/>
      <c r="C159" s="2"/>
      <c r="D159" s="38"/>
      <c r="E159" s="38"/>
      <c r="F159" s="38"/>
      <c r="G159" s="38"/>
      <c r="K159" s="46"/>
      <c r="M159" s="54"/>
    </row>
    <row r="160" spans="1:13" s="620" customFormat="1" hidden="1" x14ac:dyDescent="0.25">
      <c r="A160" s="2"/>
      <c r="B160" s="38"/>
      <c r="C160" s="2"/>
      <c r="D160" s="38"/>
      <c r="E160" s="38"/>
      <c r="F160" s="38"/>
      <c r="G160" s="38"/>
      <c r="K160" s="46"/>
      <c r="M160" s="54"/>
    </row>
    <row r="161" spans="1:13" s="620" customFormat="1" hidden="1" x14ac:dyDescent="0.25">
      <c r="A161" s="2"/>
      <c r="B161" s="38"/>
      <c r="C161" s="2"/>
      <c r="D161" s="38"/>
      <c r="E161" s="38"/>
      <c r="F161" s="38"/>
      <c r="G161" s="38"/>
      <c r="K161" s="46"/>
      <c r="M161" s="54"/>
    </row>
    <row r="162" spans="1:13" s="620" customFormat="1" hidden="1" x14ac:dyDescent="0.25">
      <c r="A162" s="2"/>
      <c r="B162" s="38"/>
      <c r="C162" s="2"/>
      <c r="D162" s="38"/>
      <c r="E162" s="38"/>
      <c r="F162" s="38"/>
      <c r="G162" s="38"/>
      <c r="K162" s="46"/>
      <c r="M162" s="54"/>
    </row>
    <row r="163" spans="1:13" s="620" customFormat="1" hidden="1" x14ac:dyDescent="0.25">
      <c r="A163" s="2"/>
      <c r="B163" s="38"/>
      <c r="C163" s="2"/>
      <c r="D163" s="38"/>
      <c r="E163" s="38"/>
      <c r="F163" s="38"/>
      <c r="G163" s="38"/>
      <c r="K163" s="46"/>
      <c r="M163" s="54"/>
    </row>
    <row r="164" spans="1:13" s="620" customFormat="1" hidden="1" x14ac:dyDescent="0.25">
      <c r="A164" s="2"/>
      <c r="B164" s="38"/>
      <c r="C164" s="2"/>
      <c r="D164" s="38"/>
      <c r="E164" s="38"/>
      <c r="F164" s="38"/>
      <c r="G164" s="38"/>
      <c r="K164" s="46"/>
      <c r="M164" s="54"/>
    </row>
    <row r="165" spans="1:13" s="620" customFormat="1" hidden="1" x14ac:dyDescent="0.25">
      <c r="A165" s="2"/>
      <c r="B165" s="38"/>
      <c r="C165" s="2"/>
      <c r="D165" s="38"/>
      <c r="E165" s="38"/>
      <c r="F165" s="38"/>
      <c r="G165" s="38"/>
      <c r="K165" s="46"/>
      <c r="M165" s="54"/>
    </row>
    <row r="166" spans="1:13" s="620" customFormat="1" hidden="1" x14ac:dyDescent="0.25">
      <c r="A166" s="2"/>
      <c r="B166" s="38"/>
      <c r="C166" s="2"/>
      <c r="D166" s="38"/>
      <c r="E166" s="38"/>
      <c r="F166" s="38"/>
      <c r="G166" s="38"/>
      <c r="K166" s="46"/>
      <c r="M166" s="54"/>
    </row>
    <row r="167" spans="1:13" s="620" customFormat="1" hidden="1" x14ac:dyDescent="0.25">
      <c r="A167" s="2"/>
      <c r="B167" s="38"/>
      <c r="C167" s="2"/>
      <c r="D167" s="38"/>
      <c r="E167" s="38"/>
      <c r="F167" s="38"/>
      <c r="G167" s="38"/>
      <c r="K167" s="46"/>
      <c r="M167" s="54"/>
    </row>
    <row r="168" spans="1:13" s="620" customFormat="1" hidden="1" x14ac:dyDescent="0.25">
      <c r="A168" s="2"/>
      <c r="B168" s="38"/>
      <c r="C168" s="2"/>
      <c r="D168" s="38"/>
      <c r="E168" s="38"/>
      <c r="F168" s="38"/>
      <c r="G168" s="38"/>
      <c r="K168" s="46"/>
      <c r="M168" s="54"/>
    </row>
    <row r="169" spans="1:13" s="620" customFormat="1" hidden="1" x14ac:dyDescent="0.25">
      <c r="A169" s="2"/>
      <c r="B169" s="38"/>
      <c r="C169" s="2"/>
      <c r="D169" s="38"/>
      <c r="E169" s="38"/>
      <c r="F169" s="38"/>
      <c r="G169" s="38"/>
      <c r="K169" s="46"/>
      <c r="M169" s="54"/>
    </row>
    <row r="170" spans="1:13" s="620" customFormat="1" hidden="1" x14ac:dyDescent="0.25">
      <c r="A170" s="2"/>
      <c r="B170" s="38"/>
      <c r="C170" s="2"/>
      <c r="D170" s="38"/>
      <c r="E170" s="38"/>
      <c r="F170" s="38"/>
      <c r="G170" s="38"/>
      <c r="K170" s="46"/>
      <c r="M170" s="54"/>
    </row>
    <row r="171" spans="1:13" s="620" customFormat="1" hidden="1" x14ac:dyDescent="0.25">
      <c r="A171" s="2"/>
      <c r="B171" s="38"/>
      <c r="C171" s="2"/>
      <c r="D171" s="38"/>
      <c r="E171" s="38"/>
      <c r="F171" s="38"/>
      <c r="G171" s="38"/>
      <c r="K171" s="46"/>
      <c r="M171" s="54"/>
    </row>
    <row r="172" spans="1:13" s="620" customFormat="1" hidden="1" x14ac:dyDescent="0.25">
      <c r="A172" s="2"/>
      <c r="B172" s="38"/>
      <c r="C172" s="2"/>
      <c r="D172" s="38"/>
      <c r="E172" s="38"/>
      <c r="F172" s="38"/>
      <c r="G172" s="38"/>
      <c r="K172" s="46"/>
      <c r="M172" s="54"/>
    </row>
    <row r="173" spans="1:13" s="620" customFormat="1" hidden="1" x14ac:dyDescent="0.25">
      <c r="A173" s="2"/>
      <c r="B173" s="38"/>
      <c r="C173" s="2"/>
      <c r="D173" s="38"/>
      <c r="E173" s="38"/>
      <c r="F173" s="38"/>
      <c r="G173" s="38"/>
      <c r="K173" s="46"/>
      <c r="M173" s="54"/>
    </row>
    <row r="174" spans="1:13" s="620" customFormat="1" hidden="1" x14ac:dyDescent="0.25">
      <c r="A174" s="2"/>
      <c r="B174" s="38"/>
      <c r="C174" s="2"/>
      <c r="D174" s="38"/>
      <c r="E174" s="38"/>
      <c r="F174" s="38"/>
      <c r="G174" s="38"/>
      <c r="K174" s="46"/>
      <c r="M174" s="54"/>
    </row>
    <row r="175" spans="1:13" s="620" customFormat="1" hidden="1" x14ac:dyDescent="0.25">
      <c r="A175" s="2"/>
      <c r="B175" s="38"/>
      <c r="C175" s="2"/>
      <c r="D175" s="38"/>
      <c r="E175" s="38"/>
      <c r="F175" s="38"/>
      <c r="G175" s="38"/>
      <c r="K175" s="46"/>
      <c r="M175" s="54"/>
    </row>
    <row r="176" spans="1:13" s="620" customFormat="1" hidden="1" x14ac:dyDescent="0.25">
      <c r="A176" s="2"/>
      <c r="B176" s="38"/>
      <c r="C176" s="2"/>
      <c r="D176" s="38"/>
      <c r="E176" s="38"/>
      <c r="F176" s="38"/>
      <c r="G176" s="38"/>
      <c r="K176" s="46"/>
      <c r="M176" s="54"/>
    </row>
    <row r="177" spans="1:13" s="620" customFormat="1" hidden="1" x14ac:dyDescent="0.25">
      <c r="A177" s="2"/>
      <c r="B177" s="38"/>
      <c r="C177" s="2"/>
      <c r="D177" s="38"/>
      <c r="E177" s="38"/>
      <c r="F177" s="38"/>
      <c r="G177" s="38"/>
      <c r="K177" s="46"/>
      <c r="M177" s="54"/>
    </row>
    <row r="178" spans="1:13" s="620" customFormat="1" hidden="1" x14ac:dyDescent="0.25">
      <c r="A178" s="2"/>
      <c r="B178" s="38"/>
      <c r="C178" s="2"/>
      <c r="D178" s="38"/>
      <c r="E178" s="38"/>
      <c r="F178" s="38"/>
      <c r="G178" s="38"/>
      <c r="K178" s="46"/>
      <c r="M178" s="54"/>
    </row>
    <row r="179" spans="1:13" s="620" customFormat="1" hidden="1" x14ac:dyDescent="0.25">
      <c r="A179" s="2"/>
      <c r="B179" s="38"/>
      <c r="C179" s="2"/>
      <c r="D179" s="38"/>
      <c r="E179" s="38"/>
      <c r="F179" s="38"/>
      <c r="G179" s="38"/>
      <c r="K179" s="46"/>
      <c r="M179" s="54"/>
    </row>
    <row r="180" spans="1:13" s="620" customFormat="1" hidden="1" x14ac:dyDescent="0.25">
      <c r="A180" s="2"/>
      <c r="B180" s="38"/>
      <c r="C180" s="2"/>
      <c r="D180" s="38"/>
      <c r="E180" s="38"/>
      <c r="F180" s="38"/>
      <c r="G180" s="38"/>
      <c r="K180" s="46"/>
      <c r="M180" s="54"/>
    </row>
    <row r="181" spans="1:13" s="620" customFormat="1" hidden="1" x14ac:dyDescent="0.25">
      <c r="A181" s="2"/>
      <c r="B181" s="38"/>
      <c r="C181" s="2"/>
      <c r="D181" s="38"/>
      <c r="E181" s="38"/>
      <c r="F181" s="38"/>
      <c r="G181" s="38"/>
      <c r="K181" s="46"/>
      <c r="M181" s="54"/>
    </row>
    <row r="182" spans="1:13" s="620" customFormat="1" hidden="1" x14ac:dyDescent="0.25">
      <c r="A182" s="2"/>
      <c r="B182" s="38"/>
      <c r="C182" s="2"/>
      <c r="D182" s="38"/>
      <c r="E182" s="38"/>
      <c r="F182" s="38"/>
      <c r="G182" s="38"/>
      <c r="K182" s="46"/>
      <c r="M182" s="54"/>
    </row>
    <row r="183" spans="1:13" s="620" customFormat="1" hidden="1" x14ac:dyDescent="0.25">
      <c r="A183" s="2"/>
      <c r="B183" s="38"/>
      <c r="C183" s="2"/>
      <c r="D183" s="38"/>
      <c r="E183" s="38"/>
      <c r="F183" s="38"/>
      <c r="G183" s="38"/>
      <c r="K183" s="46"/>
      <c r="M183" s="54"/>
    </row>
    <row r="184" spans="1:13" s="620" customFormat="1" hidden="1" x14ac:dyDescent="0.25">
      <c r="A184" s="2"/>
      <c r="B184" s="38"/>
      <c r="C184" s="2"/>
      <c r="D184" s="38"/>
      <c r="E184" s="38"/>
      <c r="F184" s="38"/>
      <c r="G184" s="38"/>
      <c r="K184" s="46"/>
      <c r="M184" s="54"/>
    </row>
    <row r="185" spans="1:13" s="620" customFormat="1" hidden="1" x14ac:dyDescent="0.25">
      <c r="A185" s="2"/>
      <c r="B185" s="38"/>
      <c r="C185" s="2"/>
      <c r="D185" s="38"/>
      <c r="E185" s="38"/>
      <c r="F185" s="38"/>
      <c r="G185" s="38"/>
      <c r="K185" s="46"/>
      <c r="M185" s="54"/>
    </row>
    <row r="186" spans="1:13" s="620" customFormat="1" hidden="1" x14ac:dyDescent="0.25">
      <c r="A186" s="2"/>
      <c r="B186" s="38"/>
      <c r="C186" s="2"/>
      <c r="D186" s="38"/>
      <c r="E186" s="38"/>
      <c r="F186" s="38"/>
      <c r="G186" s="38"/>
      <c r="K186" s="46"/>
      <c r="M186" s="54"/>
    </row>
    <row r="187" spans="1:13" s="620" customFormat="1" hidden="1" x14ac:dyDescent="0.25">
      <c r="A187" s="2"/>
      <c r="B187" s="38"/>
      <c r="C187" s="2"/>
      <c r="D187" s="38"/>
      <c r="E187" s="38"/>
      <c r="F187" s="38"/>
      <c r="G187" s="38"/>
      <c r="K187" s="46"/>
      <c r="M187" s="54"/>
    </row>
    <row r="188" spans="1:13" s="620" customFormat="1" hidden="1" x14ac:dyDescent="0.25">
      <c r="A188" s="2"/>
      <c r="B188" s="38"/>
      <c r="C188" s="2"/>
      <c r="D188" s="38"/>
      <c r="E188" s="38"/>
      <c r="F188" s="38"/>
      <c r="G188" s="38"/>
      <c r="K188" s="46"/>
      <c r="M188" s="54"/>
    </row>
    <row r="189" spans="1:13" s="620" customFormat="1" hidden="1" x14ac:dyDescent="0.25">
      <c r="A189" s="2"/>
      <c r="B189" s="38"/>
      <c r="C189" s="2"/>
      <c r="D189" s="38"/>
      <c r="E189" s="38"/>
      <c r="F189" s="38"/>
      <c r="G189" s="38"/>
      <c r="K189" s="46"/>
      <c r="M189" s="54"/>
    </row>
    <row r="190" spans="1:13" s="620" customFormat="1" hidden="1" x14ac:dyDescent="0.25">
      <c r="A190" s="2"/>
      <c r="B190" s="38"/>
      <c r="C190" s="2"/>
      <c r="D190" s="38"/>
      <c r="E190" s="38"/>
      <c r="F190" s="38"/>
      <c r="G190" s="38"/>
      <c r="K190" s="46"/>
      <c r="M190" s="54"/>
    </row>
    <row r="191" spans="1:13" s="620" customFormat="1" hidden="1" x14ac:dyDescent="0.25">
      <c r="A191" s="2"/>
      <c r="B191" s="38"/>
      <c r="C191" s="2"/>
      <c r="D191" s="38"/>
      <c r="E191" s="38"/>
      <c r="F191" s="38"/>
      <c r="G191" s="38"/>
      <c r="K191" s="46"/>
      <c r="M191" s="54"/>
    </row>
    <row r="192" spans="1:13" s="620" customFormat="1" hidden="1" x14ac:dyDescent="0.25">
      <c r="A192" s="2"/>
      <c r="B192" s="38"/>
      <c r="C192" s="2"/>
      <c r="D192" s="38"/>
      <c r="E192" s="38"/>
      <c r="F192" s="38"/>
      <c r="G192" s="38"/>
      <c r="K192" s="46"/>
      <c r="M192" s="54"/>
    </row>
    <row r="193" spans="1:13" s="620" customFormat="1" hidden="1" x14ac:dyDescent="0.25">
      <c r="A193" s="2"/>
      <c r="B193" s="38"/>
      <c r="C193" s="2"/>
      <c r="D193" s="38"/>
      <c r="E193" s="38"/>
      <c r="F193" s="38"/>
      <c r="G193" s="38"/>
      <c r="K193" s="46"/>
      <c r="M193" s="54"/>
    </row>
    <row r="194" spans="1:13" s="620" customFormat="1" hidden="1" x14ac:dyDescent="0.25">
      <c r="A194" s="2"/>
      <c r="B194" s="38"/>
      <c r="C194" s="2"/>
      <c r="D194" s="38"/>
      <c r="E194" s="38"/>
      <c r="F194" s="38"/>
      <c r="G194" s="38"/>
      <c r="K194" s="46"/>
      <c r="M194" s="54"/>
    </row>
    <row r="195" spans="1:13" s="620" customFormat="1" hidden="1" x14ac:dyDescent="0.25">
      <c r="A195" s="2"/>
      <c r="B195" s="38"/>
      <c r="C195" s="2"/>
      <c r="D195" s="38"/>
      <c r="E195" s="38"/>
      <c r="F195" s="38"/>
      <c r="G195" s="38"/>
      <c r="K195" s="46"/>
      <c r="M195" s="54"/>
    </row>
    <row r="196" spans="1:13" s="620" customFormat="1" hidden="1" x14ac:dyDescent="0.25">
      <c r="A196" s="2"/>
      <c r="B196" s="38"/>
      <c r="C196" s="2"/>
      <c r="D196" s="38"/>
      <c r="E196" s="38"/>
      <c r="F196" s="38"/>
      <c r="G196" s="38"/>
      <c r="K196" s="46"/>
      <c r="M196" s="54"/>
    </row>
    <row r="197" spans="1:13" s="620" customFormat="1" hidden="1" x14ac:dyDescent="0.25">
      <c r="A197" s="2"/>
      <c r="B197" s="38"/>
      <c r="C197" s="2"/>
      <c r="D197" s="38"/>
      <c r="E197" s="38"/>
      <c r="F197" s="38"/>
      <c r="G197" s="38"/>
      <c r="K197" s="46"/>
      <c r="M197" s="54"/>
    </row>
    <row r="198" spans="1:13" s="620" customFormat="1" hidden="1" x14ac:dyDescent="0.25">
      <c r="A198" s="2"/>
      <c r="B198" s="38"/>
      <c r="C198" s="2"/>
      <c r="D198" s="38"/>
      <c r="E198" s="38"/>
      <c r="F198" s="38"/>
      <c r="G198" s="38"/>
      <c r="K198" s="46"/>
      <c r="M198" s="54"/>
    </row>
    <row r="199" spans="1:13" s="620" customFormat="1" hidden="1" x14ac:dyDescent="0.25">
      <c r="A199" s="2"/>
      <c r="B199" s="38"/>
      <c r="C199" s="2"/>
      <c r="D199" s="38"/>
      <c r="E199" s="38"/>
      <c r="F199" s="38"/>
      <c r="G199" s="38"/>
      <c r="K199" s="46"/>
      <c r="M199" s="54"/>
    </row>
    <row r="200" spans="1:13" s="620" customFormat="1" hidden="1" x14ac:dyDescent="0.25">
      <c r="A200" s="2"/>
      <c r="B200" s="38"/>
      <c r="C200" s="2"/>
      <c r="D200" s="38"/>
      <c r="E200" s="38"/>
      <c r="F200" s="38"/>
      <c r="G200" s="38"/>
      <c r="K200" s="46"/>
      <c r="M200" s="54"/>
    </row>
    <row r="201" spans="1:13" s="620" customFormat="1" hidden="1" x14ac:dyDescent="0.25">
      <c r="A201" s="2"/>
      <c r="B201" s="38"/>
      <c r="C201" s="2"/>
      <c r="D201" s="38"/>
      <c r="E201" s="38"/>
      <c r="F201" s="38"/>
      <c r="G201" s="38"/>
      <c r="K201" s="46"/>
      <c r="M201" s="54"/>
    </row>
    <row r="202" spans="1:13" s="620" customFormat="1" hidden="1" x14ac:dyDescent="0.25">
      <c r="A202" s="2"/>
      <c r="B202" s="38"/>
      <c r="C202" s="2"/>
      <c r="D202" s="38"/>
      <c r="E202" s="38"/>
      <c r="F202" s="38"/>
      <c r="G202" s="38"/>
      <c r="K202" s="46"/>
      <c r="M202" s="54"/>
    </row>
    <row r="203" spans="1:13" s="620" customFormat="1" hidden="1" x14ac:dyDescent="0.25">
      <c r="A203" s="2"/>
      <c r="B203" s="38"/>
      <c r="C203" s="2"/>
      <c r="D203" s="38"/>
      <c r="E203" s="38"/>
      <c r="F203" s="38"/>
      <c r="G203" s="38"/>
      <c r="K203" s="46"/>
      <c r="M203" s="54"/>
    </row>
    <row r="204" spans="1:13" s="620" customFormat="1" hidden="1" x14ac:dyDescent="0.25">
      <c r="A204" s="2"/>
      <c r="B204" s="38"/>
      <c r="C204" s="2"/>
      <c r="D204" s="38"/>
      <c r="E204" s="38"/>
      <c r="F204" s="38"/>
      <c r="G204" s="38"/>
      <c r="K204" s="46"/>
      <c r="M204" s="54"/>
    </row>
    <row r="205" spans="1:13" s="620" customFormat="1" hidden="1" x14ac:dyDescent="0.25">
      <c r="A205" s="2"/>
      <c r="B205" s="38"/>
      <c r="C205" s="2"/>
      <c r="D205" s="38"/>
      <c r="E205" s="38"/>
      <c r="F205" s="38"/>
      <c r="G205" s="38"/>
      <c r="K205" s="46"/>
      <c r="M205" s="54"/>
    </row>
    <row r="206" spans="1:13" s="620" customFormat="1" hidden="1" x14ac:dyDescent="0.25">
      <c r="A206" s="2"/>
      <c r="B206" s="38"/>
      <c r="C206" s="2"/>
      <c r="D206" s="38"/>
      <c r="E206" s="38"/>
      <c r="F206" s="38"/>
      <c r="G206" s="38"/>
      <c r="K206" s="46"/>
      <c r="M206" s="54"/>
    </row>
    <row r="207" spans="1:13" s="620" customFormat="1" hidden="1" x14ac:dyDescent="0.25">
      <c r="A207" s="2"/>
      <c r="B207" s="38"/>
      <c r="C207" s="2"/>
      <c r="D207" s="38"/>
      <c r="E207" s="38"/>
      <c r="F207" s="38"/>
      <c r="G207" s="38"/>
      <c r="K207" s="46"/>
      <c r="M207" s="54"/>
    </row>
    <row r="208" spans="1:13" s="620" customFormat="1" hidden="1" x14ac:dyDescent="0.25">
      <c r="A208" s="2"/>
      <c r="B208" s="38"/>
      <c r="C208" s="2"/>
      <c r="D208" s="38"/>
      <c r="E208" s="38"/>
      <c r="F208" s="38"/>
      <c r="G208" s="38"/>
      <c r="K208" s="46"/>
      <c r="M208" s="54"/>
    </row>
    <row r="209" spans="1:13" s="620" customFormat="1" hidden="1" x14ac:dyDescent="0.25">
      <c r="A209" s="2"/>
      <c r="B209" s="38"/>
      <c r="C209" s="2"/>
      <c r="D209" s="38"/>
      <c r="E209" s="38"/>
      <c r="F209" s="38"/>
      <c r="G209" s="38"/>
      <c r="K209" s="46"/>
      <c r="M209" s="54"/>
    </row>
    <row r="210" spans="1:13" s="620" customFormat="1" hidden="1" x14ac:dyDescent="0.25">
      <c r="A210" s="2"/>
      <c r="B210" s="38"/>
      <c r="C210" s="2"/>
      <c r="D210" s="38"/>
      <c r="E210" s="38"/>
      <c r="F210" s="38"/>
      <c r="G210" s="38"/>
      <c r="K210" s="46"/>
      <c r="M210" s="54"/>
    </row>
    <row r="211" spans="1:13" s="620" customFormat="1" hidden="1" x14ac:dyDescent="0.25">
      <c r="A211" s="2"/>
      <c r="B211" s="38"/>
      <c r="C211" s="2"/>
      <c r="D211" s="38"/>
      <c r="E211" s="38"/>
      <c r="F211" s="38"/>
      <c r="G211" s="38"/>
      <c r="K211" s="46"/>
      <c r="M211" s="54"/>
    </row>
    <row r="212" spans="1:13" s="620" customFormat="1" hidden="1" x14ac:dyDescent="0.25">
      <c r="A212" s="2"/>
      <c r="B212" s="38"/>
      <c r="C212" s="2"/>
      <c r="D212" s="38"/>
      <c r="E212" s="38"/>
      <c r="F212" s="38"/>
      <c r="G212" s="38"/>
      <c r="K212" s="46"/>
      <c r="M212" s="54"/>
    </row>
    <row r="213" spans="1:13" s="620" customFormat="1" hidden="1" x14ac:dyDescent="0.25">
      <c r="A213" s="2"/>
      <c r="B213" s="38"/>
      <c r="C213" s="2"/>
      <c r="D213" s="38"/>
      <c r="E213" s="38"/>
      <c r="F213" s="38"/>
      <c r="G213" s="38"/>
      <c r="K213" s="46"/>
      <c r="M213" s="54"/>
    </row>
    <row r="214" spans="1:13" s="620" customFormat="1" hidden="1" x14ac:dyDescent="0.25">
      <c r="A214" s="2"/>
      <c r="B214" s="38"/>
      <c r="C214" s="2"/>
      <c r="D214" s="38"/>
      <c r="E214" s="38"/>
      <c r="F214" s="38"/>
      <c r="G214" s="38"/>
      <c r="K214" s="46"/>
      <c r="M214" s="54"/>
    </row>
    <row r="215" spans="1:13" s="620" customFormat="1" hidden="1" x14ac:dyDescent="0.25">
      <c r="A215" s="2"/>
      <c r="B215" s="38"/>
      <c r="C215" s="2"/>
      <c r="D215" s="38"/>
      <c r="E215" s="38"/>
      <c r="F215" s="38"/>
      <c r="G215" s="38"/>
      <c r="K215" s="46"/>
      <c r="M215" s="54"/>
    </row>
    <row r="216" spans="1:13" s="620" customFormat="1" hidden="1" x14ac:dyDescent="0.25">
      <c r="A216" s="2"/>
      <c r="B216" s="38"/>
      <c r="C216" s="2"/>
      <c r="D216" s="38"/>
      <c r="E216" s="38"/>
      <c r="F216" s="38"/>
      <c r="G216" s="38"/>
      <c r="K216" s="46"/>
      <c r="M216" s="54"/>
    </row>
    <row r="217" spans="1:13" s="620" customFormat="1" hidden="1" x14ac:dyDescent="0.25">
      <c r="A217" s="2"/>
      <c r="B217" s="38"/>
      <c r="C217" s="2"/>
      <c r="D217" s="38"/>
      <c r="E217" s="38"/>
      <c r="F217" s="38"/>
      <c r="G217" s="38"/>
      <c r="K217" s="46"/>
      <c r="M217" s="54"/>
    </row>
    <row r="218" spans="1:13" s="620" customFormat="1" hidden="1" x14ac:dyDescent="0.25">
      <c r="A218" s="2"/>
      <c r="B218" s="38"/>
      <c r="C218" s="2"/>
      <c r="D218" s="38"/>
      <c r="E218" s="38"/>
      <c r="F218" s="38"/>
      <c r="G218" s="38"/>
      <c r="K218" s="46"/>
      <c r="M218" s="54"/>
    </row>
    <row r="219" spans="1:13" s="620" customFormat="1" hidden="1" x14ac:dyDescent="0.25">
      <c r="A219" s="2"/>
      <c r="B219" s="38"/>
      <c r="C219" s="2"/>
      <c r="D219" s="38"/>
      <c r="E219" s="38"/>
      <c r="F219" s="38"/>
      <c r="G219" s="38"/>
      <c r="K219" s="46"/>
      <c r="M219" s="54"/>
    </row>
    <row r="220" spans="1:13" s="620" customFormat="1" hidden="1" x14ac:dyDescent="0.25">
      <c r="A220" s="2"/>
      <c r="B220" s="38"/>
      <c r="C220" s="2"/>
      <c r="D220" s="38"/>
      <c r="E220" s="38"/>
      <c r="F220" s="38"/>
      <c r="G220" s="38"/>
      <c r="K220" s="46"/>
      <c r="M220" s="54"/>
    </row>
    <row r="221" spans="1:13" s="620" customFormat="1" hidden="1" x14ac:dyDescent="0.25">
      <c r="A221" s="2"/>
      <c r="B221" s="38"/>
      <c r="C221" s="2"/>
      <c r="D221" s="38"/>
      <c r="E221" s="38"/>
      <c r="F221" s="38"/>
      <c r="G221" s="38"/>
      <c r="K221" s="46"/>
      <c r="M221" s="54"/>
    </row>
    <row r="222" spans="1:13" s="620" customFormat="1" hidden="1" x14ac:dyDescent="0.25">
      <c r="A222" s="2"/>
      <c r="B222" s="38"/>
      <c r="C222" s="2"/>
      <c r="D222" s="38"/>
      <c r="E222" s="38"/>
      <c r="F222" s="38"/>
      <c r="G222" s="38"/>
      <c r="K222" s="46"/>
      <c r="M222" s="54"/>
    </row>
    <row r="223" spans="1:13" s="620" customFormat="1" hidden="1" x14ac:dyDescent="0.25">
      <c r="A223" s="2"/>
      <c r="B223" s="38"/>
      <c r="C223" s="2"/>
      <c r="D223" s="38"/>
      <c r="E223" s="38"/>
      <c r="F223" s="38"/>
      <c r="G223" s="38"/>
      <c r="K223" s="46"/>
      <c r="M223" s="54"/>
    </row>
    <row r="224" spans="1:13" s="620" customFormat="1" hidden="1" x14ac:dyDescent="0.25">
      <c r="A224" s="2"/>
      <c r="B224" s="38"/>
      <c r="C224" s="2"/>
      <c r="D224" s="38"/>
      <c r="E224" s="38"/>
      <c r="F224" s="38"/>
      <c r="G224" s="38"/>
      <c r="K224" s="46"/>
      <c r="M224" s="54"/>
    </row>
    <row r="225" spans="1:13" s="620" customFormat="1" hidden="1" x14ac:dyDescent="0.25">
      <c r="A225" s="2"/>
      <c r="B225" s="38"/>
      <c r="C225" s="2"/>
      <c r="D225" s="38"/>
      <c r="E225" s="38"/>
      <c r="F225" s="38"/>
      <c r="G225" s="38"/>
      <c r="K225" s="46"/>
      <c r="M225" s="54"/>
    </row>
    <row r="226" spans="1:13" s="620" customFormat="1" hidden="1" x14ac:dyDescent="0.25">
      <c r="A226" s="2"/>
      <c r="B226" s="38"/>
      <c r="C226" s="2"/>
      <c r="D226" s="38"/>
      <c r="E226" s="38"/>
      <c r="F226" s="38"/>
      <c r="G226" s="38"/>
      <c r="K226" s="46"/>
      <c r="M226" s="54"/>
    </row>
    <row r="227" spans="1:13" s="620" customFormat="1" hidden="1" x14ac:dyDescent="0.25">
      <c r="A227" s="2"/>
      <c r="B227" s="38"/>
      <c r="C227" s="2"/>
      <c r="D227" s="38"/>
      <c r="E227" s="38"/>
      <c r="F227" s="38"/>
      <c r="G227" s="38"/>
      <c r="K227" s="46"/>
      <c r="M227" s="54"/>
    </row>
    <row r="228" spans="1:13" s="620" customFormat="1" hidden="1" x14ac:dyDescent="0.25">
      <c r="A228" s="2"/>
      <c r="B228" s="38"/>
      <c r="C228" s="2"/>
      <c r="D228" s="38"/>
      <c r="E228" s="38"/>
      <c r="F228" s="38"/>
      <c r="G228" s="38"/>
      <c r="K228" s="46"/>
      <c r="M228" s="54"/>
    </row>
    <row r="229" spans="1:13" s="620" customFormat="1" hidden="1" x14ac:dyDescent="0.25">
      <c r="A229" s="2"/>
      <c r="B229" s="38"/>
      <c r="C229" s="2"/>
      <c r="D229" s="38"/>
      <c r="E229" s="38"/>
      <c r="F229" s="38"/>
      <c r="G229" s="38"/>
      <c r="K229" s="46"/>
      <c r="M229" s="54"/>
    </row>
    <row r="230" spans="1:13" s="620" customFormat="1" hidden="1" x14ac:dyDescent="0.25">
      <c r="A230" s="2"/>
      <c r="B230" s="38"/>
      <c r="C230" s="2"/>
      <c r="D230" s="38"/>
      <c r="E230" s="38"/>
      <c r="F230" s="38"/>
      <c r="G230" s="38"/>
      <c r="K230" s="46"/>
      <c r="M230" s="54"/>
    </row>
    <row r="231" spans="1:13" s="620" customFormat="1" hidden="1" x14ac:dyDescent="0.25">
      <c r="A231" s="2"/>
      <c r="B231" s="38"/>
      <c r="C231" s="2"/>
      <c r="D231" s="38"/>
      <c r="E231" s="38"/>
      <c r="F231" s="38"/>
      <c r="G231" s="38"/>
      <c r="K231" s="46"/>
      <c r="M231" s="54"/>
    </row>
    <row r="232" spans="1:13" s="620" customFormat="1" hidden="1" x14ac:dyDescent="0.25">
      <c r="A232" s="2"/>
      <c r="B232" s="38"/>
      <c r="C232" s="2"/>
      <c r="D232" s="38"/>
      <c r="E232" s="38"/>
      <c r="F232" s="38"/>
      <c r="G232" s="38"/>
      <c r="K232" s="46"/>
      <c r="M232" s="54"/>
    </row>
    <row r="233" spans="1:13" s="620" customFormat="1" hidden="1" x14ac:dyDescent="0.25">
      <c r="A233" s="2"/>
      <c r="B233" s="38"/>
      <c r="C233" s="2"/>
      <c r="D233" s="38"/>
      <c r="E233" s="38"/>
      <c r="F233" s="38"/>
      <c r="G233" s="38"/>
      <c r="K233" s="46"/>
      <c r="M233" s="54"/>
    </row>
    <row r="234" spans="1:13" s="620" customFormat="1" hidden="1" x14ac:dyDescent="0.25">
      <c r="A234" s="2"/>
      <c r="B234" s="38"/>
      <c r="C234" s="2"/>
      <c r="D234" s="38"/>
      <c r="E234" s="38"/>
      <c r="F234" s="38"/>
      <c r="G234" s="38"/>
      <c r="K234" s="46"/>
      <c r="M234" s="54"/>
    </row>
    <row r="235" spans="1:13" s="620" customFormat="1" hidden="1" x14ac:dyDescent="0.25">
      <c r="A235" s="2"/>
      <c r="B235" s="38"/>
      <c r="C235" s="2"/>
      <c r="D235" s="38"/>
      <c r="E235" s="38"/>
      <c r="F235" s="38"/>
      <c r="G235" s="38"/>
      <c r="K235" s="46"/>
      <c r="M235" s="54"/>
    </row>
    <row r="236" spans="1:13" s="620" customFormat="1" hidden="1" x14ac:dyDescent="0.25">
      <c r="A236" s="2"/>
      <c r="B236" s="38"/>
      <c r="C236" s="2"/>
      <c r="D236" s="38"/>
      <c r="E236" s="38"/>
      <c r="F236" s="38"/>
      <c r="G236" s="38"/>
      <c r="K236" s="46"/>
      <c r="M236" s="54"/>
    </row>
    <row r="237" spans="1:13" s="620" customFormat="1" hidden="1" x14ac:dyDescent="0.25">
      <c r="A237" s="2"/>
      <c r="B237" s="38"/>
      <c r="C237" s="2"/>
      <c r="D237" s="38"/>
      <c r="E237" s="38"/>
      <c r="F237" s="38"/>
      <c r="G237" s="38"/>
      <c r="K237" s="46"/>
      <c r="M237" s="54"/>
    </row>
    <row r="238" spans="1:13" s="620" customFormat="1" hidden="1" x14ac:dyDescent="0.25">
      <c r="A238" s="2"/>
      <c r="B238" s="38"/>
      <c r="C238" s="2"/>
      <c r="D238" s="38"/>
      <c r="E238" s="38"/>
      <c r="F238" s="38"/>
      <c r="G238" s="38"/>
      <c r="K238" s="46"/>
      <c r="M238" s="54"/>
    </row>
    <row r="239" spans="1:13" s="620" customFormat="1" hidden="1" x14ac:dyDescent="0.25">
      <c r="A239" s="2"/>
      <c r="B239" s="38"/>
      <c r="C239" s="2"/>
      <c r="D239" s="38"/>
      <c r="E239" s="38"/>
      <c r="F239" s="38"/>
      <c r="G239" s="38"/>
      <c r="K239" s="46"/>
      <c r="M239" s="54"/>
    </row>
    <row r="240" spans="1:13" s="620" customFormat="1" hidden="1" x14ac:dyDescent="0.25">
      <c r="A240" s="2"/>
      <c r="B240" s="38"/>
      <c r="C240" s="2"/>
      <c r="D240" s="38"/>
      <c r="E240" s="38"/>
      <c r="F240" s="38"/>
      <c r="G240" s="38"/>
      <c r="K240" s="46"/>
      <c r="M240" s="54"/>
    </row>
    <row r="241" spans="1:13" s="620" customFormat="1" hidden="1" x14ac:dyDescent="0.25">
      <c r="A241" s="2"/>
      <c r="B241" s="38"/>
      <c r="C241" s="2"/>
      <c r="D241" s="38"/>
      <c r="E241" s="38"/>
      <c r="F241" s="38"/>
      <c r="G241" s="38"/>
      <c r="K241" s="46"/>
      <c r="M241" s="54"/>
    </row>
    <row r="242" spans="1:13" s="620" customFormat="1" hidden="1" x14ac:dyDescent="0.25">
      <c r="A242" s="2"/>
      <c r="B242" s="38"/>
      <c r="C242" s="2"/>
      <c r="D242" s="38"/>
      <c r="E242" s="38"/>
      <c r="F242" s="38"/>
      <c r="G242" s="38"/>
      <c r="K242" s="46"/>
      <c r="M242" s="54"/>
    </row>
    <row r="243" spans="1:13" s="620" customFormat="1" hidden="1" x14ac:dyDescent="0.25">
      <c r="A243" s="2"/>
      <c r="B243" s="38"/>
      <c r="C243" s="2"/>
      <c r="D243" s="38"/>
      <c r="E243" s="38"/>
      <c r="F243" s="38"/>
      <c r="G243" s="38"/>
      <c r="K243" s="46"/>
      <c r="M243" s="54"/>
    </row>
    <row r="244" spans="1:13" s="620" customFormat="1" hidden="1" x14ac:dyDescent="0.25">
      <c r="A244" s="2"/>
      <c r="B244" s="38"/>
      <c r="C244" s="2"/>
      <c r="D244" s="38"/>
      <c r="E244" s="38"/>
      <c r="F244" s="38"/>
      <c r="G244" s="38"/>
      <c r="K244" s="46"/>
      <c r="M244" s="54"/>
    </row>
    <row r="245" spans="1:13" s="620" customFormat="1" hidden="1" x14ac:dyDescent="0.25">
      <c r="A245" s="2"/>
      <c r="B245" s="38"/>
      <c r="C245" s="2"/>
      <c r="D245" s="38"/>
      <c r="E245" s="38"/>
      <c r="F245" s="38"/>
      <c r="G245" s="38"/>
      <c r="K245" s="46"/>
      <c r="M245" s="54"/>
    </row>
    <row r="246" spans="1:13" s="620" customFormat="1" hidden="1" x14ac:dyDescent="0.25">
      <c r="A246" s="2"/>
      <c r="B246" s="38"/>
      <c r="C246" s="2"/>
      <c r="D246" s="38"/>
      <c r="E246" s="38"/>
      <c r="F246" s="38"/>
      <c r="G246" s="38"/>
      <c r="K246" s="46"/>
      <c r="M246" s="54"/>
    </row>
    <row r="247" spans="1:13" s="620" customFormat="1" hidden="1" x14ac:dyDescent="0.25">
      <c r="A247" s="2"/>
      <c r="B247" s="38"/>
      <c r="C247" s="2"/>
      <c r="D247" s="38"/>
      <c r="E247" s="38"/>
      <c r="F247" s="38"/>
      <c r="G247" s="38"/>
      <c r="K247" s="46"/>
      <c r="M247" s="54"/>
    </row>
    <row r="248" spans="1:13" s="620" customFormat="1" hidden="1" x14ac:dyDescent="0.25">
      <c r="A248" s="2"/>
      <c r="B248" s="38"/>
      <c r="C248" s="2"/>
      <c r="D248" s="38"/>
      <c r="E248" s="38"/>
      <c r="F248" s="38"/>
      <c r="G248" s="38"/>
      <c r="K248" s="46"/>
      <c r="M248" s="54"/>
    </row>
    <row r="249" spans="1:13" s="620" customFormat="1" hidden="1" x14ac:dyDescent="0.25">
      <c r="A249" s="2"/>
      <c r="B249" s="38"/>
      <c r="C249" s="2"/>
      <c r="D249" s="38"/>
      <c r="E249" s="38"/>
      <c r="F249" s="38"/>
      <c r="G249" s="38"/>
      <c r="K249" s="46"/>
      <c r="M249" s="54"/>
    </row>
    <row r="250" spans="1:13" s="620" customFormat="1" hidden="1" x14ac:dyDescent="0.25">
      <c r="A250" s="2"/>
      <c r="B250" s="38"/>
      <c r="C250" s="2"/>
      <c r="D250" s="38"/>
      <c r="E250" s="38"/>
      <c r="F250" s="38"/>
      <c r="G250" s="38"/>
      <c r="K250" s="46"/>
      <c r="M250" s="54"/>
    </row>
    <row r="251" spans="1:13" s="620" customFormat="1" hidden="1" x14ac:dyDescent="0.25">
      <c r="A251" s="2"/>
      <c r="B251" s="38"/>
      <c r="C251" s="2"/>
      <c r="D251" s="38"/>
      <c r="E251" s="38"/>
      <c r="F251" s="38"/>
      <c r="G251" s="38"/>
      <c r="K251" s="46"/>
      <c r="M251" s="54"/>
    </row>
    <row r="252" spans="1:13" s="620" customFormat="1" hidden="1" x14ac:dyDescent="0.25">
      <c r="A252" s="2"/>
      <c r="B252" s="38"/>
      <c r="C252" s="2"/>
      <c r="D252" s="38"/>
      <c r="E252" s="38"/>
      <c r="F252" s="38"/>
      <c r="G252" s="38"/>
      <c r="K252" s="46"/>
      <c r="M252" s="54"/>
    </row>
    <row r="253" spans="1:13" s="620" customFormat="1" hidden="1" x14ac:dyDescent="0.25">
      <c r="A253" s="2"/>
      <c r="B253" s="38"/>
      <c r="C253" s="2"/>
      <c r="D253" s="38"/>
      <c r="E253" s="38"/>
      <c r="F253" s="38"/>
      <c r="G253" s="38"/>
      <c r="K253" s="46"/>
      <c r="M253" s="54"/>
    </row>
    <row r="254" spans="1:13" s="620" customFormat="1" hidden="1" x14ac:dyDescent="0.25">
      <c r="A254" s="2"/>
      <c r="B254" s="38"/>
      <c r="C254" s="2"/>
      <c r="D254" s="38"/>
      <c r="E254" s="38"/>
      <c r="F254" s="38"/>
      <c r="G254" s="38"/>
      <c r="K254" s="46"/>
      <c r="M254" s="54"/>
    </row>
    <row r="255" spans="1:13" s="620" customFormat="1" hidden="1" x14ac:dyDescent="0.25">
      <c r="A255" s="2"/>
      <c r="B255" s="38"/>
      <c r="C255" s="2"/>
      <c r="D255" s="38"/>
      <c r="E255" s="38"/>
      <c r="F255" s="38"/>
      <c r="G255" s="38"/>
      <c r="K255" s="46"/>
      <c r="M255" s="54"/>
    </row>
    <row r="256" spans="1:13" s="620" customFormat="1" hidden="1" x14ac:dyDescent="0.25">
      <c r="A256" s="2"/>
      <c r="B256" s="38"/>
      <c r="C256" s="2"/>
      <c r="D256" s="38"/>
      <c r="E256" s="38"/>
      <c r="F256" s="38"/>
      <c r="G256" s="38"/>
      <c r="K256" s="46"/>
      <c r="M256" s="54"/>
    </row>
    <row r="257" spans="1:13" s="620" customFormat="1" hidden="1" x14ac:dyDescent="0.25">
      <c r="A257" s="2"/>
      <c r="B257" s="38"/>
      <c r="C257" s="2"/>
      <c r="D257" s="38"/>
      <c r="E257" s="38"/>
      <c r="F257" s="38"/>
      <c r="G257" s="38"/>
      <c r="K257" s="46"/>
      <c r="M257" s="54"/>
    </row>
    <row r="258" spans="1:13" s="620" customFormat="1" hidden="1" x14ac:dyDescent="0.25">
      <c r="A258" s="2"/>
      <c r="B258" s="38"/>
      <c r="C258" s="2"/>
      <c r="D258" s="38"/>
      <c r="E258" s="38"/>
      <c r="F258" s="38"/>
      <c r="G258" s="38"/>
      <c r="K258" s="46"/>
      <c r="M258" s="54"/>
    </row>
    <row r="259" spans="1:13" s="620" customFormat="1" hidden="1" x14ac:dyDescent="0.25">
      <c r="A259" s="2"/>
      <c r="B259" s="38"/>
      <c r="C259" s="2"/>
      <c r="D259" s="38"/>
      <c r="E259" s="38"/>
      <c r="F259" s="38"/>
      <c r="G259" s="38"/>
      <c r="K259" s="46"/>
      <c r="M259" s="54"/>
    </row>
    <row r="260" spans="1:13" s="620" customFormat="1" hidden="1" x14ac:dyDescent="0.25">
      <c r="A260" s="2"/>
      <c r="B260" s="38"/>
      <c r="C260" s="2"/>
      <c r="D260" s="38"/>
      <c r="E260" s="38"/>
      <c r="F260" s="38"/>
      <c r="G260" s="38"/>
      <c r="K260" s="46"/>
      <c r="M260" s="54"/>
    </row>
    <row r="261" spans="1:13" s="620" customFormat="1" hidden="1" x14ac:dyDescent="0.25">
      <c r="A261" s="2"/>
      <c r="B261" s="38"/>
      <c r="C261" s="2"/>
      <c r="D261" s="38"/>
      <c r="E261" s="38"/>
      <c r="F261" s="38"/>
      <c r="G261" s="38"/>
      <c r="K261" s="46"/>
      <c r="M261" s="54"/>
    </row>
    <row r="262" spans="1:13" s="620" customFormat="1" hidden="1" x14ac:dyDescent="0.25">
      <c r="A262" s="2"/>
      <c r="B262" s="38"/>
      <c r="C262" s="2"/>
      <c r="D262" s="38"/>
      <c r="E262" s="38"/>
      <c r="F262" s="38"/>
      <c r="G262" s="38"/>
      <c r="K262" s="46"/>
      <c r="M262" s="54"/>
    </row>
    <row r="263" spans="1:13" s="620" customFormat="1" hidden="1" x14ac:dyDescent="0.25">
      <c r="A263" s="2"/>
      <c r="B263" s="38"/>
      <c r="C263" s="2"/>
      <c r="D263" s="38"/>
      <c r="E263" s="38"/>
      <c r="F263" s="38"/>
      <c r="G263" s="38"/>
      <c r="K263" s="46"/>
      <c r="M263" s="54"/>
    </row>
    <row r="264" spans="1:13" s="620" customFormat="1" hidden="1" x14ac:dyDescent="0.25">
      <c r="A264" s="2"/>
      <c r="B264" s="38"/>
      <c r="C264" s="2"/>
      <c r="D264" s="38"/>
      <c r="E264" s="38"/>
      <c r="F264" s="38"/>
      <c r="G264" s="38"/>
      <c r="K264" s="46"/>
      <c r="M264" s="54"/>
    </row>
    <row r="265" spans="1:13" s="620" customFormat="1" hidden="1" x14ac:dyDescent="0.25">
      <c r="A265" s="2"/>
      <c r="B265" s="38"/>
      <c r="C265" s="2"/>
      <c r="D265" s="38"/>
      <c r="E265" s="38"/>
      <c r="F265" s="38"/>
      <c r="G265" s="38"/>
      <c r="K265" s="46"/>
      <c r="M265" s="54"/>
    </row>
    <row r="266" spans="1:13" s="620" customFormat="1" hidden="1" x14ac:dyDescent="0.25">
      <c r="A266" s="2"/>
      <c r="B266" s="38"/>
      <c r="C266" s="2"/>
      <c r="D266" s="38"/>
      <c r="E266" s="38"/>
      <c r="F266" s="38"/>
      <c r="G266" s="38"/>
      <c r="K266" s="46"/>
      <c r="M266" s="54"/>
    </row>
    <row r="267" spans="1:13" s="620" customFormat="1" hidden="1" x14ac:dyDescent="0.25">
      <c r="A267" s="2"/>
      <c r="B267" s="38"/>
      <c r="C267" s="2"/>
      <c r="D267" s="38"/>
      <c r="E267" s="38"/>
      <c r="F267" s="38"/>
      <c r="G267" s="38"/>
      <c r="K267" s="46"/>
      <c r="M267" s="54"/>
    </row>
    <row r="268" spans="1:13" s="620" customFormat="1" hidden="1" x14ac:dyDescent="0.25">
      <c r="A268" s="2"/>
      <c r="B268" s="38"/>
      <c r="C268" s="2"/>
      <c r="D268" s="38"/>
      <c r="E268" s="38"/>
      <c r="F268" s="38"/>
      <c r="G268" s="38"/>
      <c r="K268" s="46"/>
      <c r="M268" s="54"/>
    </row>
    <row r="269" spans="1:13" s="620" customFormat="1" hidden="1" x14ac:dyDescent="0.25">
      <c r="A269" s="2"/>
      <c r="B269" s="38"/>
      <c r="C269" s="2"/>
      <c r="D269" s="38"/>
      <c r="E269" s="38"/>
      <c r="F269" s="38"/>
      <c r="G269" s="38"/>
      <c r="K269" s="46"/>
      <c r="M269" s="54"/>
    </row>
    <row r="270" spans="1:13" s="620" customFormat="1" hidden="1" x14ac:dyDescent="0.25">
      <c r="A270" s="2"/>
      <c r="B270" s="38"/>
      <c r="C270" s="2"/>
      <c r="D270" s="38"/>
      <c r="E270" s="38"/>
      <c r="F270" s="38"/>
      <c r="G270" s="38"/>
      <c r="K270" s="46"/>
      <c r="M270" s="54"/>
    </row>
    <row r="271" spans="1:13" s="620" customFormat="1" hidden="1" x14ac:dyDescent="0.25">
      <c r="A271" s="2"/>
      <c r="B271" s="38"/>
      <c r="C271" s="2"/>
      <c r="D271" s="38"/>
      <c r="E271" s="38"/>
      <c r="F271" s="38"/>
      <c r="G271" s="38"/>
      <c r="K271" s="46"/>
      <c r="M271" s="54"/>
    </row>
    <row r="272" spans="1:13" s="620" customFormat="1" hidden="1" x14ac:dyDescent="0.25">
      <c r="A272" s="2"/>
      <c r="B272" s="38"/>
      <c r="C272" s="2"/>
      <c r="D272" s="38"/>
      <c r="E272" s="38"/>
      <c r="F272" s="38"/>
      <c r="G272" s="38"/>
      <c r="K272" s="46"/>
      <c r="M272" s="54"/>
    </row>
    <row r="273" spans="1:13" s="620" customFormat="1" hidden="1" x14ac:dyDescent="0.25">
      <c r="A273" s="2"/>
      <c r="B273" s="38"/>
      <c r="C273" s="2"/>
      <c r="D273" s="38"/>
      <c r="E273" s="38"/>
      <c r="F273" s="38"/>
      <c r="G273" s="38"/>
      <c r="K273" s="46"/>
      <c r="M273" s="54"/>
    </row>
    <row r="274" spans="1:13" s="620" customFormat="1" hidden="1" x14ac:dyDescent="0.25">
      <c r="A274" s="2"/>
      <c r="B274" s="38"/>
      <c r="C274" s="2"/>
      <c r="D274" s="38"/>
      <c r="E274" s="38"/>
      <c r="F274" s="38"/>
      <c r="G274" s="38"/>
      <c r="K274" s="46"/>
      <c r="M274" s="54"/>
    </row>
    <row r="275" spans="1:13" s="620" customFormat="1" hidden="1" x14ac:dyDescent="0.25">
      <c r="A275" s="2"/>
      <c r="B275" s="38"/>
      <c r="C275" s="2"/>
      <c r="D275" s="38"/>
      <c r="E275" s="38"/>
      <c r="F275" s="38"/>
      <c r="G275" s="38"/>
      <c r="K275" s="46"/>
      <c r="M275" s="54"/>
    </row>
    <row r="276" spans="1:13" s="620" customFormat="1" hidden="1" x14ac:dyDescent="0.25">
      <c r="A276" s="2"/>
      <c r="B276" s="38"/>
      <c r="C276" s="2"/>
      <c r="D276" s="38"/>
      <c r="E276" s="38"/>
      <c r="F276" s="38"/>
      <c r="G276" s="38"/>
      <c r="K276" s="46"/>
      <c r="M276" s="54"/>
    </row>
    <row r="277" spans="1:13" s="620" customFormat="1" hidden="1" x14ac:dyDescent="0.25">
      <c r="A277" s="2"/>
      <c r="B277" s="38"/>
      <c r="C277" s="2"/>
      <c r="D277" s="38"/>
      <c r="E277" s="38"/>
      <c r="F277" s="38"/>
      <c r="G277" s="38"/>
      <c r="K277" s="46"/>
      <c r="M277" s="54"/>
    </row>
    <row r="278" spans="1:13" s="620" customFormat="1" hidden="1" x14ac:dyDescent="0.25">
      <c r="A278" s="2"/>
      <c r="B278" s="38"/>
      <c r="C278" s="2"/>
      <c r="D278" s="38"/>
      <c r="E278" s="38"/>
      <c r="F278" s="38"/>
      <c r="G278" s="38"/>
      <c r="K278" s="46"/>
      <c r="M278" s="54"/>
    </row>
    <row r="279" spans="1:13" s="620" customFormat="1" hidden="1" x14ac:dyDescent="0.25">
      <c r="A279" s="2"/>
      <c r="B279" s="38"/>
      <c r="C279" s="2"/>
      <c r="D279" s="38"/>
      <c r="E279" s="38"/>
      <c r="F279" s="38"/>
      <c r="G279" s="38"/>
      <c r="K279" s="46"/>
      <c r="M279" s="54"/>
    </row>
    <row r="280" spans="1:13" s="620" customFormat="1" hidden="1" x14ac:dyDescent="0.25">
      <c r="A280" s="2"/>
      <c r="B280" s="38"/>
      <c r="C280" s="2"/>
      <c r="D280" s="38"/>
      <c r="E280" s="38"/>
      <c r="F280" s="38"/>
      <c r="G280" s="38"/>
      <c r="K280" s="46"/>
      <c r="M280" s="54"/>
    </row>
    <row r="281" spans="1:13" s="620" customFormat="1" hidden="1" x14ac:dyDescent="0.25">
      <c r="A281" s="2"/>
      <c r="B281" s="38"/>
      <c r="C281" s="2"/>
      <c r="D281" s="38"/>
      <c r="E281" s="38"/>
      <c r="F281" s="38"/>
      <c r="G281" s="38"/>
      <c r="K281" s="46"/>
      <c r="M281" s="54"/>
    </row>
    <row r="282" spans="1:13" s="620" customFormat="1" hidden="1" x14ac:dyDescent="0.25">
      <c r="A282" s="2"/>
      <c r="B282" s="38"/>
      <c r="C282" s="2"/>
      <c r="D282" s="38"/>
      <c r="E282" s="38"/>
      <c r="F282" s="38"/>
      <c r="G282" s="38"/>
      <c r="K282" s="46"/>
      <c r="M282" s="54"/>
    </row>
    <row r="283" spans="1:13" s="620" customFormat="1" hidden="1" x14ac:dyDescent="0.25">
      <c r="A283" s="2"/>
      <c r="B283" s="38"/>
      <c r="C283" s="2"/>
      <c r="D283" s="38"/>
      <c r="E283" s="38"/>
      <c r="F283" s="38"/>
      <c r="G283" s="38"/>
      <c r="K283" s="46"/>
      <c r="M283" s="54"/>
    </row>
    <row r="284" spans="1:13" s="620" customFormat="1" hidden="1" x14ac:dyDescent="0.25">
      <c r="A284" s="2"/>
      <c r="B284" s="38"/>
      <c r="C284" s="2"/>
      <c r="D284" s="38"/>
      <c r="E284" s="38"/>
      <c r="F284" s="38"/>
      <c r="G284" s="38"/>
      <c r="K284" s="46"/>
      <c r="M284" s="54"/>
    </row>
    <row r="285" spans="1:13" s="620" customFormat="1" hidden="1" x14ac:dyDescent="0.25">
      <c r="A285" s="2"/>
      <c r="B285" s="38"/>
      <c r="C285" s="2"/>
      <c r="D285" s="38"/>
      <c r="E285" s="38"/>
      <c r="F285" s="38"/>
      <c r="G285" s="38"/>
      <c r="K285" s="46"/>
      <c r="M285" s="54"/>
    </row>
    <row r="286" spans="1:13" s="620" customFormat="1" hidden="1" x14ac:dyDescent="0.25">
      <c r="A286" s="2"/>
      <c r="B286" s="38"/>
      <c r="C286" s="2"/>
      <c r="D286" s="38"/>
      <c r="E286" s="38"/>
      <c r="F286" s="38"/>
      <c r="G286" s="38"/>
      <c r="K286" s="46"/>
      <c r="M286" s="54"/>
    </row>
    <row r="287" spans="1:13" s="620" customFormat="1" hidden="1" x14ac:dyDescent="0.25">
      <c r="A287" s="2"/>
      <c r="B287" s="38"/>
      <c r="C287" s="2"/>
      <c r="D287" s="38"/>
      <c r="E287" s="38"/>
      <c r="F287" s="38"/>
      <c r="G287" s="38"/>
      <c r="K287" s="46"/>
      <c r="M287" s="54"/>
    </row>
    <row r="288" spans="1:13" s="620" customFormat="1" hidden="1" x14ac:dyDescent="0.25">
      <c r="A288" s="2"/>
      <c r="B288" s="38"/>
      <c r="C288" s="2"/>
      <c r="D288" s="38"/>
      <c r="E288" s="38"/>
      <c r="F288" s="38"/>
      <c r="G288" s="38"/>
      <c r="K288" s="46"/>
      <c r="M288" s="54"/>
    </row>
    <row r="289" spans="1:13" s="620" customFormat="1" hidden="1" x14ac:dyDescent="0.25">
      <c r="A289" s="2"/>
      <c r="B289" s="38"/>
      <c r="C289" s="2"/>
      <c r="D289" s="38"/>
      <c r="E289" s="38"/>
      <c r="F289" s="38"/>
      <c r="G289" s="38"/>
      <c r="K289" s="46"/>
      <c r="M289" s="54"/>
    </row>
    <row r="290" spans="1:13" s="620" customFormat="1" hidden="1" x14ac:dyDescent="0.25">
      <c r="A290" s="2"/>
      <c r="B290" s="38"/>
      <c r="C290" s="2"/>
      <c r="D290" s="38"/>
      <c r="E290" s="38"/>
      <c r="F290" s="38"/>
      <c r="G290" s="38"/>
      <c r="K290" s="46"/>
      <c r="M290" s="54"/>
    </row>
    <row r="291" spans="1:13" s="620" customFormat="1" hidden="1" x14ac:dyDescent="0.25">
      <c r="A291" s="2"/>
      <c r="B291" s="38"/>
      <c r="C291" s="2"/>
      <c r="D291" s="38"/>
      <c r="E291" s="38"/>
      <c r="F291" s="38"/>
      <c r="G291" s="38"/>
      <c r="K291" s="46"/>
      <c r="M291" s="54"/>
    </row>
    <row r="292" spans="1:13" s="620" customFormat="1" hidden="1" x14ac:dyDescent="0.25">
      <c r="A292" s="2"/>
      <c r="B292" s="38"/>
      <c r="C292" s="2"/>
      <c r="D292" s="38"/>
      <c r="E292" s="38"/>
      <c r="F292" s="38"/>
      <c r="G292" s="38"/>
      <c r="K292" s="46"/>
      <c r="M292" s="54"/>
    </row>
    <row r="293" spans="1:13" s="620" customFormat="1" hidden="1" x14ac:dyDescent="0.25">
      <c r="A293" s="2"/>
      <c r="B293" s="38"/>
      <c r="C293" s="2"/>
      <c r="D293" s="38"/>
      <c r="E293" s="38"/>
      <c r="F293" s="38"/>
      <c r="G293" s="38"/>
      <c r="K293" s="46"/>
      <c r="M293" s="54"/>
    </row>
    <row r="294" spans="1:13" s="620" customFormat="1" hidden="1" x14ac:dyDescent="0.25">
      <c r="A294" s="2"/>
      <c r="B294" s="38"/>
      <c r="C294" s="2"/>
      <c r="D294" s="38"/>
      <c r="E294" s="38"/>
      <c r="F294" s="38"/>
      <c r="G294" s="38"/>
      <c r="K294" s="46"/>
      <c r="M294" s="54"/>
    </row>
    <row r="295" spans="1:13" s="620" customFormat="1" hidden="1" x14ac:dyDescent="0.25">
      <c r="A295" s="2"/>
      <c r="B295" s="38"/>
      <c r="C295" s="2"/>
      <c r="D295" s="38"/>
      <c r="E295" s="38"/>
      <c r="F295" s="38"/>
      <c r="G295" s="38"/>
      <c r="K295" s="46"/>
      <c r="M295" s="54"/>
    </row>
    <row r="296" spans="1:13" s="620" customFormat="1" hidden="1" x14ac:dyDescent="0.25">
      <c r="A296" s="2"/>
      <c r="B296" s="38"/>
      <c r="C296" s="2"/>
      <c r="D296" s="38"/>
      <c r="E296" s="38"/>
      <c r="F296" s="38"/>
      <c r="G296" s="38"/>
      <c r="K296" s="46"/>
      <c r="M296" s="54"/>
    </row>
    <row r="297" spans="1:13" s="620" customFormat="1" hidden="1" x14ac:dyDescent="0.25">
      <c r="A297" s="2"/>
      <c r="B297" s="38"/>
      <c r="C297" s="2"/>
      <c r="D297" s="38"/>
      <c r="E297" s="38"/>
      <c r="F297" s="38"/>
      <c r="G297" s="38"/>
      <c r="K297" s="46"/>
      <c r="M297" s="54"/>
    </row>
    <row r="298" spans="1:13" s="620" customFormat="1" hidden="1" x14ac:dyDescent="0.25">
      <c r="A298" s="2"/>
      <c r="B298" s="38"/>
      <c r="C298" s="2"/>
      <c r="D298" s="38"/>
      <c r="E298" s="38"/>
      <c r="F298" s="38"/>
      <c r="G298" s="38"/>
      <c r="K298" s="46"/>
      <c r="M298" s="54"/>
    </row>
    <row r="299" spans="1:13" s="620" customFormat="1" hidden="1" x14ac:dyDescent="0.25">
      <c r="A299" s="2"/>
      <c r="B299" s="38"/>
      <c r="C299" s="2"/>
      <c r="D299" s="38"/>
      <c r="E299" s="38"/>
      <c r="F299" s="38"/>
      <c r="G299" s="38"/>
      <c r="K299" s="46"/>
      <c r="M299" s="54"/>
    </row>
    <row r="300" spans="1:13" s="620" customFormat="1" hidden="1" x14ac:dyDescent="0.25">
      <c r="A300" s="2"/>
      <c r="B300" s="38"/>
      <c r="C300" s="2"/>
      <c r="D300" s="38"/>
      <c r="E300" s="38"/>
      <c r="F300" s="38"/>
      <c r="G300" s="38"/>
      <c r="K300" s="46"/>
      <c r="M300" s="54"/>
    </row>
    <row r="301" spans="1:13" s="620" customFormat="1" hidden="1" x14ac:dyDescent="0.25">
      <c r="A301" s="2"/>
      <c r="B301" s="38"/>
      <c r="C301" s="2"/>
      <c r="D301" s="38"/>
      <c r="E301" s="38"/>
      <c r="F301" s="38"/>
      <c r="G301" s="38"/>
      <c r="K301" s="46"/>
      <c r="M301" s="54"/>
    </row>
    <row r="302" spans="1:13" s="620" customFormat="1" hidden="1" x14ac:dyDescent="0.25">
      <c r="A302" s="2"/>
      <c r="B302" s="38"/>
      <c r="C302" s="2"/>
      <c r="D302" s="38"/>
      <c r="E302" s="38"/>
      <c r="F302" s="38"/>
      <c r="G302" s="38"/>
      <c r="K302" s="46"/>
      <c r="M302" s="54"/>
    </row>
    <row r="303" spans="1:13" s="620" customFormat="1" hidden="1" x14ac:dyDescent="0.25">
      <c r="A303" s="2"/>
      <c r="B303" s="38"/>
      <c r="C303" s="2"/>
      <c r="D303" s="38"/>
      <c r="E303" s="38"/>
      <c r="F303" s="38"/>
      <c r="G303" s="38"/>
      <c r="K303" s="46"/>
      <c r="M303" s="54"/>
    </row>
    <row r="304" spans="1:13" s="620" customFormat="1" hidden="1" x14ac:dyDescent="0.25">
      <c r="A304" s="2"/>
      <c r="B304" s="38"/>
      <c r="C304" s="2"/>
      <c r="D304" s="38"/>
      <c r="E304" s="38"/>
      <c r="F304" s="38"/>
      <c r="G304" s="38"/>
      <c r="K304" s="46"/>
      <c r="M304" s="54"/>
    </row>
    <row r="305" spans="1:13" s="620" customFormat="1" hidden="1" x14ac:dyDescent="0.25">
      <c r="A305" s="2"/>
      <c r="B305" s="38"/>
      <c r="C305" s="2"/>
      <c r="D305" s="38"/>
      <c r="E305" s="38"/>
      <c r="F305" s="38"/>
      <c r="G305" s="38"/>
      <c r="K305" s="46"/>
      <c r="M305" s="54"/>
    </row>
    <row r="306" spans="1:13" s="620" customFormat="1" hidden="1" x14ac:dyDescent="0.25">
      <c r="A306" s="2"/>
      <c r="B306" s="38"/>
      <c r="C306" s="2"/>
      <c r="D306" s="38"/>
      <c r="E306" s="38"/>
      <c r="F306" s="38"/>
      <c r="G306" s="38"/>
      <c r="K306" s="46"/>
      <c r="M306" s="54"/>
    </row>
    <row r="307" spans="1:13" s="620" customFormat="1" hidden="1" x14ac:dyDescent="0.25">
      <c r="A307" s="2"/>
      <c r="B307" s="38"/>
      <c r="C307" s="2"/>
      <c r="D307" s="38"/>
      <c r="E307" s="38"/>
      <c r="F307" s="38"/>
      <c r="G307" s="38"/>
      <c r="K307" s="46"/>
      <c r="M307" s="54"/>
    </row>
    <row r="308" spans="1:13" s="620" customFormat="1" hidden="1" x14ac:dyDescent="0.25">
      <c r="A308" s="2"/>
      <c r="B308" s="38"/>
      <c r="C308" s="2"/>
      <c r="D308" s="38"/>
      <c r="E308" s="38"/>
      <c r="F308" s="38"/>
      <c r="G308" s="38"/>
      <c r="K308" s="46"/>
      <c r="M308" s="54"/>
    </row>
    <row r="309" spans="1:13" s="620" customFormat="1" hidden="1" x14ac:dyDescent="0.25">
      <c r="A309" s="2"/>
      <c r="B309" s="38"/>
      <c r="C309" s="2"/>
      <c r="D309" s="38"/>
      <c r="E309" s="38"/>
      <c r="F309" s="38"/>
      <c r="G309" s="38"/>
      <c r="K309" s="46"/>
      <c r="M309" s="54"/>
    </row>
    <row r="310" spans="1:13" s="620" customFormat="1" hidden="1" x14ac:dyDescent="0.25">
      <c r="A310" s="2"/>
      <c r="B310" s="38"/>
      <c r="C310" s="2"/>
      <c r="D310" s="38"/>
      <c r="E310" s="38"/>
      <c r="F310" s="38"/>
      <c r="G310" s="38"/>
      <c r="K310" s="46"/>
      <c r="M310" s="54"/>
    </row>
    <row r="311" spans="1:13" s="620" customFormat="1" hidden="1" x14ac:dyDescent="0.25">
      <c r="A311" s="2"/>
      <c r="B311" s="38"/>
      <c r="C311" s="2"/>
      <c r="D311" s="38"/>
      <c r="E311" s="38"/>
      <c r="F311" s="38"/>
      <c r="G311" s="38"/>
      <c r="K311" s="46"/>
      <c r="M311" s="54"/>
    </row>
    <row r="312" spans="1:13" s="620" customFormat="1" hidden="1" x14ac:dyDescent="0.25">
      <c r="A312" s="2"/>
      <c r="B312" s="38"/>
      <c r="C312" s="2"/>
      <c r="D312" s="38"/>
      <c r="E312" s="38"/>
      <c r="F312" s="38"/>
      <c r="G312" s="38"/>
      <c r="K312" s="46"/>
      <c r="M312" s="54"/>
    </row>
    <row r="313" spans="1:13" s="620" customFormat="1" hidden="1" x14ac:dyDescent="0.25">
      <c r="A313" s="2"/>
      <c r="B313" s="38"/>
      <c r="C313" s="2"/>
      <c r="D313" s="38"/>
      <c r="E313" s="38"/>
      <c r="F313" s="38"/>
      <c r="G313" s="38"/>
      <c r="K313" s="46"/>
      <c r="M313" s="54"/>
    </row>
    <row r="314" spans="1:13" s="620" customFormat="1" hidden="1" x14ac:dyDescent="0.25">
      <c r="A314" s="2"/>
      <c r="B314" s="38"/>
      <c r="C314" s="2"/>
      <c r="D314" s="38"/>
      <c r="E314" s="38"/>
      <c r="F314" s="38"/>
      <c r="G314" s="38"/>
      <c r="K314" s="46"/>
      <c r="M314" s="54"/>
    </row>
    <row r="315" spans="1:13" s="620" customFormat="1" hidden="1" x14ac:dyDescent="0.25">
      <c r="A315" s="2"/>
      <c r="B315" s="38"/>
      <c r="C315" s="2"/>
      <c r="D315" s="38"/>
      <c r="E315" s="38"/>
      <c r="F315" s="38"/>
      <c r="G315" s="38"/>
      <c r="K315" s="46"/>
      <c r="M315" s="54"/>
    </row>
    <row r="316" spans="1:13" s="620" customFormat="1" hidden="1" x14ac:dyDescent="0.25">
      <c r="A316" s="2"/>
      <c r="B316" s="38"/>
      <c r="C316" s="2"/>
      <c r="D316" s="38"/>
      <c r="E316" s="38"/>
      <c r="F316" s="38"/>
      <c r="G316" s="38"/>
      <c r="K316" s="46"/>
      <c r="M316" s="54"/>
    </row>
    <row r="317" spans="1:13" s="620" customFormat="1" hidden="1" x14ac:dyDescent="0.25">
      <c r="A317" s="2"/>
      <c r="B317" s="38"/>
      <c r="C317" s="2"/>
      <c r="D317" s="38"/>
      <c r="E317" s="38"/>
      <c r="F317" s="38"/>
      <c r="G317" s="38"/>
      <c r="K317" s="46"/>
      <c r="M317" s="54"/>
    </row>
    <row r="318" spans="1:13" s="620" customFormat="1" hidden="1" x14ac:dyDescent="0.25">
      <c r="A318" s="2"/>
      <c r="B318" s="38"/>
      <c r="C318" s="2"/>
      <c r="D318" s="38"/>
      <c r="E318" s="38"/>
      <c r="F318" s="38"/>
      <c r="G318" s="38"/>
      <c r="K318" s="46"/>
      <c r="M318" s="54"/>
    </row>
    <row r="319" spans="1:13" s="620" customFormat="1" hidden="1" x14ac:dyDescent="0.25">
      <c r="A319" s="2"/>
      <c r="B319" s="38"/>
      <c r="C319" s="2"/>
      <c r="D319" s="38"/>
      <c r="E319" s="38"/>
      <c r="F319" s="38"/>
      <c r="G319" s="38"/>
      <c r="K319" s="46"/>
      <c r="M319" s="54"/>
    </row>
    <row r="320" spans="1:13" s="620" customFormat="1" hidden="1" x14ac:dyDescent="0.25">
      <c r="A320" s="2"/>
      <c r="B320" s="38"/>
      <c r="C320" s="2"/>
      <c r="D320" s="38"/>
      <c r="E320" s="38"/>
      <c r="F320" s="38"/>
      <c r="G320" s="38"/>
      <c r="K320" s="46"/>
      <c r="M320" s="54"/>
    </row>
    <row r="321" spans="1:13" s="620" customFormat="1" hidden="1" x14ac:dyDescent="0.25">
      <c r="A321" s="2"/>
      <c r="B321" s="38"/>
      <c r="C321" s="2"/>
      <c r="D321" s="38"/>
      <c r="E321" s="38"/>
      <c r="F321" s="38"/>
      <c r="G321" s="38"/>
      <c r="K321" s="46"/>
      <c r="M321" s="54"/>
    </row>
    <row r="322" spans="1:13" s="620" customFormat="1" hidden="1" x14ac:dyDescent="0.25">
      <c r="A322" s="2"/>
      <c r="B322" s="38"/>
      <c r="C322" s="2"/>
      <c r="D322" s="38"/>
      <c r="E322" s="38"/>
      <c r="F322" s="38"/>
      <c r="G322" s="38"/>
      <c r="K322" s="46"/>
      <c r="M322" s="54"/>
    </row>
    <row r="323" spans="1:13" s="620" customFormat="1" hidden="1" x14ac:dyDescent="0.25">
      <c r="A323" s="2"/>
      <c r="B323" s="38"/>
      <c r="C323" s="2"/>
      <c r="D323" s="38"/>
      <c r="E323" s="38"/>
      <c r="F323" s="38"/>
      <c r="G323" s="38"/>
      <c r="K323" s="46"/>
      <c r="M323" s="54"/>
    </row>
    <row r="324" spans="1:13" s="620" customFormat="1" hidden="1" x14ac:dyDescent="0.25">
      <c r="A324" s="2"/>
      <c r="B324" s="38"/>
      <c r="C324" s="2"/>
      <c r="D324" s="38"/>
      <c r="E324" s="38"/>
      <c r="F324" s="38"/>
      <c r="G324" s="38"/>
      <c r="K324" s="46"/>
      <c r="M324" s="54"/>
    </row>
    <row r="325" spans="1:13" s="620" customFormat="1" hidden="1" x14ac:dyDescent="0.25">
      <c r="A325" s="2"/>
      <c r="B325" s="38"/>
      <c r="C325" s="2"/>
      <c r="D325" s="38"/>
      <c r="E325" s="38"/>
      <c r="F325" s="38"/>
      <c r="G325" s="38"/>
      <c r="K325" s="46"/>
      <c r="M325" s="54"/>
    </row>
    <row r="326" spans="1:13" s="620" customFormat="1" hidden="1" x14ac:dyDescent="0.25">
      <c r="A326" s="2"/>
      <c r="B326" s="38"/>
      <c r="C326" s="2"/>
      <c r="D326" s="38"/>
      <c r="E326" s="38"/>
      <c r="F326" s="38"/>
      <c r="G326" s="38"/>
      <c r="K326" s="46"/>
      <c r="M326" s="54"/>
    </row>
    <row r="327" spans="1:13" s="620" customFormat="1" hidden="1" x14ac:dyDescent="0.25">
      <c r="A327" s="2"/>
      <c r="B327" s="38"/>
      <c r="C327" s="2"/>
      <c r="D327" s="38"/>
      <c r="E327" s="38"/>
      <c r="F327" s="38"/>
      <c r="G327" s="38"/>
      <c r="K327" s="46"/>
      <c r="M327" s="54"/>
    </row>
    <row r="328" spans="1:13" s="620" customFormat="1" hidden="1" x14ac:dyDescent="0.25">
      <c r="A328" s="2"/>
      <c r="B328" s="38"/>
      <c r="C328" s="2"/>
      <c r="D328" s="38"/>
      <c r="E328" s="38"/>
      <c r="F328" s="38"/>
      <c r="G328" s="38"/>
      <c r="K328" s="46"/>
      <c r="M328" s="54"/>
    </row>
    <row r="329" spans="1:13" s="620" customFormat="1" hidden="1" x14ac:dyDescent="0.25">
      <c r="A329" s="2"/>
      <c r="B329" s="38"/>
      <c r="C329" s="2"/>
      <c r="D329" s="38"/>
      <c r="E329" s="38"/>
      <c r="F329" s="38"/>
      <c r="G329" s="38"/>
      <c r="K329" s="46"/>
      <c r="M329" s="54"/>
    </row>
    <row r="330" spans="1:13" s="620" customFormat="1" hidden="1" x14ac:dyDescent="0.25">
      <c r="A330" s="2"/>
      <c r="B330" s="38"/>
      <c r="C330" s="2"/>
      <c r="D330" s="38"/>
      <c r="E330" s="38"/>
      <c r="F330" s="38"/>
      <c r="G330" s="38"/>
      <c r="K330" s="46"/>
      <c r="M330" s="54"/>
    </row>
    <row r="331" spans="1:13" s="620" customFormat="1" hidden="1" x14ac:dyDescent="0.25">
      <c r="A331" s="2"/>
      <c r="B331" s="38"/>
      <c r="C331" s="2"/>
      <c r="D331" s="38"/>
      <c r="E331" s="38"/>
      <c r="F331" s="38"/>
      <c r="G331" s="38"/>
      <c r="K331" s="46"/>
      <c r="M331" s="54"/>
    </row>
    <row r="332" spans="1:13" s="55" customFormat="1" hidden="1" x14ac:dyDescent="0.25">
      <c r="A332" s="2"/>
      <c r="B332" s="38"/>
      <c r="C332" s="2"/>
      <c r="D332" s="38"/>
      <c r="E332" s="38"/>
      <c r="F332" s="38"/>
      <c r="G332" s="38"/>
      <c r="I332" s="620"/>
      <c r="K332" s="56"/>
      <c r="M332" s="56"/>
    </row>
    <row r="333" spans="1:13" s="55" customFormat="1" hidden="1" x14ac:dyDescent="0.25">
      <c r="A333" s="2"/>
      <c r="B333" s="38"/>
      <c r="C333" s="2"/>
      <c r="D333" s="38"/>
      <c r="E333" s="38"/>
      <c r="F333" s="38"/>
      <c r="G333" s="38"/>
      <c r="I333" s="620"/>
      <c r="K333" s="56"/>
      <c r="M333" s="56"/>
    </row>
    <row r="334" spans="1:13" s="55" customFormat="1" hidden="1" x14ac:dyDescent="0.25">
      <c r="A334" s="2"/>
      <c r="B334" s="38"/>
      <c r="C334" s="2"/>
      <c r="D334" s="38"/>
      <c r="E334" s="38"/>
      <c r="F334" s="38"/>
      <c r="G334" s="38"/>
      <c r="I334" s="620"/>
      <c r="K334" s="56"/>
      <c r="M334" s="56"/>
    </row>
    <row r="335" spans="1:13" s="55" customFormat="1" hidden="1" x14ac:dyDescent="0.25">
      <c r="A335" s="2"/>
      <c r="B335" s="38"/>
      <c r="C335" s="2"/>
      <c r="D335" s="38"/>
      <c r="E335" s="38"/>
      <c r="F335" s="38"/>
      <c r="G335" s="38"/>
      <c r="K335" s="56"/>
      <c r="M335" s="56"/>
    </row>
    <row r="336" spans="1:13" s="55" customFormat="1" hidden="1" x14ac:dyDescent="0.25">
      <c r="A336" s="2"/>
      <c r="B336" s="38"/>
      <c r="C336" s="2"/>
      <c r="D336" s="38"/>
      <c r="E336" s="38"/>
      <c r="F336" s="38"/>
      <c r="G336" s="38"/>
      <c r="K336" s="56"/>
      <c r="M336" s="56"/>
    </row>
    <row r="337" spans="1:13" s="55" customFormat="1" hidden="1" x14ac:dyDescent="0.25">
      <c r="A337" s="2"/>
      <c r="B337" s="38"/>
      <c r="C337" s="2"/>
      <c r="D337" s="38"/>
      <c r="E337" s="38"/>
      <c r="F337" s="38"/>
      <c r="G337" s="38"/>
      <c r="K337" s="56"/>
      <c r="M337" s="56"/>
    </row>
    <row r="338" spans="1:13" s="55" customFormat="1" hidden="1" x14ac:dyDescent="0.25">
      <c r="A338" s="2"/>
      <c r="B338" s="38"/>
      <c r="C338" s="2"/>
      <c r="D338" s="38"/>
      <c r="E338" s="38"/>
      <c r="F338" s="38"/>
      <c r="G338" s="38"/>
      <c r="K338" s="56"/>
      <c r="M338" s="56"/>
    </row>
    <row r="339" spans="1:13" s="55" customFormat="1" hidden="1" x14ac:dyDescent="0.25">
      <c r="A339" s="2"/>
      <c r="B339" s="38"/>
      <c r="C339" s="2"/>
      <c r="D339" s="38"/>
      <c r="E339" s="38"/>
      <c r="F339" s="38"/>
      <c r="G339" s="38"/>
      <c r="K339" s="56"/>
      <c r="M339" s="56"/>
    </row>
    <row r="340" spans="1:13" s="55" customFormat="1" hidden="1" x14ac:dyDescent="0.25">
      <c r="A340" s="2"/>
      <c r="B340" s="38"/>
      <c r="C340" s="2"/>
      <c r="D340" s="38"/>
      <c r="E340" s="38"/>
      <c r="F340" s="38"/>
      <c r="G340" s="38"/>
      <c r="K340" s="56"/>
      <c r="M340" s="56"/>
    </row>
    <row r="341" spans="1:13" s="55" customFormat="1" hidden="1" x14ac:dyDescent="0.25">
      <c r="A341" s="2"/>
      <c r="B341" s="38"/>
      <c r="C341" s="2"/>
      <c r="D341" s="38"/>
      <c r="E341" s="38"/>
      <c r="F341" s="38"/>
      <c r="G341" s="38"/>
      <c r="K341" s="56"/>
      <c r="M341" s="56"/>
    </row>
    <row r="342" spans="1:13" s="55" customFormat="1" hidden="1" x14ac:dyDescent="0.25">
      <c r="A342" s="2"/>
      <c r="B342" s="38"/>
      <c r="C342" s="2"/>
      <c r="D342" s="38"/>
      <c r="E342" s="38"/>
      <c r="F342" s="38"/>
      <c r="G342" s="38"/>
      <c r="K342" s="56"/>
      <c r="M342" s="56"/>
    </row>
    <row r="343" spans="1:13" s="55" customFormat="1" hidden="1" x14ac:dyDescent="0.25">
      <c r="A343" s="2"/>
      <c r="B343" s="38"/>
      <c r="C343" s="2"/>
      <c r="D343" s="38"/>
      <c r="E343" s="38"/>
      <c r="F343" s="38"/>
      <c r="G343" s="38"/>
      <c r="K343" s="56"/>
      <c r="M343" s="56"/>
    </row>
    <row r="344" spans="1:13" s="55" customFormat="1" hidden="1" x14ac:dyDescent="0.25">
      <c r="A344" s="2"/>
      <c r="B344" s="38"/>
      <c r="C344" s="2"/>
      <c r="D344" s="38"/>
      <c r="E344" s="38"/>
      <c r="F344" s="38"/>
      <c r="G344" s="38"/>
      <c r="K344" s="56"/>
      <c r="M344" s="56"/>
    </row>
    <row r="345" spans="1:13" s="55" customFormat="1" hidden="1" x14ac:dyDescent="0.25">
      <c r="A345" s="2"/>
      <c r="B345" s="38"/>
      <c r="C345" s="2"/>
      <c r="D345" s="38"/>
      <c r="E345" s="38"/>
      <c r="F345" s="38"/>
      <c r="G345" s="38"/>
      <c r="K345" s="56"/>
      <c r="M345" s="56"/>
    </row>
    <row r="346" spans="1:13" s="55" customFormat="1" hidden="1" x14ac:dyDescent="0.25">
      <c r="A346" s="2"/>
      <c r="B346" s="38"/>
      <c r="C346" s="2"/>
      <c r="D346" s="38"/>
      <c r="E346" s="38"/>
      <c r="F346" s="38"/>
      <c r="G346" s="38"/>
      <c r="K346" s="56"/>
      <c r="M346" s="56"/>
    </row>
    <row r="347" spans="1:13" s="55" customFormat="1" hidden="1" x14ac:dyDescent="0.25">
      <c r="A347" s="2"/>
      <c r="B347" s="38"/>
      <c r="C347" s="2"/>
      <c r="D347" s="38"/>
      <c r="E347" s="38"/>
      <c r="F347" s="38"/>
      <c r="G347" s="38"/>
      <c r="K347" s="56"/>
      <c r="M347" s="56"/>
    </row>
    <row r="348" spans="1:13" s="55" customFormat="1" hidden="1" x14ac:dyDescent="0.25">
      <c r="A348" s="2"/>
      <c r="B348" s="38"/>
      <c r="C348" s="2"/>
      <c r="D348" s="38"/>
      <c r="E348" s="38"/>
      <c r="F348" s="38"/>
      <c r="G348" s="38"/>
      <c r="K348" s="56"/>
      <c r="M348" s="56"/>
    </row>
    <row r="349" spans="1:13" s="55" customFormat="1" hidden="1" x14ac:dyDescent="0.25">
      <c r="A349" s="2"/>
      <c r="B349" s="38"/>
      <c r="C349" s="2"/>
      <c r="D349" s="38"/>
      <c r="E349" s="38"/>
      <c r="F349" s="38"/>
      <c r="G349" s="38"/>
      <c r="K349" s="56"/>
      <c r="M349" s="56"/>
    </row>
    <row r="350" spans="1:13" s="55" customFormat="1" hidden="1" x14ac:dyDescent="0.25">
      <c r="A350" s="2"/>
      <c r="B350" s="38"/>
      <c r="C350" s="2"/>
      <c r="D350" s="38"/>
      <c r="E350" s="38"/>
      <c r="F350" s="38"/>
      <c r="G350" s="38"/>
      <c r="K350" s="56"/>
      <c r="M350" s="56"/>
    </row>
    <row r="351" spans="1:13" s="55" customFormat="1" hidden="1" x14ac:dyDescent="0.25">
      <c r="A351" s="2"/>
      <c r="B351" s="38"/>
      <c r="C351" s="2"/>
      <c r="D351" s="38"/>
      <c r="E351" s="38"/>
      <c r="F351" s="38"/>
      <c r="G351" s="38"/>
      <c r="K351" s="56"/>
      <c r="M351" s="56"/>
    </row>
    <row r="352" spans="1:13" s="55" customFormat="1" hidden="1" x14ac:dyDescent="0.25">
      <c r="A352" s="2"/>
      <c r="B352" s="38"/>
      <c r="C352" s="2"/>
      <c r="D352" s="38"/>
      <c r="E352" s="38"/>
      <c r="F352" s="38"/>
      <c r="G352" s="38"/>
      <c r="K352" s="56"/>
      <c r="M352" s="56"/>
    </row>
    <row r="353" spans="1:13" s="55" customFormat="1" hidden="1" x14ac:dyDescent="0.25">
      <c r="A353" s="2"/>
      <c r="B353" s="38"/>
      <c r="C353" s="2"/>
      <c r="D353" s="38"/>
      <c r="E353" s="38"/>
      <c r="F353" s="38"/>
      <c r="G353" s="38"/>
      <c r="K353" s="56"/>
      <c r="M353" s="56"/>
    </row>
    <row r="354" spans="1:13" s="55" customFormat="1" hidden="1" x14ac:dyDescent="0.25">
      <c r="A354" s="2"/>
      <c r="B354" s="38"/>
      <c r="C354" s="2"/>
      <c r="D354" s="38"/>
      <c r="E354" s="38"/>
      <c r="F354" s="38"/>
      <c r="G354" s="38"/>
      <c r="K354" s="56"/>
      <c r="M354" s="56"/>
    </row>
    <row r="355" spans="1:13" s="55" customFormat="1" hidden="1" x14ac:dyDescent="0.25">
      <c r="A355" s="2"/>
      <c r="B355" s="38"/>
      <c r="C355" s="2"/>
      <c r="D355" s="38"/>
      <c r="E355" s="38"/>
      <c r="F355" s="38"/>
      <c r="G355" s="38"/>
      <c r="K355" s="56"/>
      <c r="M355" s="56"/>
    </row>
    <row r="356" spans="1:13" s="55" customFormat="1" hidden="1" x14ac:dyDescent="0.25">
      <c r="A356" s="2"/>
      <c r="B356" s="38"/>
      <c r="C356" s="2"/>
      <c r="D356" s="38"/>
      <c r="E356" s="38"/>
      <c r="F356" s="38"/>
      <c r="G356" s="38"/>
      <c r="K356" s="56"/>
      <c r="M356" s="56"/>
    </row>
    <row r="357" spans="1:13" s="55" customFormat="1" hidden="1" x14ac:dyDescent="0.25">
      <c r="A357" s="2"/>
      <c r="B357" s="38"/>
      <c r="C357" s="2"/>
      <c r="D357" s="38"/>
      <c r="E357" s="38"/>
      <c r="F357" s="38"/>
      <c r="G357" s="38"/>
      <c r="K357" s="56"/>
      <c r="M357" s="56"/>
    </row>
    <row r="358" spans="1:13" s="55" customFormat="1" hidden="1" x14ac:dyDescent="0.25">
      <c r="A358" s="2"/>
      <c r="B358" s="38"/>
      <c r="C358" s="2"/>
      <c r="D358" s="38"/>
      <c r="E358" s="38"/>
      <c r="F358" s="38"/>
      <c r="G358" s="38"/>
      <c r="K358" s="56"/>
      <c r="M358" s="56"/>
    </row>
    <row r="359" spans="1:13" s="55" customFormat="1" hidden="1" x14ac:dyDescent="0.25">
      <c r="A359" s="2"/>
      <c r="B359" s="38"/>
      <c r="C359" s="2"/>
      <c r="D359" s="38"/>
      <c r="E359" s="38"/>
      <c r="F359" s="38"/>
      <c r="G359" s="38"/>
      <c r="K359" s="56"/>
      <c r="M359" s="56"/>
    </row>
    <row r="360" spans="1:13" s="55" customFormat="1" hidden="1" x14ac:dyDescent="0.25">
      <c r="A360" s="2"/>
      <c r="B360" s="38"/>
      <c r="C360" s="2"/>
      <c r="D360" s="38"/>
      <c r="E360" s="38"/>
      <c r="F360" s="38"/>
      <c r="G360" s="38"/>
      <c r="K360" s="56"/>
      <c r="M360" s="56"/>
    </row>
    <row r="361" spans="1:13" s="55" customFormat="1" hidden="1" x14ac:dyDescent="0.25">
      <c r="A361" s="2"/>
      <c r="B361" s="38"/>
      <c r="C361" s="2"/>
      <c r="D361" s="38"/>
      <c r="E361" s="38"/>
      <c r="F361" s="38"/>
      <c r="G361" s="38"/>
      <c r="K361" s="56"/>
      <c r="M361" s="56"/>
    </row>
    <row r="362" spans="1:13" s="55" customFormat="1" hidden="1" x14ac:dyDescent="0.25">
      <c r="A362" s="2"/>
      <c r="B362" s="38"/>
      <c r="C362" s="2"/>
      <c r="D362" s="38"/>
      <c r="E362" s="38"/>
      <c r="F362" s="38"/>
      <c r="G362" s="38"/>
      <c r="K362" s="56"/>
      <c r="M362" s="56"/>
    </row>
    <row r="363" spans="1:13" s="55" customFormat="1" hidden="1" x14ac:dyDescent="0.25">
      <c r="A363" s="2"/>
      <c r="B363" s="38"/>
      <c r="C363" s="2"/>
      <c r="D363" s="38"/>
      <c r="E363" s="38"/>
      <c r="F363" s="38"/>
      <c r="G363" s="38"/>
      <c r="K363" s="56"/>
      <c r="M363" s="56"/>
    </row>
    <row r="364" spans="1:13" s="55" customFormat="1" hidden="1" x14ac:dyDescent="0.25">
      <c r="A364" s="2"/>
      <c r="B364" s="38"/>
      <c r="C364" s="2"/>
      <c r="D364" s="38"/>
      <c r="E364" s="38"/>
      <c r="F364" s="38"/>
      <c r="G364" s="38"/>
      <c r="K364" s="56"/>
      <c r="M364" s="56"/>
    </row>
    <row r="365" spans="1:13" s="55" customFormat="1" hidden="1" x14ac:dyDescent="0.25">
      <c r="A365" s="2"/>
      <c r="B365" s="38"/>
      <c r="C365" s="2"/>
      <c r="D365" s="38"/>
      <c r="E365" s="38"/>
      <c r="F365" s="38"/>
      <c r="G365" s="38"/>
      <c r="K365" s="56"/>
      <c r="M365" s="56"/>
    </row>
    <row r="366" spans="1:13" s="55" customFormat="1" hidden="1" x14ac:dyDescent="0.25">
      <c r="A366" s="2"/>
      <c r="B366" s="38"/>
      <c r="C366" s="2"/>
      <c r="D366" s="38"/>
      <c r="E366" s="38"/>
      <c r="F366" s="38"/>
      <c r="G366" s="38"/>
      <c r="K366" s="56"/>
      <c r="M366" s="56"/>
    </row>
    <row r="367" spans="1:13" s="55" customFormat="1" hidden="1" x14ac:dyDescent="0.25">
      <c r="A367" s="2"/>
      <c r="B367" s="38"/>
      <c r="C367" s="2"/>
      <c r="D367" s="38"/>
      <c r="E367" s="38"/>
      <c r="F367" s="38"/>
      <c r="G367" s="38"/>
      <c r="K367" s="56"/>
      <c r="M367" s="56"/>
    </row>
    <row r="368" spans="1:13" s="55" customFormat="1" hidden="1" x14ac:dyDescent="0.25">
      <c r="A368" s="2"/>
      <c r="B368" s="38"/>
      <c r="C368" s="2"/>
      <c r="D368" s="38"/>
      <c r="E368" s="38"/>
      <c r="F368" s="38"/>
      <c r="G368" s="38"/>
      <c r="K368" s="56"/>
      <c r="M368" s="56"/>
    </row>
    <row r="369" spans="1:13" s="55" customFormat="1" hidden="1" x14ac:dyDescent="0.25">
      <c r="A369" s="2"/>
      <c r="B369" s="38"/>
      <c r="C369" s="2"/>
      <c r="D369" s="38"/>
      <c r="E369" s="38"/>
      <c r="F369" s="38"/>
      <c r="G369" s="38"/>
      <c r="K369" s="56"/>
      <c r="M369" s="56"/>
    </row>
    <row r="370" spans="1:13" s="55" customFormat="1" hidden="1" x14ac:dyDescent="0.25">
      <c r="A370" s="2"/>
      <c r="B370" s="38"/>
      <c r="C370" s="2"/>
      <c r="D370" s="38"/>
      <c r="E370" s="38"/>
      <c r="F370" s="38"/>
      <c r="G370" s="38"/>
      <c r="K370" s="56"/>
      <c r="M370" s="56"/>
    </row>
    <row r="371" spans="1:13" s="55" customFormat="1" hidden="1" x14ac:dyDescent="0.25">
      <c r="A371" s="2"/>
      <c r="B371" s="38"/>
      <c r="C371" s="2"/>
      <c r="D371" s="38"/>
      <c r="E371" s="38"/>
      <c r="F371" s="38"/>
      <c r="G371" s="38"/>
      <c r="K371" s="56"/>
      <c r="M371" s="56"/>
    </row>
    <row r="372" spans="1:13" s="55" customFormat="1" hidden="1" x14ac:dyDescent="0.25">
      <c r="A372" s="2"/>
      <c r="B372" s="38"/>
      <c r="C372" s="2"/>
      <c r="D372" s="38"/>
      <c r="E372" s="38"/>
      <c r="F372" s="38"/>
      <c r="G372" s="38"/>
      <c r="K372" s="56"/>
      <c r="M372" s="56"/>
    </row>
    <row r="373" spans="1:13" s="55" customFormat="1" hidden="1" x14ac:dyDescent="0.25">
      <c r="A373" s="2"/>
      <c r="B373" s="38"/>
      <c r="C373" s="2"/>
      <c r="D373" s="38"/>
      <c r="E373" s="38"/>
      <c r="F373" s="38"/>
      <c r="G373" s="38"/>
      <c r="K373" s="56"/>
      <c r="M373" s="56"/>
    </row>
    <row r="374" spans="1:13" s="55" customFormat="1" hidden="1" x14ac:dyDescent="0.25">
      <c r="A374" s="2"/>
      <c r="B374" s="38"/>
      <c r="C374" s="2"/>
      <c r="D374" s="38"/>
      <c r="E374" s="38"/>
      <c r="F374" s="38"/>
      <c r="G374" s="38"/>
      <c r="K374" s="56"/>
      <c r="M374" s="56"/>
    </row>
    <row r="375" spans="1:13" s="55" customFormat="1" hidden="1" x14ac:dyDescent="0.25">
      <c r="A375" s="2"/>
      <c r="B375" s="38"/>
      <c r="C375" s="2"/>
      <c r="D375" s="38"/>
      <c r="E375" s="38"/>
      <c r="F375" s="38"/>
      <c r="G375" s="38"/>
      <c r="K375" s="56"/>
      <c r="M375" s="56"/>
    </row>
    <row r="376" spans="1:13" s="55" customFormat="1" hidden="1" x14ac:dyDescent="0.25">
      <c r="A376" s="2"/>
      <c r="B376" s="38"/>
      <c r="C376" s="2"/>
      <c r="D376" s="38"/>
      <c r="E376" s="38"/>
      <c r="F376" s="38"/>
      <c r="G376" s="38"/>
      <c r="K376" s="56"/>
      <c r="M376" s="56"/>
    </row>
    <row r="377" spans="1:13" s="55" customFormat="1" hidden="1" x14ac:dyDescent="0.25">
      <c r="A377" s="2"/>
      <c r="B377" s="38"/>
      <c r="C377" s="2"/>
      <c r="D377" s="38"/>
      <c r="E377" s="38"/>
      <c r="F377" s="38"/>
      <c r="G377" s="38"/>
      <c r="K377" s="56"/>
      <c r="M377" s="56"/>
    </row>
    <row r="378" spans="1:13" s="55" customFormat="1" hidden="1" x14ac:dyDescent="0.25">
      <c r="A378" s="2"/>
      <c r="B378" s="38"/>
      <c r="C378" s="2"/>
      <c r="D378" s="38"/>
      <c r="E378" s="38"/>
      <c r="F378" s="38"/>
      <c r="G378" s="38"/>
      <c r="K378" s="56"/>
      <c r="M378" s="56"/>
    </row>
    <row r="379" spans="1:13" s="55" customFormat="1" hidden="1" x14ac:dyDescent="0.25">
      <c r="A379" s="2"/>
      <c r="B379" s="38"/>
      <c r="C379" s="2"/>
      <c r="D379" s="38"/>
      <c r="E379" s="38"/>
      <c r="F379" s="38"/>
      <c r="G379" s="38"/>
      <c r="K379" s="56"/>
      <c r="M379" s="56"/>
    </row>
    <row r="380" spans="1:13" s="55" customFormat="1" hidden="1" x14ac:dyDescent="0.25">
      <c r="A380" s="2"/>
      <c r="B380" s="38"/>
      <c r="C380" s="2"/>
      <c r="D380" s="38"/>
      <c r="E380" s="38"/>
      <c r="F380" s="38"/>
      <c r="G380" s="38"/>
      <c r="K380" s="56"/>
      <c r="M380" s="56"/>
    </row>
    <row r="381" spans="1:13" s="55" customFormat="1" hidden="1" x14ac:dyDescent="0.25">
      <c r="A381" s="2"/>
      <c r="B381" s="38"/>
      <c r="C381" s="2"/>
      <c r="D381" s="38"/>
      <c r="E381" s="38"/>
      <c r="F381" s="38"/>
      <c r="G381" s="38"/>
      <c r="K381" s="56"/>
      <c r="M381" s="56"/>
    </row>
    <row r="382" spans="1:13" s="55" customFormat="1" hidden="1" x14ac:dyDescent="0.25">
      <c r="A382" s="2"/>
      <c r="B382" s="38"/>
      <c r="C382" s="2"/>
      <c r="D382" s="38"/>
      <c r="E382" s="38"/>
      <c r="F382" s="38"/>
      <c r="G382" s="38"/>
      <c r="K382" s="56"/>
      <c r="M382" s="56"/>
    </row>
    <row r="383" spans="1:13" s="55" customFormat="1" hidden="1" x14ac:dyDescent="0.25">
      <c r="A383" s="2"/>
      <c r="B383" s="38"/>
      <c r="C383" s="2"/>
      <c r="D383" s="38"/>
      <c r="E383" s="38"/>
      <c r="F383" s="38"/>
      <c r="G383" s="38"/>
      <c r="K383" s="56"/>
      <c r="M383" s="56"/>
    </row>
    <row r="384" spans="1:13" s="55" customFormat="1" hidden="1" x14ac:dyDescent="0.25">
      <c r="A384" s="2"/>
      <c r="B384" s="38"/>
      <c r="C384" s="2"/>
      <c r="D384" s="38"/>
      <c r="E384" s="38"/>
      <c r="F384" s="38"/>
      <c r="G384" s="38"/>
      <c r="K384" s="56"/>
      <c r="M384" s="56"/>
    </row>
    <row r="385" spans="1:13" s="55" customFormat="1" hidden="1" x14ac:dyDescent="0.25">
      <c r="A385" s="2"/>
      <c r="B385" s="38"/>
      <c r="C385" s="2"/>
      <c r="D385" s="38"/>
      <c r="E385" s="38"/>
      <c r="F385" s="38"/>
      <c r="G385" s="38"/>
      <c r="K385" s="56"/>
      <c r="M385" s="56"/>
    </row>
    <row r="386" spans="1:13" s="55" customFormat="1" hidden="1" x14ac:dyDescent="0.25">
      <c r="A386" s="2"/>
      <c r="B386" s="38"/>
      <c r="C386" s="2"/>
      <c r="D386" s="38"/>
      <c r="E386" s="38"/>
      <c r="F386" s="38"/>
      <c r="G386" s="38"/>
      <c r="K386" s="56"/>
      <c r="M386" s="56"/>
    </row>
    <row r="387" spans="1:13" s="55" customFormat="1" hidden="1" x14ac:dyDescent="0.25">
      <c r="A387" s="2"/>
      <c r="B387" s="38"/>
      <c r="C387" s="2"/>
      <c r="D387" s="38"/>
      <c r="E387" s="38"/>
      <c r="F387" s="38"/>
      <c r="G387" s="38"/>
      <c r="K387" s="56"/>
      <c r="M387" s="56"/>
    </row>
    <row r="388" spans="1:13" s="55" customFormat="1" hidden="1" x14ac:dyDescent="0.25">
      <c r="A388" s="2"/>
      <c r="B388" s="38"/>
      <c r="C388" s="2"/>
      <c r="D388" s="38"/>
      <c r="E388" s="38"/>
      <c r="F388" s="38"/>
      <c r="G388" s="38"/>
      <c r="K388" s="56"/>
      <c r="M388" s="56"/>
    </row>
    <row r="389" spans="1:13" s="55" customFormat="1" hidden="1" x14ac:dyDescent="0.25">
      <c r="A389" s="2"/>
      <c r="B389" s="38"/>
      <c r="C389" s="2"/>
      <c r="D389" s="38"/>
      <c r="E389" s="38"/>
      <c r="F389" s="38"/>
      <c r="G389" s="38"/>
      <c r="K389" s="56"/>
      <c r="M389" s="56"/>
    </row>
    <row r="390" spans="1:13" s="55" customFormat="1" hidden="1" x14ac:dyDescent="0.25">
      <c r="A390" s="2"/>
      <c r="B390" s="38"/>
      <c r="C390" s="2"/>
      <c r="D390" s="38"/>
      <c r="E390" s="38"/>
      <c r="F390" s="38"/>
      <c r="G390" s="38"/>
      <c r="K390" s="56"/>
      <c r="M390" s="56"/>
    </row>
    <row r="391" spans="1:13" s="55" customFormat="1" hidden="1" x14ac:dyDescent="0.25">
      <c r="A391" s="2"/>
      <c r="B391" s="38"/>
      <c r="C391" s="2"/>
      <c r="D391" s="38"/>
      <c r="E391" s="38"/>
      <c r="F391" s="38"/>
      <c r="G391" s="38"/>
      <c r="K391" s="56"/>
      <c r="M391" s="56"/>
    </row>
    <row r="392" spans="1:13" s="55" customFormat="1" hidden="1" x14ac:dyDescent="0.25">
      <c r="A392" s="2"/>
      <c r="B392" s="38"/>
      <c r="C392" s="2"/>
      <c r="D392" s="38"/>
      <c r="E392" s="38"/>
      <c r="F392" s="38"/>
      <c r="G392" s="38"/>
      <c r="K392" s="56"/>
      <c r="M392" s="56"/>
    </row>
    <row r="393" spans="1:13" s="55" customFormat="1" hidden="1" x14ac:dyDescent="0.25">
      <c r="A393" s="2"/>
      <c r="B393" s="38"/>
      <c r="C393" s="2"/>
      <c r="D393" s="38"/>
      <c r="E393" s="38"/>
      <c r="F393" s="38"/>
      <c r="G393" s="38"/>
      <c r="K393" s="56"/>
      <c r="M393" s="56"/>
    </row>
    <row r="394" spans="1:13" s="55" customFormat="1" hidden="1" x14ac:dyDescent="0.25">
      <c r="A394" s="2"/>
      <c r="B394" s="38"/>
      <c r="C394" s="2"/>
      <c r="D394" s="38"/>
      <c r="E394" s="38"/>
      <c r="F394" s="38"/>
      <c r="G394" s="38"/>
      <c r="K394" s="56"/>
      <c r="M394" s="56"/>
    </row>
    <row r="395" spans="1:13" s="55" customFormat="1" hidden="1" x14ac:dyDescent="0.25">
      <c r="A395" s="2"/>
      <c r="B395" s="38"/>
      <c r="C395" s="2"/>
      <c r="D395" s="38"/>
      <c r="E395" s="38"/>
      <c r="F395" s="38"/>
      <c r="G395" s="38"/>
      <c r="K395" s="56"/>
      <c r="M395" s="56"/>
    </row>
    <row r="396" spans="1:13" s="55" customFormat="1" hidden="1" x14ac:dyDescent="0.25">
      <c r="A396" s="2"/>
      <c r="B396" s="38"/>
      <c r="C396" s="2"/>
      <c r="D396" s="38"/>
      <c r="E396" s="38"/>
      <c r="F396" s="38"/>
      <c r="G396" s="38"/>
      <c r="K396" s="56"/>
      <c r="M396" s="56"/>
    </row>
    <row r="397" spans="1:13" s="55" customFormat="1" hidden="1" x14ac:dyDescent="0.25">
      <c r="A397" s="2"/>
      <c r="B397" s="38"/>
      <c r="C397" s="2"/>
      <c r="D397" s="38"/>
      <c r="E397" s="38"/>
      <c r="F397" s="38"/>
      <c r="G397" s="38"/>
      <c r="K397" s="56"/>
      <c r="M397" s="56"/>
    </row>
    <row r="398" spans="1:13" s="55" customFormat="1" hidden="1" x14ac:dyDescent="0.25">
      <c r="A398" s="2"/>
      <c r="B398" s="38"/>
      <c r="C398" s="2"/>
      <c r="D398" s="38"/>
      <c r="E398" s="38"/>
      <c r="F398" s="38"/>
      <c r="G398" s="38"/>
      <c r="K398" s="56"/>
      <c r="M398" s="56"/>
    </row>
    <row r="399" spans="1:13" s="55" customFormat="1" hidden="1" x14ac:dyDescent="0.25">
      <c r="A399" s="2"/>
      <c r="B399" s="38"/>
      <c r="C399" s="2"/>
      <c r="D399" s="38"/>
      <c r="E399" s="38"/>
      <c r="F399" s="38"/>
      <c r="G399" s="38"/>
      <c r="K399" s="56"/>
      <c r="M399" s="56"/>
    </row>
    <row r="400" spans="1:13" s="55" customFormat="1" hidden="1" x14ac:dyDescent="0.25">
      <c r="A400" s="2"/>
      <c r="B400" s="38"/>
      <c r="C400" s="2"/>
      <c r="D400" s="38"/>
      <c r="E400" s="38"/>
      <c r="F400" s="38"/>
      <c r="G400" s="38"/>
      <c r="K400" s="56"/>
      <c r="M400" s="56"/>
    </row>
    <row r="401" spans="1:13" s="55" customFormat="1" hidden="1" x14ac:dyDescent="0.25">
      <c r="A401" s="2"/>
      <c r="B401" s="38"/>
      <c r="C401" s="2"/>
      <c r="D401" s="38"/>
      <c r="E401" s="38"/>
      <c r="F401" s="38"/>
      <c r="G401" s="38"/>
      <c r="K401" s="56"/>
      <c r="M401" s="56"/>
    </row>
    <row r="402" spans="1:13" s="55" customFormat="1" hidden="1" x14ac:dyDescent="0.25">
      <c r="A402" s="2"/>
      <c r="B402" s="38"/>
      <c r="C402" s="2"/>
      <c r="D402" s="38"/>
      <c r="E402" s="38"/>
      <c r="F402" s="38"/>
      <c r="G402" s="38"/>
      <c r="K402" s="56"/>
      <c r="M402" s="56"/>
    </row>
    <row r="403" spans="1:13" s="55" customFormat="1" hidden="1" x14ac:dyDescent="0.25">
      <c r="A403" s="2"/>
      <c r="B403" s="38"/>
      <c r="C403" s="2"/>
      <c r="D403" s="38"/>
      <c r="E403" s="38"/>
      <c r="F403" s="38"/>
      <c r="G403" s="38"/>
      <c r="K403" s="56"/>
      <c r="M403" s="56"/>
    </row>
    <row r="404" spans="1:13" s="55" customFormat="1" hidden="1" x14ac:dyDescent="0.25">
      <c r="A404" s="2"/>
      <c r="B404" s="38"/>
      <c r="C404" s="2"/>
      <c r="D404" s="38"/>
      <c r="E404" s="38"/>
      <c r="F404" s="38"/>
      <c r="G404" s="38"/>
      <c r="K404" s="56"/>
      <c r="M404" s="56"/>
    </row>
    <row r="405" spans="1:13" s="55" customFormat="1" hidden="1" x14ac:dyDescent="0.25">
      <c r="A405" s="2"/>
      <c r="B405" s="38"/>
      <c r="C405" s="2"/>
      <c r="D405" s="38"/>
      <c r="E405" s="38"/>
      <c r="F405" s="38"/>
      <c r="G405" s="38"/>
      <c r="K405" s="56"/>
      <c r="M405" s="56"/>
    </row>
    <row r="406" spans="1:13" s="55" customFormat="1" hidden="1" x14ac:dyDescent="0.25">
      <c r="A406" s="2"/>
      <c r="B406" s="38"/>
      <c r="C406" s="2"/>
      <c r="D406" s="38"/>
      <c r="E406" s="38"/>
      <c r="F406" s="38"/>
      <c r="G406" s="38"/>
      <c r="K406" s="56"/>
      <c r="M406" s="56"/>
    </row>
    <row r="407" spans="1:13" s="55" customFormat="1" hidden="1" x14ac:dyDescent="0.25">
      <c r="A407" s="2"/>
      <c r="B407" s="38"/>
      <c r="C407" s="2"/>
      <c r="D407" s="38"/>
      <c r="E407" s="38"/>
      <c r="F407" s="38"/>
      <c r="G407" s="38"/>
      <c r="K407" s="56"/>
      <c r="M407" s="56"/>
    </row>
    <row r="408" spans="1:13" s="55" customFormat="1" hidden="1" x14ac:dyDescent="0.25">
      <c r="A408" s="2"/>
      <c r="B408" s="38"/>
      <c r="C408" s="2"/>
      <c r="D408" s="38"/>
      <c r="E408" s="38"/>
      <c r="F408" s="38"/>
      <c r="G408" s="38"/>
      <c r="K408" s="56"/>
      <c r="M408" s="56"/>
    </row>
    <row r="409" spans="1:13" s="55" customFormat="1" hidden="1" x14ac:dyDescent="0.25">
      <c r="A409" s="2"/>
      <c r="B409" s="38"/>
      <c r="C409" s="2"/>
      <c r="D409" s="38"/>
      <c r="E409" s="38"/>
      <c r="F409" s="38"/>
      <c r="G409" s="38"/>
      <c r="K409" s="56"/>
      <c r="M409" s="56"/>
    </row>
    <row r="410" spans="1:13" s="55" customFormat="1" hidden="1" x14ac:dyDescent="0.25">
      <c r="A410" s="2"/>
      <c r="B410" s="38"/>
      <c r="C410" s="2"/>
      <c r="D410" s="38"/>
      <c r="E410" s="38"/>
      <c r="F410" s="38"/>
      <c r="G410" s="38"/>
      <c r="K410" s="56"/>
      <c r="M410" s="56"/>
    </row>
    <row r="411" spans="1:13" s="55" customFormat="1" hidden="1" x14ac:dyDescent="0.25">
      <c r="A411" s="2"/>
      <c r="B411" s="38"/>
      <c r="C411" s="2"/>
      <c r="D411" s="38"/>
      <c r="E411" s="38"/>
      <c r="F411" s="38"/>
      <c r="G411" s="38"/>
      <c r="K411" s="56"/>
      <c r="M411" s="56"/>
    </row>
    <row r="412" spans="1:13" s="55" customFormat="1" hidden="1" x14ac:dyDescent="0.25">
      <c r="A412" s="2"/>
      <c r="B412" s="38"/>
      <c r="C412" s="2"/>
      <c r="D412" s="38"/>
      <c r="E412" s="38"/>
      <c r="F412" s="38"/>
      <c r="G412" s="38"/>
      <c r="K412" s="56"/>
      <c r="M412" s="56"/>
    </row>
    <row r="413" spans="1:13" s="55" customFormat="1" hidden="1" x14ac:dyDescent="0.25">
      <c r="A413" s="2"/>
      <c r="B413" s="38"/>
      <c r="C413" s="2"/>
      <c r="D413" s="38"/>
      <c r="E413" s="38"/>
      <c r="F413" s="38"/>
      <c r="G413" s="38"/>
      <c r="K413" s="56"/>
      <c r="M413" s="56"/>
    </row>
    <row r="414" spans="1:13" s="55" customFormat="1" hidden="1" x14ac:dyDescent="0.25">
      <c r="A414" s="2"/>
      <c r="B414" s="38"/>
      <c r="C414" s="2"/>
      <c r="D414" s="38"/>
      <c r="E414" s="38"/>
      <c r="F414" s="38"/>
      <c r="G414" s="38"/>
      <c r="K414" s="56"/>
      <c r="M414" s="56"/>
    </row>
    <row r="415" spans="1:13" s="55" customFormat="1" hidden="1" x14ac:dyDescent="0.25">
      <c r="A415" s="2"/>
      <c r="B415" s="38"/>
      <c r="C415" s="2"/>
      <c r="D415" s="38"/>
      <c r="E415" s="38"/>
      <c r="F415" s="38"/>
      <c r="G415" s="38"/>
      <c r="K415" s="56"/>
      <c r="M415" s="56"/>
    </row>
    <row r="416" spans="1:13" s="55" customFormat="1" hidden="1" x14ac:dyDescent="0.25">
      <c r="A416" s="2"/>
      <c r="B416" s="38"/>
      <c r="C416" s="2"/>
      <c r="D416" s="38"/>
      <c r="E416" s="38"/>
      <c r="F416" s="38"/>
      <c r="G416" s="38"/>
      <c r="K416" s="56"/>
      <c r="M416" s="56"/>
    </row>
    <row r="417" spans="1:13" s="55" customFormat="1" hidden="1" x14ac:dyDescent="0.25">
      <c r="A417" s="2"/>
      <c r="B417" s="38"/>
      <c r="C417" s="2"/>
      <c r="D417" s="38"/>
      <c r="E417" s="38"/>
      <c r="F417" s="38"/>
      <c r="G417" s="38"/>
      <c r="K417" s="56"/>
      <c r="M417" s="56"/>
    </row>
    <row r="418" spans="1:13" s="55" customFormat="1" hidden="1" x14ac:dyDescent="0.25">
      <c r="A418" s="2"/>
      <c r="B418" s="38"/>
      <c r="C418" s="2"/>
      <c r="D418" s="38"/>
      <c r="E418" s="38"/>
      <c r="F418" s="38"/>
      <c r="G418" s="38"/>
      <c r="K418" s="56"/>
      <c r="M418" s="56"/>
    </row>
    <row r="419" spans="1:13" s="55" customFormat="1" hidden="1" x14ac:dyDescent="0.25">
      <c r="A419" s="2"/>
      <c r="B419" s="38"/>
      <c r="C419" s="2"/>
      <c r="D419" s="38"/>
      <c r="E419" s="38"/>
      <c r="F419" s="38"/>
      <c r="G419" s="38"/>
      <c r="K419" s="56"/>
      <c r="M419" s="56"/>
    </row>
    <row r="420" spans="1:13" s="55" customFormat="1" hidden="1" x14ac:dyDescent="0.25">
      <c r="A420" s="2"/>
      <c r="B420" s="38"/>
      <c r="C420" s="2"/>
      <c r="D420" s="38"/>
      <c r="E420" s="38"/>
      <c r="F420" s="38"/>
      <c r="G420" s="38"/>
      <c r="K420" s="56"/>
      <c r="M420" s="56"/>
    </row>
    <row r="421" spans="1:13" s="55" customFormat="1" hidden="1" x14ac:dyDescent="0.25">
      <c r="A421" s="2"/>
      <c r="B421" s="38"/>
      <c r="C421" s="2"/>
      <c r="D421" s="38"/>
      <c r="E421" s="38"/>
      <c r="F421" s="38"/>
      <c r="G421" s="38"/>
      <c r="K421" s="56"/>
      <c r="M421" s="56"/>
    </row>
    <row r="422" spans="1:13" s="55" customFormat="1" hidden="1" x14ac:dyDescent="0.25">
      <c r="A422" s="2"/>
      <c r="B422" s="38"/>
      <c r="C422" s="2"/>
      <c r="D422" s="38"/>
      <c r="E422" s="38"/>
      <c r="F422" s="38"/>
      <c r="G422" s="38"/>
      <c r="K422" s="56"/>
      <c r="M422" s="56"/>
    </row>
    <row r="423" spans="1:13" s="55" customFormat="1" hidden="1" x14ac:dyDescent="0.25">
      <c r="A423" s="2"/>
      <c r="B423" s="38"/>
      <c r="C423" s="2"/>
      <c r="D423" s="38"/>
      <c r="E423" s="38"/>
      <c r="F423" s="38"/>
      <c r="G423" s="38"/>
      <c r="K423" s="56"/>
      <c r="M423" s="56"/>
    </row>
    <row r="424" spans="1:13" s="55" customFormat="1" hidden="1" x14ac:dyDescent="0.25">
      <c r="A424" s="2"/>
      <c r="B424" s="38"/>
      <c r="C424" s="2"/>
      <c r="D424" s="38"/>
      <c r="E424" s="38"/>
      <c r="F424" s="38"/>
      <c r="G424" s="38"/>
      <c r="K424" s="56"/>
      <c r="M424" s="56"/>
    </row>
    <row r="425" spans="1:13" s="55" customFormat="1" hidden="1" x14ac:dyDescent="0.25">
      <c r="A425" s="2"/>
      <c r="B425" s="38"/>
      <c r="C425" s="2"/>
      <c r="D425" s="38"/>
      <c r="E425" s="38"/>
      <c r="F425" s="38"/>
      <c r="G425" s="38"/>
      <c r="K425" s="56"/>
      <c r="M425" s="56"/>
    </row>
    <row r="426" spans="1:13" s="55" customFormat="1" hidden="1" x14ac:dyDescent="0.25">
      <c r="A426" s="2"/>
      <c r="B426" s="38"/>
      <c r="C426" s="2"/>
      <c r="D426" s="38"/>
      <c r="E426" s="38"/>
      <c r="F426" s="38"/>
      <c r="G426" s="38"/>
      <c r="K426" s="56"/>
      <c r="M426" s="56"/>
    </row>
    <row r="427" spans="1:13" s="55" customFormat="1" hidden="1" x14ac:dyDescent="0.25">
      <c r="A427" s="2"/>
      <c r="B427" s="38"/>
      <c r="C427" s="2"/>
      <c r="D427" s="38"/>
      <c r="E427" s="38"/>
      <c r="F427" s="38"/>
      <c r="G427" s="38"/>
      <c r="K427" s="56"/>
      <c r="M427" s="56"/>
    </row>
    <row r="428" spans="1:13" s="55" customFormat="1" hidden="1" x14ac:dyDescent="0.25">
      <c r="A428" s="2"/>
      <c r="B428" s="38"/>
      <c r="C428" s="2"/>
      <c r="D428" s="38"/>
      <c r="E428" s="38"/>
      <c r="F428" s="38"/>
      <c r="G428" s="38"/>
      <c r="K428" s="56"/>
      <c r="M428" s="56"/>
    </row>
    <row r="429" spans="1:13" s="55" customFormat="1" hidden="1" x14ac:dyDescent="0.25">
      <c r="A429" s="2"/>
      <c r="B429" s="38"/>
      <c r="C429" s="2"/>
      <c r="D429" s="38"/>
      <c r="E429" s="38"/>
      <c r="F429" s="38"/>
      <c r="G429" s="38"/>
      <c r="K429" s="56"/>
      <c r="M429" s="56"/>
    </row>
    <row r="430" spans="1:13" s="55" customFormat="1" hidden="1" x14ac:dyDescent="0.25">
      <c r="A430" s="2"/>
      <c r="B430" s="38"/>
      <c r="C430" s="2"/>
      <c r="D430" s="38"/>
      <c r="E430" s="38"/>
      <c r="F430" s="38"/>
      <c r="G430" s="38"/>
      <c r="K430" s="56"/>
      <c r="M430" s="56"/>
    </row>
    <row r="431" spans="1:13" s="55" customFormat="1" hidden="1" x14ac:dyDescent="0.25">
      <c r="A431" s="2"/>
      <c r="B431" s="38"/>
      <c r="C431" s="2"/>
      <c r="D431" s="38"/>
      <c r="E431" s="38"/>
      <c r="F431" s="38"/>
      <c r="G431" s="38"/>
      <c r="K431" s="56"/>
      <c r="M431" s="56"/>
    </row>
    <row r="432" spans="1:13" s="55" customFormat="1" hidden="1" x14ac:dyDescent="0.25">
      <c r="A432" s="2"/>
      <c r="B432" s="38"/>
      <c r="C432" s="2"/>
      <c r="D432" s="38"/>
      <c r="E432" s="38"/>
      <c r="F432" s="38"/>
      <c r="G432" s="38"/>
      <c r="K432" s="56"/>
      <c r="M432" s="56"/>
    </row>
    <row r="433" spans="1:13" s="55" customFormat="1" hidden="1" x14ac:dyDescent="0.25">
      <c r="A433" s="2"/>
      <c r="B433" s="38"/>
      <c r="C433" s="2"/>
      <c r="D433" s="38"/>
      <c r="E433" s="38"/>
      <c r="F433" s="38"/>
      <c r="G433" s="38"/>
      <c r="K433" s="56"/>
      <c r="M433" s="56"/>
    </row>
    <row r="434" spans="1:13" s="55" customFormat="1" hidden="1" x14ac:dyDescent="0.25">
      <c r="A434" s="2"/>
      <c r="B434" s="38"/>
      <c r="C434" s="2"/>
      <c r="D434" s="38"/>
      <c r="E434" s="38"/>
      <c r="F434" s="38"/>
      <c r="G434" s="38"/>
      <c r="K434" s="56"/>
      <c r="M434" s="56"/>
    </row>
    <row r="435" spans="1:13" s="55" customFormat="1" hidden="1" x14ac:dyDescent="0.25">
      <c r="A435" s="2"/>
      <c r="B435" s="38"/>
      <c r="C435" s="2"/>
      <c r="D435" s="38"/>
      <c r="E435" s="38"/>
      <c r="F435" s="38"/>
      <c r="G435" s="38"/>
      <c r="K435" s="56"/>
      <c r="M435" s="56"/>
    </row>
    <row r="436" spans="1:13" s="55" customFormat="1" hidden="1" x14ac:dyDescent="0.25">
      <c r="A436" s="2"/>
      <c r="B436" s="38"/>
      <c r="C436" s="2"/>
      <c r="D436" s="38"/>
      <c r="E436" s="38"/>
      <c r="F436" s="38"/>
      <c r="G436" s="38"/>
      <c r="K436" s="56"/>
      <c r="M436" s="56"/>
    </row>
    <row r="437" spans="1:13" s="55" customFormat="1" hidden="1" x14ac:dyDescent="0.25">
      <c r="A437" s="2"/>
      <c r="B437" s="38"/>
      <c r="C437" s="2"/>
      <c r="D437" s="38"/>
      <c r="E437" s="38"/>
      <c r="F437" s="38"/>
      <c r="G437" s="38"/>
      <c r="K437" s="56"/>
      <c r="M437" s="56"/>
    </row>
    <row r="438" spans="1:13" s="55" customFormat="1" hidden="1" x14ac:dyDescent="0.25">
      <c r="A438" s="2"/>
      <c r="B438" s="38"/>
      <c r="C438" s="2"/>
      <c r="D438" s="38"/>
      <c r="E438" s="38"/>
      <c r="F438" s="38"/>
      <c r="G438" s="38"/>
      <c r="K438" s="56"/>
      <c r="M438" s="56"/>
    </row>
    <row r="439" spans="1:13" s="55" customFormat="1" hidden="1" x14ac:dyDescent="0.25">
      <c r="A439" s="2"/>
      <c r="B439" s="38"/>
      <c r="C439" s="2"/>
      <c r="D439" s="38"/>
      <c r="E439" s="38"/>
      <c r="F439" s="38"/>
      <c r="G439" s="38"/>
      <c r="K439" s="56"/>
      <c r="M439" s="56"/>
    </row>
    <row r="440" spans="1:13" s="55" customFormat="1" hidden="1" x14ac:dyDescent="0.25">
      <c r="A440" s="2"/>
      <c r="B440" s="38"/>
      <c r="C440" s="2"/>
      <c r="D440" s="38"/>
      <c r="E440" s="38"/>
      <c r="F440" s="38"/>
      <c r="G440" s="38"/>
      <c r="K440" s="56"/>
      <c r="M440" s="56"/>
    </row>
    <row r="441" spans="1:13" s="55" customFormat="1" hidden="1" x14ac:dyDescent="0.25">
      <c r="A441" s="2"/>
      <c r="B441" s="38"/>
      <c r="C441" s="2"/>
      <c r="D441" s="38"/>
      <c r="E441" s="38"/>
      <c r="F441" s="38"/>
      <c r="G441" s="38"/>
      <c r="K441" s="56"/>
      <c r="M441" s="56"/>
    </row>
    <row r="442" spans="1:13" s="55" customFormat="1" hidden="1" x14ac:dyDescent="0.25">
      <c r="A442" s="2"/>
      <c r="B442" s="38"/>
      <c r="C442" s="2"/>
      <c r="D442" s="38"/>
      <c r="E442" s="38"/>
      <c r="F442" s="38"/>
      <c r="G442" s="38"/>
      <c r="K442" s="56"/>
      <c r="M442" s="56"/>
    </row>
    <row r="443" spans="1:13" s="55" customFormat="1" hidden="1" x14ac:dyDescent="0.25">
      <c r="A443" s="2"/>
      <c r="B443" s="38"/>
      <c r="C443" s="2"/>
      <c r="D443" s="38"/>
      <c r="E443" s="38"/>
      <c r="F443" s="38"/>
      <c r="G443" s="38"/>
      <c r="K443" s="56"/>
      <c r="M443" s="56"/>
    </row>
    <row r="444" spans="1:13" s="55" customFormat="1" hidden="1" x14ac:dyDescent="0.25">
      <c r="A444" s="2"/>
      <c r="B444" s="38"/>
      <c r="C444" s="2"/>
      <c r="D444" s="38"/>
      <c r="E444" s="38"/>
      <c r="F444" s="38"/>
      <c r="G444" s="38"/>
      <c r="K444" s="56"/>
      <c r="M444" s="56"/>
    </row>
    <row r="445" spans="1:13" s="55" customFormat="1" hidden="1" x14ac:dyDescent="0.25">
      <c r="A445" s="2"/>
      <c r="B445" s="38"/>
      <c r="C445" s="2"/>
      <c r="D445" s="38"/>
      <c r="E445" s="38"/>
      <c r="F445" s="38"/>
      <c r="G445" s="38"/>
      <c r="K445" s="56"/>
      <c r="M445" s="56"/>
    </row>
    <row r="446" spans="1:13" s="55" customFormat="1" hidden="1" x14ac:dyDescent="0.25">
      <c r="A446" s="2"/>
      <c r="B446" s="38"/>
      <c r="C446" s="2"/>
      <c r="D446" s="38"/>
      <c r="E446" s="38"/>
      <c r="F446" s="38"/>
      <c r="G446" s="38"/>
      <c r="K446" s="56"/>
      <c r="M446" s="56"/>
    </row>
    <row r="447" spans="1:13" s="55" customFormat="1" hidden="1" x14ac:dyDescent="0.25">
      <c r="A447" s="2"/>
      <c r="B447" s="38"/>
      <c r="C447" s="2"/>
      <c r="D447" s="38"/>
      <c r="E447" s="38"/>
      <c r="F447" s="38"/>
      <c r="G447" s="38"/>
      <c r="K447" s="56"/>
      <c r="M447" s="56"/>
    </row>
    <row r="448" spans="1:13" s="55" customFormat="1" hidden="1" x14ac:dyDescent="0.25">
      <c r="A448" s="2"/>
      <c r="B448" s="38"/>
      <c r="C448" s="2"/>
      <c r="D448" s="38"/>
      <c r="E448" s="38"/>
      <c r="F448" s="38"/>
      <c r="G448" s="38"/>
      <c r="K448" s="56"/>
      <c r="M448" s="56"/>
    </row>
    <row r="449" spans="1:13" s="55" customFormat="1" hidden="1" x14ac:dyDescent="0.25">
      <c r="A449" s="2"/>
      <c r="B449" s="38"/>
      <c r="C449" s="2"/>
      <c r="D449" s="38"/>
      <c r="E449" s="38"/>
      <c r="F449" s="38"/>
      <c r="G449" s="38"/>
      <c r="K449" s="56"/>
      <c r="M449" s="56"/>
    </row>
    <row r="450" spans="1:13" s="55" customFormat="1" hidden="1" x14ac:dyDescent="0.25">
      <c r="A450" s="2"/>
      <c r="B450" s="38"/>
      <c r="C450" s="2"/>
      <c r="D450" s="38"/>
      <c r="E450" s="38"/>
      <c r="F450" s="38"/>
      <c r="G450" s="38"/>
      <c r="K450" s="56"/>
      <c r="M450" s="56"/>
    </row>
    <row r="451" spans="1:13" s="55" customFormat="1" hidden="1" x14ac:dyDescent="0.25">
      <c r="A451" s="2"/>
      <c r="B451" s="38"/>
      <c r="C451" s="2"/>
      <c r="D451" s="38"/>
      <c r="E451" s="38"/>
      <c r="F451" s="38"/>
      <c r="G451" s="38"/>
      <c r="K451" s="56"/>
      <c r="M451" s="56"/>
    </row>
    <row r="452" spans="1:13" s="55" customFormat="1" hidden="1" x14ac:dyDescent="0.25">
      <c r="A452" s="2"/>
      <c r="B452" s="38"/>
      <c r="C452" s="2"/>
      <c r="D452" s="38"/>
      <c r="E452" s="38"/>
      <c r="F452" s="38"/>
      <c r="G452" s="38"/>
      <c r="K452" s="56"/>
      <c r="M452" s="56"/>
    </row>
    <row r="453" spans="1:13" s="55" customFormat="1" hidden="1" x14ac:dyDescent="0.25">
      <c r="A453" s="2"/>
      <c r="B453" s="38"/>
      <c r="C453" s="2"/>
      <c r="D453" s="38"/>
      <c r="E453" s="38"/>
      <c r="F453" s="38"/>
      <c r="G453" s="38"/>
      <c r="K453" s="56"/>
      <c r="M453" s="56"/>
    </row>
    <row r="454" spans="1:13" s="55" customFormat="1" hidden="1" x14ac:dyDescent="0.25">
      <c r="A454" s="2"/>
      <c r="B454" s="38"/>
      <c r="C454" s="2"/>
      <c r="D454" s="38"/>
      <c r="E454" s="38"/>
      <c r="F454" s="38"/>
      <c r="G454" s="38"/>
      <c r="K454" s="56"/>
      <c r="M454" s="56"/>
    </row>
    <row r="455" spans="1:13" s="55" customFormat="1" hidden="1" x14ac:dyDescent="0.25">
      <c r="A455" s="2"/>
      <c r="B455" s="38"/>
      <c r="C455" s="2"/>
      <c r="D455" s="38"/>
      <c r="E455" s="38"/>
      <c r="F455" s="38"/>
      <c r="G455" s="38"/>
      <c r="K455" s="56"/>
      <c r="M455" s="56"/>
    </row>
    <row r="456" spans="1:13" s="55" customFormat="1" hidden="1" x14ac:dyDescent="0.25">
      <c r="A456" s="2"/>
      <c r="B456" s="38"/>
      <c r="C456" s="2"/>
      <c r="D456" s="38"/>
      <c r="E456" s="38"/>
      <c r="F456" s="38"/>
      <c r="G456" s="38"/>
      <c r="K456" s="56"/>
      <c r="M456" s="56"/>
    </row>
    <row r="457" spans="1:13" s="55" customFormat="1" hidden="1" x14ac:dyDescent="0.25">
      <c r="A457" s="2"/>
      <c r="B457" s="38"/>
      <c r="C457" s="2"/>
      <c r="D457" s="38"/>
      <c r="E457" s="38"/>
      <c r="F457" s="38"/>
      <c r="G457" s="38"/>
      <c r="K457" s="56"/>
      <c r="M457" s="56"/>
    </row>
    <row r="458" spans="1:13" s="55" customFormat="1" hidden="1" x14ac:dyDescent="0.25">
      <c r="A458" s="2"/>
      <c r="B458" s="38"/>
      <c r="C458" s="2"/>
      <c r="D458" s="38"/>
      <c r="E458" s="38"/>
      <c r="F458" s="38"/>
      <c r="G458" s="38"/>
      <c r="K458" s="56"/>
      <c r="M458" s="56"/>
    </row>
    <row r="459" spans="1:13" s="55" customFormat="1" hidden="1" x14ac:dyDescent="0.25">
      <c r="A459" s="2"/>
      <c r="B459" s="38"/>
      <c r="C459" s="2"/>
      <c r="D459" s="38"/>
      <c r="E459" s="38"/>
      <c r="F459" s="38"/>
      <c r="G459" s="38"/>
      <c r="K459" s="56"/>
      <c r="M459" s="56"/>
    </row>
    <row r="460" spans="1:13" s="55" customFormat="1" hidden="1" x14ac:dyDescent="0.25">
      <c r="A460" s="2"/>
      <c r="B460" s="38"/>
      <c r="C460" s="2"/>
      <c r="D460" s="38"/>
      <c r="E460" s="38"/>
      <c r="F460" s="38"/>
      <c r="G460" s="38"/>
      <c r="K460" s="56"/>
      <c r="M460" s="56"/>
    </row>
    <row r="461" spans="1:13" s="55" customFormat="1" hidden="1" x14ac:dyDescent="0.25">
      <c r="A461" s="2"/>
      <c r="B461" s="38"/>
      <c r="C461" s="2"/>
      <c r="D461" s="38"/>
      <c r="E461" s="38"/>
      <c r="F461" s="38"/>
      <c r="G461" s="38"/>
      <c r="K461" s="56"/>
      <c r="M461" s="56"/>
    </row>
    <row r="462" spans="1:13" s="55" customFormat="1" hidden="1" x14ac:dyDescent="0.25">
      <c r="A462" s="2"/>
      <c r="B462" s="38"/>
      <c r="C462" s="2"/>
      <c r="D462" s="38"/>
      <c r="E462" s="38"/>
      <c r="F462" s="38"/>
      <c r="G462" s="38"/>
      <c r="K462" s="56"/>
      <c r="M462" s="56"/>
    </row>
    <row r="463" spans="1:13" s="55" customFormat="1" hidden="1" x14ac:dyDescent="0.25">
      <c r="A463" s="2"/>
      <c r="B463" s="38"/>
      <c r="C463" s="2"/>
      <c r="D463" s="38"/>
      <c r="E463" s="38"/>
      <c r="F463" s="38"/>
      <c r="G463" s="38"/>
      <c r="K463" s="56"/>
      <c r="M463" s="56"/>
    </row>
    <row r="464" spans="1:13" s="55" customFormat="1" hidden="1" x14ac:dyDescent="0.25">
      <c r="A464" s="2"/>
      <c r="B464" s="38"/>
      <c r="C464" s="2"/>
      <c r="D464" s="38"/>
      <c r="E464" s="38"/>
      <c r="F464" s="38"/>
      <c r="G464" s="38"/>
      <c r="K464" s="56"/>
      <c r="M464" s="56"/>
    </row>
    <row r="465" spans="1:13" s="55" customFormat="1" hidden="1" x14ac:dyDescent="0.25">
      <c r="A465" s="2"/>
      <c r="B465" s="38"/>
      <c r="C465" s="2"/>
      <c r="D465" s="38"/>
      <c r="E465" s="38"/>
      <c r="F465" s="38"/>
      <c r="G465" s="38"/>
      <c r="K465" s="56"/>
      <c r="M465" s="56"/>
    </row>
    <row r="466" spans="1:13" s="55" customFormat="1" hidden="1" x14ac:dyDescent="0.25">
      <c r="A466" s="2"/>
      <c r="B466" s="38"/>
      <c r="C466" s="2"/>
      <c r="D466" s="38"/>
      <c r="E466" s="38"/>
      <c r="F466" s="38"/>
      <c r="G466" s="38"/>
      <c r="K466" s="56"/>
      <c r="M466" s="56"/>
    </row>
    <row r="467" spans="1:13" s="55" customFormat="1" hidden="1" x14ac:dyDescent="0.25">
      <c r="A467" s="2"/>
      <c r="B467" s="38"/>
      <c r="C467" s="2"/>
      <c r="D467" s="38"/>
      <c r="E467" s="38"/>
      <c r="F467" s="38"/>
      <c r="G467" s="38"/>
      <c r="K467" s="56"/>
      <c r="M467" s="56"/>
    </row>
    <row r="468" spans="1:13" s="55" customFormat="1" hidden="1" x14ac:dyDescent="0.25">
      <c r="A468" s="2"/>
      <c r="B468" s="38"/>
      <c r="C468" s="2"/>
      <c r="D468" s="38"/>
      <c r="E468" s="38"/>
      <c r="F468" s="38"/>
      <c r="G468" s="38"/>
      <c r="K468" s="56"/>
      <c r="M468" s="56"/>
    </row>
    <row r="469" spans="1:13" s="55" customFormat="1" hidden="1" x14ac:dyDescent="0.25">
      <c r="A469" s="2"/>
      <c r="B469" s="38"/>
      <c r="C469" s="2"/>
      <c r="D469" s="38"/>
      <c r="E469" s="38"/>
      <c r="F469" s="38"/>
      <c r="G469" s="38"/>
      <c r="K469" s="56"/>
      <c r="M469" s="56"/>
    </row>
    <row r="470" spans="1:13" s="55" customFormat="1" hidden="1" x14ac:dyDescent="0.25">
      <c r="A470" s="2"/>
      <c r="B470" s="38"/>
      <c r="C470" s="2"/>
      <c r="D470" s="38"/>
      <c r="E470" s="38"/>
      <c r="F470" s="38"/>
      <c r="G470" s="38"/>
      <c r="K470" s="56"/>
      <c r="M470" s="56"/>
    </row>
    <row r="471" spans="1:13" s="55" customFormat="1" hidden="1" x14ac:dyDescent="0.25">
      <c r="A471" s="2"/>
      <c r="B471" s="38"/>
      <c r="C471" s="2"/>
      <c r="D471" s="38"/>
      <c r="E471" s="38"/>
      <c r="F471" s="38"/>
      <c r="G471" s="38"/>
      <c r="K471" s="56"/>
      <c r="M471" s="56"/>
    </row>
    <row r="472" spans="1:13" s="55" customFormat="1" hidden="1" x14ac:dyDescent="0.25">
      <c r="A472" s="2"/>
      <c r="B472" s="38"/>
      <c r="C472" s="2"/>
      <c r="D472" s="38"/>
      <c r="E472" s="38"/>
      <c r="F472" s="38"/>
      <c r="G472" s="38"/>
      <c r="K472" s="56"/>
      <c r="M472" s="56"/>
    </row>
    <row r="473" spans="1:13" s="55" customFormat="1" hidden="1" x14ac:dyDescent="0.25">
      <c r="A473" s="2"/>
      <c r="B473" s="38"/>
      <c r="C473" s="2"/>
      <c r="D473" s="38"/>
      <c r="E473" s="38"/>
      <c r="F473" s="38"/>
      <c r="G473" s="38"/>
      <c r="K473" s="56"/>
      <c r="M473" s="56"/>
    </row>
    <row r="474" spans="1:13" s="55" customFormat="1" hidden="1" x14ac:dyDescent="0.25">
      <c r="A474" s="2"/>
      <c r="B474" s="38"/>
      <c r="C474" s="2"/>
      <c r="D474" s="38"/>
      <c r="E474" s="38"/>
      <c r="F474" s="38"/>
      <c r="G474" s="38"/>
      <c r="K474" s="56"/>
      <c r="M474" s="56"/>
    </row>
    <row r="475" spans="1:13" s="55" customFormat="1" hidden="1" x14ac:dyDescent="0.25">
      <c r="A475" s="2"/>
      <c r="B475" s="38"/>
      <c r="C475" s="2"/>
      <c r="D475" s="38"/>
      <c r="E475" s="38"/>
      <c r="F475" s="38"/>
      <c r="G475" s="38"/>
      <c r="K475" s="56"/>
      <c r="M475" s="56"/>
    </row>
    <row r="476" spans="1:13" s="55" customFormat="1" hidden="1" x14ac:dyDescent="0.25">
      <c r="A476" s="2"/>
      <c r="B476" s="38"/>
      <c r="C476" s="2"/>
      <c r="D476" s="38"/>
      <c r="E476" s="38"/>
      <c r="F476" s="38"/>
      <c r="G476" s="38"/>
      <c r="K476" s="56"/>
      <c r="M476" s="56"/>
    </row>
    <row r="477" spans="1:13" s="55" customFormat="1" hidden="1" x14ac:dyDescent="0.25">
      <c r="A477" s="2"/>
      <c r="B477" s="38"/>
      <c r="C477" s="2"/>
      <c r="D477" s="38"/>
      <c r="E477" s="38"/>
      <c r="F477" s="38"/>
      <c r="G477" s="38"/>
      <c r="K477" s="56"/>
      <c r="M477" s="56"/>
    </row>
    <row r="478" spans="1:13" s="55" customFormat="1" hidden="1" x14ac:dyDescent="0.25">
      <c r="A478" s="2"/>
      <c r="B478" s="38"/>
      <c r="C478" s="2"/>
      <c r="D478" s="38"/>
      <c r="E478" s="38"/>
      <c r="F478" s="38"/>
      <c r="G478" s="38"/>
      <c r="K478" s="56"/>
      <c r="M478" s="56"/>
    </row>
    <row r="479" spans="1:13" s="55" customFormat="1" hidden="1" x14ac:dyDescent="0.25">
      <c r="A479" s="2"/>
      <c r="B479" s="38"/>
      <c r="C479" s="2"/>
      <c r="D479" s="38"/>
      <c r="E479" s="38"/>
      <c r="F479" s="38"/>
      <c r="G479" s="38"/>
      <c r="K479" s="56"/>
      <c r="M479" s="56"/>
    </row>
    <row r="480" spans="1:13" s="55" customFormat="1" hidden="1" x14ac:dyDescent="0.25">
      <c r="A480" s="2"/>
      <c r="B480" s="38"/>
      <c r="C480" s="2"/>
      <c r="D480" s="38"/>
      <c r="E480" s="38"/>
      <c r="F480" s="38"/>
      <c r="G480" s="38"/>
      <c r="K480" s="56"/>
      <c r="M480" s="56"/>
    </row>
    <row r="481" spans="1:13" s="55" customFormat="1" hidden="1" x14ac:dyDescent="0.25">
      <c r="A481" s="2"/>
      <c r="B481" s="38"/>
      <c r="C481" s="2"/>
      <c r="D481" s="38"/>
      <c r="E481" s="38"/>
      <c r="F481" s="38"/>
      <c r="G481" s="38"/>
      <c r="K481" s="56"/>
      <c r="M481" s="56"/>
    </row>
    <row r="482" spans="1:13" s="55" customFormat="1" hidden="1" x14ac:dyDescent="0.25">
      <c r="A482" s="2"/>
      <c r="B482" s="38"/>
      <c r="C482" s="2"/>
      <c r="D482" s="38"/>
      <c r="E482" s="38"/>
      <c r="F482" s="38"/>
      <c r="G482" s="38"/>
      <c r="K482" s="56"/>
      <c r="M482" s="56"/>
    </row>
    <row r="483" spans="1:13" s="55" customFormat="1" hidden="1" x14ac:dyDescent="0.25">
      <c r="A483" s="2"/>
      <c r="B483" s="38"/>
      <c r="C483" s="2"/>
      <c r="D483" s="38"/>
      <c r="E483" s="38"/>
      <c r="F483" s="38"/>
      <c r="G483" s="38"/>
      <c r="K483" s="56"/>
      <c r="M483" s="56"/>
    </row>
    <row r="484" spans="1:13" s="55" customFormat="1" hidden="1" x14ac:dyDescent="0.25">
      <c r="A484" s="2"/>
      <c r="B484" s="38"/>
      <c r="C484" s="2"/>
      <c r="D484" s="38"/>
      <c r="E484" s="38"/>
      <c r="F484" s="38"/>
      <c r="G484" s="38"/>
      <c r="K484" s="56"/>
      <c r="M484" s="56"/>
    </row>
    <row r="485" spans="1:13" s="55" customFormat="1" hidden="1" x14ac:dyDescent="0.25">
      <c r="A485" s="2"/>
      <c r="B485" s="38"/>
      <c r="C485" s="2"/>
      <c r="D485" s="38"/>
      <c r="E485" s="38"/>
      <c r="F485" s="38"/>
      <c r="G485" s="38"/>
      <c r="K485" s="56"/>
      <c r="M485" s="56"/>
    </row>
    <row r="486" spans="1:13" s="55" customFormat="1" hidden="1" x14ac:dyDescent="0.25">
      <c r="A486" s="2"/>
      <c r="B486" s="38"/>
      <c r="C486" s="2"/>
      <c r="D486" s="38"/>
      <c r="E486" s="38"/>
      <c r="F486" s="38"/>
      <c r="G486" s="38"/>
      <c r="K486" s="56"/>
      <c r="M486" s="56"/>
    </row>
    <row r="487" spans="1:13" s="55" customFormat="1" hidden="1" x14ac:dyDescent="0.25">
      <c r="A487" s="2"/>
      <c r="B487" s="38"/>
      <c r="C487" s="2"/>
      <c r="D487" s="38"/>
      <c r="E487" s="38"/>
      <c r="F487" s="38"/>
      <c r="G487" s="38"/>
      <c r="K487" s="56"/>
      <c r="M487" s="56"/>
    </row>
    <row r="488" spans="1:13" s="55" customFormat="1" hidden="1" x14ac:dyDescent="0.25">
      <c r="A488" s="2"/>
      <c r="B488" s="38"/>
      <c r="C488" s="2"/>
      <c r="D488" s="38"/>
      <c r="E488" s="38"/>
      <c r="F488" s="38"/>
      <c r="G488" s="38"/>
      <c r="K488" s="56"/>
      <c r="M488" s="56"/>
    </row>
    <row r="489" spans="1:13" s="55" customFormat="1" hidden="1" x14ac:dyDescent="0.25">
      <c r="A489" s="2"/>
      <c r="B489" s="38"/>
      <c r="C489" s="2"/>
      <c r="D489" s="38"/>
      <c r="E489" s="38"/>
      <c r="F489" s="38"/>
      <c r="G489" s="38"/>
      <c r="K489" s="56"/>
      <c r="M489" s="56"/>
    </row>
    <row r="490" spans="1:13" s="55" customFormat="1" hidden="1" x14ac:dyDescent="0.25">
      <c r="A490" s="2"/>
      <c r="B490" s="38"/>
      <c r="C490" s="2"/>
      <c r="D490" s="38"/>
      <c r="E490" s="38"/>
      <c r="F490" s="38"/>
      <c r="G490" s="38"/>
      <c r="K490" s="56"/>
      <c r="M490" s="56"/>
    </row>
    <row r="491" spans="1:13" s="55" customFormat="1" hidden="1" x14ac:dyDescent="0.25">
      <c r="A491" s="2"/>
      <c r="B491" s="38"/>
      <c r="C491" s="2"/>
      <c r="D491" s="38"/>
      <c r="E491" s="38"/>
      <c r="F491" s="38"/>
      <c r="G491" s="38"/>
      <c r="K491" s="56"/>
      <c r="M491" s="56"/>
    </row>
    <row r="492" spans="1:13" s="55" customFormat="1" hidden="1" x14ac:dyDescent="0.25">
      <c r="A492" s="2"/>
      <c r="B492" s="38"/>
      <c r="C492" s="2"/>
      <c r="D492" s="38"/>
      <c r="E492" s="38"/>
      <c r="F492" s="38"/>
      <c r="G492" s="38"/>
      <c r="K492" s="56"/>
      <c r="M492" s="56"/>
    </row>
    <row r="493" spans="1:13" s="55" customFormat="1" hidden="1" x14ac:dyDescent="0.25">
      <c r="A493" s="2"/>
      <c r="B493" s="38"/>
      <c r="C493" s="2"/>
      <c r="D493" s="38"/>
      <c r="E493" s="38"/>
      <c r="F493" s="38"/>
      <c r="G493" s="38"/>
      <c r="K493" s="56"/>
      <c r="M493" s="56"/>
    </row>
    <row r="494" spans="1:13" s="55" customFormat="1" hidden="1" x14ac:dyDescent="0.25">
      <c r="A494" s="2"/>
      <c r="B494" s="38"/>
      <c r="C494" s="2"/>
      <c r="D494" s="38"/>
      <c r="E494" s="38"/>
      <c r="F494" s="38"/>
      <c r="G494" s="38"/>
      <c r="K494" s="56"/>
      <c r="M494" s="56"/>
    </row>
    <row r="495" spans="1:13" s="55" customFormat="1" hidden="1" x14ac:dyDescent="0.25">
      <c r="A495" s="2"/>
      <c r="B495" s="38"/>
      <c r="C495" s="2"/>
      <c r="D495" s="38"/>
      <c r="E495" s="38"/>
      <c r="F495" s="38"/>
      <c r="G495" s="38"/>
      <c r="K495" s="56"/>
      <c r="M495" s="56"/>
    </row>
    <row r="496" spans="1:13" s="55" customFormat="1" hidden="1" x14ac:dyDescent="0.25">
      <c r="A496" s="2"/>
      <c r="B496" s="38"/>
      <c r="C496" s="2"/>
      <c r="D496" s="38"/>
      <c r="E496" s="38"/>
      <c r="F496" s="38"/>
      <c r="G496" s="38"/>
      <c r="K496" s="56"/>
      <c r="M496" s="56"/>
    </row>
    <row r="497" spans="1:13" s="55" customFormat="1" hidden="1" x14ac:dyDescent="0.25">
      <c r="A497" s="2"/>
      <c r="B497" s="38"/>
      <c r="C497" s="2"/>
      <c r="D497" s="38"/>
      <c r="E497" s="38"/>
      <c r="F497" s="38"/>
      <c r="G497" s="38"/>
      <c r="K497" s="56"/>
      <c r="M497" s="56"/>
    </row>
    <row r="498" spans="1:13" s="55" customFormat="1" hidden="1" x14ac:dyDescent="0.25">
      <c r="A498" s="2"/>
      <c r="B498" s="38"/>
      <c r="C498" s="2"/>
      <c r="D498" s="38"/>
      <c r="E498" s="38"/>
      <c r="F498" s="38"/>
      <c r="G498" s="38"/>
      <c r="K498" s="56"/>
      <c r="M498" s="56"/>
    </row>
    <row r="499" spans="1:13" s="55" customFormat="1" hidden="1" x14ac:dyDescent="0.25">
      <c r="A499" s="2"/>
      <c r="B499" s="38"/>
      <c r="C499" s="2"/>
      <c r="D499" s="38"/>
      <c r="E499" s="38"/>
      <c r="F499" s="38"/>
      <c r="G499" s="38"/>
      <c r="K499" s="56"/>
      <c r="M499" s="56"/>
    </row>
    <row r="500" spans="1:13" s="55" customFormat="1" hidden="1" x14ac:dyDescent="0.25">
      <c r="A500" s="2"/>
      <c r="B500" s="38"/>
      <c r="C500" s="2"/>
      <c r="D500" s="38"/>
      <c r="E500" s="38"/>
      <c r="F500" s="38"/>
      <c r="G500" s="38"/>
      <c r="K500" s="56"/>
      <c r="M500" s="56"/>
    </row>
    <row r="501" spans="1:13" s="55" customFormat="1" hidden="1" x14ac:dyDescent="0.25">
      <c r="A501" s="2"/>
      <c r="B501" s="38"/>
      <c r="C501" s="2"/>
      <c r="D501" s="38"/>
      <c r="E501" s="38"/>
      <c r="F501" s="38"/>
      <c r="G501" s="38"/>
      <c r="K501" s="56"/>
      <c r="M501" s="56"/>
    </row>
    <row r="502" spans="1:13" s="55" customFormat="1" hidden="1" x14ac:dyDescent="0.25">
      <c r="A502" s="2"/>
      <c r="B502" s="38"/>
      <c r="C502" s="2"/>
      <c r="D502" s="38"/>
      <c r="E502" s="38"/>
      <c r="F502" s="38"/>
      <c r="G502" s="38"/>
      <c r="K502" s="56"/>
      <c r="M502" s="56"/>
    </row>
    <row r="503" spans="1:13" s="55" customFormat="1" hidden="1" x14ac:dyDescent="0.25">
      <c r="A503" s="2"/>
      <c r="B503" s="38"/>
      <c r="C503" s="2"/>
      <c r="D503" s="38"/>
      <c r="E503" s="38"/>
      <c r="F503" s="38"/>
      <c r="G503" s="38"/>
      <c r="K503" s="56"/>
      <c r="M503" s="56"/>
    </row>
    <row r="504" spans="1:13" s="55" customFormat="1" hidden="1" x14ac:dyDescent="0.25">
      <c r="A504" s="2"/>
      <c r="B504" s="38"/>
      <c r="C504" s="2"/>
      <c r="D504" s="38"/>
      <c r="E504" s="38"/>
      <c r="F504" s="38"/>
      <c r="G504" s="38"/>
      <c r="K504" s="56"/>
      <c r="M504" s="56"/>
    </row>
    <row r="505" spans="1:13" s="55" customFormat="1" hidden="1" x14ac:dyDescent="0.25">
      <c r="A505" s="2"/>
      <c r="B505" s="38"/>
      <c r="C505" s="2"/>
      <c r="D505" s="38"/>
      <c r="E505" s="38"/>
      <c r="F505" s="38"/>
      <c r="G505" s="38"/>
      <c r="K505" s="56"/>
      <c r="M505" s="56"/>
    </row>
    <row r="506" spans="1:13" s="55" customFormat="1" hidden="1" x14ac:dyDescent="0.25">
      <c r="A506" s="2"/>
      <c r="B506" s="38"/>
      <c r="C506" s="2"/>
      <c r="D506" s="38"/>
      <c r="E506" s="38"/>
      <c r="F506" s="38"/>
      <c r="G506" s="38"/>
      <c r="K506" s="56"/>
      <c r="M506" s="56"/>
    </row>
    <row r="507" spans="1:13" s="55" customFormat="1" hidden="1" x14ac:dyDescent="0.25">
      <c r="A507" s="2"/>
      <c r="B507" s="38"/>
      <c r="C507" s="2"/>
      <c r="D507" s="38"/>
      <c r="E507" s="38"/>
      <c r="F507" s="38"/>
      <c r="G507" s="38"/>
      <c r="K507" s="56"/>
      <c r="M507" s="56"/>
    </row>
    <row r="508" spans="1:13" s="55" customFormat="1" hidden="1" x14ac:dyDescent="0.25">
      <c r="A508" s="2"/>
      <c r="B508" s="38"/>
      <c r="C508" s="2"/>
      <c r="D508" s="38"/>
      <c r="E508" s="38"/>
      <c r="F508" s="38"/>
      <c r="G508" s="38"/>
      <c r="K508" s="56"/>
      <c r="M508" s="56"/>
    </row>
    <row r="509" spans="1:13" s="55" customFormat="1" hidden="1" x14ac:dyDescent="0.25">
      <c r="A509" s="2"/>
      <c r="B509" s="38"/>
      <c r="C509" s="2"/>
      <c r="D509" s="38"/>
      <c r="E509" s="38"/>
      <c r="F509" s="38"/>
      <c r="G509" s="38"/>
      <c r="K509" s="56"/>
      <c r="M509" s="56"/>
    </row>
    <row r="510" spans="1:13" s="55" customFormat="1" hidden="1" x14ac:dyDescent="0.25">
      <c r="A510" s="2"/>
      <c r="B510" s="38"/>
      <c r="C510" s="2"/>
      <c r="D510" s="38"/>
      <c r="E510" s="38"/>
      <c r="F510" s="38"/>
      <c r="G510" s="38"/>
      <c r="K510" s="56"/>
      <c r="M510" s="56"/>
    </row>
    <row r="511" spans="1:13" s="55" customFormat="1" hidden="1" x14ac:dyDescent="0.25">
      <c r="A511" s="2"/>
      <c r="B511" s="38"/>
      <c r="C511" s="2"/>
      <c r="D511" s="38"/>
      <c r="E511" s="38"/>
      <c r="F511" s="38"/>
      <c r="G511" s="38"/>
      <c r="K511" s="56"/>
      <c r="M511" s="56"/>
    </row>
    <row r="512" spans="1:13" s="55" customFormat="1" hidden="1" x14ac:dyDescent="0.25">
      <c r="A512" s="2"/>
      <c r="B512" s="38"/>
      <c r="C512" s="2"/>
      <c r="D512" s="38"/>
      <c r="E512" s="38"/>
      <c r="F512" s="38"/>
      <c r="G512" s="38"/>
      <c r="K512" s="56"/>
      <c r="M512" s="56"/>
    </row>
    <row r="513" spans="1:13" s="55" customFormat="1" hidden="1" x14ac:dyDescent="0.25">
      <c r="A513" s="2"/>
      <c r="B513" s="38"/>
      <c r="C513" s="2"/>
      <c r="D513" s="38"/>
      <c r="E513" s="38"/>
      <c r="F513" s="38"/>
      <c r="G513" s="38"/>
      <c r="K513" s="56"/>
      <c r="M513" s="56"/>
    </row>
    <row r="514" spans="1:13" s="55" customFormat="1" hidden="1" x14ac:dyDescent="0.25">
      <c r="A514" s="2"/>
      <c r="B514" s="38"/>
      <c r="C514" s="2"/>
      <c r="D514" s="38"/>
      <c r="E514" s="38"/>
      <c r="F514" s="38"/>
      <c r="G514" s="38"/>
      <c r="K514" s="56"/>
      <c r="M514" s="56"/>
    </row>
    <row r="515" spans="1:13" s="55" customFormat="1" hidden="1" x14ac:dyDescent="0.25">
      <c r="A515" s="2"/>
      <c r="B515" s="38"/>
      <c r="C515" s="2"/>
      <c r="D515" s="38"/>
      <c r="E515" s="38"/>
      <c r="F515" s="38"/>
      <c r="G515" s="38"/>
      <c r="K515" s="56"/>
      <c r="M515" s="56"/>
    </row>
    <row r="516" spans="1:13" s="55" customFormat="1" hidden="1" x14ac:dyDescent="0.25">
      <c r="A516" s="2"/>
      <c r="B516" s="38"/>
      <c r="C516" s="2"/>
      <c r="D516" s="38"/>
      <c r="E516" s="38"/>
      <c r="F516" s="38"/>
      <c r="G516" s="38"/>
      <c r="K516" s="56"/>
      <c r="M516" s="56"/>
    </row>
    <row r="517" spans="1:13" s="55" customFormat="1" hidden="1" x14ac:dyDescent="0.25">
      <c r="A517" s="2"/>
      <c r="B517" s="38"/>
      <c r="C517" s="2"/>
      <c r="D517" s="38"/>
      <c r="E517" s="38"/>
      <c r="F517" s="38"/>
      <c r="G517" s="38"/>
      <c r="K517" s="56"/>
      <c r="M517" s="56"/>
    </row>
    <row r="518" spans="1:13" s="55" customFormat="1" hidden="1" x14ac:dyDescent="0.25">
      <c r="A518" s="2"/>
      <c r="B518" s="38"/>
      <c r="C518" s="2"/>
      <c r="D518" s="38"/>
      <c r="E518" s="38"/>
      <c r="F518" s="38"/>
      <c r="G518" s="38"/>
      <c r="K518" s="56"/>
      <c r="M518" s="56"/>
    </row>
    <row r="519" spans="1:13" s="55" customFormat="1" hidden="1" x14ac:dyDescent="0.25">
      <c r="A519" s="2"/>
      <c r="B519" s="38"/>
      <c r="C519" s="2"/>
      <c r="D519" s="38"/>
      <c r="E519" s="38"/>
      <c r="F519" s="38"/>
      <c r="G519" s="38"/>
      <c r="K519" s="56"/>
      <c r="M519" s="56"/>
    </row>
    <row r="520" spans="1:13" s="55" customFormat="1" hidden="1" x14ac:dyDescent="0.25">
      <c r="A520" s="2"/>
      <c r="B520" s="38"/>
      <c r="C520" s="2"/>
      <c r="D520" s="38"/>
      <c r="E520" s="38"/>
      <c r="F520" s="38"/>
      <c r="G520" s="38"/>
      <c r="K520" s="56"/>
      <c r="M520" s="56"/>
    </row>
    <row r="521" spans="1:13" s="55" customFormat="1" hidden="1" x14ac:dyDescent="0.25">
      <c r="A521" s="2"/>
      <c r="B521" s="38"/>
      <c r="C521" s="2"/>
      <c r="D521" s="38"/>
      <c r="E521" s="38"/>
      <c r="F521" s="38"/>
      <c r="G521" s="38"/>
      <c r="K521" s="56"/>
      <c r="M521" s="56"/>
    </row>
    <row r="522" spans="1:13" s="55" customFormat="1" hidden="1" x14ac:dyDescent="0.25">
      <c r="A522" s="2"/>
      <c r="B522" s="38"/>
      <c r="C522" s="2"/>
      <c r="D522" s="38"/>
      <c r="E522" s="38"/>
      <c r="F522" s="38"/>
      <c r="G522" s="38"/>
      <c r="K522" s="56"/>
      <c r="M522" s="56"/>
    </row>
    <row r="523" spans="1:13" s="55" customFormat="1" hidden="1" x14ac:dyDescent="0.25">
      <c r="A523" s="2"/>
      <c r="B523" s="38"/>
      <c r="C523" s="2"/>
      <c r="D523" s="38"/>
      <c r="E523" s="38"/>
      <c r="F523" s="38"/>
      <c r="G523" s="38"/>
      <c r="K523" s="56"/>
      <c r="M523" s="56"/>
    </row>
    <row r="524" spans="1:13" s="55" customFormat="1" hidden="1" x14ac:dyDescent="0.25">
      <c r="A524" s="2"/>
      <c r="B524" s="38"/>
      <c r="C524" s="2"/>
      <c r="D524" s="38"/>
      <c r="E524" s="38"/>
      <c r="F524" s="38"/>
      <c r="G524" s="38"/>
      <c r="K524" s="56"/>
      <c r="M524" s="56"/>
    </row>
    <row r="525" spans="1:13" s="55" customFormat="1" hidden="1" x14ac:dyDescent="0.25">
      <c r="A525" s="2"/>
      <c r="B525" s="38"/>
      <c r="C525" s="2"/>
      <c r="D525" s="38"/>
      <c r="E525" s="38"/>
      <c r="F525" s="38"/>
      <c r="G525" s="38"/>
      <c r="K525" s="56"/>
      <c r="M525" s="56"/>
    </row>
    <row r="526" spans="1:13" s="55" customFormat="1" hidden="1" x14ac:dyDescent="0.25">
      <c r="A526" s="2"/>
      <c r="B526" s="38"/>
      <c r="C526" s="2"/>
      <c r="D526" s="38"/>
      <c r="E526" s="38"/>
      <c r="F526" s="38"/>
      <c r="G526" s="38"/>
      <c r="K526" s="56"/>
      <c r="M526" s="56"/>
    </row>
    <row r="527" spans="1:13" s="55" customFormat="1" hidden="1" x14ac:dyDescent="0.25">
      <c r="A527" s="2"/>
      <c r="B527" s="38"/>
      <c r="C527" s="2"/>
      <c r="D527" s="38"/>
      <c r="E527" s="38"/>
      <c r="F527" s="38"/>
      <c r="G527" s="38"/>
      <c r="K527" s="56"/>
      <c r="M527" s="56"/>
    </row>
    <row r="528" spans="1:13" s="55" customFormat="1" hidden="1" x14ac:dyDescent="0.25">
      <c r="A528" s="2"/>
      <c r="B528" s="38"/>
      <c r="C528" s="2"/>
      <c r="D528" s="38"/>
      <c r="E528" s="38"/>
      <c r="F528" s="38"/>
      <c r="G528" s="38"/>
      <c r="K528" s="56"/>
      <c r="M528" s="56"/>
    </row>
    <row r="529" spans="1:13" s="55" customFormat="1" hidden="1" x14ac:dyDescent="0.25">
      <c r="A529" s="2"/>
      <c r="B529" s="38"/>
      <c r="C529" s="2"/>
      <c r="D529" s="38"/>
      <c r="E529" s="38"/>
      <c r="F529" s="38"/>
      <c r="G529" s="38"/>
      <c r="K529" s="56"/>
      <c r="M529" s="56"/>
    </row>
    <row r="530" spans="1:13" s="55" customFormat="1" hidden="1" x14ac:dyDescent="0.25">
      <c r="A530" s="2"/>
      <c r="B530" s="38"/>
      <c r="C530" s="2"/>
      <c r="D530" s="38"/>
      <c r="E530" s="38"/>
      <c r="F530" s="38"/>
      <c r="G530" s="38"/>
      <c r="K530" s="56"/>
      <c r="M530" s="56"/>
    </row>
    <row r="531" spans="1:13" s="55" customFormat="1" hidden="1" x14ac:dyDescent="0.25">
      <c r="A531" s="2"/>
      <c r="B531" s="38"/>
      <c r="C531" s="2"/>
      <c r="D531" s="38"/>
      <c r="E531" s="38"/>
      <c r="F531" s="38"/>
      <c r="G531" s="38"/>
      <c r="K531" s="56"/>
      <c r="M531" s="56"/>
    </row>
    <row r="532" spans="1:13" s="55" customFormat="1" hidden="1" x14ac:dyDescent="0.25">
      <c r="A532" s="2"/>
      <c r="B532" s="38"/>
      <c r="C532" s="2"/>
      <c r="D532" s="38"/>
      <c r="E532" s="38"/>
      <c r="F532" s="38"/>
      <c r="G532" s="38"/>
      <c r="K532" s="56"/>
      <c r="M532" s="56"/>
    </row>
    <row r="533" spans="1:13" s="55" customFormat="1" hidden="1" x14ac:dyDescent="0.25">
      <c r="A533" s="2"/>
      <c r="B533" s="38"/>
      <c r="C533" s="2"/>
      <c r="D533" s="38"/>
      <c r="E533" s="38"/>
      <c r="F533" s="38"/>
      <c r="G533" s="38"/>
      <c r="K533" s="56"/>
      <c r="M533" s="56"/>
    </row>
    <row r="534" spans="1:13" s="55" customFormat="1" hidden="1" x14ac:dyDescent="0.25">
      <c r="A534" s="2"/>
      <c r="B534" s="38"/>
      <c r="C534" s="2"/>
      <c r="D534" s="38"/>
      <c r="E534" s="38"/>
      <c r="F534" s="38"/>
      <c r="G534" s="38"/>
      <c r="K534" s="56"/>
      <c r="M534" s="56"/>
    </row>
    <row r="535" spans="1:13" s="55" customFormat="1" hidden="1" x14ac:dyDescent="0.25">
      <c r="A535" s="2"/>
      <c r="B535" s="38"/>
      <c r="C535" s="2"/>
      <c r="D535" s="38"/>
      <c r="E535" s="38"/>
      <c r="F535" s="38"/>
      <c r="G535" s="38"/>
      <c r="K535" s="56"/>
      <c r="M535" s="56"/>
    </row>
    <row r="536" spans="1:13" s="55" customFormat="1" hidden="1" x14ac:dyDescent="0.25">
      <c r="A536" s="2"/>
      <c r="B536" s="38"/>
      <c r="C536" s="2"/>
      <c r="D536" s="38"/>
      <c r="E536" s="38"/>
      <c r="F536" s="38"/>
      <c r="G536" s="38"/>
      <c r="K536" s="56"/>
      <c r="M536" s="56"/>
    </row>
    <row r="537" spans="1:13" s="55" customFormat="1" hidden="1" x14ac:dyDescent="0.25">
      <c r="A537" s="2"/>
      <c r="B537" s="38"/>
      <c r="C537" s="2"/>
      <c r="D537" s="38"/>
      <c r="E537" s="38"/>
      <c r="F537" s="38"/>
      <c r="G537" s="38"/>
      <c r="K537" s="56"/>
      <c r="M537" s="56"/>
    </row>
    <row r="538" spans="1:13" s="55" customFormat="1" hidden="1" x14ac:dyDescent="0.25">
      <c r="A538" s="2"/>
      <c r="B538" s="38"/>
      <c r="C538" s="2"/>
      <c r="D538" s="38"/>
      <c r="E538" s="38"/>
      <c r="F538" s="38"/>
      <c r="G538" s="38"/>
      <c r="K538" s="56"/>
      <c r="M538" s="56"/>
    </row>
    <row r="539" spans="1:13" s="55" customFormat="1" hidden="1" x14ac:dyDescent="0.25">
      <c r="A539" s="2"/>
      <c r="B539" s="38"/>
      <c r="C539" s="2"/>
      <c r="D539" s="38"/>
      <c r="E539" s="38"/>
      <c r="F539" s="38"/>
      <c r="G539" s="38"/>
      <c r="K539" s="56"/>
      <c r="M539" s="56"/>
    </row>
    <row r="540" spans="1:13" s="55" customFormat="1" hidden="1" x14ac:dyDescent="0.25">
      <c r="A540" s="2"/>
      <c r="B540" s="38"/>
      <c r="C540" s="2"/>
      <c r="D540" s="38"/>
      <c r="E540" s="38"/>
      <c r="F540" s="38"/>
      <c r="G540" s="38"/>
      <c r="K540" s="56"/>
      <c r="M540" s="56"/>
    </row>
    <row r="541" spans="1:13" s="55" customFormat="1" hidden="1" x14ac:dyDescent="0.25">
      <c r="A541" s="2"/>
      <c r="B541" s="38"/>
      <c r="C541" s="2"/>
      <c r="D541" s="38"/>
      <c r="E541" s="38"/>
      <c r="F541" s="38"/>
      <c r="G541" s="38"/>
      <c r="K541" s="56"/>
      <c r="M541" s="56"/>
    </row>
    <row r="542" spans="1:13" s="55" customFormat="1" hidden="1" x14ac:dyDescent="0.25">
      <c r="A542" s="2"/>
      <c r="B542" s="38"/>
      <c r="C542" s="2"/>
      <c r="D542" s="38"/>
      <c r="E542" s="38"/>
      <c r="F542" s="38"/>
      <c r="G542" s="38"/>
      <c r="K542" s="56"/>
      <c r="M542" s="56"/>
    </row>
    <row r="543" spans="1:13" s="55" customFormat="1" hidden="1" x14ac:dyDescent="0.25">
      <c r="A543" s="2"/>
      <c r="B543" s="38"/>
      <c r="C543" s="2"/>
      <c r="D543" s="38"/>
      <c r="E543" s="38"/>
      <c r="F543" s="38"/>
      <c r="G543" s="38"/>
      <c r="K543" s="56"/>
      <c r="M543" s="56"/>
    </row>
    <row r="544" spans="1:13" s="55" customFormat="1" hidden="1" x14ac:dyDescent="0.25">
      <c r="A544" s="2"/>
      <c r="B544" s="38"/>
      <c r="C544" s="2"/>
      <c r="D544" s="38"/>
      <c r="E544" s="38"/>
      <c r="F544" s="38"/>
      <c r="G544" s="38"/>
      <c r="K544" s="56"/>
      <c r="M544" s="56"/>
    </row>
    <row r="545" spans="1:13" s="55" customFormat="1" hidden="1" x14ac:dyDescent="0.25">
      <c r="A545" s="2"/>
      <c r="B545" s="38"/>
      <c r="C545" s="2"/>
      <c r="D545" s="38"/>
      <c r="E545" s="38"/>
      <c r="F545" s="38"/>
      <c r="G545" s="38"/>
      <c r="K545" s="56"/>
      <c r="M545" s="56"/>
    </row>
    <row r="546" spans="1:13" s="55" customFormat="1" hidden="1" x14ac:dyDescent="0.25">
      <c r="A546" s="2"/>
      <c r="B546" s="38"/>
      <c r="C546" s="2"/>
      <c r="D546" s="38"/>
      <c r="E546" s="38"/>
      <c r="F546" s="38"/>
      <c r="G546" s="38"/>
      <c r="K546" s="56"/>
      <c r="M546" s="56"/>
    </row>
    <row r="547" spans="1:13" s="55" customFormat="1" hidden="1" x14ac:dyDescent="0.25">
      <c r="A547" s="2"/>
      <c r="B547" s="38"/>
      <c r="C547" s="2"/>
      <c r="D547" s="38"/>
      <c r="E547" s="38"/>
      <c r="F547" s="38"/>
      <c r="G547" s="38"/>
      <c r="K547" s="56"/>
      <c r="M547" s="56"/>
    </row>
    <row r="548" spans="1:13" s="55" customFormat="1" hidden="1" x14ac:dyDescent="0.25">
      <c r="A548" s="2"/>
      <c r="B548" s="38"/>
      <c r="C548" s="2"/>
      <c r="D548" s="38"/>
      <c r="E548" s="38"/>
      <c r="F548" s="38"/>
      <c r="G548" s="38"/>
      <c r="K548" s="56"/>
      <c r="M548" s="56"/>
    </row>
    <row r="549" spans="1:13" s="55" customFormat="1" hidden="1" x14ac:dyDescent="0.25">
      <c r="A549" s="2"/>
      <c r="B549" s="38"/>
      <c r="C549" s="2"/>
      <c r="D549" s="38"/>
      <c r="E549" s="38"/>
      <c r="F549" s="38"/>
      <c r="G549" s="38"/>
      <c r="K549" s="56"/>
      <c r="M549" s="56"/>
    </row>
    <row r="550" spans="1:13" s="55" customFormat="1" hidden="1" x14ac:dyDescent="0.25">
      <c r="A550" s="2"/>
      <c r="B550" s="38"/>
      <c r="C550" s="2"/>
      <c r="D550" s="38"/>
      <c r="E550" s="38"/>
      <c r="F550" s="38"/>
      <c r="G550" s="38"/>
      <c r="K550" s="56"/>
      <c r="M550" s="56"/>
    </row>
    <row r="551" spans="1:13" s="55" customFormat="1" hidden="1" x14ac:dyDescent="0.25">
      <c r="A551" s="2"/>
      <c r="B551" s="38"/>
      <c r="C551" s="2"/>
      <c r="D551" s="38"/>
      <c r="E551" s="38"/>
      <c r="F551" s="38"/>
      <c r="G551" s="38"/>
      <c r="K551" s="56"/>
      <c r="M551" s="56"/>
    </row>
    <row r="552" spans="1:13" s="55" customFormat="1" hidden="1" x14ac:dyDescent="0.25">
      <c r="A552" s="2"/>
      <c r="B552" s="38"/>
      <c r="C552" s="2"/>
      <c r="D552" s="38"/>
      <c r="E552" s="38"/>
      <c r="F552" s="38"/>
      <c r="G552" s="38"/>
      <c r="K552" s="56"/>
      <c r="M552" s="56"/>
    </row>
    <row r="553" spans="1:13" s="55" customFormat="1" hidden="1" x14ac:dyDescent="0.25">
      <c r="A553" s="2"/>
      <c r="B553" s="38"/>
      <c r="C553" s="2"/>
      <c r="D553" s="38"/>
      <c r="E553" s="38"/>
      <c r="F553" s="38"/>
      <c r="G553" s="38"/>
      <c r="K553" s="56"/>
      <c r="M553" s="56"/>
    </row>
    <row r="554" spans="1:13" s="55" customFormat="1" hidden="1" x14ac:dyDescent="0.25">
      <c r="A554" s="2"/>
      <c r="B554" s="38"/>
      <c r="C554" s="2"/>
      <c r="D554" s="38"/>
      <c r="E554" s="38"/>
      <c r="F554" s="38"/>
      <c r="G554" s="38"/>
      <c r="K554" s="56"/>
      <c r="M554" s="56"/>
    </row>
    <row r="555" spans="1:13" s="55" customFormat="1" hidden="1" x14ac:dyDescent="0.25">
      <c r="A555" s="2"/>
      <c r="B555" s="38"/>
      <c r="C555" s="2"/>
      <c r="D555" s="38"/>
      <c r="E555" s="38"/>
      <c r="F555" s="38"/>
      <c r="G555" s="38"/>
      <c r="K555" s="56"/>
      <c r="M555" s="56"/>
    </row>
    <row r="556" spans="1:13" s="55" customFormat="1" hidden="1" x14ac:dyDescent="0.25">
      <c r="A556" s="2"/>
      <c r="B556" s="38"/>
      <c r="C556" s="2"/>
      <c r="D556" s="38"/>
      <c r="E556" s="38"/>
      <c r="F556" s="38"/>
      <c r="G556" s="38"/>
      <c r="K556" s="56"/>
      <c r="M556" s="56"/>
    </row>
    <row r="557" spans="1:13" s="55" customFormat="1" hidden="1" x14ac:dyDescent="0.25">
      <c r="A557" s="2"/>
      <c r="B557" s="38"/>
      <c r="C557" s="2"/>
      <c r="D557" s="38"/>
      <c r="E557" s="38"/>
      <c r="F557" s="38"/>
      <c r="G557" s="38"/>
      <c r="K557" s="56"/>
      <c r="M557" s="56"/>
    </row>
    <row r="558" spans="1:13" s="55" customFormat="1" hidden="1" x14ac:dyDescent="0.25">
      <c r="A558" s="2"/>
      <c r="B558" s="38"/>
      <c r="C558" s="2"/>
      <c r="D558" s="38"/>
      <c r="E558" s="38"/>
      <c r="F558" s="38"/>
      <c r="G558" s="38"/>
      <c r="K558" s="56"/>
      <c r="M558" s="56"/>
    </row>
    <row r="559" spans="1:13" s="55" customFormat="1" hidden="1" x14ac:dyDescent="0.25">
      <c r="A559" s="2"/>
      <c r="B559" s="38"/>
      <c r="C559" s="2"/>
      <c r="D559" s="38"/>
      <c r="E559" s="38"/>
      <c r="F559" s="38"/>
      <c r="G559" s="38"/>
      <c r="K559" s="56"/>
      <c r="M559" s="56"/>
    </row>
    <row r="560" spans="1:13" s="55" customFormat="1" hidden="1" x14ac:dyDescent="0.25">
      <c r="A560" s="2"/>
      <c r="B560" s="38"/>
      <c r="C560" s="2"/>
      <c r="D560" s="38"/>
      <c r="E560" s="38"/>
      <c r="F560" s="38"/>
      <c r="G560" s="38"/>
      <c r="K560" s="56"/>
      <c r="M560" s="56"/>
    </row>
    <row r="561" spans="1:13" s="55" customFormat="1" hidden="1" x14ac:dyDescent="0.25">
      <c r="A561" s="2"/>
      <c r="B561" s="38"/>
      <c r="C561" s="2"/>
      <c r="D561" s="38"/>
      <c r="E561" s="38"/>
      <c r="F561" s="38"/>
      <c r="G561" s="38"/>
      <c r="K561" s="56"/>
      <c r="M561" s="56"/>
    </row>
    <row r="562" spans="1:13" s="55" customFormat="1" hidden="1" x14ac:dyDescent="0.25">
      <c r="A562" s="2"/>
      <c r="B562" s="38"/>
      <c r="C562" s="2"/>
      <c r="D562" s="38"/>
      <c r="E562" s="38"/>
      <c r="F562" s="38"/>
      <c r="G562" s="38"/>
      <c r="K562" s="56"/>
      <c r="M562" s="56"/>
    </row>
    <row r="563" spans="1:13" s="55" customFormat="1" hidden="1" x14ac:dyDescent="0.25">
      <c r="A563" s="2"/>
      <c r="B563" s="38"/>
      <c r="C563" s="2"/>
      <c r="D563" s="38"/>
      <c r="E563" s="38"/>
      <c r="F563" s="38"/>
      <c r="G563" s="38"/>
      <c r="K563" s="56"/>
      <c r="M563" s="56"/>
    </row>
    <row r="564" spans="1:13" s="55" customFormat="1" hidden="1" x14ac:dyDescent="0.25">
      <c r="A564" s="2"/>
      <c r="B564" s="38"/>
      <c r="C564" s="2"/>
      <c r="D564" s="38"/>
      <c r="E564" s="38"/>
      <c r="F564" s="38"/>
      <c r="G564" s="38"/>
      <c r="K564" s="56"/>
      <c r="M564" s="56"/>
    </row>
    <row r="565" spans="1:13" s="55" customFormat="1" hidden="1" x14ac:dyDescent="0.25">
      <c r="A565" s="2"/>
      <c r="B565" s="38"/>
      <c r="C565" s="2"/>
      <c r="D565" s="38"/>
      <c r="E565" s="38"/>
      <c r="F565" s="38"/>
      <c r="G565" s="38"/>
      <c r="K565" s="56"/>
      <c r="M565" s="56"/>
    </row>
    <row r="566" spans="1:13" s="55" customFormat="1" hidden="1" x14ac:dyDescent="0.25">
      <c r="A566" s="2"/>
      <c r="B566" s="38"/>
      <c r="C566" s="2"/>
      <c r="D566" s="38"/>
      <c r="E566" s="38"/>
      <c r="F566" s="38"/>
      <c r="G566" s="38"/>
      <c r="K566" s="56"/>
      <c r="M566" s="56"/>
    </row>
    <row r="567" spans="1:13" s="55" customFormat="1" hidden="1" x14ac:dyDescent="0.25">
      <c r="A567" s="2"/>
      <c r="B567" s="38"/>
      <c r="C567" s="2"/>
      <c r="D567" s="38"/>
      <c r="E567" s="38"/>
      <c r="F567" s="38"/>
      <c r="G567" s="38"/>
      <c r="K567" s="56"/>
      <c r="M567" s="56"/>
    </row>
    <row r="568" spans="1:13" s="55" customFormat="1" hidden="1" x14ac:dyDescent="0.25">
      <c r="A568" s="2"/>
      <c r="B568" s="38"/>
      <c r="C568" s="2"/>
      <c r="D568" s="38"/>
      <c r="E568" s="38"/>
      <c r="F568" s="38"/>
      <c r="G568" s="38"/>
      <c r="K568" s="56"/>
      <c r="M568" s="56"/>
    </row>
    <row r="569" spans="1:13" s="55" customFormat="1" hidden="1" x14ac:dyDescent="0.25">
      <c r="A569" s="2"/>
      <c r="B569" s="38"/>
      <c r="C569" s="2"/>
      <c r="D569" s="38"/>
      <c r="E569" s="38"/>
      <c r="F569" s="38"/>
      <c r="G569" s="38"/>
      <c r="K569" s="56"/>
      <c r="M569" s="56"/>
    </row>
    <row r="570" spans="1:13" s="55" customFormat="1" hidden="1" x14ac:dyDescent="0.25">
      <c r="A570" s="2"/>
      <c r="B570" s="38"/>
      <c r="C570" s="2"/>
      <c r="D570" s="38"/>
      <c r="E570" s="38"/>
      <c r="F570" s="38"/>
      <c r="G570" s="38"/>
      <c r="K570" s="56"/>
      <c r="M570" s="56"/>
    </row>
    <row r="571" spans="1:13" s="55" customFormat="1" hidden="1" x14ac:dyDescent="0.25">
      <c r="A571" s="2"/>
      <c r="B571" s="38"/>
      <c r="C571" s="2"/>
      <c r="D571" s="38"/>
      <c r="E571" s="38"/>
      <c r="F571" s="38"/>
      <c r="G571" s="38"/>
      <c r="K571" s="56"/>
      <c r="M571" s="56"/>
    </row>
    <row r="572" spans="1:13" s="55" customFormat="1" hidden="1" x14ac:dyDescent="0.25">
      <c r="A572" s="2"/>
      <c r="B572" s="38"/>
      <c r="C572" s="2"/>
      <c r="D572" s="38"/>
      <c r="E572" s="38"/>
      <c r="F572" s="38"/>
      <c r="G572" s="38"/>
      <c r="K572" s="56"/>
      <c r="M572" s="56"/>
    </row>
    <row r="573" spans="1:13" s="55" customFormat="1" hidden="1" x14ac:dyDescent="0.25">
      <c r="A573" s="2"/>
      <c r="B573" s="38"/>
      <c r="C573" s="2"/>
      <c r="D573" s="38"/>
      <c r="E573" s="38"/>
      <c r="F573" s="38"/>
      <c r="G573" s="38"/>
      <c r="K573" s="56"/>
      <c r="M573" s="56"/>
    </row>
    <row r="574" spans="1:13" s="55" customFormat="1" hidden="1" x14ac:dyDescent="0.25">
      <c r="A574" s="2"/>
      <c r="B574" s="38"/>
      <c r="C574" s="2"/>
      <c r="D574" s="38"/>
      <c r="E574" s="38"/>
      <c r="F574" s="38"/>
      <c r="G574" s="38"/>
      <c r="K574" s="56"/>
      <c r="M574" s="56"/>
    </row>
    <row r="575" spans="1:13" s="55" customFormat="1" hidden="1" x14ac:dyDescent="0.25">
      <c r="A575" s="2"/>
      <c r="B575" s="38"/>
      <c r="C575" s="2"/>
      <c r="D575" s="38"/>
      <c r="E575" s="38"/>
      <c r="F575" s="38"/>
      <c r="G575" s="38"/>
      <c r="K575" s="56"/>
      <c r="M575" s="56"/>
    </row>
    <row r="576" spans="1:13" s="55" customFormat="1" hidden="1" x14ac:dyDescent="0.25">
      <c r="A576" s="2"/>
      <c r="B576" s="38"/>
      <c r="C576" s="2"/>
      <c r="D576" s="38"/>
      <c r="E576" s="38"/>
      <c r="F576" s="38"/>
      <c r="G576" s="38"/>
      <c r="K576" s="56"/>
      <c r="M576" s="56"/>
    </row>
    <row r="577" spans="1:13" s="55" customFormat="1" hidden="1" x14ac:dyDescent="0.25">
      <c r="A577" s="2"/>
      <c r="B577" s="38"/>
      <c r="C577" s="2"/>
      <c r="D577" s="38"/>
      <c r="E577" s="38"/>
      <c r="F577" s="38"/>
      <c r="G577" s="38"/>
      <c r="K577" s="56"/>
      <c r="M577" s="56"/>
    </row>
    <row r="578" spans="1:13" s="55" customFormat="1" hidden="1" x14ac:dyDescent="0.25">
      <c r="A578" s="2"/>
      <c r="B578" s="38"/>
      <c r="C578" s="2"/>
      <c r="D578" s="38"/>
      <c r="E578" s="38"/>
      <c r="F578" s="38"/>
      <c r="G578" s="38"/>
      <c r="K578" s="56"/>
      <c r="M578" s="56"/>
    </row>
    <row r="579" spans="1:13" s="55" customFormat="1" hidden="1" x14ac:dyDescent="0.25">
      <c r="A579" s="2"/>
      <c r="B579" s="38"/>
      <c r="C579" s="2"/>
      <c r="D579" s="38"/>
      <c r="E579" s="38"/>
      <c r="F579" s="38"/>
      <c r="G579" s="38"/>
      <c r="K579" s="56"/>
      <c r="M579" s="56"/>
    </row>
    <row r="580" spans="1:13" s="55" customFormat="1" hidden="1" x14ac:dyDescent="0.25">
      <c r="A580" s="2"/>
      <c r="B580" s="38"/>
      <c r="C580" s="2"/>
      <c r="D580" s="38"/>
      <c r="E580" s="38"/>
      <c r="F580" s="38"/>
      <c r="G580" s="38"/>
      <c r="K580" s="56"/>
      <c r="M580" s="56"/>
    </row>
    <row r="581" spans="1:13" s="55" customFormat="1" hidden="1" x14ac:dyDescent="0.25">
      <c r="A581" s="2"/>
      <c r="B581" s="38"/>
      <c r="C581" s="2"/>
      <c r="D581" s="38"/>
      <c r="E581" s="38"/>
      <c r="F581" s="38"/>
      <c r="G581" s="38"/>
      <c r="K581" s="56"/>
      <c r="M581" s="56"/>
    </row>
    <row r="582" spans="1:13" s="55" customFormat="1" hidden="1" x14ac:dyDescent="0.25">
      <c r="A582" s="2"/>
      <c r="B582" s="38"/>
      <c r="C582" s="2"/>
      <c r="D582" s="38"/>
      <c r="E582" s="38"/>
      <c r="F582" s="38"/>
      <c r="G582" s="38"/>
      <c r="K582" s="56"/>
      <c r="M582" s="56"/>
    </row>
    <row r="583" spans="1:13" s="55" customFormat="1" hidden="1" x14ac:dyDescent="0.25">
      <c r="A583" s="2"/>
      <c r="B583" s="38"/>
      <c r="C583" s="2"/>
      <c r="D583" s="38"/>
      <c r="E583" s="38"/>
      <c r="F583" s="38"/>
      <c r="G583" s="38"/>
      <c r="K583" s="56"/>
      <c r="M583" s="56"/>
    </row>
    <row r="584" spans="1:13" s="55" customFormat="1" hidden="1" x14ac:dyDescent="0.25">
      <c r="A584" s="2"/>
      <c r="B584" s="38"/>
      <c r="C584" s="2"/>
      <c r="D584" s="38"/>
      <c r="E584" s="38"/>
      <c r="F584" s="38"/>
      <c r="G584" s="38"/>
      <c r="K584" s="56"/>
      <c r="M584" s="56"/>
    </row>
    <row r="585" spans="1:13" s="55" customFormat="1" hidden="1" x14ac:dyDescent="0.25">
      <c r="A585" s="2"/>
      <c r="B585" s="38"/>
      <c r="C585" s="2"/>
      <c r="D585" s="38"/>
      <c r="E585" s="38"/>
      <c r="F585" s="38"/>
      <c r="G585" s="38"/>
      <c r="K585" s="56"/>
      <c r="M585" s="56"/>
    </row>
    <row r="586" spans="1:13" s="55" customFormat="1" hidden="1" x14ac:dyDescent="0.25">
      <c r="A586" s="2"/>
      <c r="B586" s="38"/>
      <c r="C586" s="2"/>
      <c r="D586" s="38"/>
      <c r="E586" s="38"/>
      <c r="F586" s="38"/>
      <c r="G586" s="38"/>
      <c r="K586" s="56"/>
      <c r="M586" s="56"/>
    </row>
    <row r="587" spans="1:13" s="55" customFormat="1" hidden="1" x14ac:dyDescent="0.25">
      <c r="A587" s="2"/>
      <c r="B587" s="38"/>
      <c r="C587" s="2"/>
      <c r="D587" s="38"/>
      <c r="E587" s="38"/>
      <c r="F587" s="38"/>
      <c r="G587" s="38"/>
      <c r="K587" s="56"/>
      <c r="M587" s="56"/>
    </row>
    <row r="588" spans="1:13" s="55" customFormat="1" hidden="1" x14ac:dyDescent="0.25">
      <c r="A588" s="2"/>
      <c r="B588" s="38"/>
      <c r="C588" s="2"/>
      <c r="D588" s="38"/>
      <c r="E588" s="38"/>
      <c r="F588" s="38"/>
      <c r="G588" s="38"/>
      <c r="K588" s="56"/>
      <c r="M588" s="56"/>
    </row>
    <row r="589" spans="1:13" s="55" customFormat="1" hidden="1" x14ac:dyDescent="0.25">
      <c r="A589" s="2"/>
      <c r="B589" s="38"/>
      <c r="C589" s="2"/>
      <c r="D589" s="38"/>
      <c r="E589" s="38"/>
      <c r="F589" s="38"/>
      <c r="G589" s="38"/>
      <c r="K589" s="56"/>
      <c r="M589" s="56"/>
    </row>
    <row r="590" spans="1:13" s="55" customFormat="1" hidden="1" x14ac:dyDescent="0.25">
      <c r="A590" s="2"/>
      <c r="B590" s="38"/>
      <c r="C590" s="2"/>
      <c r="D590" s="38"/>
      <c r="E590" s="38"/>
      <c r="F590" s="38"/>
      <c r="G590" s="38"/>
      <c r="K590" s="56"/>
      <c r="M590" s="56"/>
    </row>
    <row r="591" spans="1:13" s="55" customFormat="1" hidden="1" x14ac:dyDescent="0.25">
      <c r="A591" s="2"/>
      <c r="B591" s="38"/>
      <c r="C591" s="2"/>
      <c r="D591" s="38"/>
      <c r="E591" s="38"/>
      <c r="F591" s="38"/>
      <c r="G591" s="38"/>
      <c r="K591" s="56"/>
      <c r="M591" s="56"/>
    </row>
    <row r="592" spans="1:13" s="55" customFormat="1" hidden="1" x14ac:dyDescent="0.25">
      <c r="A592" s="2"/>
      <c r="B592" s="38"/>
      <c r="C592" s="2"/>
      <c r="D592" s="38"/>
      <c r="E592" s="38"/>
      <c r="F592" s="38"/>
      <c r="G592" s="38"/>
      <c r="K592" s="56"/>
      <c r="M592" s="56"/>
    </row>
    <row r="593" spans="1:13" s="55" customFormat="1" hidden="1" x14ac:dyDescent="0.25">
      <c r="A593" s="2"/>
      <c r="B593" s="38"/>
      <c r="C593" s="2"/>
      <c r="D593" s="38"/>
      <c r="E593" s="38"/>
      <c r="F593" s="38"/>
      <c r="G593" s="38"/>
      <c r="K593" s="56"/>
      <c r="M593" s="56"/>
    </row>
    <row r="594" spans="1:13" s="55" customFormat="1" hidden="1" x14ac:dyDescent="0.25">
      <c r="A594" s="2"/>
      <c r="B594" s="38"/>
      <c r="C594" s="2"/>
      <c r="D594" s="38"/>
      <c r="E594" s="38"/>
      <c r="F594" s="38"/>
      <c r="G594" s="38"/>
      <c r="K594" s="56"/>
      <c r="M594" s="56"/>
    </row>
    <row r="595" spans="1:13" s="55" customFormat="1" hidden="1" x14ac:dyDescent="0.25">
      <c r="A595" s="2"/>
      <c r="B595" s="38"/>
      <c r="C595" s="2"/>
      <c r="D595" s="38"/>
      <c r="E595" s="38"/>
      <c r="F595" s="38"/>
      <c r="G595" s="38"/>
      <c r="K595" s="56"/>
      <c r="M595" s="56"/>
    </row>
    <row r="596" spans="1:13" s="55" customFormat="1" hidden="1" x14ac:dyDescent="0.25">
      <c r="A596" s="2"/>
      <c r="B596" s="38"/>
      <c r="C596" s="2"/>
      <c r="D596" s="38"/>
      <c r="E596" s="38"/>
      <c r="F596" s="38"/>
      <c r="G596" s="38"/>
      <c r="K596" s="56"/>
      <c r="M596" s="56"/>
    </row>
    <row r="597" spans="1:13" s="55" customFormat="1" hidden="1" x14ac:dyDescent="0.25">
      <c r="A597" s="2"/>
      <c r="B597" s="38"/>
      <c r="C597" s="2"/>
      <c r="D597" s="38"/>
      <c r="E597" s="38"/>
      <c r="F597" s="38"/>
      <c r="G597" s="38"/>
      <c r="K597" s="56"/>
      <c r="M597" s="56"/>
    </row>
    <row r="598" spans="1:13" s="55" customFormat="1" hidden="1" x14ac:dyDescent="0.25">
      <c r="A598" s="2"/>
      <c r="B598" s="38"/>
      <c r="C598" s="2"/>
      <c r="D598" s="38"/>
      <c r="E598" s="38"/>
      <c r="F598" s="38"/>
      <c r="G598" s="38"/>
      <c r="K598" s="56"/>
      <c r="M598" s="56"/>
    </row>
    <row r="599" spans="1:13" s="55" customFormat="1" hidden="1" x14ac:dyDescent="0.25">
      <c r="A599" s="2"/>
      <c r="B599" s="38"/>
      <c r="C599" s="2"/>
      <c r="D599" s="38"/>
      <c r="E599" s="38"/>
      <c r="F599" s="38"/>
      <c r="G599" s="38"/>
      <c r="K599" s="56"/>
      <c r="M599" s="56"/>
    </row>
    <row r="600" spans="1:13" s="55" customFormat="1" hidden="1" x14ac:dyDescent="0.25">
      <c r="A600" s="2"/>
      <c r="B600" s="38"/>
      <c r="C600" s="2"/>
      <c r="D600" s="38"/>
      <c r="E600" s="38"/>
      <c r="F600" s="38"/>
      <c r="G600" s="38"/>
      <c r="K600" s="56"/>
      <c r="M600" s="56"/>
    </row>
    <row r="601" spans="1:13" s="55" customFormat="1" hidden="1" x14ac:dyDescent="0.25">
      <c r="A601" s="2"/>
      <c r="B601" s="38"/>
      <c r="C601" s="2"/>
      <c r="D601" s="38"/>
      <c r="E601" s="38"/>
      <c r="F601" s="38"/>
      <c r="G601" s="38"/>
      <c r="K601" s="56"/>
      <c r="M601" s="56"/>
    </row>
    <row r="602" spans="1:13" s="55" customFormat="1" hidden="1" x14ac:dyDescent="0.25">
      <c r="A602" s="2"/>
      <c r="B602" s="38"/>
      <c r="C602" s="2"/>
      <c r="D602" s="38"/>
      <c r="E602" s="38"/>
      <c r="F602" s="38"/>
      <c r="G602" s="38"/>
      <c r="K602" s="56"/>
      <c r="M602" s="56"/>
    </row>
    <row r="603" spans="1:13" s="55" customFormat="1" hidden="1" x14ac:dyDescent="0.25">
      <c r="A603" s="2"/>
      <c r="B603" s="38"/>
      <c r="C603" s="2"/>
      <c r="D603" s="38"/>
      <c r="E603" s="38"/>
      <c r="F603" s="38"/>
      <c r="G603" s="38"/>
      <c r="K603" s="56"/>
      <c r="M603" s="56"/>
    </row>
    <row r="604" spans="1:13" s="55" customFormat="1" hidden="1" x14ac:dyDescent="0.25">
      <c r="A604" s="2"/>
      <c r="B604" s="38"/>
      <c r="C604" s="2"/>
      <c r="D604" s="38"/>
      <c r="E604" s="38"/>
      <c r="F604" s="38"/>
      <c r="G604" s="38"/>
      <c r="K604" s="56"/>
      <c r="M604" s="56"/>
    </row>
    <row r="605" spans="1:13" s="55" customFormat="1" hidden="1" x14ac:dyDescent="0.25">
      <c r="A605" s="2"/>
      <c r="B605" s="38"/>
      <c r="C605" s="2"/>
      <c r="D605" s="38"/>
      <c r="E605" s="38"/>
      <c r="F605" s="38"/>
      <c r="G605" s="38"/>
      <c r="K605" s="56"/>
      <c r="M605" s="56"/>
    </row>
    <row r="606" spans="1:13" s="55" customFormat="1" hidden="1" x14ac:dyDescent="0.25">
      <c r="A606" s="2"/>
      <c r="B606" s="38"/>
      <c r="C606" s="2"/>
      <c r="D606" s="38"/>
      <c r="E606" s="38"/>
      <c r="F606" s="38"/>
      <c r="G606" s="38"/>
      <c r="K606" s="56"/>
      <c r="M606" s="56"/>
    </row>
    <row r="607" spans="1:13" s="55" customFormat="1" hidden="1" x14ac:dyDescent="0.25">
      <c r="A607" s="2"/>
      <c r="B607" s="38"/>
      <c r="C607" s="2"/>
      <c r="D607" s="38"/>
      <c r="E607" s="38"/>
      <c r="F607" s="38"/>
      <c r="G607" s="38"/>
      <c r="K607" s="56"/>
      <c r="M607" s="56"/>
    </row>
    <row r="608" spans="1:13" s="55" customFormat="1" hidden="1" x14ac:dyDescent="0.25">
      <c r="A608" s="2"/>
      <c r="B608" s="38"/>
      <c r="C608" s="2"/>
      <c r="D608" s="38"/>
      <c r="E608" s="38"/>
      <c r="F608" s="38"/>
      <c r="G608" s="38"/>
      <c r="K608" s="56"/>
      <c r="M608" s="56"/>
    </row>
    <row r="609" spans="1:13" s="55" customFormat="1" hidden="1" x14ac:dyDescent="0.25">
      <c r="A609" s="2"/>
      <c r="B609" s="38"/>
      <c r="C609" s="2"/>
      <c r="D609" s="38"/>
      <c r="E609" s="38"/>
      <c r="F609" s="38"/>
      <c r="G609" s="38"/>
      <c r="K609" s="56"/>
      <c r="M609" s="56"/>
    </row>
    <row r="610" spans="1:13" s="55" customFormat="1" hidden="1" x14ac:dyDescent="0.25">
      <c r="A610" s="2"/>
      <c r="B610" s="38"/>
      <c r="C610" s="2"/>
      <c r="D610" s="38"/>
      <c r="E610" s="38"/>
      <c r="F610" s="38"/>
      <c r="G610" s="38"/>
      <c r="K610" s="56"/>
      <c r="M610" s="56"/>
    </row>
    <row r="611" spans="1:13" s="55" customFormat="1" hidden="1" x14ac:dyDescent="0.25">
      <c r="A611" s="2"/>
      <c r="B611" s="38"/>
      <c r="C611" s="2"/>
      <c r="D611" s="38"/>
      <c r="E611" s="38"/>
      <c r="F611" s="38"/>
      <c r="G611" s="38"/>
      <c r="K611" s="56"/>
      <c r="M611" s="56"/>
    </row>
    <row r="612" spans="1:13" s="55" customFormat="1" hidden="1" x14ac:dyDescent="0.25">
      <c r="A612" s="2"/>
      <c r="B612" s="38"/>
      <c r="C612" s="2"/>
      <c r="D612" s="38"/>
      <c r="E612" s="38"/>
      <c r="F612" s="38"/>
      <c r="G612" s="38"/>
      <c r="K612" s="56"/>
      <c r="M612" s="56"/>
    </row>
    <row r="613" spans="1:13" s="55" customFormat="1" hidden="1" x14ac:dyDescent="0.25">
      <c r="A613" s="2"/>
      <c r="B613" s="38"/>
      <c r="C613" s="2"/>
      <c r="D613" s="38"/>
      <c r="E613" s="38"/>
      <c r="F613" s="38"/>
      <c r="G613" s="38"/>
      <c r="K613" s="56"/>
      <c r="M613" s="56"/>
    </row>
    <row r="614" spans="1:13" s="55" customFormat="1" hidden="1" x14ac:dyDescent="0.25">
      <c r="A614" s="2"/>
      <c r="B614" s="38"/>
      <c r="C614" s="2"/>
      <c r="D614" s="38"/>
      <c r="E614" s="38"/>
      <c r="F614" s="38"/>
      <c r="G614" s="38"/>
      <c r="K614" s="56"/>
      <c r="M614" s="56"/>
    </row>
    <row r="615" spans="1:13" s="55" customFormat="1" hidden="1" x14ac:dyDescent="0.25">
      <c r="A615" s="2"/>
      <c r="B615" s="38"/>
      <c r="C615" s="2"/>
      <c r="D615" s="38"/>
      <c r="E615" s="38"/>
      <c r="F615" s="38"/>
      <c r="G615" s="38"/>
      <c r="K615" s="56"/>
      <c r="M615" s="56"/>
    </row>
    <row r="616" spans="1:13" s="55" customFormat="1" hidden="1" x14ac:dyDescent="0.25">
      <c r="A616" s="2"/>
      <c r="B616" s="38"/>
      <c r="C616" s="2"/>
      <c r="D616" s="38"/>
      <c r="E616" s="38"/>
      <c r="F616" s="38"/>
      <c r="G616" s="38"/>
      <c r="K616" s="56"/>
      <c r="M616" s="56"/>
    </row>
    <row r="617" spans="1:13" s="55" customFormat="1" hidden="1" x14ac:dyDescent="0.25">
      <c r="A617" s="2"/>
      <c r="B617" s="38"/>
      <c r="C617" s="2"/>
      <c r="D617" s="38"/>
      <c r="E617" s="38"/>
      <c r="F617" s="38"/>
      <c r="G617" s="38"/>
      <c r="K617" s="56"/>
      <c r="M617" s="56"/>
    </row>
    <row r="618" spans="1:13" s="55" customFormat="1" hidden="1" x14ac:dyDescent="0.25">
      <c r="A618" s="2"/>
      <c r="B618" s="38"/>
      <c r="C618" s="2"/>
      <c r="D618" s="38"/>
      <c r="E618" s="38"/>
      <c r="F618" s="38"/>
      <c r="G618" s="38"/>
      <c r="K618" s="56"/>
      <c r="M618" s="56"/>
    </row>
    <row r="619" spans="1:13" s="55" customFormat="1" hidden="1" x14ac:dyDescent="0.25">
      <c r="A619" s="2"/>
      <c r="B619" s="38"/>
      <c r="C619" s="2"/>
      <c r="D619" s="38"/>
      <c r="E619" s="38"/>
      <c r="F619" s="38"/>
      <c r="G619" s="38"/>
      <c r="K619" s="56"/>
      <c r="M619" s="56"/>
    </row>
    <row r="620" spans="1:13" s="55" customFormat="1" hidden="1" x14ac:dyDescent="0.25">
      <c r="A620" s="2"/>
      <c r="B620" s="38"/>
      <c r="C620" s="2"/>
      <c r="D620" s="38"/>
      <c r="E620" s="38"/>
      <c r="F620" s="38"/>
      <c r="G620" s="38"/>
      <c r="K620" s="56"/>
      <c r="M620" s="56"/>
    </row>
    <row r="621" spans="1:13" s="55" customFormat="1" hidden="1" x14ac:dyDescent="0.25">
      <c r="A621" s="2"/>
      <c r="B621" s="38"/>
      <c r="C621" s="2"/>
      <c r="D621" s="38"/>
      <c r="E621" s="38"/>
      <c r="F621" s="38"/>
      <c r="G621" s="38"/>
      <c r="K621" s="56"/>
      <c r="M621" s="56"/>
    </row>
    <row r="622" spans="1:13" s="55" customFormat="1" hidden="1" x14ac:dyDescent="0.25">
      <c r="A622" s="2"/>
      <c r="B622" s="38"/>
      <c r="C622" s="2"/>
      <c r="D622" s="38"/>
      <c r="E622" s="38"/>
      <c r="F622" s="38"/>
      <c r="G622" s="38"/>
      <c r="K622" s="56"/>
      <c r="M622" s="56"/>
    </row>
    <row r="623" spans="1:13" s="55" customFormat="1" hidden="1" x14ac:dyDescent="0.25">
      <c r="A623" s="2"/>
      <c r="B623" s="38"/>
      <c r="C623" s="2"/>
      <c r="D623" s="38"/>
      <c r="E623" s="38"/>
      <c r="F623" s="38"/>
      <c r="G623" s="38"/>
      <c r="K623" s="56"/>
      <c r="M623" s="56"/>
    </row>
    <row r="624" spans="1:13" s="55" customFormat="1" hidden="1" x14ac:dyDescent="0.25">
      <c r="A624" s="2"/>
      <c r="B624" s="38"/>
      <c r="C624" s="2"/>
      <c r="D624" s="38"/>
      <c r="E624" s="38"/>
      <c r="F624" s="38"/>
      <c r="G624" s="38"/>
      <c r="K624" s="56"/>
      <c r="M624" s="56"/>
    </row>
    <row r="625" spans="1:13" s="55" customFormat="1" hidden="1" x14ac:dyDescent="0.25">
      <c r="A625" s="2"/>
      <c r="B625" s="38"/>
      <c r="C625" s="2"/>
      <c r="D625" s="38"/>
      <c r="E625" s="38"/>
      <c r="F625" s="38"/>
      <c r="G625" s="38"/>
      <c r="K625" s="56"/>
      <c r="M625" s="56"/>
    </row>
    <row r="626" spans="1:13" s="55" customFormat="1" hidden="1" x14ac:dyDescent="0.25">
      <c r="A626" s="2"/>
      <c r="B626" s="38"/>
      <c r="C626" s="2"/>
      <c r="D626" s="38"/>
      <c r="E626" s="38"/>
      <c r="F626" s="38"/>
      <c r="G626" s="38"/>
      <c r="K626" s="56"/>
      <c r="M626" s="56"/>
    </row>
    <row r="627" spans="1:13" s="55" customFormat="1" hidden="1" x14ac:dyDescent="0.25">
      <c r="A627" s="2"/>
      <c r="B627" s="38"/>
      <c r="C627" s="2"/>
      <c r="D627" s="38"/>
      <c r="E627" s="38"/>
      <c r="F627" s="38"/>
      <c r="G627" s="38"/>
      <c r="K627" s="56"/>
      <c r="M627" s="56"/>
    </row>
    <row r="628" spans="1:13" s="55" customFormat="1" hidden="1" x14ac:dyDescent="0.25">
      <c r="A628" s="2"/>
      <c r="B628" s="38"/>
      <c r="C628" s="2"/>
      <c r="D628" s="38"/>
      <c r="E628" s="38"/>
      <c r="F628" s="38"/>
      <c r="G628" s="38"/>
      <c r="K628" s="56"/>
      <c r="M628" s="56"/>
    </row>
    <row r="629" spans="1:13" s="55" customFormat="1" hidden="1" x14ac:dyDescent="0.25">
      <c r="A629" s="2"/>
      <c r="B629" s="38"/>
      <c r="C629" s="2"/>
      <c r="D629" s="38"/>
      <c r="E629" s="38"/>
      <c r="F629" s="38"/>
      <c r="G629" s="38"/>
      <c r="K629" s="56"/>
      <c r="M629" s="56"/>
    </row>
    <row r="630" spans="1:13" s="55" customFormat="1" hidden="1" x14ac:dyDescent="0.25">
      <c r="A630" s="2"/>
      <c r="B630" s="38"/>
      <c r="C630" s="2"/>
      <c r="D630" s="38"/>
      <c r="E630" s="38"/>
      <c r="F630" s="38"/>
      <c r="G630" s="38"/>
      <c r="K630" s="56"/>
      <c r="M630" s="56"/>
    </row>
    <row r="631" spans="1:13" s="55" customFormat="1" hidden="1" x14ac:dyDescent="0.25">
      <c r="A631" s="2"/>
      <c r="B631" s="38"/>
      <c r="C631" s="2"/>
      <c r="D631" s="38"/>
      <c r="E631" s="38"/>
      <c r="F631" s="38"/>
      <c r="G631" s="38"/>
      <c r="K631" s="56"/>
      <c r="M631" s="56"/>
    </row>
    <row r="632" spans="1:13" s="55" customFormat="1" hidden="1" x14ac:dyDescent="0.25">
      <c r="A632" s="2"/>
      <c r="B632" s="38"/>
      <c r="C632" s="2"/>
      <c r="D632" s="38"/>
      <c r="E632" s="38"/>
      <c r="F632" s="38"/>
      <c r="G632" s="38"/>
      <c r="K632" s="56"/>
      <c r="M632" s="56"/>
    </row>
    <row r="633" spans="1:13" s="55" customFormat="1" hidden="1" x14ac:dyDescent="0.25">
      <c r="A633" s="2"/>
      <c r="B633" s="38"/>
      <c r="C633" s="2"/>
      <c r="D633" s="38"/>
      <c r="E633" s="38"/>
      <c r="F633" s="38"/>
      <c r="G633" s="38"/>
      <c r="K633" s="56"/>
      <c r="M633" s="56"/>
    </row>
    <row r="634" spans="1:13" s="55" customFormat="1" hidden="1" x14ac:dyDescent="0.25">
      <c r="A634" s="2"/>
      <c r="B634" s="38"/>
      <c r="C634" s="2"/>
      <c r="D634" s="38"/>
      <c r="E634" s="38"/>
      <c r="F634" s="38"/>
      <c r="G634" s="38"/>
      <c r="K634" s="56"/>
      <c r="M634" s="56"/>
    </row>
    <row r="635" spans="1:13" s="55" customFormat="1" hidden="1" x14ac:dyDescent="0.25">
      <c r="A635" s="2"/>
      <c r="B635" s="38"/>
      <c r="C635" s="2"/>
      <c r="D635" s="38"/>
      <c r="E635" s="38"/>
      <c r="F635" s="38"/>
      <c r="G635" s="38"/>
      <c r="K635" s="56"/>
      <c r="M635" s="56"/>
    </row>
    <row r="636" spans="1:13" s="55" customFormat="1" hidden="1" x14ac:dyDescent="0.25">
      <c r="A636" s="2"/>
      <c r="B636" s="38"/>
      <c r="C636" s="2"/>
      <c r="D636" s="38"/>
      <c r="E636" s="38"/>
      <c r="F636" s="38"/>
      <c r="G636" s="38"/>
      <c r="K636" s="56"/>
      <c r="M636" s="56"/>
    </row>
    <row r="637" spans="1:13" s="55" customFormat="1" hidden="1" x14ac:dyDescent="0.25">
      <c r="A637" s="2"/>
      <c r="B637" s="38"/>
      <c r="C637" s="2"/>
      <c r="D637" s="38"/>
      <c r="E637" s="38"/>
      <c r="F637" s="38"/>
      <c r="G637" s="38"/>
      <c r="K637" s="56"/>
      <c r="M637" s="56"/>
    </row>
    <row r="638" spans="1:13" s="55" customFormat="1" hidden="1" x14ac:dyDescent="0.25">
      <c r="A638" s="2"/>
      <c r="B638" s="38"/>
      <c r="C638" s="2"/>
      <c r="D638" s="38"/>
      <c r="E638" s="38"/>
      <c r="F638" s="38"/>
      <c r="G638" s="38"/>
      <c r="K638" s="56"/>
      <c r="M638" s="56"/>
    </row>
    <row r="639" spans="1:13" s="55" customFormat="1" hidden="1" x14ac:dyDescent="0.25">
      <c r="A639" s="2"/>
      <c r="B639" s="38"/>
      <c r="C639" s="2"/>
      <c r="D639" s="38"/>
      <c r="E639" s="38"/>
      <c r="F639" s="38"/>
      <c r="G639" s="38"/>
      <c r="K639" s="56"/>
      <c r="M639" s="56"/>
    </row>
    <row r="640" spans="1:13" s="55" customFormat="1" hidden="1" x14ac:dyDescent="0.25">
      <c r="A640" s="2"/>
      <c r="B640" s="38"/>
      <c r="C640" s="2"/>
      <c r="D640" s="38"/>
      <c r="E640" s="38"/>
      <c r="F640" s="38"/>
      <c r="G640" s="38"/>
      <c r="K640" s="56"/>
      <c r="M640" s="56"/>
    </row>
    <row r="641" spans="1:13" s="55" customFormat="1" hidden="1" x14ac:dyDescent="0.25">
      <c r="A641" s="2"/>
      <c r="B641" s="38"/>
      <c r="C641" s="2"/>
      <c r="D641" s="38"/>
      <c r="E641" s="38"/>
      <c r="F641" s="38"/>
      <c r="G641" s="38"/>
      <c r="K641" s="56"/>
      <c r="M641" s="56"/>
    </row>
    <row r="642" spans="1:13" s="55" customFormat="1" hidden="1" x14ac:dyDescent="0.25">
      <c r="A642" s="2"/>
      <c r="B642" s="38"/>
      <c r="C642" s="2"/>
      <c r="D642" s="38"/>
      <c r="E642" s="38"/>
      <c r="F642" s="38"/>
      <c r="G642" s="38"/>
      <c r="K642" s="56"/>
      <c r="M642" s="56"/>
    </row>
    <row r="643" spans="1:13" s="55" customFormat="1" hidden="1" x14ac:dyDescent="0.25">
      <c r="A643" s="2"/>
      <c r="B643" s="38"/>
      <c r="C643" s="2"/>
      <c r="D643" s="38"/>
      <c r="E643" s="38"/>
      <c r="F643" s="38"/>
      <c r="G643" s="38"/>
      <c r="K643" s="56"/>
      <c r="M643" s="56"/>
    </row>
    <row r="644" spans="1:13" s="55" customFormat="1" hidden="1" x14ac:dyDescent="0.25">
      <c r="A644" s="2"/>
      <c r="B644" s="38"/>
      <c r="C644" s="2"/>
      <c r="D644" s="38"/>
      <c r="E644" s="38"/>
      <c r="F644" s="38"/>
      <c r="G644" s="38"/>
      <c r="K644" s="56"/>
      <c r="M644" s="56"/>
    </row>
    <row r="645" spans="1:13" s="55" customFormat="1" hidden="1" x14ac:dyDescent="0.25">
      <c r="A645" s="2"/>
      <c r="B645" s="38"/>
      <c r="C645" s="2"/>
      <c r="D645" s="38"/>
      <c r="E645" s="38"/>
      <c r="F645" s="38"/>
      <c r="G645" s="38"/>
      <c r="K645" s="56"/>
      <c r="M645" s="56"/>
    </row>
    <row r="646" spans="1:13" s="55" customFormat="1" hidden="1" x14ac:dyDescent="0.25">
      <c r="A646" s="2"/>
      <c r="B646" s="38"/>
      <c r="C646" s="2"/>
      <c r="D646" s="38"/>
      <c r="E646" s="38"/>
      <c r="F646" s="38"/>
      <c r="G646" s="38"/>
      <c r="K646" s="56"/>
      <c r="M646" s="56"/>
    </row>
    <row r="647" spans="1:13" s="55" customFormat="1" hidden="1" x14ac:dyDescent="0.25">
      <c r="A647" s="2"/>
      <c r="B647" s="38"/>
      <c r="C647" s="2"/>
      <c r="D647" s="38"/>
      <c r="E647" s="38"/>
      <c r="F647" s="38"/>
      <c r="G647" s="38"/>
      <c r="K647" s="56"/>
      <c r="M647" s="56"/>
    </row>
    <row r="648" spans="1:13" s="55" customFormat="1" hidden="1" x14ac:dyDescent="0.25">
      <c r="A648" s="2"/>
      <c r="B648" s="38"/>
      <c r="C648" s="2"/>
      <c r="D648" s="38"/>
      <c r="E648" s="38"/>
      <c r="F648" s="38"/>
      <c r="G648" s="38"/>
      <c r="K648" s="56"/>
      <c r="M648" s="56"/>
    </row>
    <row r="649" spans="1:13" s="55" customFormat="1" hidden="1" x14ac:dyDescent="0.25">
      <c r="A649" s="2"/>
      <c r="B649" s="38"/>
      <c r="C649" s="2"/>
      <c r="D649" s="38"/>
      <c r="E649" s="38"/>
      <c r="F649" s="38"/>
      <c r="G649" s="38"/>
      <c r="K649" s="56"/>
      <c r="M649" s="56"/>
    </row>
    <row r="650" spans="1:13" s="55" customFormat="1" hidden="1" x14ac:dyDescent="0.25">
      <c r="A650" s="2"/>
      <c r="B650" s="38"/>
      <c r="C650" s="2"/>
      <c r="D650" s="38"/>
      <c r="E650" s="38"/>
      <c r="F650" s="38"/>
      <c r="G650" s="38"/>
      <c r="K650" s="56"/>
      <c r="M650" s="56"/>
    </row>
    <row r="651" spans="1:13" s="55" customFormat="1" hidden="1" x14ac:dyDescent="0.25">
      <c r="A651" s="2"/>
      <c r="B651" s="38"/>
      <c r="C651" s="2"/>
      <c r="D651" s="38"/>
      <c r="E651" s="38"/>
      <c r="F651" s="38"/>
      <c r="G651" s="38"/>
      <c r="K651" s="56"/>
      <c r="M651" s="56"/>
    </row>
    <row r="652" spans="1:13" s="55" customFormat="1" hidden="1" x14ac:dyDescent="0.25">
      <c r="A652" s="2"/>
      <c r="B652" s="38"/>
      <c r="C652" s="2"/>
      <c r="D652" s="38"/>
      <c r="E652" s="38"/>
      <c r="F652" s="38"/>
      <c r="G652" s="38"/>
      <c r="K652" s="56"/>
      <c r="M652" s="56"/>
    </row>
    <row r="653" spans="1:13" s="55" customFormat="1" hidden="1" x14ac:dyDescent="0.25">
      <c r="A653" s="2"/>
      <c r="B653" s="38"/>
      <c r="C653" s="2"/>
      <c r="D653" s="38"/>
      <c r="E653" s="38"/>
      <c r="F653" s="38"/>
      <c r="G653" s="38"/>
      <c r="K653" s="56"/>
      <c r="M653" s="56"/>
    </row>
    <row r="654" spans="1:13" s="55" customFormat="1" hidden="1" x14ac:dyDescent="0.25">
      <c r="A654" s="2"/>
      <c r="B654" s="38"/>
      <c r="C654" s="2"/>
      <c r="D654" s="38"/>
      <c r="E654" s="38"/>
      <c r="F654" s="38"/>
      <c r="G654" s="38"/>
      <c r="K654" s="56"/>
      <c r="M654" s="56"/>
    </row>
    <row r="655" spans="1:13" s="55" customFormat="1" hidden="1" x14ac:dyDescent="0.25">
      <c r="A655" s="2"/>
      <c r="B655" s="38"/>
      <c r="C655" s="2"/>
      <c r="D655" s="38"/>
      <c r="E655" s="38"/>
      <c r="F655" s="38"/>
      <c r="G655" s="38"/>
      <c r="K655" s="56"/>
      <c r="M655" s="56"/>
    </row>
    <row r="656" spans="1:13" s="55" customFormat="1" hidden="1" x14ac:dyDescent="0.25">
      <c r="A656" s="2"/>
      <c r="B656" s="38"/>
      <c r="C656" s="2"/>
      <c r="D656" s="38"/>
      <c r="E656" s="38"/>
      <c r="F656" s="38"/>
      <c r="G656" s="38"/>
      <c r="K656" s="56"/>
      <c r="M656" s="56"/>
    </row>
    <row r="657" spans="1:13" s="55" customFormat="1" hidden="1" x14ac:dyDescent="0.25">
      <c r="A657" s="2"/>
      <c r="B657" s="38"/>
      <c r="C657" s="2"/>
      <c r="D657" s="38"/>
      <c r="E657" s="38"/>
      <c r="F657" s="38"/>
      <c r="G657" s="38"/>
      <c r="K657" s="56"/>
      <c r="M657" s="56"/>
    </row>
    <row r="658" spans="1:13" s="55" customFormat="1" hidden="1" x14ac:dyDescent="0.25">
      <c r="A658" s="2"/>
      <c r="B658" s="38"/>
      <c r="C658" s="2"/>
      <c r="D658" s="38"/>
      <c r="E658" s="38"/>
      <c r="F658" s="38"/>
      <c r="G658" s="38"/>
      <c r="K658" s="56"/>
      <c r="M658" s="56"/>
    </row>
    <row r="659" spans="1:13" s="55" customFormat="1" hidden="1" x14ac:dyDescent="0.25">
      <c r="A659" s="2"/>
      <c r="B659" s="38"/>
      <c r="C659" s="2"/>
      <c r="D659" s="38"/>
      <c r="E659" s="38"/>
      <c r="F659" s="38"/>
      <c r="G659" s="38"/>
      <c r="K659" s="56"/>
      <c r="M659" s="56"/>
    </row>
    <row r="660" spans="1:13" s="55" customFormat="1" hidden="1" x14ac:dyDescent="0.25">
      <c r="A660" s="2"/>
      <c r="B660" s="38"/>
      <c r="C660" s="2"/>
      <c r="D660" s="38"/>
      <c r="E660" s="38"/>
      <c r="F660" s="38"/>
      <c r="G660" s="38"/>
      <c r="K660" s="56"/>
      <c r="M660" s="56"/>
    </row>
    <row r="661" spans="1:13" s="55" customFormat="1" hidden="1" x14ac:dyDescent="0.25">
      <c r="A661" s="2"/>
      <c r="B661" s="38"/>
      <c r="C661" s="2"/>
      <c r="D661" s="38"/>
      <c r="E661" s="38"/>
      <c r="F661" s="38"/>
      <c r="G661" s="38"/>
      <c r="K661" s="56"/>
      <c r="M661" s="56"/>
    </row>
    <row r="662" spans="1:13" s="55" customFormat="1" hidden="1" x14ac:dyDescent="0.25">
      <c r="A662" s="2"/>
      <c r="B662" s="38"/>
      <c r="C662" s="2"/>
      <c r="D662" s="38"/>
      <c r="E662" s="38"/>
      <c r="F662" s="38"/>
      <c r="G662" s="38"/>
      <c r="K662" s="56"/>
      <c r="M662" s="56"/>
    </row>
    <row r="663" spans="1:13" s="55" customFormat="1" hidden="1" x14ac:dyDescent="0.25">
      <c r="A663" s="2"/>
      <c r="B663" s="38"/>
      <c r="C663" s="2"/>
      <c r="D663" s="38"/>
      <c r="E663" s="38"/>
      <c r="F663" s="38"/>
      <c r="G663" s="38"/>
      <c r="K663" s="56"/>
      <c r="M663" s="56"/>
    </row>
    <row r="664" spans="1:13" s="55" customFormat="1" hidden="1" x14ac:dyDescent="0.25">
      <c r="A664" s="2"/>
      <c r="B664" s="38"/>
      <c r="C664" s="2"/>
      <c r="D664" s="38"/>
      <c r="E664" s="38"/>
      <c r="F664" s="38"/>
      <c r="G664" s="38"/>
      <c r="K664" s="56"/>
      <c r="M664" s="56"/>
    </row>
    <row r="665" spans="1:13" s="55" customFormat="1" hidden="1" x14ac:dyDescent="0.25">
      <c r="A665" s="2"/>
      <c r="B665" s="38"/>
      <c r="C665" s="2"/>
      <c r="D665" s="38"/>
      <c r="E665" s="38"/>
      <c r="F665" s="38"/>
      <c r="G665" s="38"/>
      <c r="K665" s="56"/>
      <c r="M665" s="56"/>
    </row>
    <row r="666" spans="1:13" s="55" customFormat="1" hidden="1" x14ac:dyDescent="0.25">
      <c r="A666" s="2"/>
      <c r="B666" s="38"/>
      <c r="C666" s="2"/>
      <c r="D666" s="38"/>
      <c r="E666" s="38"/>
      <c r="F666" s="38"/>
      <c r="G666" s="38"/>
      <c r="K666" s="56"/>
      <c r="M666" s="56"/>
    </row>
    <row r="667" spans="1:13" s="55" customFormat="1" hidden="1" x14ac:dyDescent="0.25">
      <c r="A667" s="2"/>
      <c r="B667" s="38"/>
      <c r="C667" s="2"/>
      <c r="D667" s="38"/>
      <c r="E667" s="38"/>
      <c r="F667" s="38"/>
      <c r="G667" s="38"/>
      <c r="K667" s="56"/>
      <c r="M667" s="56"/>
    </row>
    <row r="668" spans="1:13" s="55" customFormat="1" hidden="1" x14ac:dyDescent="0.25">
      <c r="A668" s="2"/>
      <c r="B668" s="38"/>
      <c r="C668" s="2"/>
      <c r="D668" s="38"/>
      <c r="E668" s="38"/>
      <c r="F668" s="38"/>
      <c r="G668" s="38"/>
      <c r="K668" s="56"/>
      <c r="M668" s="56"/>
    </row>
    <row r="669" spans="1:13" s="55" customFormat="1" hidden="1" x14ac:dyDescent="0.25">
      <c r="A669" s="2"/>
      <c r="B669" s="38"/>
      <c r="C669" s="2"/>
      <c r="D669" s="38"/>
      <c r="E669" s="38"/>
      <c r="F669" s="38"/>
      <c r="G669" s="38"/>
      <c r="K669" s="56"/>
      <c r="M669" s="56"/>
    </row>
    <row r="670" spans="1:13" s="55" customFormat="1" hidden="1" x14ac:dyDescent="0.25">
      <c r="A670" s="2"/>
      <c r="B670" s="38"/>
      <c r="C670" s="2"/>
      <c r="D670" s="38"/>
      <c r="E670" s="38"/>
      <c r="F670" s="38"/>
      <c r="G670" s="38"/>
      <c r="K670" s="56"/>
      <c r="M670" s="56"/>
    </row>
    <row r="671" spans="1:13" s="55" customFormat="1" hidden="1" x14ac:dyDescent="0.25">
      <c r="A671" s="2"/>
      <c r="B671" s="38"/>
      <c r="C671" s="2"/>
      <c r="D671" s="38"/>
      <c r="E671" s="38"/>
      <c r="F671" s="38"/>
      <c r="G671" s="38"/>
      <c r="K671" s="56"/>
      <c r="M671" s="56"/>
    </row>
    <row r="672" spans="1:13" s="55" customFormat="1" hidden="1" x14ac:dyDescent="0.25">
      <c r="A672" s="2"/>
      <c r="B672" s="38"/>
      <c r="C672" s="2"/>
      <c r="D672" s="38"/>
      <c r="E672" s="38"/>
      <c r="F672" s="38"/>
      <c r="G672" s="38"/>
      <c r="K672" s="56"/>
      <c r="M672" s="56"/>
    </row>
    <row r="673" spans="1:13" s="55" customFormat="1" hidden="1" x14ac:dyDescent="0.25">
      <c r="A673" s="2"/>
      <c r="B673" s="38"/>
      <c r="C673" s="2"/>
      <c r="D673" s="38"/>
      <c r="E673" s="38"/>
      <c r="F673" s="38"/>
      <c r="G673" s="38"/>
      <c r="K673" s="56"/>
      <c r="M673" s="56"/>
    </row>
    <row r="674" spans="1:13" s="55" customFormat="1" hidden="1" x14ac:dyDescent="0.25">
      <c r="A674" s="2"/>
      <c r="B674" s="38"/>
      <c r="C674" s="2"/>
      <c r="D674" s="38"/>
      <c r="E674" s="38"/>
      <c r="F674" s="38"/>
      <c r="G674" s="38"/>
      <c r="K674" s="56"/>
      <c r="M674" s="56"/>
    </row>
    <row r="675" spans="1:13" s="55" customFormat="1" hidden="1" x14ac:dyDescent="0.25">
      <c r="A675" s="2"/>
      <c r="B675" s="38"/>
      <c r="C675" s="2"/>
      <c r="D675" s="38"/>
      <c r="E675" s="38"/>
      <c r="F675" s="38"/>
      <c r="G675" s="38"/>
      <c r="K675" s="56"/>
      <c r="M675" s="56"/>
    </row>
    <row r="676" spans="1:13" s="55" customFormat="1" hidden="1" x14ac:dyDescent="0.25">
      <c r="A676" s="2"/>
      <c r="B676" s="38"/>
      <c r="C676" s="2"/>
      <c r="D676" s="38"/>
      <c r="E676" s="38"/>
      <c r="F676" s="38"/>
      <c r="G676" s="38"/>
      <c r="K676" s="56"/>
      <c r="M676" s="56"/>
    </row>
    <row r="677" spans="1:13" s="55" customFormat="1" hidden="1" x14ac:dyDescent="0.25">
      <c r="A677" s="2"/>
      <c r="B677" s="38"/>
      <c r="C677" s="2"/>
      <c r="D677" s="38"/>
      <c r="E677" s="38"/>
      <c r="F677" s="38"/>
      <c r="G677" s="38"/>
      <c r="K677" s="56"/>
      <c r="M677" s="56"/>
    </row>
    <row r="678" spans="1:13" s="55" customFormat="1" hidden="1" x14ac:dyDescent="0.25">
      <c r="A678" s="2"/>
      <c r="B678" s="38"/>
      <c r="C678" s="2"/>
      <c r="D678" s="38"/>
      <c r="E678" s="38"/>
      <c r="F678" s="38"/>
      <c r="G678" s="38"/>
      <c r="K678" s="56"/>
      <c r="M678" s="56"/>
    </row>
    <row r="679" spans="1:13" s="55" customFormat="1" hidden="1" x14ac:dyDescent="0.25">
      <c r="A679" s="2"/>
      <c r="B679" s="38"/>
      <c r="C679" s="2"/>
      <c r="D679" s="38"/>
      <c r="E679" s="38"/>
      <c r="F679" s="38"/>
      <c r="G679" s="38"/>
      <c r="K679" s="56"/>
      <c r="M679" s="56"/>
    </row>
    <row r="680" spans="1:13" s="55" customFormat="1" hidden="1" x14ac:dyDescent="0.25">
      <c r="A680" s="2"/>
      <c r="B680" s="38"/>
      <c r="C680" s="2"/>
      <c r="D680" s="38"/>
      <c r="E680" s="38"/>
      <c r="F680" s="38"/>
      <c r="G680" s="38"/>
      <c r="K680" s="56"/>
      <c r="M680" s="56"/>
    </row>
    <row r="681" spans="1:13" s="55" customFormat="1" hidden="1" x14ac:dyDescent="0.25">
      <c r="A681" s="2"/>
      <c r="B681" s="38"/>
      <c r="C681" s="2"/>
      <c r="D681" s="38"/>
      <c r="E681" s="38"/>
      <c r="F681" s="38"/>
      <c r="G681" s="38"/>
      <c r="K681" s="56"/>
      <c r="M681" s="56"/>
    </row>
    <row r="682" spans="1:13" s="55" customFormat="1" hidden="1" x14ac:dyDescent="0.25">
      <c r="A682" s="2"/>
      <c r="B682" s="38"/>
      <c r="C682" s="2"/>
      <c r="D682" s="38"/>
      <c r="E682" s="38"/>
      <c r="F682" s="38"/>
      <c r="G682" s="38"/>
      <c r="K682" s="56"/>
      <c r="M682" s="56"/>
    </row>
    <row r="683" spans="1:13" s="55" customFormat="1" hidden="1" x14ac:dyDescent="0.25">
      <c r="A683" s="2"/>
      <c r="B683" s="38"/>
      <c r="C683" s="2"/>
      <c r="D683" s="38"/>
      <c r="E683" s="38"/>
      <c r="F683" s="38"/>
      <c r="G683" s="38"/>
      <c r="K683" s="56"/>
      <c r="M683" s="56"/>
    </row>
    <row r="684" spans="1:13" s="55" customFormat="1" hidden="1" x14ac:dyDescent="0.25">
      <c r="A684" s="2"/>
      <c r="B684" s="38"/>
      <c r="C684" s="2"/>
      <c r="D684" s="38"/>
      <c r="E684" s="38"/>
      <c r="F684" s="38"/>
      <c r="G684" s="38"/>
      <c r="K684" s="56"/>
      <c r="M684" s="56"/>
    </row>
    <row r="685" spans="1:13" s="55" customFormat="1" hidden="1" x14ac:dyDescent="0.25">
      <c r="A685" s="2"/>
      <c r="B685" s="38"/>
      <c r="C685" s="2"/>
      <c r="D685" s="38"/>
      <c r="E685" s="38"/>
      <c r="F685" s="38"/>
      <c r="G685" s="38"/>
      <c r="K685" s="56"/>
      <c r="M685" s="56"/>
    </row>
    <row r="686" spans="1:13" s="55" customFormat="1" hidden="1" x14ac:dyDescent="0.25">
      <c r="A686" s="2"/>
      <c r="B686" s="38"/>
      <c r="C686" s="2"/>
      <c r="D686" s="38"/>
      <c r="E686" s="38"/>
      <c r="F686" s="38"/>
      <c r="G686" s="38"/>
      <c r="K686" s="56"/>
      <c r="M686" s="56"/>
    </row>
    <row r="687" spans="1:13" s="55" customFormat="1" hidden="1" x14ac:dyDescent="0.25">
      <c r="A687" s="2"/>
      <c r="B687" s="38"/>
      <c r="C687" s="2"/>
      <c r="D687" s="38"/>
      <c r="E687" s="38"/>
      <c r="F687" s="38"/>
      <c r="G687" s="38"/>
      <c r="K687" s="56"/>
      <c r="M687" s="56"/>
    </row>
    <row r="688" spans="1:13" s="55" customFormat="1" hidden="1" x14ac:dyDescent="0.25">
      <c r="A688" s="2"/>
      <c r="B688" s="38"/>
      <c r="C688" s="2"/>
      <c r="D688" s="38"/>
      <c r="E688" s="38"/>
      <c r="F688" s="38"/>
      <c r="G688" s="38"/>
      <c r="K688" s="56"/>
      <c r="M688" s="56"/>
    </row>
    <row r="689" spans="1:13" s="55" customFormat="1" hidden="1" x14ac:dyDescent="0.25">
      <c r="A689" s="2"/>
      <c r="B689" s="38"/>
      <c r="C689" s="2"/>
      <c r="D689" s="38"/>
      <c r="E689" s="38"/>
      <c r="F689" s="38"/>
      <c r="G689" s="38"/>
      <c r="K689" s="56"/>
      <c r="M689" s="56"/>
    </row>
    <row r="690" spans="1:13" s="55" customFormat="1" hidden="1" x14ac:dyDescent="0.25">
      <c r="A690" s="2"/>
      <c r="B690" s="38"/>
      <c r="C690" s="2"/>
      <c r="D690" s="38"/>
      <c r="E690" s="38"/>
      <c r="F690" s="38"/>
      <c r="G690" s="38"/>
      <c r="K690" s="56"/>
      <c r="M690" s="56"/>
    </row>
    <row r="691" spans="1:13" s="55" customFormat="1" hidden="1" x14ac:dyDescent="0.25">
      <c r="A691" s="2"/>
      <c r="B691" s="38"/>
      <c r="C691" s="2"/>
      <c r="D691" s="38"/>
      <c r="E691" s="38"/>
      <c r="F691" s="38"/>
      <c r="G691" s="38"/>
      <c r="K691" s="56"/>
      <c r="M691" s="56"/>
    </row>
    <row r="692" spans="1:13" s="55" customFormat="1" hidden="1" x14ac:dyDescent="0.25">
      <c r="A692" s="2"/>
      <c r="B692" s="38"/>
      <c r="C692" s="2"/>
      <c r="D692" s="38"/>
      <c r="E692" s="38"/>
      <c r="F692" s="38"/>
      <c r="G692" s="38"/>
      <c r="K692" s="56"/>
      <c r="M692" s="56"/>
    </row>
    <row r="693" spans="1:13" s="55" customFormat="1" hidden="1" x14ac:dyDescent="0.25">
      <c r="A693" s="2"/>
      <c r="B693" s="38"/>
      <c r="C693" s="2"/>
      <c r="D693" s="38"/>
      <c r="E693" s="38"/>
      <c r="F693" s="38"/>
      <c r="G693" s="38"/>
      <c r="K693" s="56"/>
      <c r="M693" s="56"/>
    </row>
    <row r="694" spans="1:13" s="55" customFormat="1" hidden="1" x14ac:dyDescent="0.25">
      <c r="A694" s="2"/>
      <c r="B694" s="38"/>
      <c r="C694" s="2"/>
      <c r="D694" s="38"/>
      <c r="E694" s="38"/>
      <c r="F694" s="38"/>
      <c r="G694" s="38"/>
      <c r="K694" s="56"/>
      <c r="M694" s="56"/>
    </row>
    <row r="695" spans="1:13" s="55" customFormat="1" hidden="1" x14ac:dyDescent="0.25">
      <c r="A695" s="2"/>
      <c r="B695" s="38"/>
      <c r="C695" s="2"/>
      <c r="D695" s="38"/>
      <c r="E695" s="38"/>
      <c r="F695" s="38"/>
      <c r="G695" s="38"/>
      <c r="K695" s="56"/>
      <c r="M695" s="56"/>
    </row>
    <row r="696" spans="1:13" s="55" customFormat="1" hidden="1" x14ac:dyDescent="0.25">
      <c r="A696" s="2"/>
      <c r="B696" s="38"/>
      <c r="C696" s="2"/>
      <c r="D696" s="38"/>
      <c r="E696" s="38"/>
      <c r="F696" s="38"/>
      <c r="G696" s="38"/>
      <c r="K696" s="56"/>
      <c r="M696" s="56"/>
    </row>
    <row r="697" spans="1:13" s="55" customFormat="1" hidden="1" x14ac:dyDescent="0.25">
      <c r="A697" s="2"/>
      <c r="B697" s="38"/>
      <c r="C697" s="2"/>
      <c r="D697" s="38"/>
      <c r="E697" s="38"/>
      <c r="F697" s="38"/>
      <c r="G697" s="38"/>
      <c r="K697" s="56"/>
      <c r="M697" s="56"/>
    </row>
    <row r="698" spans="1:13" s="55" customFormat="1" hidden="1" x14ac:dyDescent="0.25">
      <c r="A698" s="2"/>
      <c r="B698" s="38"/>
      <c r="C698" s="2"/>
      <c r="D698" s="38"/>
      <c r="E698" s="38"/>
      <c r="F698" s="38"/>
      <c r="G698" s="38"/>
      <c r="K698" s="56"/>
      <c r="M698" s="56"/>
    </row>
    <row r="699" spans="1:13" s="55" customFormat="1" hidden="1" x14ac:dyDescent="0.25">
      <c r="A699" s="2"/>
      <c r="B699" s="38"/>
      <c r="C699" s="2"/>
      <c r="D699" s="38"/>
      <c r="E699" s="38"/>
      <c r="F699" s="38"/>
      <c r="G699" s="38"/>
      <c r="K699" s="56"/>
      <c r="M699" s="56"/>
    </row>
    <row r="700" spans="1:13" s="55" customFormat="1" hidden="1" x14ac:dyDescent="0.25">
      <c r="A700" s="2"/>
      <c r="B700" s="38"/>
      <c r="C700" s="2"/>
      <c r="D700" s="38"/>
      <c r="E700" s="38"/>
      <c r="F700" s="38"/>
      <c r="G700" s="38"/>
      <c r="K700" s="56"/>
      <c r="M700" s="56"/>
    </row>
    <row r="701" spans="1:13" s="55" customFormat="1" hidden="1" x14ac:dyDescent="0.25">
      <c r="A701" s="2"/>
      <c r="B701" s="38"/>
      <c r="C701" s="2"/>
      <c r="D701" s="38"/>
      <c r="E701" s="38"/>
      <c r="F701" s="38"/>
      <c r="G701" s="38"/>
      <c r="K701" s="56"/>
      <c r="M701" s="56"/>
    </row>
    <row r="702" spans="1:13" s="55" customFormat="1" hidden="1" x14ac:dyDescent="0.25">
      <c r="A702" s="2"/>
      <c r="B702" s="38"/>
      <c r="C702" s="2"/>
      <c r="D702" s="38"/>
      <c r="E702" s="38"/>
      <c r="F702" s="38"/>
      <c r="G702" s="38"/>
      <c r="K702" s="56"/>
      <c r="M702" s="56"/>
    </row>
    <row r="703" spans="1:13" s="55" customFormat="1" hidden="1" x14ac:dyDescent="0.25">
      <c r="A703" s="2"/>
      <c r="B703" s="38"/>
      <c r="C703" s="2"/>
      <c r="D703" s="38"/>
      <c r="E703" s="38"/>
      <c r="F703" s="38"/>
      <c r="G703" s="38"/>
      <c r="K703" s="56"/>
      <c r="M703" s="56"/>
    </row>
    <row r="704" spans="1:13" s="55" customFormat="1" hidden="1" x14ac:dyDescent="0.25">
      <c r="A704" s="2"/>
      <c r="B704" s="38"/>
      <c r="C704" s="2"/>
      <c r="D704" s="38"/>
      <c r="E704" s="38"/>
      <c r="F704" s="38"/>
      <c r="G704" s="38"/>
      <c r="K704" s="56"/>
      <c r="M704" s="56"/>
    </row>
    <row r="705" spans="1:13" s="55" customFormat="1" hidden="1" x14ac:dyDescent="0.25">
      <c r="A705" s="2"/>
      <c r="B705" s="38"/>
      <c r="C705" s="2"/>
      <c r="D705" s="38"/>
      <c r="E705" s="38"/>
      <c r="F705" s="38"/>
      <c r="G705" s="38"/>
      <c r="K705" s="56"/>
      <c r="M705" s="56"/>
    </row>
    <row r="706" spans="1:13" s="55" customFormat="1" hidden="1" x14ac:dyDescent="0.25">
      <c r="A706" s="2"/>
      <c r="B706" s="38"/>
      <c r="C706" s="2"/>
      <c r="D706" s="38"/>
      <c r="E706" s="38"/>
      <c r="F706" s="38"/>
      <c r="G706" s="38"/>
      <c r="K706" s="56"/>
      <c r="M706" s="56"/>
    </row>
    <row r="707" spans="1:13" s="55" customFormat="1" hidden="1" x14ac:dyDescent="0.25">
      <c r="A707" s="2"/>
      <c r="B707" s="38"/>
      <c r="C707" s="2"/>
      <c r="D707" s="38"/>
      <c r="E707" s="38"/>
      <c r="F707" s="38"/>
      <c r="G707" s="38"/>
      <c r="K707" s="56"/>
      <c r="M707" s="56"/>
    </row>
    <row r="708" spans="1:13" s="55" customFormat="1" hidden="1" x14ac:dyDescent="0.25">
      <c r="A708" s="2"/>
      <c r="B708" s="38"/>
      <c r="C708" s="2"/>
      <c r="D708" s="38"/>
      <c r="E708" s="38"/>
      <c r="F708" s="38"/>
      <c r="G708" s="38"/>
      <c r="K708" s="56"/>
      <c r="M708" s="56"/>
    </row>
    <row r="709" spans="1:13" s="55" customFormat="1" hidden="1" x14ac:dyDescent="0.25">
      <c r="A709" s="2"/>
      <c r="B709" s="38"/>
      <c r="C709" s="2"/>
      <c r="D709" s="38"/>
      <c r="E709" s="38"/>
      <c r="F709" s="38"/>
      <c r="G709" s="38"/>
      <c r="K709" s="56"/>
      <c r="M709" s="56"/>
    </row>
    <row r="710" spans="1:13" s="55" customFormat="1" hidden="1" x14ac:dyDescent="0.25">
      <c r="A710" s="2"/>
      <c r="B710" s="38"/>
      <c r="C710" s="2"/>
      <c r="D710" s="38"/>
      <c r="E710" s="38"/>
      <c r="F710" s="38"/>
      <c r="G710" s="38"/>
      <c r="K710" s="56"/>
      <c r="M710" s="56"/>
    </row>
    <row r="711" spans="1:13" s="55" customFormat="1" hidden="1" x14ac:dyDescent="0.25">
      <c r="A711" s="2"/>
      <c r="B711" s="38"/>
      <c r="C711" s="2"/>
      <c r="D711" s="38"/>
      <c r="E711" s="38"/>
      <c r="F711" s="38"/>
      <c r="G711" s="38"/>
      <c r="K711" s="56"/>
      <c r="M711" s="56"/>
    </row>
    <row r="712" spans="1:13" s="55" customFormat="1" hidden="1" x14ac:dyDescent="0.25">
      <c r="A712" s="2"/>
      <c r="B712" s="38"/>
      <c r="C712" s="2"/>
      <c r="D712" s="38"/>
      <c r="E712" s="38"/>
      <c r="F712" s="38"/>
      <c r="G712" s="38"/>
      <c r="K712" s="56"/>
      <c r="M712" s="56"/>
    </row>
    <row r="713" spans="1:13" s="55" customFormat="1" hidden="1" x14ac:dyDescent="0.25">
      <c r="A713" s="2"/>
      <c r="B713" s="38"/>
      <c r="C713" s="2"/>
      <c r="D713" s="38"/>
      <c r="E713" s="38"/>
      <c r="F713" s="38"/>
      <c r="G713" s="38"/>
      <c r="K713" s="56"/>
      <c r="M713" s="56"/>
    </row>
    <row r="714" spans="1:13" s="55" customFormat="1" hidden="1" x14ac:dyDescent="0.25">
      <c r="A714" s="2"/>
      <c r="B714" s="38"/>
      <c r="C714" s="2"/>
      <c r="D714" s="38"/>
      <c r="E714" s="38"/>
      <c r="F714" s="38"/>
      <c r="G714" s="38"/>
      <c r="K714" s="56"/>
      <c r="M714" s="56"/>
    </row>
    <row r="715" spans="1:13" s="55" customFormat="1" hidden="1" x14ac:dyDescent="0.25">
      <c r="A715" s="2"/>
      <c r="B715" s="38"/>
      <c r="C715" s="2"/>
      <c r="D715" s="38"/>
      <c r="E715" s="38"/>
      <c r="F715" s="38"/>
      <c r="G715" s="38"/>
      <c r="K715" s="56"/>
      <c r="M715" s="56"/>
    </row>
    <row r="716" spans="1:13" s="55" customFormat="1" hidden="1" x14ac:dyDescent="0.25">
      <c r="A716" s="2"/>
      <c r="B716" s="38"/>
      <c r="C716" s="2"/>
      <c r="D716" s="38"/>
      <c r="E716" s="38"/>
      <c r="F716" s="38"/>
      <c r="G716" s="38"/>
      <c r="K716" s="56"/>
      <c r="M716" s="56"/>
    </row>
    <row r="717" spans="1:13" s="55" customFormat="1" hidden="1" x14ac:dyDescent="0.25">
      <c r="A717" s="2"/>
      <c r="B717" s="38"/>
      <c r="C717" s="2"/>
      <c r="D717" s="38"/>
      <c r="E717" s="38"/>
      <c r="F717" s="38"/>
      <c r="G717" s="38"/>
      <c r="K717" s="56"/>
      <c r="M717" s="56"/>
    </row>
    <row r="718" spans="1:13" s="55" customFormat="1" hidden="1" x14ac:dyDescent="0.25">
      <c r="A718" s="2"/>
      <c r="B718" s="38"/>
      <c r="C718" s="2"/>
      <c r="D718" s="38"/>
      <c r="E718" s="38"/>
      <c r="F718" s="38"/>
      <c r="G718" s="38"/>
      <c r="K718" s="56"/>
      <c r="M718" s="56"/>
    </row>
    <row r="719" spans="1:13" s="55" customFormat="1" hidden="1" x14ac:dyDescent="0.25">
      <c r="A719" s="2"/>
      <c r="B719" s="38"/>
      <c r="C719" s="2"/>
      <c r="D719" s="38"/>
      <c r="E719" s="38"/>
      <c r="F719" s="38"/>
      <c r="G719" s="38"/>
      <c r="K719" s="56"/>
      <c r="M719" s="56"/>
    </row>
    <row r="720" spans="1:13" s="55" customFormat="1" hidden="1" x14ac:dyDescent="0.25">
      <c r="A720" s="2"/>
      <c r="B720" s="38"/>
      <c r="C720" s="2"/>
      <c r="D720" s="38"/>
      <c r="E720" s="38"/>
      <c r="F720" s="38"/>
      <c r="G720" s="38"/>
      <c r="K720" s="56"/>
      <c r="M720" s="56"/>
    </row>
    <row r="721" spans="1:13" s="55" customFormat="1" hidden="1" x14ac:dyDescent="0.25">
      <c r="A721" s="2"/>
      <c r="B721" s="38"/>
      <c r="C721" s="2"/>
      <c r="D721" s="38"/>
      <c r="E721" s="38"/>
      <c r="F721" s="38"/>
      <c r="G721" s="38"/>
      <c r="K721" s="56"/>
      <c r="M721" s="56"/>
    </row>
    <row r="722" spans="1:13" s="55" customFormat="1" hidden="1" x14ac:dyDescent="0.25">
      <c r="A722" s="2"/>
      <c r="B722" s="38"/>
      <c r="C722" s="2"/>
      <c r="D722" s="38"/>
      <c r="E722" s="38"/>
      <c r="F722" s="38"/>
      <c r="G722" s="38"/>
      <c r="K722" s="56"/>
      <c r="M722" s="56"/>
    </row>
    <row r="723" spans="1:13" s="55" customFormat="1" hidden="1" x14ac:dyDescent="0.25">
      <c r="A723" s="2"/>
      <c r="B723" s="38"/>
      <c r="C723" s="2"/>
      <c r="D723" s="38"/>
      <c r="E723" s="38"/>
      <c r="F723" s="38"/>
      <c r="G723" s="38"/>
      <c r="K723" s="56"/>
      <c r="M723" s="56"/>
    </row>
    <row r="724" spans="1:13" s="55" customFormat="1" hidden="1" x14ac:dyDescent="0.25">
      <c r="A724" s="2"/>
      <c r="B724" s="38"/>
      <c r="C724" s="2"/>
      <c r="D724" s="38"/>
      <c r="E724" s="38"/>
      <c r="F724" s="38"/>
      <c r="G724" s="38"/>
      <c r="K724" s="56"/>
      <c r="M724" s="56"/>
    </row>
    <row r="725" spans="1:13" s="55" customFormat="1" hidden="1" x14ac:dyDescent="0.25">
      <c r="A725" s="2"/>
      <c r="B725" s="38"/>
      <c r="C725" s="2"/>
      <c r="D725" s="38"/>
      <c r="E725" s="38"/>
      <c r="F725" s="38"/>
      <c r="G725" s="38"/>
      <c r="K725" s="56"/>
      <c r="M725" s="56"/>
    </row>
    <row r="726" spans="1:13" s="55" customFormat="1" hidden="1" x14ac:dyDescent="0.25">
      <c r="A726" s="2"/>
      <c r="B726" s="38"/>
      <c r="C726" s="2"/>
      <c r="D726" s="38"/>
      <c r="E726" s="38"/>
      <c r="F726" s="38"/>
      <c r="G726" s="38"/>
      <c r="K726" s="56"/>
      <c r="M726" s="56"/>
    </row>
    <row r="727" spans="1:13" s="55" customFormat="1" hidden="1" x14ac:dyDescent="0.25">
      <c r="A727" s="2"/>
      <c r="B727" s="38"/>
      <c r="C727" s="2"/>
      <c r="D727" s="38"/>
      <c r="E727" s="38"/>
      <c r="F727" s="38"/>
      <c r="G727" s="38"/>
      <c r="K727" s="56"/>
      <c r="M727" s="56"/>
    </row>
    <row r="728" spans="1:13" s="55" customFormat="1" hidden="1" x14ac:dyDescent="0.25">
      <c r="A728" s="2"/>
      <c r="B728" s="38"/>
      <c r="C728" s="2"/>
      <c r="D728" s="38"/>
      <c r="E728" s="38"/>
      <c r="F728" s="38"/>
      <c r="G728" s="38"/>
      <c r="K728" s="56"/>
      <c r="M728" s="56"/>
    </row>
    <row r="729" spans="1:13" s="55" customFormat="1" hidden="1" x14ac:dyDescent="0.25">
      <c r="A729" s="2"/>
      <c r="B729" s="38"/>
      <c r="C729" s="2"/>
      <c r="D729" s="38"/>
      <c r="E729" s="38"/>
      <c r="F729" s="38"/>
      <c r="G729" s="38"/>
      <c r="K729" s="56"/>
      <c r="M729" s="56"/>
    </row>
    <row r="730" spans="1:13" s="55" customFormat="1" hidden="1" x14ac:dyDescent="0.25">
      <c r="A730" s="2"/>
      <c r="B730" s="38"/>
      <c r="C730" s="2"/>
      <c r="D730" s="38"/>
      <c r="E730" s="38"/>
      <c r="F730" s="38"/>
      <c r="G730" s="38"/>
      <c r="K730" s="56"/>
      <c r="M730" s="56"/>
    </row>
    <row r="731" spans="1:13" s="55" customFormat="1" hidden="1" x14ac:dyDescent="0.25">
      <c r="A731" s="2"/>
      <c r="B731" s="38"/>
      <c r="C731" s="2"/>
      <c r="D731" s="38"/>
      <c r="E731" s="38"/>
      <c r="F731" s="38"/>
      <c r="G731" s="38"/>
      <c r="K731" s="56"/>
      <c r="M731" s="56"/>
    </row>
    <row r="732" spans="1:13" s="55" customFormat="1" hidden="1" x14ac:dyDescent="0.25">
      <c r="A732" s="2"/>
      <c r="B732" s="38"/>
      <c r="C732" s="2"/>
      <c r="D732" s="38"/>
      <c r="E732" s="38"/>
      <c r="F732" s="38"/>
      <c r="G732" s="38"/>
      <c r="K732" s="56"/>
      <c r="M732" s="56"/>
    </row>
    <row r="733" spans="1:13" s="55" customFormat="1" hidden="1" x14ac:dyDescent="0.25">
      <c r="A733" s="2"/>
      <c r="B733" s="38"/>
      <c r="C733" s="2"/>
      <c r="D733" s="38"/>
      <c r="E733" s="38"/>
      <c r="F733" s="38"/>
      <c r="G733" s="38"/>
      <c r="K733" s="56"/>
      <c r="M733" s="56"/>
    </row>
    <row r="734" spans="1:13" s="55" customFormat="1" hidden="1" x14ac:dyDescent="0.25">
      <c r="A734" s="2"/>
      <c r="B734" s="38"/>
      <c r="C734" s="2"/>
      <c r="D734" s="38"/>
      <c r="E734" s="38"/>
      <c r="F734" s="38"/>
      <c r="G734" s="38"/>
      <c r="K734" s="56"/>
      <c r="M734" s="56"/>
    </row>
    <row r="735" spans="1:13" s="55" customFormat="1" hidden="1" x14ac:dyDescent="0.25">
      <c r="A735" s="2"/>
      <c r="B735" s="38"/>
      <c r="C735" s="2"/>
      <c r="D735" s="38"/>
      <c r="E735" s="38"/>
      <c r="F735" s="38"/>
      <c r="G735" s="38"/>
      <c r="K735" s="56"/>
      <c r="M735" s="56"/>
    </row>
    <row r="736" spans="1:13" s="55" customFormat="1" hidden="1" x14ac:dyDescent="0.25">
      <c r="A736" s="2"/>
      <c r="B736" s="38"/>
      <c r="C736" s="2"/>
      <c r="D736" s="38"/>
      <c r="E736" s="38"/>
      <c r="F736" s="38"/>
      <c r="G736" s="38"/>
      <c r="K736" s="56"/>
      <c r="M736" s="56"/>
    </row>
    <row r="737" spans="1:13" s="55" customFormat="1" hidden="1" x14ac:dyDescent="0.25">
      <c r="A737" s="2"/>
      <c r="B737" s="38"/>
      <c r="C737" s="2"/>
      <c r="D737" s="38"/>
      <c r="E737" s="38"/>
      <c r="F737" s="38"/>
      <c r="G737" s="38"/>
      <c r="K737" s="56"/>
      <c r="M737" s="56"/>
    </row>
    <row r="738" spans="1:13" s="55" customFormat="1" hidden="1" x14ac:dyDescent="0.25">
      <c r="A738" s="2"/>
      <c r="B738" s="38"/>
      <c r="C738" s="2"/>
      <c r="D738" s="38"/>
      <c r="E738" s="38"/>
      <c r="F738" s="38"/>
      <c r="G738" s="38"/>
      <c r="K738" s="56"/>
      <c r="M738" s="56"/>
    </row>
    <row r="739" spans="1:13" s="55" customFormat="1" hidden="1" x14ac:dyDescent="0.25">
      <c r="A739" s="2"/>
      <c r="B739" s="38"/>
      <c r="C739" s="2"/>
      <c r="D739" s="38"/>
      <c r="E739" s="38"/>
      <c r="F739" s="38"/>
      <c r="G739" s="38"/>
      <c r="K739" s="56"/>
      <c r="M739" s="56"/>
    </row>
    <row r="740" spans="1:13" s="55" customFormat="1" hidden="1" x14ac:dyDescent="0.25">
      <c r="A740" s="2"/>
      <c r="B740" s="38"/>
      <c r="C740" s="2"/>
      <c r="D740" s="38"/>
      <c r="E740" s="38"/>
      <c r="F740" s="38"/>
      <c r="G740" s="38"/>
      <c r="K740" s="56"/>
      <c r="M740" s="56"/>
    </row>
    <row r="741" spans="1:13" s="55" customFormat="1" hidden="1" x14ac:dyDescent="0.25">
      <c r="A741" s="2"/>
      <c r="B741" s="38"/>
      <c r="C741" s="2"/>
      <c r="D741" s="38"/>
      <c r="E741" s="38"/>
      <c r="F741" s="38"/>
      <c r="G741" s="38"/>
      <c r="K741" s="56"/>
      <c r="M741" s="56"/>
    </row>
    <row r="742" spans="1:13" s="55" customFormat="1" hidden="1" x14ac:dyDescent="0.25">
      <c r="A742" s="2"/>
      <c r="B742" s="38"/>
      <c r="C742" s="2"/>
      <c r="D742" s="38"/>
      <c r="E742" s="38"/>
      <c r="F742" s="38"/>
      <c r="G742" s="38"/>
      <c r="K742" s="56"/>
      <c r="M742" s="56"/>
    </row>
    <row r="743" spans="1:13" s="55" customFormat="1" hidden="1" x14ac:dyDescent="0.25">
      <c r="A743" s="2"/>
      <c r="B743" s="38"/>
      <c r="C743" s="2"/>
      <c r="D743" s="38"/>
      <c r="E743" s="38"/>
      <c r="F743" s="38"/>
      <c r="G743" s="38"/>
      <c r="K743" s="56"/>
      <c r="M743" s="56"/>
    </row>
    <row r="744" spans="1:13" s="55" customFormat="1" hidden="1" x14ac:dyDescent="0.25">
      <c r="A744" s="2"/>
      <c r="B744" s="38"/>
      <c r="C744" s="2"/>
      <c r="D744" s="38"/>
      <c r="E744" s="38"/>
      <c r="F744" s="38"/>
      <c r="G744" s="38"/>
      <c r="K744" s="56"/>
      <c r="M744" s="56"/>
    </row>
    <row r="745" spans="1:13" s="55" customFormat="1" hidden="1" x14ac:dyDescent="0.25">
      <c r="A745" s="2"/>
      <c r="B745" s="38"/>
      <c r="C745" s="2"/>
      <c r="D745" s="38"/>
      <c r="E745" s="38"/>
      <c r="F745" s="38"/>
      <c r="G745" s="38"/>
      <c r="K745" s="56"/>
      <c r="M745" s="56"/>
    </row>
    <row r="746" spans="1:13" s="55" customFormat="1" hidden="1" x14ac:dyDescent="0.25">
      <c r="A746" s="2"/>
      <c r="B746" s="38"/>
      <c r="C746" s="2"/>
      <c r="D746" s="38"/>
      <c r="E746" s="38"/>
      <c r="F746" s="38"/>
      <c r="G746" s="38"/>
      <c r="K746" s="56"/>
      <c r="M746" s="56"/>
    </row>
    <row r="747" spans="1:13" s="55" customFormat="1" hidden="1" x14ac:dyDescent="0.25">
      <c r="A747" s="2"/>
      <c r="B747" s="38"/>
      <c r="C747" s="2"/>
      <c r="D747" s="38"/>
      <c r="E747" s="38"/>
      <c r="F747" s="38"/>
      <c r="G747" s="38"/>
      <c r="K747" s="56"/>
      <c r="M747" s="56"/>
    </row>
    <row r="748" spans="1:13" s="55" customFormat="1" hidden="1" x14ac:dyDescent="0.25">
      <c r="A748" s="2"/>
      <c r="B748" s="38"/>
      <c r="C748" s="2"/>
      <c r="D748" s="38"/>
      <c r="E748" s="38"/>
      <c r="F748" s="38"/>
      <c r="G748" s="38"/>
      <c r="K748" s="56"/>
      <c r="M748" s="56"/>
    </row>
    <row r="749" spans="1:13" s="55" customFormat="1" hidden="1" x14ac:dyDescent="0.25">
      <c r="A749" s="2"/>
      <c r="B749" s="38"/>
      <c r="C749" s="2"/>
      <c r="D749" s="38"/>
      <c r="E749" s="38"/>
      <c r="F749" s="38"/>
      <c r="G749" s="38"/>
      <c r="K749" s="56"/>
      <c r="M749" s="56"/>
    </row>
    <row r="750" spans="1:13" s="55" customFormat="1" hidden="1" x14ac:dyDescent="0.25">
      <c r="A750" s="2"/>
      <c r="B750" s="38"/>
      <c r="C750" s="2"/>
      <c r="D750" s="38"/>
      <c r="E750" s="38"/>
      <c r="F750" s="38"/>
      <c r="G750" s="38"/>
      <c r="K750" s="56"/>
      <c r="M750" s="56"/>
    </row>
    <row r="751" spans="1:13" s="55" customFormat="1" hidden="1" x14ac:dyDescent="0.25">
      <c r="A751" s="2"/>
      <c r="B751" s="38"/>
      <c r="C751" s="2"/>
      <c r="D751" s="38"/>
      <c r="E751" s="38"/>
      <c r="F751" s="38"/>
      <c r="G751" s="38"/>
      <c r="K751" s="56"/>
      <c r="M751" s="56"/>
    </row>
    <row r="752" spans="1:13" hidden="1" x14ac:dyDescent="0.25">
      <c r="I752" s="55"/>
    </row>
    <row r="753" spans="9:9" hidden="1" x14ac:dyDescent="0.25">
      <c r="I753" s="55"/>
    </row>
    <row r="754" spans="9:9" hidden="1" x14ac:dyDescent="0.25">
      <c r="I754" s="55"/>
    </row>
    <row r="755" spans="9:9" x14ac:dyDescent="0.25"/>
  </sheetData>
  <autoFilter ref="K1:K754" xr:uid="{EAF3BBF6-53E4-48B5-9767-2A072C03D06C}"/>
  <mergeCells count="245">
    <mergeCell ref="B7:E7"/>
    <mergeCell ref="B8:B9"/>
    <mergeCell ref="C8:C9"/>
    <mergeCell ref="D8:D9"/>
    <mergeCell ref="E8:E9"/>
    <mergeCell ref="F8:F9"/>
    <mergeCell ref="B1:H1"/>
    <mergeCell ref="B4:B5"/>
    <mergeCell ref="C4:C5"/>
    <mergeCell ref="D4:D5"/>
    <mergeCell ref="E4:E5"/>
    <mergeCell ref="F4:F5"/>
    <mergeCell ref="G4:G5"/>
    <mergeCell ref="H4:H5"/>
    <mergeCell ref="G8:G9"/>
    <mergeCell ref="H8:H9"/>
    <mergeCell ref="B13:B17"/>
    <mergeCell ref="C13:C17"/>
    <mergeCell ref="D13:D17"/>
    <mergeCell ref="E13:E17"/>
    <mergeCell ref="F13:F17"/>
    <mergeCell ref="G13:G17"/>
    <mergeCell ref="H13:H17"/>
    <mergeCell ref="B10:B12"/>
    <mergeCell ref="C10:C12"/>
    <mergeCell ref="D10:D12"/>
    <mergeCell ref="E10:E11"/>
    <mergeCell ref="F10:F11"/>
    <mergeCell ref="G10:G11"/>
    <mergeCell ref="H10:H11"/>
    <mergeCell ref="B19:B20"/>
    <mergeCell ref="C19:C20"/>
    <mergeCell ref="D19:D20"/>
    <mergeCell ref="E19:E20"/>
    <mergeCell ref="F19:F20"/>
    <mergeCell ref="G19:G20"/>
    <mergeCell ref="H19:H20"/>
    <mergeCell ref="B23:B24"/>
    <mergeCell ref="C23:C24"/>
    <mergeCell ref="D23:D24"/>
    <mergeCell ref="E23:E24"/>
    <mergeCell ref="F23:F24"/>
    <mergeCell ref="G23:G24"/>
    <mergeCell ref="H23:H24"/>
    <mergeCell ref="G26:G29"/>
    <mergeCell ref="H26:H29"/>
    <mergeCell ref="C30:C31"/>
    <mergeCell ref="D30:D31"/>
    <mergeCell ref="E30:E31"/>
    <mergeCell ref="F30:F31"/>
    <mergeCell ref="G30:G31"/>
    <mergeCell ref="H30:H31"/>
    <mergeCell ref="B25:E25"/>
    <mergeCell ref="B26:B31"/>
    <mergeCell ref="C26:C29"/>
    <mergeCell ref="D26:D29"/>
    <mergeCell ref="E26:E29"/>
    <mergeCell ref="F26:F29"/>
    <mergeCell ref="H32:H33"/>
    <mergeCell ref="B35:B44"/>
    <mergeCell ref="C35:C42"/>
    <mergeCell ref="D35:D42"/>
    <mergeCell ref="E35:E42"/>
    <mergeCell ref="F35:F42"/>
    <mergeCell ref="G35:G42"/>
    <mergeCell ref="B32:B33"/>
    <mergeCell ref="C32:C33"/>
    <mergeCell ref="D32:D33"/>
    <mergeCell ref="E32:E33"/>
    <mergeCell ref="F32:F33"/>
    <mergeCell ref="G32:G33"/>
    <mergeCell ref="H35:H42"/>
    <mergeCell ref="C43:C44"/>
    <mergeCell ref="D43:D44"/>
    <mergeCell ref="E43:E44"/>
    <mergeCell ref="F43:F44"/>
    <mergeCell ref="G43:G44"/>
    <mergeCell ref="H43:H44"/>
    <mergeCell ref="G45:G46"/>
    <mergeCell ref="B60:E60"/>
    <mergeCell ref="B61:B62"/>
    <mergeCell ref="C61:C62"/>
    <mergeCell ref="D61:D62"/>
    <mergeCell ref="E61:E62"/>
    <mergeCell ref="F61:F62"/>
    <mergeCell ref="H45:H46"/>
    <mergeCell ref="G61:G62"/>
    <mergeCell ref="H61:H62"/>
    <mergeCell ref="B48:B59"/>
    <mergeCell ref="C48:C59"/>
    <mergeCell ref="D48:D59"/>
    <mergeCell ref="E48:E59"/>
    <mergeCell ref="F52:F53"/>
    <mergeCell ref="F57:F59"/>
    <mergeCell ref="B45:B46"/>
    <mergeCell ref="C45:C46"/>
    <mergeCell ref="D45:D46"/>
    <mergeCell ref="E45:E46"/>
    <mergeCell ref="F45:F46"/>
    <mergeCell ref="B63:B64"/>
    <mergeCell ref="C63:C64"/>
    <mergeCell ref="D63:D64"/>
    <mergeCell ref="E63:E64"/>
    <mergeCell ref="F63:F64"/>
    <mergeCell ref="G63:G64"/>
    <mergeCell ref="H63:H64"/>
    <mergeCell ref="H65:H66"/>
    <mergeCell ref="B67:B69"/>
    <mergeCell ref="C67:C69"/>
    <mergeCell ref="D67:D69"/>
    <mergeCell ref="E67:E69"/>
    <mergeCell ref="F67:F68"/>
    <mergeCell ref="G67:G68"/>
    <mergeCell ref="H67:H68"/>
    <mergeCell ref="B65:B66"/>
    <mergeCell ref="C65:C66"/>
    <mergeCell ref="D65:D66"/>
    <mergeCell ref="E65:E66"/>
    <mergeCell ref="F65:F66"/>
    <mergeCell ref="G65:G66"/>
    <mergeCell ref="H71:H72"/>
    <mergeCell ref="F74:F76"/>
    <mergeCell ref="G74:G76"/>
    <mergeCell ref="H74:H76"/>
    <mergeCell ref="F77:F79"/>
    <mergeCell ref="B80:B83"/>
    <mergeCell ref="C80:C83"/>
    <mergeCell ref="D80:D83"/>
    <mergeCell ref="E80:E83"/>
    <mergeCell ref="F80:F82"/>
    <mergeCell ref="B70:B79"/>
    <mergeCell ref="C70:C79"/>
    <mergeCell ref="D70:D79"/>
    <mergeCell ref="E70:E79"/>
    <mergeCell ref="F71:F72"/>
    <mergeCell ref="G71:G72"/>
    <mergeCell ref="G80:G82"/>
    <mergeCell ref="H80:H82"/>
    <mergeCell ref="G85:G87"/>
    <mergeCell ref="H85:H87"/>
    <mergeCell ref="B92:B93"/>
    <mergeCell ref="C92:C93"/>
    <mergeCell ref="D92:D93"/>
    <mergeCell ref="E92:E93"/>
    <mergeCell ref="F92:F93"/>
    <mergeCell ref="G92:G93"/>
    <mergeCell ref="H88:H89"/>
    <mergeCell ref="C90:C91"/>
    <mergeCell ref="D90:D91"/>
    <mergeCell ref="E90:E91"/>
    <mergeCell ref="F90:F91"/>
    <mergeCell ref="G90:G91"/>
    <mergeCell ref="H90:H91"/>
    <mergeCell ref="B88:B91"/>
    <mergeCell ref="C88:C89"/>
    <mergeCell ref="D88:D89"/>
    <mergeCell ref="G88:G89"/>
    <mergeCell ref="B96:B108"/>
    <mergeCell ref="C96:C108"/>
    <mergeCell ref="D96:D108"/>
    <mergeCell ref="E96:E108"/>
    <mergeCell ref="F100:F101"/>
    <mergeCell ref="B84:C84"/>
    <mergeCell ref="B85:B87"/>
    <mergeCell ref="C85:C87"/>
    <mergeCell ref="D85:D87"/>
    <mergeCell ref="E85:E87"/>
    <mergeCell ref="F85:F87"/>
    <mergeCell ref="E88:E89"/>
    <mergeCell ref="F88:F89"/>
    <mergeCell ref="B109:B112"/>
    <mergeCell ref="C109:C112"/>
    <mergeCell ref="D109:D112"/>
    <mergeCell ref="E109:E112"/>
    <mergeCell ref="F109:F111"/>
    <mergeCell ref="B114:B115"/>
    <mergeCell ref="C114:C115"/>
    <mergeCell ref="D114:D115"/>
    <mergeCell ref="E114:E115"/>
    <mergeCell ref="H100:H101"/>
    <mergeCell ref="F103:F105"/>
    <mergeCell ref="G103:G105"/>
    <mergeCell ref="H103:H105"/>
    <mergeCell ref="F106:F108"/>
    <mergeCell ref="G100:G101"/>
    <mergeCell ref="F118:F119"/>
    <mergeCell ref="G118:G119"/>
    <mergeCell ref="G136:G137"/>
    <mergeCell ref="H136:H137"/>
    <mergeCell ref="F114:F115"/>
    <mergeCell ref="G114:G115"/>
    <mergeCell ref="H114:H115"/>
    <mergeCell ref="G109:G111"/>
    <mergeCell ref="H109:H111"/>
    <mergeCell ref="H123:H124"/>
    <mergeCell ref="G123:G124"/>
    <mergeCell ref="H118:H119"/>
    <mergeCell ref="F121:F122"/>
    <mergeCell ref="G121:G122"/>
    <mergeCell ref="H121:H122"/>
    <mergeCell ref="F123:F124"/>
    <mergeCell ref="F125:F127"/>
    <mergeCell ref="B120:B129"/>
    <mergeCell ref="C120:C129"/>
    <mergeCell ref="D120:D129"/>
    <mergeCell ref="E120:E129"/>
    <mergeCell ref="B118:B119"/>
    <mergeCell ref="C118:C119"/>
    <mergeCell ref="D118:D119"/>
    <mergeCell ref="E118:E119"/>
    <mergeCell ref="H154:H155"/>
    <mergeCell ref="B154:B156"/>
    <mergeCell ref="C154:C156"/>
    <mergeCell ref="D154:D156"/>
    <mergeCell ref="E154:E156"/>
    <mergeCell ref="F154:F155"/>
    <mergeCell ref="G154:G155"/>
    <mergeCell ref="H146:H148"/>
    <mergeCell ref="B150:E150"/>
    <mergeCell ref="B151:B153"/>
    <mergeCell ref="C151:C153"/>
    <mergeCell ref="D151:D153"/>
    <mergeCell ref="E151:E153"/>
    <mergeCell ref="F151:F152"/>
    <mergeCell ref="G151:G152"/>
    <mergeCell ref="H151:H152"/>
    <mergeCell ref="B146:B149"/>
    <mergeCell ref="E146:E149"/>
    <mergeCell ref="B130:B145"/>
    <mergeCell ref="C130:C145"/>
    <mergeCell ref="F146:F148"/>
    <mergeCell ref="G146:G148"/>
    <mergeCell ref="F139:F142"/>
    <mergeCell ref="G139:G142"/>
    <mergeCell ref="H139:H142"/>
    <mergeCell ref="E143:E145"/>
    <mergeCell ref="F143:F145"/>
    <mergeCell ref="C146:C149"/>
    <mergeCell ref="D146:D149"/>
    <mergeCell ref="D130:D145"/>
    <mergeCell ref="E130:E142"/>
    <mergeCell ref="F130:F132"/>
    <mergeCell ref="G130:G132"/>
    <mergeCell ref="H130:H132"/>
    <mergeCell ref="F136:F137"/>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A79B5-D10C-4E63-B214-43EC641FF965}">
  <dimension ref="A1:N838"/>
  <sheetViews>
    <sheetView topLeftCell="A52" zoomScaleNormal="100" workbookViewId="0">
      <selection activeCell="J184" sqref="J184"/>
    </sheetView>
  </sheetViews>
  <sheetFormatPr baseColWidth="10" defaultColWidth="0" defaultRowHeight="12" zeroHeight="1" x14ac:dyDescent="0.25"/>
  <cols>
    <col min="1" max="1" width="1.42578125" style="2" customWidth="1"/>
    <col min="2" max="2" width="4.28515625" style="38" customWidth="1"/>
    <col min="3" max="3" width="40.28515625" style="2" customWidth="1"/>
    <col min="4" max="6" width="11.42578125" style="2" customWidth="1"/>
    <col min="7" max="7" width="14.7109375" style="2" customWidth="1"/>
    <col min="8" max="8" width="35.28515625" style="620" customWidth="1"/>
    <col min="9" max="9" width="53.5703125" style="620" customWidth="1"/>
    <col min="10" max="10" width="10.28515625" style="38" customWidth="1"/>
    <col min="11" max="11" width="7.85546875" style="56" bestFit="1" customWidth="1"/>
    <col min="12" max="12" width="35.140625" style="620" customWidth="1"/>
    <col min="13" max="13" width="17.28515625" style="54" customWidth="1"/>
    <col min="14" max="14" width="11.42578125" style="2" customWidth="1"/>
    <col min="15" max="16384" width="11.42578125" style="2" hidden="1"/>
  </cols>
  <sheetData>
    <row r="1" spans="2:13" s="700" customFormat="1" x14ac:dyDescent="0.25">
      <c r="B1" s="1752" t="s">
        <v>7201</v>
      </c>
      <c r="C1" s="1752"/>
      <c r="D1" s="1752"/>
      <c r="E1" s="1752"/>
      <c r="F1" s="1752"/>
      <c r="G1" s="1752"/>
      <c r="H1" s="1752"/>
      <c r="I1" s="701"/>
      <c r="J1" s="696"/>
      <c r="K1" s="697"/>
      <c r="L1" s="698"/>
      <c r="M1" s="699"/>
    </row>
    <row r="2" spans="2:13" s="698" customFormat="1" ht="48" x14ac:dyDescent="0.25">
      <c r="B2" s="702" t="s">
        <v>0</v>
      </c>
      <c r="C2" s="702" t="s">
        <v>56</v>
      </c>
      <c r="D2" s="703" t="s">
        <v>1</v>
      </c>
      <c r="E2" s="703" t="s">
        <v>2798</v>
      </c>
      <c r="F2" s="702" t="s">
        <v>2799</v>
      </c>
      <c r="G2" s="702" t="s">
        <v>2</v>
      </c>
      <c r="H2" s="702" t="s">
        <v>26</v>
      </c>
      <c r="I2" s="704" t="s">
        <v>2484</v>
      </c>
      <c r="J2" s="75" t="s">
        <v>2483</v>
      </c>
      <c r="K2" s="263" t="s">
        <v>2482</v>
      </c>
      <c r="L2" s="75" t="s">
        <v>2797</v>
      </c>
      <c r="M2" s="75" t="s">
        <v>2736</v>
      </c>
    </row>
    <row r="3" spans="2:13" x14ac:dyDescent="0.2">
      <c r="B3" s="1753" t="s">
        <v>7202</v>
      </c>
      <c r="C3" s="1754"/>
      <c r="D3" s="1754"/>
      <c r="E3" s="1754"/>
      <c r="F3" s="1754"/>
      <c r="G3" s="1754"/>
      <c r="H3" s="1755"/>
      <c r="I3" s="705"/>
      <c r="J3" s="706"/>
      <c r="K3" s="707"/>
      <c r="L3" s="708"/>
      <c r="M3" s="709"/>
    </row>
    <row r="4" spans="2:13" ht="48" x14ac:dyDescent="0.25">
      <c r="B4" s="1756">
        <v>1</v>
      </c>
      <c r="C4" s="1758" t="s">
        <v>22</v>
      </c>
      <c r="D4" s="1756" t="s">
        <v>3</v>
      </c>
      <c r="E4" s="1756" t="s">
        <v>4</v>
      </c>
      <c r="F4" s="1756" t="s">
        <v>141</v>
      </c>
      <c r="G4" s="1756" t="s">
        <v>24</v>
      </c>
      <c r="H4" s="1760" t="s">
        <v>32</v>
      </c>
      <c r="I4" s="1332" t="s">
        <v>6902</v>
      </c>
      <c r="J4" s="881" t="s">
        <v>177</v>
      </c>
      <c r="K4" s="882" t="s">
        <v>2216</v>
      </c>
      <c r="L4" s="710" t="str">
        <f>VLOOKUP(K4,CódigosRetorno!$A$2:$B$1795,2,FALSE)</f>
        <v>Presentacion fuera de fecha</v>
      </c>
      <c r="M4" s="609" t="s">
        <v>6836</v>
      </c>
    </row>
    <row r="5" spans="2:13" ht="24" x14ac:dyDescent="0.25">
      <c r="B5" s="1757"/>
      <c r="C5" s="1759"/>
      <c r="D5" s="1757"/>
      <c r="E5" s="1757"/>
      <c r="F5" s="1757"/>
      <c r="G5" s="1757"/>
      <c r="H5" s="1761"/>
      <c r="I5" s="607" t="s">
        <v>3054</v>
      </c>
      <c r="J5" s="606" t="s">
        <v>177</v>
      </c>
      <c r="K5" s="616" t="s">
        <v>1989</v>
      </c>
      <c r="L5" s="710" t="str">
        <f>VLOOKUP(K5,CódigosRetorno!$A$2:$B$1795,2,FALSE)</f>
        <v>La fecha de emision se encuentra fuera del limite permitido</v>
      </c>
      <c r="M5" s="609" t="s">
        <v>169</v>
      </c>
    </row>
    <row r="6" spans="2:13" x14ac:dyDescent="0.25">
      <c r="B6" s="711">
        <v>2</v>
      </c>
      <c r="C6" s="712" t="s">
        <v>5567</v>
      </c>
      <c r="D6" s="606" t="s">
        <v>3</v>
      </c>
      <c r="E6" s="606" t="s">
        <v>4</v>
      </c>
      <c r="F6" s="606" t="s">
        <v>25</v>
      </c>
      <c r="G6" s="606"/>
      <c r="H6" s="607"/>
      <c r="I6" s="610" t="s">
        <v>3037</v>
      </c>
      <c r="J6" s="606"/>
      <c r="K6" s="616" t="s">
        <v>169</v>
      </c>
      <c r="L6" s="710" t="str">
        <f>VLOOKUP(K6,CódigosRetorno!$A$2:$B$1795,2,FALSE)</f>
        <v>-</v>
      </c>
      <c r="M6" s="609"/>
    </row>
    <row r="7" spans="2:13" x14ac:dyDescent="0.25">
      <c r="B7" s="1710" t="s">
        <v>7203</v>
      </c>
      <c r="C7" s="1711"/>
      <c r="D7" s="1711"/>
      <c r="E7" s="1711"/>
      <c r="F7" s="1711"/>
      <c r="G7" s="1711"/>
      <c r="H7" s="1712"/>
      <c r="I7" s="713"/>
      <c r="J7" s="714"/>
      <c r="K7" s="715" t="s">
        <v>169</v>
      </c>
      <c r="L7" s="710" t="str">
        <f>VLOOKUP(K7,CódigosRetorno!$A$2:$B$1795,2,FALSE)</f>
        <v>-</v>
      </c>
      <c r="M7" s="716"/>
    </row>
    <row r="8" spans="2:13" ht="24" x14ac:dyDescent="0.25">
      <c r="B8" s="1526">
        <f>B6+1</f>
        <v>3</v>
      </c>
      <c r="C8" s="1556" t="s">
        <v>30</v>
      </c>
      <c r="D8" s="1526" t="s">
        <v>3</v>
      </c>
      <c r="E8" s="1526" t="s">
        <v>4</v>
      </c>
      <c r="F8" s="1526" t="s">
        <v>13</v>
      </c>
      <c r="G8" s="1526" t="s">
        <v>3859</v>
      </c>
      <c r="H8" s="1556" t="s">
        <v>40</v>
      </c>
      <c r="I8" s="607" t="s">
        <v>2837</v>
      </c>
      <c r="J8" s="606" t="s">
        <v>177</v>
      </c>
      <c r="K8" s="616" t="s">
        <v>2253</v>
      </c>
      <c r="L8" s="710" t="str">
        <f>VLOOKUP(K8,CódigosRetorno!$A$2:$B$1795,2,FALSE)</f>
        <v>El XML no contiene el tag o no existe informacion de UBLVersionID</v>
      </c>
      <c r="M8" s="609" t="s">
        <v>169</v>
      </c>
    </row>
    <row r="9" spans="2:13" ht="24" x14ac:dyDescent="0.25">
      <c r="B9" s="1527"/>
      <c r="C9" s="1557"/>
      <c r="D9" s="1527"/>
      <c r="E9" s="1527"/>
      <c r="F9" s="1527"/>
      <c r="G9" s="1527"/>
      <c r="H9" s="1557"/>
      <c r="I9" s="607" t="s">
        <v>3235</v>
      </c>
      <c r="J9" s="606" t="s">
        <v>177</v>
      </c>
      <c r="K9" s="616" t="s">
        <v>2254</v>
      </c>
      <c r="L9" s="710" t="str">
        <f>VLOOKUP(K9,CódigosRetorno!$A$2:$B$1795,2,FALSE)</f>
        <v>UBLVersionID - La versión del UBL no es correcta</v>
      </c>
      <c r="M9" s="609" t="s">
        <v>169</v>
      </c>
    </row>
    <row r="10" spans="2:13" ht="24" x14ac:dyDescent="0.25">
      <c r="B10" s="1526">
        <f>B8+1</f>
        <v>4</v>
      </c>
      <c r="C10" s="1556" t="s">
        <v>31</v>
      </c>
      <c r="D10" s="1538" t="s">
        <v>3</v>
      </c>
      <c r="E10" s="1538" t="s">
        <v>4</v>
      </c>
      <c r="F10" s="1736" t="s">
        <v>13</v>
      </c>
      <c r="G10" s="1736" t="s">
        <v>3860</v>
      </c>
      <c r="H10" s="1750" t="s">
        <v>41</v>
      </c>
      <c r="I10" s="610" t="s">
        <v>2837</v>
      </c>
      <c r="J10" s="606" t="s">
        <v>177</v>
      </c>
      <c r="K10" s="616" t="s">
        <v>2255</v>
      </c>
      <c r="L10" s="710" t="str">
        <f>VLOOKUP(K10,CódigosRetorno!$A$2:$B$1795,2,FALSE)</f>
        <v>El XML no existe informacion de CustomizationID</v>
      </c>
      <c r="M10" s="609" t="s">
        <v>169</v>
      </c>
    </row>
    <row r="11" spans="2:13" ht="24" x14ac:dyDescent="0.25">
      <c r="B11" s="1544"/>
      <c r="C11" s="1561"/>
      <c r="D11" s="1539"/>
      <c r="E11" s="1540"/>
      <c r="F11" s="1737"/>
      <c r="G11" s="1737"/>
      <c r="H11" s="1751"/>
      <c r="I11" s="610" t="s">
        <v>2490</v>
      </c>
      <c r="J11" s="606" t="s">
        <v>177</v>
      </c>
      <c r="K11" s="616" t="s">
        <v>2256</v>
      </c>
      <c r="L11" s="710" t="str">
        <f>VLOOKUP(K11,CódigosRetorno!$A$2:$B$1795,2,FALSE)</f>
        <v>CustomizationID - La versión del documento no es la correcta</v>
      </c>
      <c r="M11" s="609" t="s">
        <v>169</v>
      </c>
    </row>
    <row r="12" spans="2:13" ht="24" x14ac:dyDescent="0.25">
      <c r="B12" s="1527"/>
      <c r="C12" s="1557"/>
      <c r="D12" s="1540"/>
      <c r="E12" s="606" t="s">
        <v>9</v>
      </c>
      <c r="F12" s="609"/>
      <c r="G12" s="616" t="s">
        <v>3861</v>
      </c>
      <c r="H12" s="623" t="s">
        <v>3878</v>
      </c>
      <c r="I12" s="623" t="s">
        <v>4199</v>
      </c>
      <c r="J12" s="606" t="s">
        <v>1071</v>
      </c>
      <c r="K12" s="616" t="s">
        <v>4193</v>
      </c>
      <c r="L12" s="710" t="str">
        <f>VLOOKUP(K12,CódigosRetorno!$A$2:$B$1795,2,FALSE)</f>
        <v>El dato ingresado como atributo @schemeAgencyName es incorrecto.</v>
      </c>
      <c r="M12" s="609" t="s">
        <v>169</v>
      </c>
    </row>
    <row r="13" spans="2:13" ht="36" x14ac:dyDescent="0.25">
      <c r="B13" s="1526">
        <f>B10+1</f>
        <v>5</v>
      </c>
      <c r="C13" s="1556" t="s">
        <v>27</v>
      </c>
      <c r="D13" s="1526" t="s">
        <v>3</v>
      </c>
      <c r="E13" s="1526" t="s">
        <v>4</v>
      </c>
      <c r="F13" s="1526" t="s">
        <v>44</v>
      </c>
      <c r="G13" s="1526" t="s">
        <v>55</v>
      </c>
      <c r="H13" s="1731" t="s">
        <v>35</v>
      </c>
      <c r="I13" s="607" t="s">
        <v>2794</v>
      </c>
      <c r="J13" s="606" t="s">
        <v>177</v>
      </c>
      <c r="K13" s="616" t="s">
        <v>2374</v>
      </c>
      <c r="L13" s="710" t="str">
        <f>VLOOKUP(K13,CódigosRetorno!$A$2:$B$1795,2,FALSE)</f>
        <v>Numero de Serie del nombre del archivo no coincide con el consignado en el contenido del archivo XML</v>
      </c>
      <c r="M13" s="609" t="s">
        <v>169</v>
      </c>
    </row>
    <row r="14" spans="2:13" ht="36" x14ac:dyDescent="0.25">
      <c r="B14" s="1544"/>
      <c r="C14" s="1561"/>
      <c r="D14" s="1544"/>
      <c r="E14" s="1544"/>
      <c r="F14" s="1544"/>
      <c r="G14" s="1544"/>
      <c r="H14" s="1748"/>
      <c r="I14" s="607" t="s">
        <v>2795</v>
      </c>
      <c r="J14" s="606" t="s">
        <v>177</v>
      </c>
      <c r="K14" s="616" t="s">
        <v>2373</v>
      </c>
      <c r="L14" s="710" t="str">
        <f>VLOOKUP(K14,CódigosRetorno!$A$2:$B$1795,2,FALSE)</f>
        <v>Número de documento en el nombre del archivo no coincide con el consignado en el contenido del XML</v>
      </c>
      <c r="M14" s="609" t="s">
        <v>169</v>
      </c>
    </row>
    <row r="15" spans="2:13" ht="36" x14ac:dyDescent="0.25">
      <c r="B15" s="1544"/>
      <c r="C15" s="1561"/>
      <c r="D15" s="1544"/>
      <c r="E15" s="1544"/>
      <c r="F15" s="1544"/>
      <c r="G15" s="1544"/>
      <c r="H15" s="1748"/>
      <c r="I15" s="607" t="s">
        <v>7204</v>
      </c>
      <c r="J15" s="606" t="s">
        <v>177</v>
      </c>
      <c r="K15" s="616" t="s">
        <v>2413</v>
      </c>
      <c r="L15" s="710" t="str">
        <f>VLOOKUP(K15,CódigosRetorno!$A$2:$B$1795,2,FALSE)</f>
        <v>ID - El dato SERIE-CORRELATIVO no cumple con el formato de acuerdo al tipo de comprobante</v>
      </c>
      <c r="M15" s="609" t="s">
        <v>169</v>
      </c>
    </row>
    <row r="16" spans="2:13" ht="24" x14ac:dyDescent="0.25">
      <c r="B16" s="1544"/>
      <c r="C16" s="1561"/>
      <c r="D16" s="1544"/>
      <c r="E16" s="1544"/>
      <c r="F16" s="1544"/>
      <c r="G16" s="1544"/>
      <c r="H16" s="1748"/>
      <c r="I16" s="607" t="s">
        <v>7205</v>
      </c>
      <c r="J16" s="606" t="s">
        <v>177</v>
      </c>
      <c r="K16" s="616" t="s">
        <v>2376</v>
      </c>
      <c r="L16" s="710" t="str">
        <f>VLOOKUP(K16,CódigosRetorno!$A$2:$B$1795,2,FALSE)</f>
        <v>El comprobante fue registrado previamente con otros datos</v>
      </c>
      <c r="M16" s="609" t="s">
        <v>2488</v>
      </c>
    </row>
    <row r="17" spans="2:13" ht="36" x14ac:dyDescent="0.25">
      <c r="B17" s="1527"/>
      <c r="C17" s="1557"/>
      <c r="D17" s="1527"/>
      <c r="E17" s="1527"/>
      <c r="F17" s="1527"/>
      <c r="G17" s="1527"/>
      <c r="H17" s="1732"/>
      <c r="I17" s="607" t="s">
        <v>7206</v>
      </c>
      <c r="J17" s="606" t="s">
        <v>177</v>
      </c>
      <c r="K17" s="616" t="s">
        <v>2377</v>
      </c>
      <c r="L17" s="710" t="str">
        <f>VLOOKUP(K17,CódigosRetorno!$A$2:$B$1795,2,FALSE)</f>
        <v>El comprobante ya esta informado y se encuentra con estado anulado o rechazado</v>
      </c>
      <c r="M17" s="609" t="s">
        <v>2488</v>
      </c>
    </row>
    <row r="18" spans="2:13" x14ac:dyDescent="0.25">
      <c r="B18" s="609">
        <f>B13+1</f>
        <v>6</v>
      </c>
      <c r="C18" s="607" t="s">
        <v>1070</v>
      </c>
      <c r="D18" s="717" t="s">
        <v>3</v>
      </c>
      <c r="E18" s="718" t="s">
        <v>7207</v>
      </c>
      <c r="F18" s="718" t="s">
        <v>166</v>
      </c>
      <c r="G18" s="612" t="s">
        <v>2759</v>
      </c>
      <c r="H18" s="607" t="s">
        <v>2758</v>
      </c>
      <c r="I18" s="613" t="s">
        <v>2502</v>
      </c>
      <c r="J18" s="606"/>
      <c r="K18" s="616" t="s">
        <v>169</v>
      </c>
      <c r="L18" s="710" t="str">
        <f>VLOOKUP(K18,CódigosRetorno!$A$2:$B$1795,2,FALSE)</f>
        <v>-</v>
      </c>
      <c r="M18" s="609"/>
    </row>
    <row r="19" spans="2:13" ht="24" x14ac:dyDescent="0.25">
      <c r="B19" s="1729">
        <f>+B18+1</f>
        <v>7</v>
      </c>
      <c r="C19" s="1731" t="s">
        <v>99</v>
      </c>
      <c r="D19" s="1526" t="s">
        <v>3</v>
      </c>
      <c r="E19" s="1526" t="s">
        <v>4</v>
      </c>
      <c r="F19" s="1526" t="s">
        <v>10</v>
      </c>
      <c r="G19" s="1526" t="s">
        <v>7208</v>
      </c>
      <c r="H19" s="1731" t="s">
        <v>2496</v>
      </c>
      <c r="I19" s="607" t="s">
        <v>2837</v>
      </c>
      <c r="J19" s="606" t="s">
        <v>177</v>
      </c>
      <c r="K19" s="616" t="s">
        <v>2410</v>
      </c>
      <c r="L19" s="710" t="str">
        <f>VLOOKUP(K19,CódigosRetorno!$A$2:$B$1795,2,FALSE)</f>
        <v>El XML no contiene el tag o no existe informacion de InvoiceTypeCode</v>
      </c>
      <c r="M19" s="609" t="s">
        <v>169</v>
      </c>
    </row>
    <row r="20" spans="2:13" ht="36" x14ac:dyDescent="0.25">
      <c r="B20" s="1749"/>
      <c r="C20" s="1748"/>
      <c r="D20" s="1544"/>
      <c r="E20" s="1544"/>
      <c r="F20" s="1544"/>
      <c r="G20" s="1544"/>
      <c r="H20" s="1748"/>
      <c r="I20" s="607" t="s">
        <v>7209</v>
      </c>
      <c r="J20" s="606" t="s">
        <v>177</v>
      </c>
      <c r="K20" s="616" t="s">
        <v>2411</v>
      </c>
      <c r="L20" s="710" t="str">
        <f>VLOOKUP(K20,CódigosRetorno!$A$2:$B$1795,2,FALSE)</f>
        <v>InvoiceTypeCode - El valor del tipo de documento es invalido o no coincide con el nombre del archivo</v>
      </c>
      <c r="M20" s="609" t="s">
        <v>4490</v>
      </c>
    </row>
    <row r="21" spans="2:13" x14ac:dyDescent="0.25">
      <c r="B21" s="609">
        <f>+B19+1</f>
        <v>8</v>
      </c>
      <c r="C21" s="607" t="s">
        <v>5612</v>
      </c>
      <c r="D21" s="717" t="s">
        <v>3</v>
      </c>
      <c r="E21" s="609" t="s">
        <v>9</v>
      </c>
      <c r="F21" s="609" t="s">
        <v>141</v>
      </c>
      <c r="G21" s="609" t="s">
        <v>24</v>
      </c>
      <c r="H21" s="611" t="s">
        <v>4566</v>
      </c>
      <c r="I21" s="610" t="s">
        <v>2502</v>
      </c>
      <c r="J21" s="719"/>
      <c r="K21" s="720" t="s">
        <v>169</v>
      </c>
      <c r="L21" s="710" t="str">
        <f>VLOOKUP(K21,CódigosRetorno!$A$2:$B$1795,2,FALSE)</f>
        <v>-</v>
      </c>
      <c r="M21" s="156"/>
    </row>
    <row r="22" spans="2:13" x14ac:dyDescent="0.25">
      <c r="B22" s="1738" t="s">
        <v>7210</v>
      </c>
      <c r="C22" s="1739"/>
      <c r="D22" s="1739"/>
      <c r="E22" s="1739"/>
      <c r="F22" s="1739"/>
      <c r="G22" s="1739"/>
      <c r="H22" s="1740"/>
      <c r="I22" s="721"/>
      <c r="J22" s="706"/>
      <c r="K22" s="707" t="s">
        <v>169</v>
      </c>
      <c r="L22" s="710" t="str">
        <f>VLOOKUP(K22,CódigosRetorno!$A$2:$B$1795,2,FALSE)</f>
        <v>-</v>
      </c>
      <c r="M22" s="709"/>
    </row>
    <row r="23" spans="2:13" ht="36" x14ac:dyDescent="0.25">
      <c r="B23" s="1526">
        <f>B21+1</f>
        <v>9</v>
      </c>
      <c r="C23" s="1556" t="s">
        <v>6</v>
      </c>
      <c r="D23" s="1719" t="s">
        <v>3</v>
      </c>
      <c r="E23" s="1538" t="s">
        <v>4</v>
      </c>
      <c r="F23" s="1538" t="s">
        <v>7</v>
      </c>
      <c r="G23" s="1538"/>
      <c r="H23" s="1556" t="s">
        <v>3873</v>
      </c>
      <c r="I23" s="607" t="s">
        <v>3931</v>
      </c>
      <c r="J23" s="606" t="s">
        <v>177</v>
      </c>
      <c r="K23" s="616" t="s">
        <v>3809</v>
      </c>
      <c r="L23" s="710" t="str">
        <f>VLOOKUP(K23,CódigosRetorno!$A$2:$B$1795,2,FALSE)</f>
        <v>El XML contiene mas de un tag como elemento de numero de documento del emisor</v>
      </c>
      <c r="M23" s="609" t="s">
        <v>169</v>
      </c>
    </row>
    <row r="24" spans="2:13" ht="36" x14ac:dyDescent="0.25">
      <c r="B24" s="1544"/>
      <c r="C24" s="1561"/>
      <c r="D24" s="1720"/>
      <c r="E24" s="1539"/>
      <c r="F24" s="1539"/>
      <c r="G24" s="1539"/>
      <c r="H24" s="1561"/>
      <c r="I24" s="607" t="s">
        <v>3055</v>
      </c>
      <c r="J24" s="606" t="s">
        <v>177</v>
      </c>
      <c r="K24" s="616" t="s">
        <v>2375</v>
      </c>
      <c r="L24" s="710" t="str">
        <f>VLOOKUP(K24,CódigosRetorno!$A$2:$B$1795,2,FALSE)</f>
        <v>Número de RUC del nombre del archivo no coincide con el consignado en el contenido del archivo XML</v>
      </c>
      <c r="M24" s="609" t="s">
        <v>169</v>
      </c>
    </row>
    <row r="25" spans="2:13" ht="24" x14ac:dyDescent="0.25">
      <c r="B25" s="1544"/>
      <c r="C25" s="1561"/>
      <c r="D25" s="1720"/>
      <c r="E25" s="1539"/>
      <c r="F25" s="1539"/>
      <c r="G25" s="1539"/>
      <c r="H25" s="1561"/>
      <c r="I25" s="607" t="s">
        <v>7211</v>
      </c>
      <c r="J25" s="606" t="s">
        <v>177</v>
      </c>
      <c r="K25" s="616" t="s">
        <v>2311</v>
      </c>
      <c r="L25" s="710" t="str">
        <f>VLOOKUP(K25,CódigosRetorno!$A$2:$B$1795,2,FALSE)</f>
        <v>El contribuyente no esta activo</v>
      </c>
      <c r="M25" s="609" t="s">
        <v>2500</v>
      </c>
    </row>
    <row r="26" spans="2:13" ht="24" x14ac:dyDescent="0.25">
      <c r="B26" s="1544"/>
      <c r="C26" s="1561"/>
      <c r="D26" s="1721"/>
      <c r="E26" s="1540"/>
      <c r="F26" s="1540"/>
      <c r="G26" s="1540"/>
      <c r="H26" s="1557"/>
      <c r="I26" s="607" t="s">
        <v>7212</v>
      </c>
      <c r="J26" s="606" t="s">
        <v>177</v>
      </c>
      <c r="K26" s="616" t="s">
        <v>2310</v>
      </c>
      <c r="L26" s="710" t="str">
        <f>VLOOKUP(K26,CódigosRetorno!$A$2:$B$1795,2,FALSE)</f>
        <v>El contribuyente no esta habido</v>
      </c>
      <c r="M26" s="609" t="s">
        <v>2500</v>
      </c>
    </row>
    <row r="27" spans="2:13" ht="36" x14ac:dyDescent="0.25">
      <c r="B27" s="1544"/>
      <c r="C27" s="1556" t="s">
        <v>2503</v>
      </c>
      <c r="D27" s="1526" t="s">
        <v>3</v>
      </c>
      <c r="E27" s="1526" t="s">
        <v>4</v>
      </c>
      <c r="F27" s="1526" t="s">
        <v>7213</v>
      </c>
      <c r="G27" s="1526" t="s">
        <v>3874</v>
      </c>
      <c r="H27" s="1733" t="s">
        <v>3875</v>
      </c>
      <c r="I27" s="607" t="s">
        <v>2837</v>
      </c>
      <c r="J27" s="606" t="s">
        <v>177</v>
      </c>
      <c r="K27" s="616" t="s">
        <v>2406</v>
      </c>
      <c r="L27" s="710" t="str">
        <f>VLOOKUP(K27,CódigosRetorno!$A$2:$B$1795,2,FALSE)</f>
        <v>El XML no contiene el tag o no existe informacion en tipo de documento del emisor.</v>
      </c>
      <c r="M27" s="609" t="s">
        <v>169</v>
      </c>
    </row>
    <row r="28" spans="2:13" ht="24" x14ac:dyDescent="0.25">
      <c r="B28" s="1527"/>
      <c r="C28" s="1557"/>
      <c r="D28" s="1527"/>
      <c r="E28" s="1527"/>
      <c r="F28" s="1527"/>
      <c r="G28" s="1527"/>
      <c r="H28" s="1735"/>
      <c r="I28" s="607" t="s">
        <v>2922</v>
      </c>
      <c r="J28" s="606" t="s">
        <v>177</v>
      </c>
      <c r="K28" s="616" t="s">
        <v>2407</v>
      </c>
      <c r="L28" s="710" t="str">
        <f>VLOOKUP(K28,CódigosRetorno!$A$2:$B$1795,2,FALSE)</f>
        <v>El dato ingresado no cumple con el estandar</v>
      </c>
      <c r="M28" s="609" t="s">
        <v>169</v>
      </c>
    </row>
    <row r="29" spans="2:13" ht="36" x14ac:dyDescent="0.25">
      <c r="B29" s="1627">
        <f>B23+1</f>
        <v>10</v>
      </c>
      <c r="C29" s="1556" t="s">
        <v>51</v>
      </c>
      <c r="D29" s="1746" t="s">
        <v>3</v>
      </c>
      <c r="E29" s="1746" t="s">
        <v>4</v>
      </c>
      <c r="F29" s="1746" t="s">
        <v>3881</v>
      </c>
      <c r="G29" s="1733"/>
      <c r="H29" s="1733" t="s">
        <v>33</v>
      </c>
      <c r="I29" s="607" t="s">
        <v>2837</v>
      </c>
      <c r="J29" s="606" t="s">
        <v>177</v>
      </c>
      <c r="K29" s="616" t="s">
        <v>2372</v>
      </c>
      <c r="L29" s="710" t="str">
        <f>VLOOKUP(K29,CódigosRetorno!$A$2:$B$1795,2,FALSE)</f>
        <v>El XML no contiene el tag o no existe informacion de RegistrationName del emisor del documento</v>
      </c>
      <c r="M29" s="609" t="s">
        <v>169</v>
      </c>
    </row>
    <row r="30" spans="2:13" ht="48" x14ac:dyDescent="0.25">
      <c r="B30" s="1674"/>
      <c r="C30" s="1557"/>
      <c r="D30" s="1747"/>
      <c r="E30" s="1747"/>
      <c r="F30" s="1747"/>
      <c r="G30" s="1735"/>
      <c r="H30" s="1735"/>
      <c r="I30" s="607" t="s">
        <v>6291</v>
      </c>
      <c r="J30" s="606" t="s">
        <v>1071</v>
      </c>
      <c r="K30" s="616" t="s">
        <v>6544</v>
      </c>
      <c r="L30" s="710" t="str">
        <f>VLOOKUP(K30,CódigosRetorno!$A$2:$B$1795,2,FALSE)</f>
        <v>RegistrationName - El nombre o razon social del emisor no cumple con el estandar</v>
      </c>
      <c r="M30" s="609" t="s">
        <v>169</v>
      </c>
    </row>
    <row r="31" spans="2:13" x14ac:dyDescent="0.25">
      <c r="B31" s="1710" t="s">
        <v>7214</v>
      </c>
      <c r="C31" s="1711"/>
      <c r="D31" s="1711"/>
      <c r="E31" s="1711"/>
      <c r="F31" s="1711"/>
      <c r="G31" s="1711"/>
      <c r="H31" s="1712"/>
      <c r="I31" s="721"/>
      <c r="J31" s="706"/>
      <c r="K31" s="707" t="s">
        <v>169</v>
      </c>
      <c r="L31" s="710" t="str">
        <f>VLOOKUP(K31,CódigosRetorno!$A$2:$B$1795,2,FALSE)</f>
        <v>-</v>
      </c>
      <c r="M31" s="709"/>
    </row>
    <row r="32" spans="2:13" ht="36" x14ac:dyDescent="0.25">
      <c r="B32" s="1526">
        <f>B29+1</f>
        <v>11</v>
      </c>
      <c r="C32" s="1556" t="s">
        <v>5419</v>
      </c>
      <c r="D32" s="1719" t="s">
        <v>3</v>
      </c>
      <c r="E32" s="1719" t="s">
        <v>4</v>
      </c>
      <c r="F32" s="1719" t="s">
        <v>7</v>
      </c>
      <c r="G32" s="1743"/>
      <c r="H32" s="1556" t="s">
        <v>3896</v>
      </c>
      <c r="I32" s="607" t="s">
        <v>3944</v>
      </c>
      <c r="J32" s="606" t="s">
        <v>177</v>
      </c>
      <c r="K32" s="616" t="s">
        <v>3811</v>
      </c>
      <c r="L32" s="710" t="str">
        <f>VLOOKUP(K32,CódigosRetorno!$A$2:$B$1795,2,FALSE)</f>
        <v>El XML contiene mas de un tag como elemento de numero de documento del receptor.</v>
      </c>
      <c r="M32" s="609" t="s">
        <v>169</v>
      </c>
    </row>
    <row r="33" spans="2:13" ht="36" x14ac:dyDescent="0.25">
      <c r="B33" s="1544"/>
      <c r="C33" s="1561"/>
      <c r="D33" s="1720"/>
      <c r="E33" s="1720"/>
      <c r="F33" s="1720"/>
      <c r="G33" s="1744"/>
      <c r="H33" s="1561"/>
      <c r="I33" s="607" t="s">
        <v>2489</v>
      </c>
      <c r="J33" s="606" t="s">
        <v>177</v>
      </c>
      <c r="K33" s="616" t="s">
        <v>698</v>
      </c>
      <c r="L33" s="710" t="str">
        <f>VLOOKUP(K33,CódigosRetorno!$A$2:$B$1795,2,FALSE)</f>
        <v>El XML no contiene el tag o no existe informacion del número de documento de identidad del receptor del documento</v>
      </c>
      <c r="M33" s="609" t="s">
        <v>169</v>
      </c>
    </row>
    <row r="34" spans="2:13" ht="24" x14ac:dyDescent="0.25">
      <c r="B34" s="1544"/>
      <c r="C34" s="1561"/>
      <c r="D34" s="1720"/>
      <c r="E34" s="1720"/>
      <c r="F34" s="1720"/>
      <c r="G34" s="1744"/>
      <c r="H34" s="1561"/>
      <c r="I34" s="607" t="s">
        <v>3058</v>
      </c>
      <c r="J34" s="606" t="s">
        <v>177</v>
      </c>
      <c r="K34" s="616" t="s">
        <v>699</v>
      </c>
      <c r="L34" s="710" t="str">
        <f>VLOOKUP(K34,CódigosRetorno!$A$2:$B$1795,2,FALSE)</f>
        <v>El numero de documento de identidad del receptor debe ser  RUC</v>
      </c>
      <c r="M34" s="609" t="s">
        <v>169</v>
      </c>
    </row>
    <row r="35" spans="2:13" ht="31.5" customHeight="1" x14ac:dyDescent="0.25">
      <c r="B35" s="1544"/>
      <c r="C35" s="1561"/>
      <c r="D35" s="1720"/>
      <c r="E35" s="1720"/>
      <c r="F35" s="1720"/>
      <c r="G35" s="1744"/>
      <c r="H35" s="1561"/>
      <c r="I35" s="1215" t="s">
        <v>7215</v>
      </c>
      <c r="J35" s="1434" t="s">
        <v>177</v>
      </c>
      <c r="K35" s="1434" t="s">
        <v>8417</v>
      </c>
      <c r="L35" s="1205" t="str">
        <f>VLOOKUP(MID(K35,1,4),CódigosRetorno!$A$2:$B$1795,2,FALSE)</f>
        <v>El numero de RUC del receptor no existe.</v>
      </c>
      <c r="M35" s="1214" t="s">
        <v>2500</v>
      </c>
    </row>
    <row r="36" spans="2:13" ht="36" x14ac:dyDescent="0.25">
      <c r="B36" s="1544"/>
      <c r="C36" s="1561"/>
      <c r="D36" s="1720"/>
      <c r="E36" s="1720"/>
      <c r="F36" s="1720"/>
      <c r="G36" s="1744"/>
      <c r="H36" s="1561"/>
      <c r="I36" s="607" t="s">
        <v>7216</v>
      </c>
      <c r="J36" s="606" t="s">
        <v>1071</v>
      </c>
      <c r="K36" s="616" t="s">
        <v>1316</v>
      </c>
      <c r="L36" s="710" t="str">
        <f>VLOOKUP(K36,CódigosRetorno!$A$2:$B$1795,2,FALSE)</f>
        <v>El RUC  del receptor no esta activo</v>
      </c>
      <c r="M36" s="609" t="s">
        <v>2500</v>
      </c>
    </row>
    <row r="37" spans="2:13" ht="24" x14ac:dyDescent="0.25">
      <c r="B37" s="1544"/>
      <c r="C37" s="1561"/>
      <c r="D37" s="1720"/>
      <c r="E37" s="1720"/>
      <c r="F37" s="1720"/>
      <c r="G37" s="1744"/>
      <c r="H37" s="1561"/>
      <c r="I37" s="607" t="s">
        <v>7217</v>
      </c>
      <c r="J37" s="606" t="s">
        <v>1071</v>
      </c>
      <c r="K37" s="616" t="s">
        <v>1314</v>
      </c>
      <c r="L37" s="710" t="str">
        <f>VLOOKUP(K37,CódigosRetorno!$A$2:$B$1795,2,FALSE)</f>
        <v>El RUC del receptor no esta habido</v>
      </c>
      <c r="M37" s="609" t="s">
        <v>2500</v>
      </c>
    </row>
    <row r="38" spans="2:13" ht="60" x14ac:dyDescent="0.25">
      <c r="B38" s="1544"/>
      <c r="C38" s="1561"/>
      <c r="D38" s="1720"/>
      <c r="E38" s="1720"/>
      <c r="F38" s="1720"/>
      <c r="G38" s="1744"/>
      <c r="H38" s="1561"/>
      <c r="I38" s="607" t="s">
        <v>4208</v>
      </c>
      <c r="J38" s="606" t="s">
        <v>177</v>
      </c>
      <c r="K38" s="616" t="s">
        <v>1466</v>
      </c>
      <c r="L38" s="710" t="str">
        <f>VLOOKUP(K38,CódigosRetorno!$A$2:$B$1795,2,FALSE)</f>
        <v>El dato ingresado como numero de documento de identidad del receptor no cumple con el formato establecido</v>
      </c>
      <c r="M38" s="609" t="s">
        <v>169</v>
      </c>
    </row>
    <row r="39" spans="2:13" ht="24" x14ac:dyDescent="0.25">
      <c r="B39" s="1544"/>
      <c r="C39" s="1561"/>
      <c r="D39" s="1721"/>
      <c r="E39" s="1721"/>
      <c r="F39" s="1721"/>
      <c r="G39" s="1745"/>
      <c r="H39" s="1557"/>
      <c r="I39" s="607" t="s">
        <v>7218</v>
      </c>
      <c r="J39" s="606" t="s">
        <v>177</v>
      </c>
      <c r="K39" s="616" t="s">
        <v>1467</v>
      </c>
      <c r="L39" s="710" t="str">
        <f>VLOOKUP(K39,CódigosRetorno!$A$2:$B$1795,2,FALSE)</f>
        <v>El DNI ingresado no cumple con el estandar.</v>
      </c>
      <c r="M39" s="609" t="s">
        <v>169</v>
      </c>
    </row>
    <row r="40" spans="2:13" ht="36" x14ac:dyDescent="0.25">
      <c r="B40" s="1544"/>
      <c r="C40" s="1556" t="s">
        <v>7219</v>
      </c>
      <c r="D40" s="1526" t="s">
        <v>3</v>
      </c>
      <c r="E40" s="1526" t="s">
        <v>4</v>
      </c>
      <c r="F40" s="1526" t="s">
        <v>7213</v>
      </c>
      <c r="G40" s="1526" t="s">
        <v>7010</v>
      </c>
      <c r="H40" s="1556" t="s">
        <v>3897</v>
      </c>
      <c r="I40" s="607" t="s">
        <v>2489</v>
      </c>
      <c r="J40" s="606" t="s">
        <v>177</v>
      </c>
      <c r="K40" s="616" t="s">
        <v>701</v>
      </c>
      <c r="L40" s="710" t="str">
        <f>VLOOKUP(K40,CódigosRetorno!$A$2:$B$1795,2,FALSE)</f>
        <v>El XML no contiene el tag o no existe informacion del tipo de documento de identidad del receptor del documento</v>
      </c>
      <c r="M40" s="609" t="s">
        <v>169</v>
      </c>
    </row>
    <row r="41" spans="2:13" ht="36" x14ac:dyDescent="0.25">
      <c r="B41" s="1544"/>
      <c r="C41" s="1561"/>
      <c r="D41" s="1544"/>
      <c r="E41" s="1544"/>
      <c r="F41" s="1544"/>
      <c r="G41" s="1544"/>
      <c r="H41" s="1561"/>
      <c r="I41" s="607" t="s">
        <v>2872</v>
      </c>
      <c r="J41" s="606" t="s">
        <v>177</v>
      </c>
      <c r="K41" s="616" t="s">
        <v>1468</v>
      </c>
      <c r="L41" s="710" t="str">
        <f>VLOOKUP(K41,CódigosRetorno!$A$2:$B$1795,2,FALSE)</f>
        <v>El dato ingresado en el tipo de documento de identidad del receptor no esta permitido.</v>
      </c>
      <c r="M41" s="609" t="s">
        <v>4611</v>
      </c>
    </row>
    <row r="42" spans="2:13" ht="36" x14ac:dyDescent="0.25">
      <c r="B42" s="1524">
        <f>+B32+1</f>
        <v>12</v>
      </c>
      <c r="C42" s="1518" t="s">
        <v>52</v>
      </c>
      <c r="D42" s="1524" t="s">
        <v>3</v>
      </c>
      <c r="E42" s="1524" t="s">
        <v>4</v>
      </c>
      <c r="F42" s="1741" t="s">
        <v>3881</v>
      </c>
      <c r="G42" s="1742"/>
      <c r="H42" s="1572" t="s">
        <v>36</v>
      </c>
      <c r="I42" s="607" t="s">
        <v>2837</v>
      </c>
      <c r="J42" s="606" t="s">
        <v>177</v>
      </c>
      <c r="K42" s="616" t="s">
        <v>703</v>
      </c>
      <c r="L42" s="710" t="str">
        <f>VLOOKUP(K42,CódigosRetorno!$A$2:$B$1795,2,FALSE)</f>
        <v>El XML no contiene el tag o no existe informacion de RegistrationName del receptor del documento</v>
      </c>
      <c r="M42" s="609" t="s">
        <v>169</v>
      </c>
    </row>
    <row r="43" spans="2:13" ht="48" x14ac:dyDescent="0.25">
      <c r="B43" s="1524"/>
      <c r="C43" s="1518"/>
      <c r="D43" s="1524"/>
      <c r="E43" s="1524"/>
      <c r="F43" s="1741"/>
      <c r="G43" s="1742"/>
      <c r="H43" s="1572"/>
      <c r="I43" s="607" t="s">
        <v>7220</v>
      </c>
      <c r="J43" s="606" t="s">
        <v>177</v>
      </c>
      <c r="K43" s="616" t="s">
        <v>704</v>
      </c>
      <c r="L43" s="710" t="str">
        <f>VLOOKUP(K43,CódigosRetorno!$A$2:$B$1795,2,FALSE)</f>
        <v>RegistrationName -  El dato ingresado no cumple con el estandar</v>
      </c>
      <c r="M43" s="609" t="s">
        <v>169</v>
      </c>
    </row>
    <row r="44" spans="2:13" x14ac:dyDescent="0.25">
      <c r="B44" s="1738" t="s">
        <v>7221</v>
      </c>
      <c r="C44" s="1739"/>
      <c r="D44" s="1739"/>
      <c r="E44" s="1739"/>
      <c r="F44" s="1739"/>
      <c r="G44" s="1739"/>
      <c r="H44" s="1740"/>
      <c r="I44" s="721"/>
      <c r="J44" s="706"/>
      <c r="K44" s="722" t="s">
        <v>169</v>
      </c>
      <c r="L44" s="710" t="str">
        <f>VLOOKUP(K44,CódigosRetorno!$A$2:$B$1795,2,FALSE)</f>
        <v>-</v>
      </c>
      <c r="M44" s="709"/>
    </row>
    <row r="45" spans="2:13" ht="60" x14ac:dyDescent="0.25">
      <c r="B45" s="1526">
        <f>B42+1</f>
        <v>13</v>
      </c>
      <c r="C45" s="1556" t="s">
        <v>3945</v>
      </c>
      <c r="D45" s="1719" t="s">
        <v>3</v>
      </c>
      <c r="E45" s="1538" t="s">
        <v>9</v>
      </c>
      <c r="F45" s="1538" t="s">
        <v>18</v>
      </c>
      <c r="G45" s="1538"/>
      <c r="H45" s="1556" t="s">
        <v>3946</v>
      </c>
      <c r="I45" s="1446" t="s">
        <v>8463</v>
      </c>
      <c r="J45" s="606" t="s">
        <v>1071</v>
      </c>
      <c r="K45" s="616" t="s">
        <v>682</v>
      </c>
      <c r="L45" s="710" t="str">
        <f>VLOOKUP(K45,CódigosRetorno!$A$2:$B$1795,2,FALSE)</f>
        <v>El ID de las guias debe tener informacion de la SERIE-NUMERO de guia.</v>
      </c>
      <c r="M45" s="609" t="s">
        <v>169</v>
      </c>
    </row>
    <row r="46" spans="2:13" ht="24" x14ac:dyDescent="0.25">
      <c r="B46" s="1544"/>
      <c r="C46" s="1561"/>
      <c r="D46" s="1720"/>
      <c r="E46" s="1539"/>
      <c r="F46" s="1540"/>
      <c r="G46" s="1540"/>
      <c r="H46" s="1557"/>
      <c r="I46" s="607" t="s">
        <v>7222</v>
      </c>
      <c r="J46" s="606" t="s">
        <v>177</v>
      </c>
      <c r="K46" s="616" t="s">
        <v>707</v>
      </c>
      <c r="L46" s="710" t="str">
        <f>VLOOKUP(K46,CódigosRetorno!$A$2:$B$1795,2,FALSE)</f>
        <v>El comprobante contiene un tipo y número de Guía de Remisión repetido</v>
      </c>
      <c r="M46" s="609" t="s">
        <v>169</v>
      </c>
    </row>
    <row r="47" spans="2:13" ht="36" x14ac:dyDescent="0.25">
      <c r="B47" s="1544"/>
      <c r="C47" s="1561"/>
      <c r="D47" s="1720"/>
      <c r="E47" s="1539"/>
      <c r="F47" s="628" t="s">
        <v>10</v>
      </c>
      <c r="G47" s="606" t="s">
        <v>7223</v>
      </c>
      <c r="H47" s="610" t="s">
        <v>4526</v>
      </c>
      <c r="I47" s="610" t="s">
        <v>3056</v>
      </c>
      <c r="J47" s="606" t="s">
        <v>1071</v>
      </c>
      <c r="K47" s="616" t="s">
        <v>680</v>
      </c>
      <c r="L47" s="710" t="str">
        <f>VLOOKUP(K47,CódigosRetorno!$A$2:$B$1795,2,FALSE)</f>
        <v>El DocumentTypeCode de las guias debe ser 09 o 31</v>
      </c>
      <c r="M47" s="609" t="s">
        <v>4490</v>
      </c>
    </row>
    <row r="48" spans="2:13" ht="24" x14ac:dyDescent="0.25">
      <c r="B48" s="1544"/>
      <c r="C48" s="1561"/>
      <c r="D48" s="1720"/>
      <c r="E48" s="1539"/>
      <c r="F48" s="1538"/>
      <c r="G48" s="609" t="s">
        <v>3861</v>
      </c>
      <c r="H48" s="610" t="s">
        <v>3862</v>
      </c>
      <c r="I48" s="610" t="s">
        <v>4185</v>
      </c>
      <c r="J48" s="606" t="s">
        <v>1071</v>
      </c>
      <c r="K48" s="616" t="s">
        <v>4187</v>
      </c>
      <c r="L48" s="710" t="str">
        <f>VLOOKUP(K48,CódigosRetorno!$A$2:$B$1795,2,FALSE)</f>
        <v>El dato ingresado como atributo @listAgencyName es incorrecto.</v>
      </c>
      <c r="M48" s="609" t="s">
        <v>169</v>
      </c>
    </row>
    <row r="49" spans="2:13" ht="24" x14ac:dyDescent="0.25">
      <c r="B49" s="1544"/>
      <c r="C49" s="1561"/>
      <c r="D49" s="1720"/>
      <c r="E49" s="1539"/>
      <c r="F49" s="1539"/>
      <c r="G49" s="609" t="s">
        <v>4557</v>
      </c>
      <c r="H49" s="610" t="s">
        <v>3865</v>
      </c>
      <c r="I49" s="610" t="s">
        <v>7224</v>
      </c>
      <c r="J49" s="606" t="s">
        <v>1071</v>
      </c>
      <c r="K49" s="616" t="s">
        <v>4188</v>
      </c>
      <c r="L49" s="710" t="str">
        <f>VLOOKUP(K49,CódigosRetorno!$A$2:$B$1795,2,FALSE)</f>
        <v>El dato ingresado como atributo @listName es incorrecto.</v>
      </c>
      <c r="M49" s="609" t="s">
        <v>169</v>
      </c>
    </row>
    <row r="50" spans="2:13" ht="48" x14ac:dyDescent="0.25">
      <c r="B50" s="1527"/>
      <c r="C50" s="1557"/>
      <c r="D50" s="1721"/>
      <c r="E50" s="1540"/>
      <c r="F50" s="1540"/>
      <c r="G50" s="609" t="s">
        <v>3866</v>
      </c>
      <c r="H50" s="610" t="s">
        <v>3867</v>
      </c>
      <c r="I50" s="610" t="s">
        <v>7225</v>
      </c>
      <c r="J50" s="606" t="s">
        <v>1071</v>
      </c>
      <c r="K50" s="616" t="s">
        <v>4189</v>
      </c>
      <c r="L50" s="710" t="str">
        <f>VLOOKUP(K50,CódigosRetorno!$A$2:$B$1795,2,FALSE)</f>
        <v>El dato ingresado como atributo @listURI es incorrecto.</v>
      </c>
      <c r="M50" s="609" t="s">
        <v>169</v>
      </c>
    </row>
    <row r="51" spans="2:13" ht="48" x14ac:dyDescent="0.25">
      <c r="B51" s="1524">
        <f>B45+1</f>
        <v>14</v>
      </c>
      <c r="C51" s="1733" t="s">
        <v>3947</v>
      </c>
      <c r="D51" s="1719" t="s">
        <v>3</v>
      </c>
      <c r="E51" s="1538" t="s">
        <v>9</v>
      </c>
      <c r="F51" s="1736" t="s">
        <v>18</v>
      </c>
      <c r="G51" s="1736"/>
      <c r="H51" s="1520" t="s">
        <v>6196</v>
      </c>
      <c r="I51" s="607" t="s">
        <v>3948</v>
      </c>
      <c r="J51" s="606" t="s">
        <v>1071</v>
      </c>
      <c r="K51" s="616" t="s">
        <v>692</v>
      </c>
      <c r="L51" s="710" t="str">
        <f>VLOOKUP(K51,CódigosRetorno!$A$2:$B$1795,2,FALSE)</f>
        <v>El ID de los documentos relacionados no cumplen con el estandar.</v>
      </c>
      <c r="M51" s="609" t="s">
        <v>169</v>
      </c>
    </row>
    <row r="52" spans="2:13" ht="24" x14ac:dyDescent="0.25">
      <c r="B52" s="1524"/>
      <c r="C52" s="1734"/>
      <c r="D52" s="1720"/>
      <c r="E52" s="1539"/>
      <c r="F52" s="1737"/>
      <c r="G52" s="1737"/>
      <c r="H52" s="1521"/>
      <c r="I52" s="607" t="s">
        <v>7226</v>
      </c>
      <c r="J52" s="606" t="s">
        <v>177</v>
      </c>
      <c r="K52" s="616" t="s">
        <v>705</v>
      </c>
      <c r="L52" s="710" t="str">
        <f>VLOOKUP(K52,CódigosRetorno!$A$2:$B$1795,2,FALSE)</f>
        <v>El comprobante contiene un tipo y número de Documento Relacionado repetido</v>
      </c>
      <c r="M52" s="609" t="s">
        <v>169</v>
      </c>
    </row>
    <row r="53" spans="2:13" ht="36" x14ac:dyDescent="0.25">
      <c r="B53" s="1524"/>
      <c r="C53" s="1734"/>
      <c r="D53" s="1720"/>
      <c r="E53" s="1539"/>
      <c r="F53" s="628" t="s">
        <v>10</v>
      </c>
      <c r="G53" s="606" t="s">
        <v>7154</v>
      </c>
      <c r="H53" s="392" t="s">
        <v>4587</v>
      </c>
      <c r="I53" s="610" t="s">
        <v>7227</v>
      </c>
      <c r="J53" s="606" t="s">
        <v>1071</v>
      </c>
      <c r="K53" s="616" t="s">
        <v>690</v>
      </c>
      <c r="L53" s="710" t="str">
        <f>VLOOKUP(K53,CódigosRetorno!$A$2:$B$1795,2,FALSE)</f>
        <v>El DocumentTypeCode de Otros documentos relacionados tiene valores incorrectos.</v>
      </c>
      <c r="M53" s="609" t="s">
        <v>4601</v>
      </c>
    </row>
    <row r="54" spans="2:13" ht="24" x14ac:dyDescent="0.25">
      <c r="B54" s="1524"/>
      <c r="C54" s="1734"/>
      <c r="D54" s="1720"/>
      <c r="E54" s="1539"/>
      <c r="F54" s="1538"/>
      <c r="G54" s="609" t="s">
        <v>3861</v>
      </c>
      <c r="H54" s="610" t="s">
        <v>3862</v>
      </c>
      <c r="I54" s="610" t="s">
        <v>4185</v>
      </c>
      <c r="J54" s="606" t="s">
        <v>1071</v>
      </c>
      <c r="K54" s="616" t="s">
        <v>4187</v>
      </c>
      <c r="L54" s="710" t="str">
        <f>VLOOKUP(K54,CódigosRetorno!$A$2:$B$1795,2,FALSE)</f>
        <v>El dato ingresado como atributo @listAgencyName es incorrecto.</v>
      </c>
      <c r="M54" s="609" t="s">
        <v>169</v>
      </c>
    </row>
    <row r="55" spans="2:13" ht="24" x14ac:dyDescent="0.25">
      <c r="B55" s="1524"/>
      <c r="C55" s="1734"/>
      <c r="D55" s="1720"/>
      <c r="E55" s="1539"/>
      <c r="F55" s="1539"/>
      <c r="G55" s="609" t="s">
        <v>4557</v>
      </c>
      <c r="H55" s="610" t="s">
        <v>3865</v>
      </c>
      <c r="I55" s="610" t="s">
        <v>7224</v>
      </c>
      <c r="J55" s="606" t="s">
        <v>1071</v>
      </c>
      <c r="K55" s="616" t="s">
        <v>4188</v>
      </c>
      <c r="L55" s="710" t="str">
        <f>VLOOKUP(K55,CódigosRetorno!$A$2:$B$1795,2,FALSE)</f>
        <v>El dato ingresado como atributo @listName es incorrecto.</v>
      </c>
      <c r="M55" s="609" t="s">
        <v>169</v>
      </c>
    </row>
    <row r="56" spans="2:13" ht="48" x14ac:dyDescent="0.25">
      <c r="B56" s="1524"/>
      <c r="C56" s="1735"/>
      <c r="D56" s="1721"/>
      <c r="E56" s="1540"/>
      <c r="F56" s="1540"/>
      <c r="G56" s="609" t="s">
        <v>3950</v>
      </c>
      <c r="H56" s="610" t="s">
        <v>3867</v>
      </c>
      <c r="I56" s="610" t="s">
        <v>7228</v>
      </c>
      <c r="J56" s="606" t="s">
        <v>1071</v>
      </c>
      <c r="K56" s="616" t="s">
        <v>4189</v>
      </c>
      <c r="L56" s="710" t="str">
        <f>VLOOKUP(K56,CódigosRetorno!$A$2:$B$1795,2,FALSE)</f>
        <v>El dato ingresado como atributo @listURI es incorrecto.</v>
      </c>
      <c r="M56" s="609" t="s">
        <v>169</v>
      </c>
    </row>
    <row r="57" spans="2:13" ht="24" x14ac:dyDescent="0.25">
      <c r="B57" s="1526">
        <f>B51+1</f>
        <v>15</v>
      </c>
      <c r="C57" s="1556" t="s">
        <v>3981</v>
      </c>
      <c r="D57" s="1526" t="s">
        <v>3</v>
      </c>
      <c r="E57" s="1538" t="s">
        <v>9</v>
      </c>
      <c r="F57" s="1538" t="s">
        <v>43</v>
      </c>
      <c r="G57" s="1526" t="s">
        <v>7174</v>
      </c>
      <c r="H57" s="1556" t="s">
        <v>3983</v>
      </c>
      <c r="I57" s="610" t="s">
        <v>3984</v>
      </c>
      <c r="J57" s="1192" t="s">
        <v>177</v>
      </c>
      <c r="K57" s="442" t="s">
        <v>3705</v>
      </c>
      <c r="L57" s="710" t="str">
        <f>VLOOKUP(K57,CódigosRetorno!$A$2:$B$1795,2,FALSE)</f>
        <v>El valor del atributo no se encuentra en el catálogo</v>
      </c>
      <c r="M57" s="609" t="s">
        <v>4609</v>
      </c>
    </row>
    <row r="58" spans="2:13" ht="24" x14ac:dyDescent="0.25">
      <c r="B58" s="1544"/>
      <c r="C58" s="1561"/>
      <c r="D58" s="1544"/>
      <c r="E58" s="1539"/>
      <c r="F58" s="1540"/>
      <c r="G58" s="1527"/>
      <c r="H58" s="1557"/>
      <c r="I58" s="610" t="s">
        <v>7229</v>
      </c>
      <c r="J58" s="1192" t="s">
        <v>1071</v>
      </c>
      <c r="K58" s="442" t="s">
        <v>6806</v>
      </c>
      <c r="L58" s="710" t="str">
        <f>VLOOKUP(K58,CódigosRetorno!$A$2:$B$1795,2,FALSE)</f>
        <v>El codigo de leyenda no debe repetirse en el comprobante</v>
      </c>
      <c r="M58" s="609" t="s">
        <v>169</v>
      </c>
    </row>
    <row r="59" spans="2:13" ht="48" x14ac:dyDescent="0.25">
      <c r="B59" s="1527"/>
      <c r="C59" s="1557"/>
      <c r="D59" s="1527"/>
      <c r="E59" s="1540"/>
      <c r="F59" s="606" t="s">
        <v>3901</v>
      </c>
      <c r="G59" s="609"/>
      <c r="H59" s="610" t="s">
        <v>3985</v>
      </c>
      <c r="I59" s="607" t="s">
        <v>7230</v>
      </c>
      <c r="J59" s="612" t="s">
        <v>177</v>
      </c>
      <c r="K59" s="616" t="s">
        <v>2640</v>
      </c>
      <c r="L59" s="710" t="str">
        <f>VLOOKUP(K59,CódigosRetorno!$A$2:$B$1795,2,FALSE)</f>
        <v>El dato ingresado en descripcion de leyenda no cumple con el formato establecido.</v>
      </c>
      <c r="M59" s="625" t="s">
        <v>169</v>
      </c>
    </row>
    <row r="60" spans="2:13" x14ac:dyDescent="0.25">
      <c r="B60" s="1710" t="s">
        <v>7231</v>
      </c>
      <c r="C60" s="1711"/>
      <c r="D60" s="1711"/>
      <c r="E60" s="1711"/>
      <c r="F60" s="1711"/>
      <c r="G60" s="1711"/>
      <c r="H60" s="1712"/>
      <c r="I60" s="721"/>
      <c r="J60" s="706"/>
      <c r="K60" s="722" t="s">
        <v>169</v>
      </c>
      <c r="L60" s="710" t="str">
        <f>VLOOKUP(K60,CódigosRetorno!$A$2:$B$1795,2,FALSE)</f>
        <v>-</v>
      </c>
      <c r="M60" s="709"/>
    </row>
    <row r="61" spans="2:13" ht="24" x14ac:dyDescent="0.25">
      <c r="B61" s="1729">
        <f>B57+1</f>
        <v>16</v>
      </c>
      <c r="C61" s="1731" t="s">
        <v>7232</v>
      </c>
      <c r="D61" s="1526" t="s">
        <v>15</v>
      </c>
      <c r="E61" s="1526" t="s">
        <v>4</v>
      </c>
      <c r="F61" s="1729" t="s">
        <v>17</v>
      </c>
      <c r="G61" s="1729" t="s">
        <v>50</v>
      </c>
      <c r="H61" s="1556" t="s">
        <v>37</v>
      </c>
      <c r="I61" s="607" t="s">
        <v>3103</v>
      </c>
      <c r="J61" s="606" t="s">
        <v>177</v>
      </c>
      <c r="K61" s="616" t="s">
        <v>2304</v>
      </c>
      <c r="L61" s="710" t="str">
        <f>VLOOKUP(K61,CódigosRetorno!$A$2:$B$1795,2,FALSE)</f>
        <v>El Numero de orden del item no cumple con el formato establecido</v>
      </c>
      <c r="M61" s="609" t="s">
        <v>169</v>
      </c>
    </row>
    <row r="62" spans="2:13" ht="24" x14ac:dyDescent="0.25">
      <c r="B62" s="1730"/>
      <c r="C62" s="1732"/>
      <c r="D62" s="1527"/>
      <c r="E62" s="1527"/>
      <c r="F62" s="1730"/>
      <c r="G62" s="1730"/>
      <c r="H62" s="1557"/>
      <c r="I62" s="607" t="s">
        <v>7233</v>
      </c>
      <c r="J62" s="606" t="s">
        <v>177</v>
      </c>
      <c r="K62" s="616" t="s">
        <v>1535</v>
      </c>
      <c r="L62" s="710" t="str">
        <f>VLOOKUP(K62,CódigosRetorno!$A$2:$B$1795,2,FALSE)</f>
        <v>El número de ítem no puede estar duplicado.</v>
      </c>
      <c r="M62" s="609" t="s">
        <v>169</v>
      </c>
    </row>
    <row r="63" spans="2:13" ht="24" x14ac:dyDescent="0.25">
      <c r="B63" s="1526">
        <f>B61+1</f>
        <v>17</v>
      </c>
      <c r="C63" s="1556" t="s">
        <v>7234</v>
      </c>
      <c r="D63" s="1538" t="s">
        <v>15</v>
      </c>
      <c r="E63" s="1538" t="s">
        <v>4</v>
      </c>
      <c r="F63" s="1538" t="s">
        <v>4000</v>
      </c>
      <c r="G63" s="1538" t="s">
        <v>7</v>
      </c>
      <c r="H63" s="1556" t="s">
        <v>7235</v>
      </c>
      <c r="I63" s="577" t="s">
        <v>7236</v>
      </c>
      <c r="J63" s="606" t="s">
        <v>177</v>
      </c>
      <c r="K63" s="616" t="s">
        <v>6753</v>
      </c>
      <c r="L63" s="710" t="str">
        <f>VLOOKUP(K63,CódigosRetorno!$A$2:$B$1795,2,FALSE)</f>
        <v>Existe más de un Tag UBL cac:OriginatorParty/cac:PartyIdentification</v>
      </c>
      <c r="M63" s="609" t="s">
        <v>169</v>
      </c>
    </row>
    <row r="64" spans="2:13" ht="36" x14ac:dyDescent="0.25">
      <c r="B64" s="1544"/>
      <c r="C64" s="1561"/>
      <c r="D64" s="1539"/>
      <c r="E64" s="1539"/>
      <c r="F64" s="1539"/>
      <c r="G64" s="1539"/>
      <c r="H64" s="1561"/>
      <c r="I64" s="577" t="s">
        <v>2489</v>
      </c>
      <c r="J64" s="606" t="s">
        <v>177</v>
      </c>
      <c r="K64" s="616" t="s">
        <v>6755</v>
      </c>
      <c r="L64" s="710" t="str">
        <f>VLOOKUP(K64,CódigosRetorno!$A$2:$B$1795,2,FALSE)</f>
        <v>Debe consignar el Tag UBL cac:OriginatorParty/cac:PartyIdentification/cbc:ID</v>
      </c>
      <c r="M64" s="609" t="s">
        <v>169</v>
      </c>
    </row>
    <row r="65" spans="2:13" ht="36" x14ac:dyDescent="0.25">
      <c r="B65" s="1544"/>
      <c r="C65" s="1561"/>
      <c r="D65" s="1539"/>
      <c r="E65" s="1539"/>
      <c r="F65" s="1539"/>
      <c r="G65" s="1539"/>
      <c r="H65" s="1561"/>
      <c r="I65" s="577" t="s">
        <v>7237</v>
      </c>
      <c r="J65" s="606" t="s">
        <v>177</v>
      </c>
      <c r="K65" s="616" t="s">
        <v>6751</v>
      </c>
      <c r="L65" s="710" t="str">
        <f>VLOOKUP(K65,CódigosRetorno!$A$2:$B$1795,2,FALSE)</f>
        <v>El dato ingresado en el 'Tipo de documento de identidad' no cumple el formato establecido</v>
      </c>
      <c r="M65" s="609" t="s">
        <v>169</v>
      </c>
    </row>
    <row r="66" spans="2:13" ht="24" x14ac:dyDescent="0.25">
      <c r="B66" s="1544"/>
      <c r="C66" s="1561"/>
      <c r="D66" s="1539"/>
      <c r="E66" s="1539"/>
      <c r="F66" s="1539"/>
      <c r="G66" s="1539"/>
      <c r="H66" s="1561"/>
      <c r="I66" s="577" t="s">
        <v>7238</v>
      </c>
      <c r="J66" s="606" t="s">
        <v>177</v>
      </c>
      <c r="K66" s="616" t="s">
        <v>1710</v>
      </c>
      <c r="L66" s="710" t="str">
        <f>VLOOKUP(K66,CódigosRetorno!$A$2:$B$1795,2,FALSE)</f>
        <v>Número de RUC no existe.</v>
      </c>
      <c r="M66" s="609" t="s">
        <v>2500</v>
      </c>
    </row>
    <row r="67" spans="2:13" ht="24" x14ac:dyDescent="0.25">
      <c r="B67" s="1544"/>
      <c r="C67" s="1561"/>
      <c r="D67" s="1539"/>
      <c r="E67" s="1539"/>
      <c r="F67" s="1539"/>
      <c r="G67" s="1539"/>
      <c r="H67" s="1561"/>
      <c r="I67" s="577" t="s">
        <v>7239</v>
      </c>
      <c r="J67" s="606" t="s">
        <v>1071</v>
      </c>
      <c r="K67" s="616" t="s">
        <v>6738</v>
      </c>
      <c r="L67" s="710" t="str">
        <f>VLOOKUP(K67,CódigosRetorno!$A$2:$B$1795,2,FALSE)</f>
        <v>El Numero de RUC no esta activo</v>
      </c>
      <c r="M67" s="609" t="s">
        <v>2500</v>
      </c>
    </row>
    <row r="68" spans="2:13" ht="24" x14ac:dyDescent="0.25">
      <c r="B68" s="1544"/>
      <c r="C68" s="1561"/>
      <c r="D68" s="1539"/>
      <c r="E68" s="1539"/>
      <c r="F68" s="1539"/>
      <c r="G68" s="1539"/>
      <c r="H68" s="1561"/>
      <c r="I68" s="577" t="s">
        <v>7240</v>
      </c>
      <c r="J68" s="606" t="s">
        <v>1071</v>
      </c>
      <c r="K68" s="616" t="s">
        <v>6739</v>
      </c>
      <c r="L68" s="710" t="str">
        <f>VLOOKUP(K68,CódigosRetorno!$A$2:$B$1795,2,FALSE)</f>
        <v>El Numero de RUC es no habido</v>
      </c>
      <c r="M68" s="609" t="s">
        <v>2500</v>
      </c>
    </row>
    <row r="69" spans="2:13" ht="60" x14ac:dyDescent="0.25">
      <c r="B69" s="1544"/>
      <c r="C69" s="1561"/>
      <c r="D69" s="1539"/>
      <c r="E69" s="1539"/>
      <c r="F69" s="1540"/>
      <c r="G69" s="1540"/>
      <c r="H69" s="1561"/>
      <c r="I69" s="577" t="s">
        <v>7241</v>
      </c>
      <c r="J69" s="606" t="s">
        <v>177</v>
      </c>
      <c r="K69" s="616" t="s">
        <v>6751</v>
      </c>
      <c r="L69" s="710" t="str">
        <f>VLOOKUP(K69,CódigosRetorno!$A$2:$B$1795,2,FALSE)</f>
        <v>El dato ingresado en el 'Tipo de documento de identidad' no cumple el formato establecido</v>
      </c>
      <c r="M69" s="609" t="s">
        <v>169</v>
      </c>
    </row>
    <row r="70" spans="2:13" x14ac:dyDescent="0.25">
      <c r="B70" s="1544"/>
      <c r="C70" s="1561"/>
      <c r="D70" s="1539"/>
      <c r="E70" s="1539"/>
      <c r="F70" s="1538" t="s">
        <v>7213</v>
      </c>
      <c r="G70" s="1538" t="s">
        <v>7010</v>
      </c>
      <c r="H70" s="1556" t="s">
        <v>7242</v>
      </c>
      <c r="I70" s="577" t="s">
        <v>3047</v>
      </c>
      <c r="J70" s="396" t="s">
        <v>177</v>
      </c>
      <c r="K70" s="442" t="s">
        <v>786</v>
      </c>
      <c r="L70" s="710" t="str">
        <f>VLOOKUP(K70,CódigosRetorno!$A$2:$B$1795,2,FALSE)</f>
        <v>Debe indicar tipo de documento.</v>
      </c>
      <c r="M70" s="451" t="s">
        <v>169</v>
      </c>
    </row>
    <row r="71" spans="2:13" ht="48" x14ac:dyDescent="0.25">
      <c r="B71" s="1527"/>
      <c r="C71" s="1557"/>
      <c r="D71" s="1540"/>
      <c r="E71" s="1540"/>
      <c r="F71" s="1540"/>
      <c r="G71" s="1540"/>
      <c r="H71" s="1557"/>
      <c r="I71" s="577" t="s">
        <v>7243</v>
      </c>
      <c r="J71" s="396" t="s">
        <v>177</v>
      </c>
      <c r="K71" s="442" t="s">
        <v>702</v>
      </c>
      <c r="L71" s="710" t="str">
        <f>VLOOKUP(K71,CódigosRetorno!$A$2:$B$1795,2,FALSE)</f>
        <v>El dato ingresado  en el tipo de documento de identidad del receptor no cumple con el estandar o no esta permitido.</v>
      </c>
      <c r="M71" s="609" t="s">
        <v>4611</v>
      </c>
    </row>
    <row r="72" spans="2:13" ht="36" x14ac:dyDescent="0.25">
      <c r="B72" s="1526">
        <f>B63+1</f>
        <v>18</v>
      </c>
      <c r="C72" s="1556" t="s">
        <v>7244</v>
      </c>
      <c r="D72" s="1538" t="s">
        <v>15</v>
      </c>
      <c r="E72" s="1538" t="s">
        <v>4</v>
      </c>
      <c r="F72" s="1607" t="s">
        <v>3881</v>
      </c>
      <c r="G72" s="1538"/>
      <c r="H72" s="610" t="s">
        <v>7245</v>
      </c>
      <c r="I72" s="1335" t="s">
        <v>2502</v>
      </c>
      <c r="J72" s="1329" t="s">
        <v>169</v>
      </c>
      <c r="K72" s="442" t="s">
        <v>169</v>
      </c>
      <c r="L72" s="710" t="str">
        <f>VLOOKUP(K72,CódigosRetorno!$A$2:$B$1795,2,FALSE)</f>
        <v>-</v>
      </c>
      <c r="M72" s="609" t="s">
        <v>169</v>
      </c>
    </row>
    <row r="73" spans="2:13" ht="48" x14ac:dyDescent="0.25">
      <c r="B73" s="1544"/>
      <c r="C73" s="1561"/>
      <c r="D73" s="1539"/>
      <c r="E73" s="1539"/>
      <c r="F73" s="1608"/>
      <c r="G73" s="1539"/>
      <c r="H73" s="605" t="s">
        <v>39</v>
      </c>
      <c r="I73" s="1332" t="s">
        <v>7799</v>
      </c>
      <c r="J73" s="1329" t="s">
        <v>1071</v>
      </c>
      <c r="K73" s="442" t="s">
        <v>6736</v>
      </c>
      <c r="L73" s="710" t="str">
        <f>VLOOKUP(K73,CódigosRetorno!$A$2:$B$1795,2,FALSE)</f>
        <v>El nombre o razon social registrado no cumple con el estandar</v>
      </c>
      <c r="M73" s="609" t="s">
        <v>169</v>
      </c>
    </row>
    <row r="74" spans="2:13" ht="36" x14ac:dyDescent="0.25">
      <c r="B74" s="1526">
        <f>B72+1</f>
        <v>19</v>
      </c>
      <c r="C74" s="1675" t="s">
        <v>7246</v>
      </c>
      <c r="D74" s="1538" t="s">
        <v>15</v>
      </c>
      <c r="E74" s="1538" t="s">
        <v>4</v>
      </c>
      <c r="F74" s="1538" t="s">
        <v>12</v>
      </c>
      <c r="G74" s="1538" t="s">
        <v>16</v>
      </c>
      <c r="H74" s="1556" t="s">
        <v>2741</v>
      </c>
      <c r="I74" s="1335" t="s">
        <v>4981</v>
      </c>
      <c r="J74" s="1329" t="s">
        <v>177</v>
      </c>
      <c r="K74" s="1333" t="s">
        <v>1944</v>
      </c>
      <c r="L74" s="710" t="str">
        <f>VLOOKUP(K74,CódigosRetorno!$A$2:$B$1795,2,FALSE)</f>
        <v>El dato ingresado en LineExtensionAmount del item no cumple con el formato establecido</v>
      </c>
      <c r="M74" s="625" t="s">
        <v>169</v>
      </c>
    </row>
    <row r="75" spans="2:13" ht="84" x14ac:dyDescent="0.25">
      <c r="B75" s="1544"/>
      <c r="C75" s="1676"/>
      <c r="D75" s="1539"/>
      <c r="E75" s="1539"/>
      <c r="F75" s="1539"/>
      <c r="G75" s="1539"/>
      <c r="H75" s="1561"/>
      <c r="I75" s="577" t="s">
        <v>7247</v>
      </c>
      <c r="J75" s="606" t="s">
        <v>1071</v>
      </c>
      <c r="K75" s="612" t="s">
        <v>6790</v>
      </c>
      <c r="L75" s="710" t="str">
        <f>VLOOKUP(K75,CódigosRetorno!$A$2:$B$1795,2,FALSE)</f>
        <v>El importe del campo /cac:InvoiceLine/cbc:LineExtensionAmount no coincide con el valor calculado</v>
      </c>
      <c r="M75" s="625" t="s">
        <v>169</v>
      </c>
    </row>
    <row r="76" spans="2:13" ht="24" x14ac:dyDescent="0.25">
      <c r="B76" s="1527"/>
      <c r="C76" s="1677"/>
      <c r="D76" s="1540"/>
      <c r="E76" s="1540"/>
      <c r="F76" s="609" t="s">
        <v>13</v>
      </c>
      <c r="G76" s="606" t="s">
        <v>6976</v>
      </c>
      <c r="H76" s="622" t="s">
        <v>3904</v>
      </c>
      <c r="I76" s="607" t="s">
        <v>7248</v>
      </c>
      <c r="J76" s="612" t="s">
        <v>177</v>
      </c>
      <c r="K76" s="616" t="s">
        <v>1979</v>
      </c>
      <c r="L76" s="710" t="str">
        <f>VLOOKUP(K76,CódigosRetorno!$A$2:$B$1795,2,FALSE)</f>
        <v>La moneda debe ser la misma en todo el documento</v>
      </c>
      <c r="M76" s="609" t="s">
        <v>4491</v>
      </c>
    </row>
    <row r="77" spans="2:13" ht="24" x14ac:dyDescent="0.25">
      <c r="B77" s="1526">
        <f>B74+1</f>
        <v>20</v>
      </c>
      <c r="C77" s="1556" t="s">
        <v>7249</v>
      </c>
      <c r="D77" s="1538" t="s">
        <v>15</v>
      </c>
      <c r="E77" s="1538" t="s">
        <v>4</v>
      </c>
      <c r="F77" s="1538" t="s">
        <v>12</v>
      </c>
      <c r="G77" s="1538" t="s">
        <v>16</v>
      </c>
      <c r="H77" s="1556" t="s">
        <v>7250</v>
      </c>
      <c r="I77" s="607" t="s">
        <v>7251</v>
      </c>
      <c r="J77" s="606" t="s">
        <v>177</v>
      </c>
      <c r="K77" s="616" t="s">
        <v>4506</v>
      </c>
      <c r="L77" s="710" t="str">
        <f>VLOOKUP(K77,CódigosRetorno!$A$2:$B$1795,2,FALSE)</f>
        <v>El xml no contiene el tag de impuesto por linea (TaxtTotal).</v>
      </c>
      <c r="M77" s="609"/>
    </row>
    <row r="78" spans="2:13" ht="24" x14ac:dyDescent="0.25">
      <c r="B78" s="1544"/>
      <c r="C78" s="1561"/>
      <c r="D78" s="1539"/>
      <c r="E78" s="1539"/>
      <c r="F78" s="1539"/>
      <c r="G78" s="1539"/>
      <c r="H78" s="1561"/>
      <c r="I78" s="607" t="s">
        <v>7252</v>
      </c>
      <c r="J78" s="606" t="s">
        <v>177</v>
      </c>
      <c r="K78" s="616" t="s">
        <v>3703</v>
      </c>
      <c r="L78" s="710" t="str">
        <f>VLOOKUP(K78,CódigosRetorno!$A$2:$B$1795,2,FALSE)</f>
        <v>El tag cac:TaxTotal no debe repetirse a nivel de Item</v>
      </c>
      <c r="M78" s="609" t="s">
        <v>169</v>
      </c>
    </row>
    <row r="79" spans="2:13" ht="36" x14ac:dyDescent="0.25">
      <c r="B79" s="1544"/>
      <c r="C79" s="1561"/>
      <c r="D79" s="1539"/>
      <c r="E79" s="1539"/>
      <c r="F79" s="1539"/>
      <c r="G79" s="1539"/>
      <c r="H79" s="1561"/>
      <c r="I79" s="607" t="s">
        <v>7253</v>
      </c>
      <c r="J79" s="606" t="s">
        <v>177</v>
      </c>
      <c r="K79" s="616" t="s">
        <v>3693</v>
      </c>
      <c r="L79" s="710" t="str">
        <f>VLOOKUP(K79,CódigosRetorno!$A$2:$B$1795,2,FALSE)</f>
        <v>El dato ingresado en el monto total de impuestos por línea no cumple con el formato establecido</v>
      </c>
      <c r="M79" s="609" t="s">
        <v>169</v>
      </c>
    </row>
    <row r="80" spans="2:13" ht="36" x14ac:dyDescent="0.25">
      <c r="B80" s="1544"/>
      <c r="C80" s="1561"/>
      <c r="D80" s="1539"/>
      <c r="E80" s="1539"/>
      <c r="F80" s="1540"/>
      <c r="G80" s="1540"/>
      <c r="H80" s="1557"/>
      <c r="I80" s="607" t="s">
        <v>7254</v>
      </c>
      <c r="J80" s="606" t="s">
        <v>1071</v>
      </c>
      <c r="K80" s="616" t="s">
        <v>4872</v>
      </c>
      <c r="L80" s="710" t="str">
        <f>VLOOKUP(K80,CódigosRetorno!$A$2:$B$1795,2,FALSE)</f>
        <v>El importe total de impuestos por línea no coincide con la sumatoria de los impuestos por línea.</v>
      </c>
      <c r="M80" s="609" t="s">
        <v>169</v>
      </c>
    </row>
    <row r="81" spans="2:13" ht="24" x14ac:dyDescent="0.25">
      <c r="B81" s="1527"/>
      <c r="C81" s="1557"/>
      <c r="D81" s="1540"/>
      <c r="E81" s="1540"/>
      <c r="F81" s="609" t="s">
        <v>13</v>
      </c>
      <c r="G81" s="606" t="s">
        <v>6976</v>
      </c>
      <c r="H81" s="622" t="s">
        <v>3904</v>
      </c>
      <c r="I81" s="607" t="s">
        <v>7248</v>
      </c>
      <c r="J81" s="606" t="s">
        <v>177</v>
      </c>
      <c r="K81" s="616" t="s">
        <v>1979</v>
      </c>
      <c r="L81" s="710" t="str">
        <f>VLOOKUP(K81,CódigosRetorno!$A$2:$B$1795,2,FALSE)</f>
        <v>La moneda debe ser la misma en todo el documento</v>
      </c>
      <c r="M81" s="609" t="s">
        <v>4491</v>
      </c>
    </row>
    <row r="82" spans="2:13" ht="36" x14ac:dyDescent="0.25">
      <c r="B82" s="1526">
        <f>B77+1</f>
        <v>21</v>
      </c>
      <c r="C82" s="1556" t="s">
        <v>7255</v>
      </c>
      <c r="D82" s="1538" t="s">
        <v>15</v>
      </c>
      <c r="E82" s="1538" t="s">
        <v>9</v>
      </c>
      <c r="F82" s="1538" t="s">
        <v>12</v>
      </c>
      <c r="G82" s="1538" t="s">
        <v>16</v>
      </c>
      <c r="H82" s="1556" t="s">
        <v>7256</v>
      </c>
      <c r="I82" s="605" t="s">
        <v>7257</v>
      </c>
      <c r="J82" s="604" t="s">
        <v>177</v>
      </c>
      <c r="K82" s="617" t="s">
        <v>2294</v>
      </c>
      <c r="L82" s="710" t="str">
        <f>VLOOKUP(K82,CódigosRetorno!$A$2:$B$1795,2,FALSE)</f>
        <v>El dato ingresado en TaxAmount de la linea no cumple con el formato establecido</v>
      </c>
      <c r="M82" s="608" t="s">
        <v>169</v>
      </c>
    </row>
    <row r="83" spans="2:13" ht="60" x14ac:dyDescent="0.25">
      <c r="B83" s="1544"/>
      <c r="C83" s="1676"/>
      <c r="D83" s="1539"/>
      <c r="E83" s="1539"/>
      <c r="F83" s="1540"/>
      <c r="G83" s="1540"/>
      <c r="H83" s="1557"/>
      <c r="I83" s="607" t="s">
        <v>7258</v>
      </c>
      <c r="J83" s="606" t="s">
        <v>1071</v>
      </c>
      <c r="K83" s="616" t="s">
        <v>6800</v>
      </c>
      <c r="L83" s="710" t="str">
        <f>VLOOKUP(K83,CódigosRetorno!$A$2:$B$1795,2,FALSE)</f>
        <v>El monto de ISC de la línea no coincide con el valor calculado</v>
      </c>
      <c r="M83" s="609" t="s">
        <v>169</v>
      </c>
    </row>
    <row r="84" spans="2:13" ht="24" x14ac:dyDescent="0.25">
      <c r="B84" s="1544"/>
      <c r="C84" s="1676"/>
      <c r="D84" s="1539"/>
      <c r="E84" s="1539"/>
      <c r="F84" s="609" t="s">
        <v>13</v>
      </c>
      <c r="G84" s="606" t="s">
        <v>6976</v>
      </c>
      <c r="H84" s="622" t="s">
        <v>3904</v>
      </c>
      <c r="I84" s="607" t="s">
        <v>7248</v>
      </c>
      <c r="J84" s="606" t="s">
        <v>177</v>
      </c>
      <c r="K84" s="616" t="s">
        <v>1979</v>
      </c>
      <c r="L84" s="710" t="str">
        <f>VLOOKUP(K84,CódigosRetorno!$A$2:$B$1795,2,FALSE)</f>
        <v>La moneda debe ser la misma en todo el documento</v>
      </c>
      <c r="M84" s="609" t="s">
        <v>4491</v>
      </c>
    </row>
    <row r="85" spans="2:13" ht="36" x14ac:dyDescent="0.25">
      <c r="B85" s="1544"/>
      <c r="C85" s="1676"/>
      <c r="D85" s="1539"/>
      <c r="E85" s="1539"/>
      <c r="F85" s="1538" t="s">
        <v>43</v>
      </c>
      <c r="G85" s="1526" t="s">
        <v>7259</v>
      </c>
      <c r="H85" s="1556" t="s">
        <v>4568</v>
      </c>
      <c r="I85" s="1197" t="s">
        <v>2837</v>
      </c>
      <c r="J85" s="1198" t="s">
        <v>177</v>
      </c>
      <c r="K85" s="442" t="s">
        <v>2290</v>
      </c>
      <c r="L85" s="710" t="str">
        <f>VLOOKUP(K85,CódigosRetorno!$A$2:$B$1795,2,FALSE)</f>
        <v>El XML no contiene el tag cac:TaxCategory/cac:TaxScheme/cbc:ID del Item</v>
      </c>
      <c r="M85" s="625" t="s">
        <v>169</v>
      </c>
    </row>
    <row r="86" spans="2:13" x14ac:dyDescent="0.25">
      <c r="B86" s="1544"/>
      <c r="C86" s="1676"/>
      <c r="D86" s="1539"/>
      <c r="E86" s="1539"/>
      <c r="F86" s="1539"/>
      <c r="G86" s="1539"/>
      <c r="H86" s="1561"/>
      <c r="I86" s="392" t="s">
        <v>7260</v>
      </c>
      <c r="J86" s="612" t="s">
        <v>177</v>
      </c>
      <c r="K86" s="616" t="s">
        <v>2291</v>
      </c>
      <c r="L86" s="710" t="str">
        <f>VLOOKUP(K86,CódigosRetorno!$A$2:$B$1795,2,FALSE)</f>
        <v>El codigo del tributo es invalido</v>
      </c>
      <c r="M86" s="625"/>
    </row>
    <row r="87" spans="2:13" ht="24" x14ac:dyDescent="0.25">
      <c r="B87" s="1544"/>
      <c r="C87" s="1676"/>
      <c r="D87" s="1539"/>
      <c r="E87" s="1539"/>
      <c r="F87" s="1540"/>
      <c r="G87" s="1540"/>
      <c r="H87" s="1557"/>
      <c r="I87" s="610" t="s">
        <v>7261</v>
      </c>
      <c r="J87" s="612" t="s">
        <v>177</v>
      </c>
      <c r="K87" s="616" t="s">
        <v>3768</v>
      </c>
      <c r="L87" s="710" t="str">
        <f>VLOOKUP(K87,CódigosRetorno!$A$2:$B$1795,2,FALSE)</f>
        <v>El código de tributo no debe repetirse a nivel de item</v>
      </c>
      <c r="M87" s="625"/>
    </row>
    <row r="88" spans="2:13" ht="24" x14ac:dyDescent="0.25">
      <c r="B88" s="1544"/>
      <c r="C88" s="1676"/>
      <c r="D88" s="1539"/>
      <c r="E88" s="1539"/>
      <c r="F88" s="1538"/>
      <c r="G88" s="609" t="s">
        <v>3908</v>
      </c>
      <c r="H88" s="607" t="s">
        <v>3877</v>
      </c>
      <c r="I88" s="610" t="s">
        <v>7262</v>
      </c>
      <c r="J88" s="606" t="s">
        <v>1071</v>
      </c>
      <c r="K88" s="612" t="s">
        <v>4192</v>
      </c>
      <c r="L88" s="710" t="str">
        <f>VLOOKUP(K88,CódigosRetorno!$A$2:$B$1795,2,FALSE)</f>
        <v>El dato ingresado como atributo @schemeName es incorrecto.</v>
      </c>
      <c r="M88" s="625" t="s">
        <v>169</v>
      </c>
    </row>
    <row r="89" spans="2:13" ht="24" x14ac:dyDescent="0.25">
      <c r="B89" s="1544"/>
      <c r="C89" s="1676"/>
      <c r="D89" s="1539"/>
      <c r="E89" s="1539"/>
      <c r="F89" s="1539"/>
      <c r="G89" s="609" t="s">
        <v>3861</v>
      </c>
      <c r="H89" s="607" t="s">
        <v>3878</v>
      </c>
      <c r="I89" s="610" t="s">
        <v>4185</v>
      </c>
      <c r="J89" s="606" t="s">
        <v>1071</v>
      </c>
      <c r="K89" s="612" t="s">
        <v>4193</v>
      </c>
      <c r="L89" s="710" t="str">
        <f>VLOOKUP(K89,CódigosRetorno!$A$2:$B$1795,2,FALSE)</f>
        <v>El dato ingresado como atributo @schemeAgencyName es incorrecto.</v>
      </c>
      <c r="M89" s="625" t="s">
        <v>169</v>
      </c>
    </row>
    <row r="90" spans="2:13" ht="48" x14ac:dyDescent="0.25">
      <c r="B90" s="1527"/>
      <c r="C90" s="1677"/>
      <c r="D90" s="1540"/>
      <c r="E90" s="1540"/>
      <c r="F90" s="1540"/>
      <c r="G90" s="609" t="s">
        <v>4235</v>
      </c>
      <c r="H90" s="622" t="s">
        <v>3880</v>
      </c>
      <c r="I90" s="610" t="s">
        <v>7263</v>
      </c>
      <c r="J90" s="612" t="s">
        <v>1071</v>
      </c>
      <c r="K90" s="616" t="s">
        <v>4194</v>
      </c>
      <c r="L90" s="710" t="str">
        <f>VLOOKUP(K90,CódigosRetorno!$A$2:$B$1795,2,FALSE)</f>
        <v>El dato ingresado como atributo @schemeURI es incorrecto.</v>
      </c>
      <c r="M90" s="625" t="s">
        <v>169</v>
      </c>
    </row>
    <row r="91" spans="2:13" ht="36" x14ac:dyDescent="0.25">
      <c r="B91" s="1526">
        <f>B82+1</f>
        <v>22</v>
      </c>
      <c r="C91" s="1556" t="s">
        <v>7264</v>
      </c>
      <c r="D91" s="1538" t="s">
        <v>15</v>
      </c>
      <c r="E91" s="1538" t="s">
        <v>4</v>
      </c>
      <c r="F91" s="1538" t="s">
        <v>12</v>
      </c>
      <c r="G91" s="1607" t="s">
        <v>16</v>
      </c>
      <c r="H91" s="1520" t="s">
        <v>7265</v>
      </c>
      <c r="I91" s="615" t="s">
        <v>7257</v>
      </c>
      <c r="J91" s="604" t="s">
        <v>177</v>
      </c>
      <c r="K91" s="617" t="s">
        <v>2294</v>
      </c>
      <c r="L91" s="710" t="str">
        <f>VLOOKUP(K91,CódigosRetorno!$A$2:$B$1795,2,FALSE)</f>
        <v>El dato ingresado en TaxAmount de la linea no cumple con el formato establecido</v>
      </c>
      <c r="M91" s="608" t="s">
        <v>169</v>
      </c>
    </row>
    <row r="92" spans="2:13" ht="156" x14ac:dyDescent="0.25">
      <c r="B92" s="1544"/>
      <c r="C92" s="1561"/>
      <c r="D92" s="1539"/>
      <c r="E92" s="1539"/>
      <c r="F92" s="1539"/>
      <c r="G92" s="1608"/>
      <c r="H92" s="1579"/>
      <c r="I92" s="577" t="s">
        <v>7266</v>
      </c>
      <c r="J92" s="606" t="s">
        <v>1071</v>
      </c>
      <c r="K92" s="616" t="s">
        <v>6802</v>
      </c>
      <c r="L92" s="710" t="str">
        <f>VLOOKUP(K92,CódigosRetorno!$A$2:$B$1795,2,FALSE)</f>
        <v>El monto de IGV de la línea no coincide con el valor calculado</v>
      </c>
      <c r="M92" s="608"/>
    </row>
    <row r="93" spans="2:13" ht="24" x14ac:dyDescent="0.25">
      <c r="B93" s="1544"/>
      <c r="C93" s="1561"/>
      <c r="D93" s="1539"/>
      <c r="E93" s="1539"/>
      <c r="F93" s="1539"/>
      <c r="G93" s="1608"/>
      <c r="H93" s="1579"/>
      <c r="I93" s="577" t="s">
        <v>7267</v>
      </c>
      <c r="J93" s="606" t="s">
        <v>1071</v>
      </c>
      <c r="K93" s="616" t="s">
        <v>6802</v>
      </c>
      <c r="L93" s="710" t="str">
        <f>VLOOKUP(K93,CódigosRetorno!$A$2:$B$1795,2,FALSE)</f>
        <v>El monto de IGV de la línea no coincide con el valor calculado</v>
      </c>
      <c r="M93" s="609" t="s">
        <v>169</v>
      </c>
    </row>
    <row r="94" spans="2:13" ht="24" x14ac:dyDescent="0.25">
      <c r="B94" s="1544"/>
      <c r="C94" s="1676"/>
      <c r="D94" s="1539"/>
      <c r="E94" s="1539"/>
      <c r="F94" s="609" t="s">
        <v>13</v>
      </c>
      <c r="G94" s="396" t="s">
        <v>6976</v>
      </c>
      <c r="H94" s="641" t="s">
        <v>3904</v>
      </c>
      <c r="I94" s="577" t="s">
        <v>7248</v>
      </c>
      <c r="J94" s="606" t="s">
        <v>177</v>
      </c>
      <c r="K94" s="616" t="s">
        <v>1979</v>
      </c>
      <c r="L94" s="710" t="str">
        <f>VLOOKUP(K94,CódigosRetorno!$A$2:$B$1795,2,FALSE)</f>
        <v>La moneda debe ser la misma en todo el documento</v>
      </c>
      <c r="M94" s="609" t="s">
        <v>4491</v>
      </c>
    </row>
    <row r="95" spans="2:13" ht="24" x14ac:dyDescent="0.25">
      <c r="B95" s="1544"/>
      <c r="C95" s="1676"/>
      <c r="D95" s="1539"/>
      <c r="E95" s="1539"/>
      <c r="F95" s="1538" t="s">
        <v>43</v>
      </c>
      <c r="G95" s="1576" t="s">
        <v>7268</v>
      </c>
      <c r="H95" s="1520" t="s">
        <v>4568</v>
      </c>
      <c r="I95" s="392" t="s">
        <v>7269</v>
      </c>
      <c r="J95" s="612" t="s">
        <v>177</v>
      </c>
      <c r="K95" s="616" t="s">
        <v>4232</v>
      </c>
      <c r="L95" s="710" t="str">
        <f>VLOOKUP(K95,CódigosRetorno!$A$2:$B$1795,2,FALSE)</f>
        <v>El XML debe contener al menos un tributo por linea de afectacion por IGV</v>
      </c>
      <c r="M95" s="625" t="s">
        <v>169</v>
      </c>
    </row>
    <row r="96" spans="2:13" ht="36" x14ac:dyDescent="0.25">
      <c r="B96" s="1544"/>
      <c r="C96" s="1676"/>
      <c r="D96" s="1539"/>
      <c r="E96" s="1539"/>
      <c r="F96" s="1539"/>
      <c r="G96" s="1577"/>
      <c r="H96" s="1579"/>
      <c r="I96" s="1197" t="s">
        <v>2837</v>
      </c>
      <c r="J96" s="1198" t="s">
        <v>177</v>
      </c>
      <c r="K96" s="442" t="s">
        <v>2290</v>
      </c>
      <c r="L96" s="710" t="str">
        <f>VLOOKUP(K96,CódigosRetorno!$A$2:$B$1795,2,FALSE)</f>
        <v>El XML no contiene el tag cac:TaxCategory/cac:TaxScheme/cbc:ID del Item</v>
      </c>
      <c r="M96" s="625" t="s">
        <v>169</v>
      </c>
    </row>
    <row r="97" spans="2:13" x14ac:dyDescent="0.25">
      <c r="B97" s="1544"/>
      <c r="C97" s="1676"/>
      <c r="D97" s="1539"/>
      <c r="E97" s="1539"/>
      <c r="F97" s="1539"/>
      <c r="G97" s="1608"/>
      <c r="H97" s="1579"/>
      <c r="I97" s="392" t="s">
        <v>7260</v>
      </c>
      <c r="J97" s="612" t="s">
        <v>177</v>
      </c>
      <c r="K97" s="616" t="s">
        <v>2291</v>
      </c>
      <c r="L97" s="710" t="str">
        <f>VLOOKUP(K97,CódigosRetorno!$A$2:$B$1795,2,FALSE)</f>
        <v>El codigo del tributo es invalido</v>
      </c>
      <c r="M97" s="625"/>
    </row>
    <row r="98" spans="2:13" ht="24" x14ac:dyDescent="0.25">
      <c r="B98" s="1544"/>
      <c r="C98" s="1676"/>
      <c r="D98" s="1539"/>
      <c r="E98" s="1539"/>
      <c r="F98" s="1540"/>
      <c r="G98" s="1609"/>
      <c r="H98" s="1521"/>
      <c r="I98" s="392" t="s">
        <v>7261</v>
      </c>
      <c r="J98" s="612" t="s">
        <v>177</v>
      </c>
      <c r="K98" s="616" t="s">
        <v>3768</v>
      </c>
      <c r="L98" s="710" t="str">
        <f>VLOOKUP(K98,CódigosRetorno!$A$2:$B$1795,2,FALSE)</f>
        <v>El código de tributo no debe repetirse a nivel de item</v>
      </c>
      <c r="M98" s="625"/>
    </row>
    <row r="99" spans="2:13" ht="24" x14ac:dyDescent="0.25">
      <c r="B99" s="1544"/>
      <c r="C99" s="1676"/>
      <c r="D99" s="1539"/>
      <c r="E99" s="1539"/>
      <c r="F99" s="1538"/>
      <c r="G99" s="609" t="s">
        <v>3908</v>
      </c>
      <c r="H99" s="607" t="s">
        <v>3877</v>
      </c>
      <c r="I99" s="610" t="s">
        <v>7262</v>
      </c>
      <c r="J99" s="606" t="s">
        <v>1071</v>
      </c>
      <c r="K99" s="612" t="s">
        <v>4192</v>
      </c>
      <c r="L99" s="710" t="str">
        <f>VLOOKUP(K99,CódigosRetorno!$A$2:$B$1795,2,FALSE)</f>
        <v>El dato ingresado como atributo @schemeName es incorrecto.</v>
      </c>
      <c r="M99" s="625" t="s">
        <v>169</v>
      </c>
    </row>
    <row r="100" spans="2:13" ht="24" x14ac:dyDescent="0.25">
      <c r="B100" s="1544"/>
      <c r="C100" s="1676"/>
      <c r="D100" s="1539"/>
      <c r="E100" s="1539"/>
      <c r="F100" s="1539"/>
      <c r="G100" s="609" t="s">
        <v>3861</v>
      </c>
      <c r="H100" s="607" t="s">
        <v>3878</v>
      </c>
      <c r="I100" s="610" t="s">
        <v>4185</v>
      </c>
      <c r="J100" s="606" t="s">
        <v>1071</v>
      </c>
      <c r="K100" s="612" t="s">
        <v>4193</v>
      </c>
      <c r="L100" s="710" t="str">
        <f>VLOOKUP(K100,CódigosRetorno!$A$2:$B$1795,2,FALSE)</f>
        <v>El dato ingresado como atributo @schemeAgencyName es incorrecto.</v>
      </c>
      <c r="M100" s="625" t="s">
        <v>169</v>
      </c>
    </row>
    <row r="101" spans="2:13" ht="48" x14ac:dyDescent="0.25">
      <c r="B101" s="1527"/>
      <c r="C101" s="1677"/>
      <c r="D101" s="1540"/>
      <c r="E101" s="1540"/>
      <c r="F101" s="1540"/>
      <c r="G101" s="609" t="s">
        <v>4235</v>
      </c>
      <c r="H101" s="622" t="s">
        <v>3880</v>
      </c>
      <c r="I101" s="610" t="s">
        <v>7263</v>
      </c>
      <c r="J101" s="612" t="s">
        <v>1071</v>
      </c>
      <c r="K101" s="616" t="s">
        <v>4194</v>
      </c>
      <c r="L101" s="710" t="str">
        <f>VLOOKUP(K101,CódigosRetorno!$A$2:$B$1795,2,FALSE)</f>
        <v>El dato ingresado como atributo @schemeURI es incorrecto.</v>
      </c>
      <c r="M101" s="625" t="s">
        <v>169</v>
      </c>
    </row>
    <row r="102" spans="2:13" ht="36" x14ac:dyDescent="0.25">
      <c r="B102" s="1526">
        <f>B91+1</f>
        <v>23</v>
      </c>
      <c r="C102" s="1556" t="s">
        <v>7270</v>
      </c>
      <c r="D102" s="1538" t="s">
        <v>15</v>
      </c>
      <c r="E102" s="1526" t="s">
        <v>9</v>
      </c>
      <c r="F102" s="1538" t="s">
        <v>102</v>
      </c>
      <c r="G102" s="1538" t="s">
        <v>3911</v>
      </c>
      <c r="H102" s="1556" t="s">
        <v>3912</v>
      </c>
      <c r="I102" s="392" t="s">
        <v>7458</v>
      </c>
      <c r="J102" s="612" t="s">
        <v>177</v>
      </c>
      <c r="K102" s="616" t="s">
        <v>4264</v>
      </c>
      <c r="L102" s="710" t="str">
        <f>VLOOKUP(K102,CódigosRetorno!$A$2:$B$1795,2,FALSE)</f>
        <v>El dato ingresado como indicador de cargo/descuento no corresponde al valor esperado.</v>
      </c>
      <c r="M102" s="609"/>
    </row>
    <row r="103" spans="2:13" ht="36" x14ac:dyDescent="0.25">
      <c r="B103" s="1544"/>
      <c r="C103" s="1561"/>
      <c r="D103" s="1539"/>
      <c r="E103" s="1544"/>
      <c r="F103" s="1540"/>
      <c r="G103" s="1540"/>
      <c r="H103" s="1557"/>
      <c r="I103" s="392" t="s">
        <v>7459</v>
      </c>
      <c r="J103" s="612" t="s">
        <v>177</v>
      </c>
      <c r="K103" s="616" t="s">
        <v>4264</v>
      </c>
      <c r="L103" s="710" t="str">
        <f>VLOOKUP(K103,CódigosRetorno!$A$2:$B$1795,2,FALSE)</f>
        <v>El dato ingresado como indicador de cargo/descuento no corresponde al valor esperado.</v>
      </c>
      <c r="M103" s="609"/>
    </row>
    <row r="104" spans="2:13" ht="36" x14ac:dyDescent="0.25">
      <c r="B104" s="1544"/>
      <c r="C104" s="1561"/>
      <c r="D104" s="1539"/>
      <c r="E104" s="1544"/>
      <c r="F104" s="1538" t="s">
        <v>10</v>
      </c>
      <c r="G104" s="1538" t="s">
        <v>95</v>
      </c>
      <c r="H104" s="1556" t="s">
        <v>7271</v>
      </c>
      <c r="I104" s="392" t="s">
        <v>4760</v>
      </c>
      <c r="J104" s="612" t="s">
        <v>177</v>
      </c>
      <c r="K104" s="616" t="s">
        <v>3779</v>
      </c>
      <c r="L104" s="710" t="str">
        <f>VLOOKUP(K104,CódigosRetorno!$A$2:$B$1795,2,FALSE)</f>
        <v>El XML no contiene el tag o no existe informacion de codigo de motivo de cargo/descuento por item.</v>
      </c>
      <c r="M104" s="609"/>
    </row>
    <row r="105" spans="2:13" ht="24" x14ac:dyDescent="0.25">
      <c r="B105" s="1544"/>
      <c r="C105" s="1561"/>
      <c r="D105" s="1539"/>
      <c r="E105" s="1544"/>
      <c r="F105" s="1540"/>
      <c r="G105" s="1540"/>
      <c r="H105" s="1557"/>
      <c r="I105" s="392" t="s">
        <v>7272</v>
      </c>
      <c r="J105" s="612" t="s">
        <v>1071</v>
      </c>
      <c r="K105" s="616" t="s">
        <v>4274</v>
      </c>
      <c r="L105" s="710" t="str">
        <f>VLOOKUP(K105,CódigosRetorno!$A$2:$B$1795,2,FALSE)</f>
        <v>El dato ingresado como cargo/descuento no es valido a nivel de ítem.</v>
      </c>
      <c r="M105" s="609" t="s">
        <v>4608</v>
      </c>
    </row>
    <row r="106" spans="2:13" ht="24" x14ac:dyDescent="0.25">
      <c r="B106" s="1544"/>
      <c r="C106" s="1561"/>
      <c r="D106" s="1539"/>
      <c r="E106" s="1544"/>
      <c r="F106" s="1524"/>
      <c r="G106" s="609" t="s">
        <v>3861</v>
      </c>
      <c r="H106" s="610" t="s">
        <v>3862</v>
      </c>
      <c r="I106" s="610" t="s">
        <v>4185</v>
      </c>
      <c r="J106" s="612" t="s">
        <v>1071</v>
      </c>
      <c r="K106" s="616" t="s">
        <v>4187</v>
      </c>
      <c r="L106" s="710" t="str">
        <f>VLOOKUP(K106,CódigosRetorno!$A$2:$B$1795,2,FALSE)</f>
        <v>El dato ingresado como atributo @listAgencyName es incorrecto.</v>
      </c>
      <c r="M106" s="625" t="s">
        <v>169</v>
      </c>
    </row>
    <row r="107" spans="2:13" ht="24" x14ac:dyDescent="0.25">
      <c r="B107" s="1544"/>
      <c r="C107" s="1561"/>
      <c r="D107" s="1539"/>
      <c r="E107" s="1544"/>
      <c r="F107" s="1524"/>
      <c r="G107" s="609" t="s">
        <v>3913</v>
      </c>
      <c r="H107" s="610" t="s">
        <v>3865</v>
      </c>
      <c r="I107" s="610" t="s">
        <v>7273</v>
      </c>
      <c r="J107" s="606" t="s">
        <v>1071</v>
      </c>
      <c r="K107" s="612" t="s">
        <v>4188</v>
      </c>
      <c r="L107" s="710" t="str">
        <f>VLOOKUP(K107,CódigosRetorno!$A$2:$B$1795,2,FALSE)</f>
        <v>El dato ingresado como atributo @listName es incorrecto.</v>
      </c>
      <c r="M107" s="625" t="s">
        <v>169</v>
      </c>
    </row>
    <row r="108" spans="2:13" ht="48" x14ac:dyDescent="0.25">
      <c r="B108" s="1544"/>
      <c r="C108" s="1561"/>
      <c r="D108" s="1539"/>
      <c r="E108" s="1544"/>
      <c r="F108" s="1524"/>
      <c r="G108" s="609" t="s">
        <v>3914</v>
      </c>
      <c r="H108" s="610" t="s">
        <v>3867</v>
      </c>
      <c r="I108" s="610" t="s">
        <v>6134</v>
      </c>
      <c r="J108" s="612" t="s">
        <v>1071</v>
      </c>
      <c r="K108" s="616" t="s">
        <v>4189</v>
      </c>
      <c r="L108" s="710" t="str">
        <f>VLOOKUP(K108,CódigosRetorno!$A$2:$B$1795,2,FALSE)</f>
        <v>El dato ingresado como atributo @listURI es incorrecto.</v>
      </c>
      <c r="M108" s="625" t="s">
        <v>169</v>
      </c>
    </row>
    <row r="109" spans="2:13" ht="36" x14ac:dyDescent="0.25">
      <c r="B109" s="1544"/>
      <c r="C109" s="1561"/>
      <c r="D109" s="1539"/>
      <c r="E109" s="1544"/>
      <c r="F109" s="609" t="s">
        <v>3905</v>
      </c>
      <c r="G109" s="606" t="s">
        <v>3906</v>
      </c>
      <c r="H109" s="610" t="s">
        <v>7771</v>
      </c>
      <c r="I109" s="610" t="s">
        <v>4983</v>
      </c>
      <c r="J109" s="612" t="s">
        <v>177</v>
      </c>
      <c r="K109" s="616" t="s">
        <v>3542</v>
      </c>
      <c r="L109" s="710" t="str">
        <f>VLOOKUP(K109,CódigosRetorno!$A$2:$B$1795,2,FALSE)</f>
        <v>El factor de cargo/descuento por linea no cumple con el formato establecido.</v>
      </c>
      <c r="M109" s="609"/>
    </row>
    <row r="110" spans="2:13" ht="48" x14ac:dyDescent="0.25">
      <c r="B110" s="1544"/>
      <c r="C110" s="1561"/>
      <c r="D110" s="1539"/>
      <c r="E110" s="1544"/>
      <c r="F110" s="1538" t="s">
        <v>12</v>
      </c>
      <c r="G110" s="1538" t="s">
        <v>16</v>
      </c>
      <c r="H110" s="1556" t="s">
        <v>3916</v>
      </c>
      <c r="I110" s="610" t="s">
        <v>4981</v>
      </c>
      <c r="J110" s="612" t="s">
        <v>177</v>
      </c>
      <c r="K110" s="616" t="s">
        <v>3177</v>
      </c>
      <c r="L110" s="710" t="str">
        <f>VLOOKUP(K110,CódigosRetorno!$A$2:$B$1795,2,FALSE)</f>
        <v>El formato ingresado en el tag cac:InvoiceLine/cac:Allowancecharge/cbc:Amount no cumple con el formato establecido</v>
      </c>
      <c r="M110" s="609"/>
    </row>
    <row r="111" spans="2:13" ht="60" x14ac:dyDescent="0.25">
      <c r="B111" s="1544"/>
      <c r="C111" s="1561"/>
      <c r="D111" s="1539"/>
      <c r="E111" s="1544"/>
      <c r="F111" s="1540"/>
      <c r="G111" s="1540"/>
      <c r="H111" s="1557"/>
      <c r="I111" s="392" t="s">
        <v>6527</v>
      </c>
      <c r="J111" s="397" t="s">
        <v>1071</v>
      </c>
      <c r="K111" s="442" t="s">
        <v>4828</v>
      </c>
      <c r="L111" s="710" t="str">
        <f>VLOOKUP(K111,CódigosRetorno!$A$2:$B$1795,2,FALSE)</f>
        <v>El valor de cargo/descuento por ítem difiere de los importes consignados.</v>
      </c>
      <c r="M111" s="609"/>
    </row>
    <row r="112" spans="2:13" ht="24" x14ac:dyDescent="0.25">
      <c r="B112" s="1544"/>
      <c r="C112" s="1561"/>
      <c r="D112" s="1539"/>
      <c r="E112" s="1544"/>
      <c r="F112" s="609" t="s">
        <v>13</v>
      </c>
      <c r="G112" s="606" t="s">
        <v>6976</v>
      </c>
      <c r="H112" s="622" t="s">
        <v>3904</v>
      </c>
      <c r="I112" s="607" t="s">
        <v>7248</v>
      </c>
      <c r="J112" s="612" t="s">
        <v>177</v>
      </c>
      <c r="K112" s="616" t="s">
        <v>1979</v>
      </c>
      <c r="L112" s="710" t="str">
        <f>VLOOKUP(K112,CódigosRetorno!$A$2:$B$1795,2,FALSE)</f>
        <v>La moneda debe ser la misma en todo el documento</v>
      </c>
      <c r="M112" s="609" t="s">
        <v>4491</v>
      </c>
    </row>
    <row r="113" spans="2:13" ht="36" x14ac:dyDescent="0.25">
      <c r="B113" s="1544"/>
      <c r="C113" s="1561"/>
      <c r="D113" s="1539"/>
      <c r="E113" s="1544"/>
      <c r="F113" s="604" t="s">
        <v>12</v>
      </c>
      <c r="G113" s="604" t="s">
        <v>16</v>
      </c>
      <c r="H113" s="610" t="s">
        <v>3917</v>
      </c>
      <c r="I113" s="610" t="s">
        <v>4981</v>
      </c>
      <c r="J113" s="612" t="s">
        <v>177</v>
      </c>
      <c r="K113" s="616" t="s">
        <v>3544</v>
      </c>
      <c r="L113" s="710" t="str">
        <f>VLOOKUP(K113,CódigosRetorno!$A$2:$B$1795,2,FALSE)</f>
        <v>El Monto base de cargo/descuento por linea no cumple con el formato establecido.</v>
      </c>
      <c r="M113" s="609"/>
    </row>
    <row r="114" spans="2:13" ht="24" x14ac:dyDescent="0.25">
      <c r="B114" s="1527"/>
      <c r="C114" s="1557"/>
      <c r="D114" s="1540"/>
      <c r="E114" s="1527"/>
      <c r="F114" s="609" t="s">
        <v>13</v>
      </c>
      <c r="G114" s="606" t="s">
        <v>6976</v>
      </c>
      <c r="H114" s="622" t="s">
        <v>3904</v>
      </c>
      <c r="I114" s="607" t="s">
        <v>7248</v>
      </c>
      <c r="J114" s="612" t="s">
        <v>177</v>
      </c>
      <c r="K114" s="616" t="s">
        <v>1979</v>
      </c>
      <c r="L114" s="710" t="str">
        <f>VLOOKUP(K114,CódigosRetorno!$A$2:$B$1795,2,FALSE)</f>
        <v>La moneda debe ser la misma en todo el documento</v>
      </c>
      <c r="M114" s="609" t="s">
        <v>4491</v>
      </c>
    </row>
    <row r="115" spans="2:13" ht="24" x14ac:dyDescent="0.25">
      <c r="B115" s="1526">
        <f>B102+1</f>
        <v>24</v>
      </c>
      <c r="C115" s="1556" t="s">
        <v>7274</v>
      </c>
      <c r="D115" s="1538" t="s">
        <v>15</v>
      </c>
      <c r="E115" s="1538" t="s">
        <v>4</v>
      </c>
      <c r="F115" s="1538" t="s">
        <v>12</v>
      </c>
      <c r="G115" s="1538" t="s">
        <v>16</v>
      </c>
      <c r="H115" s="1556" t="s">
        <v>7275</v>
      </c>
      <c r="I115" s="610" t="s">
        <v>7276</v>
      </c>
      <c r="J115" s="612" t="s">
        <v>177</v>
      </c>
      <c r="K115" s="616" t="s">
        <v>6723</v>
      </c>
      <c r="L115" s="710" t="str">
        <f>VLOOKUP(K115,CódigosRetorno!$A$2:$B$1795,2,FALSE)</f>
        <v xml:space="preserve">Debe consignar el tag /cac:InvoiceLine/cac:ItemPriceExtension  </v>
      </c>
      <c r="M115" s="609" t="s">
        <v>169</v>
      </c>
    </row>
    <row r="116" spans="2:13" ht="48" x14ac:dyDescent="0.25">
      <c r="B116" s="1544"/>
      <c r="C116" s="1561"/>
      <c r="D116" s="1539"/>
      <c r="E116" s="1539"/>
      <c r="F116" s="1539"/>
      <c r="G116" s="1539"/>
      <c r="H116" s="1561"/>
      <c r="I116" s="610" t="s">
        <v>4979</v>
      </c>
      <c r="J116" s="612" t="s">
        <v>177</v>
      </c>
      <c r="K116" s="616" t="s">
        <v>6724</v>
      </c>
      <c r="L116" s="710" t="str">
        <f>VLOOKUP(K116,CódigosRetorno!$A$2:$B$1795,2,FALSE)</f>
        <v>El dato ingresado en el tag /cac:InvoiceLine/cac:ItemPriceExtension/cbc:Amount no cumple con el formato establecido</v>
      </c>
      <c r="M116" s="609" t="s">
        <v>169</v>
      </c>
    </row>
    <row r="117" spans="2:13" ht="96" x14ac:dyDescent="0.25">
      <c r="B117" s="1544"/>
      <c r="C117" s="1561"/>
      <c r="D117" s="1539"/>
      <c r="E117" s="1539"/>
      <c r="F117" s="1540"/>
      <c r="G117" s="1540"/>
      <c r="H117" s="1557"/>
      <c r="I117" s="392" t="s">
        <v>7277</v>
      </c>
      <c r="J117" s="612" t="s">
        <v>1071</v>
      </c>
      <c r="K117" s="616" t="s">
        <v>6730</v>
      </c>
      <c r="L117" s="710" t="str">
        <f>VLOOKUP(K117,CódigosRetorno!$A$2:$B$1795,2,FALSE)</f>
        <v>El importe del campo /cac:InvoiceLine/cac:ItemPriceExtension/cbc:Amount no coincide con el valor calculado</v>
      </c>
      <c r="M117" s="609"/>
    </row>
    <row r="118" spans="2:13" ht="24" x14ac:dyDescent="0.25">
      <c r="B118" s="1527"/>
      <c r="C118" s="1557"/>
      <c r="D118" s="1540"/>
      <c r="E118" s="1540"/>
      <c r="F118" s="609" t="s">
        <v>13</v>
      </c>
      <c r="G118" s="606" t="s">
        <v>6976</v>
      </c>
      <c r="H118" s="622" t="s">
        <v>3904</v>
      </c>
      <c r="I118" s="607" t="s">
        <v>7248</v>
      </c>
      <c r="J118" s="612" t="s">
        <v>177</v>
      </c>
      <c r="K118" s="616" t="s">
        <v>1979</v>
      </c>
      <c r="L118" s="710" t="str">
        <f>VLOOKUP(K118,CódigosRetorno!$A$2:$B$1795,2,FALSE)</f>
        <v>La moneda debe ser la misma en todo el documento</v>
      </c>
      <c r="M118" s="609" t="s">
        <v>4491</v>
      </c>
    </row>
    <row r="119" spans="2:13" ht="24" x14ac:dyDescent="0.25">
      <c r="B119" s="1627">
        <f>B115+1</f>
        <v>25</v>
      </c>
      <c r="C119" s="1556" t="s">
        <v>7278</v>
      </c>
      <c r="D119" s="1526" t="s">
        <v>15</v>
      </c>
      <c r="E119" s="1538" t="s">
        <v>9</v>
      </c>
      <c r="F119" s="606" t="s">
        <v>43</v>
      </c>
      <c r="G119" s="609" t="s">
        <v>7174</v>
      </c>
      <c r="H119" s="610" t="s">
        <v>7279</v>
      </c>
      <c r="I119" s="607" t="s">
        <v>3984</v>
      </c>
      <c r="J119" s="928" t="s">
        <v>177</v>
      </c>
      <c r="K119" s="928" t="s">
        <v>3705</v>
      </c>
      <c r="L119" s="710" t="str">
        <f>VLOOKUP(K119,CódigosRetorno!$A$2:$B$1795,2,FALSE)</f>
        <v>El valor del atributo no se encuentra en el catálogo</v>
      </c>
      <c r="M119" s="609" t="s">
        <v>4609</v>
      </c>
    </row>
    <row r="120" spans="2:13" ht="24" x14ac:dyDescent="0.25">
      <c r="B120" s="1628"/>
      <c r="C120" s="1561"/>
      <c r="D120" s="1544"/>
      <c r="E120" s="1539"/>
      <c r="F120" s="606"/>
      <c r="G120" s="609"/>
      <c r="H120" s="610"/>
      <c r="I120" s="611" t="s">
        <v>7229</v>
      </c>
      <c r="J120" s="442" t="s">
        <v>1071</v>
      </c>
      <c r="K120" s="442" t="s">
        <v>6806</v>
      </c>
      <c r="L120" s="710" t="str">
        <f>VLOOKUP(K120,CódigosRetorno!$A$2:$B$1795,2,FALSE)</f>
        <v>El codigo de leyenda no debe repetirse en el comprobante</v>
      </c>
      <c r="M120" s="609"/>
    </row>
    <row r="121" spans="2:13" ht="48" x14ac:dyDescent="0.25">
      <c r="B121" s="1674"/>
      <c r="C121" s="1557"/>
      <c r="D121" s="1527"/>
      <c r="E121" s="1540"/>
      <c r="F121" s="606" t="s">
        <v>3901</v>
      </c>
      <c r="G121" s="609"/>
      <c r="H121" s="610" t="s">
        <v>7280</v>
      </c>
      <c r="I121" s="607" t="s">
        <v>7230</v>
      </c>
      <c r="J121" s="612" t="s">
        <v>177</v>
      </c>
      <c r="K121" s="616" t="s">
        <v>2640</v>
      </c>
      <c r="L121" s="710" t="str">
        <f>VLOOKUP(K121,CódigosRetorno!$A$2:$B$1795,2,FALSE)</f>
        <v>El dato ingresado en descripcion de leyenda no cumple con el formato establecido.</v>
      </c>
      <c r="M121" s="609"/>
    </row>
    <row r="122" spans="2:13" x14ac:dyDescent="0.25">
      <c r="B122" s="1710" t="s">
        <v>7281</v>
      </c>
      <c r="C122" s="1711"/>
      <c r="D122" s="1711"/>
      <c r="E122" s="1711"/>
      <c r="F122" s="1711"/>
      <c r="G122" s="1711"/>
      <c r="H122" s="1712"/>
      <c r="I122" s="721"/>
      <c r="J122" s="706"/>
      <c r="K122" s="707" t="s">
        <v>169</v>
      </c>
      <c r="L122" s="725" t="str">
        <f>VLOOKUP(K122,CódigosRetorno!$A$2:$B$1795,2,FALSE)</f>
        <v>-</v>
      </c>
      <c r="M122" s="709"/>
    </row>
    <row r="123" spans="2:13" ht="36" x14ac:dyDescent="0.25">
      <c r="B123" s="1526">
        <f>B119+1</f>
        <v>26</v>
      </c>
      <c r="C123" s="1556" t="s">
        <v>7282</v>
      </c>
      <c r="D123" s="1538" t="s">
        <v>15</v>
      </c>
      <c r="E123" s="1538" t="s">
        <v>4</v>
      </c>
      <c r="F123" s="1538" t="s">
        <v>17</v>
      </c>
      <c r="G123" s="1538" t="s">
        <v>50</v>
      </c>
      <c r="H123" s="1556" t="s">
        <v>7283</v>
      </c>
      <c r="I123" s="607" t="s">
        <v>3103</v>
      </c>
      <c r="J123" s="606" t="s">
        <v>177</v>
      </c>
      <c r="K123" s="616" t="s">
        <v>6757</v>
      </c>
      <c r="L123" s="710" t="str">
        <f>VLOOKUP(K123,CódigosRetorno!$A$2:$B$1795,2,FALSE)</f>
        <v>El dato ingresado en el tag cac:SubInvoiceLine/cbc:ID no cumple con el formato establecido</v>
      </c>
      <c r="M123" s="609" t="s">
        <v>169</v>
      </c>
    </row>
    <row r="124" spans="2:13" ht="36" x14ac:dyDescent="0.25">
      <c r="B124" s="1527"/>
      <c r="C124" s="1557"/>
      <c r="D124" s="1540"/>
      <c r="E124" s="1540"/>
      <c r="F124" s="1540"/>
      <c r="G124" s="1540"/>
      <c r="H124" s="1557"/>
      <c r="I124" s="607" t="s">
        <v>7284</v>
      </c>
      <c r="J124" s="606" t="s">
        <v>177</v>
      </c>
      <c r="K124" s="616" t="s">
        <v>6759</v>
      </c>
      <c r="L124" s="710" t="str">
        <f>VLOOKUP(K124,CódigosRetorno!$A$2:$B$1795,2,FALSE)</f>
        <v>El dato ingresado en el tag /cac:SubInvoiceLine/cbc:ID no debe repetirse en el mismo cac:InvoiceLine</v>
      </c>
      <c r="M124" s="609" t="s">
        <v>169</v>
      </c>
    </row>
    <row r="125" spans="2:13" ht="24" x14ac:dyDescent="0.25">
      <c r="B125" s="1526">
        <f>B123+1</f>
        <v>27</v>
      </c>
      <c r="C125" s="1556" t="s">
        <v>53</v>
      </c>
      <c r="D125" s="1538" t="s">
        <v>15</v>
      </c>
      <c r="E125" s="1538" t="s">
        <v>4</v>
      </c>
      <c r="F125" s="606" t="s">
        <v>17</v>
      </c>
      <c r="G125" s="606" t="s">
        <v>7041</v>
      </c>
      <c r="H125" s="607" t="s">
        <v>7285</v>
      </c>
      <c r="I125" s="1197" t="s">
        <v>7631</v>
      </c>
      <c r="J125" s="1192" t="s">
        <v>177</v>
      </c>
      <c r="K125" s="1198" t="s">
        <v>3038</v>
      </c>
      <c r="L125" s="710" t="str">
        <f>VLOOKUP(K125,CódigosRetorno!$A$2:$B$1795,2,FALSE)</f>
        <v>Es obligatorio indicar la unidad de medida del ítem</v>
      </c>
      <c r="M125" s="609" t="s">
        <v>4602</v>
      </c>
    </row>
    <row r="126" spans="2:13" ht="24" x14ac:dyDescent="0.25">
      <c r="B126" s="1544"/>
      <c r="C126" s="1561"/>
      <c r="D126" s="1539"/>
      <c r="E126" s="1539"/>
      <c r="F126" s="1538"/>
      <c r="G126" s="1538"/>
      <c r="H126" s="610" t="s">
        <v>3899</v>
      </c>
      <c r="I126" s="610" t="s">
        <v>7286</v>
      </c>
      <c r="J126" s="606" t="s">
        <v>1071</v>
      </c>
      <c r="K126" s="612" t="s">
        <v>4212</v>
      </c>
      <c r="L126" s="710" t="str">
        <f>VLOOKUP(K126,CódigosRetorno!$A$2:$B$1795,2,FALSE)</f>
        <v>El dato ingresado como atributo @unitCodeListID es incorrecto.</v>
      </c>
      <c r="M126" s="609" t="s">
        <v>4602</v>
      </c>
    </row>
    <row r="127" spans="2:13" ht="24" x14ac:dyDescent="0.25">
      <c r="B127" s="1527"/>
      <c r="C127" s="1557"/>
      <c r="D127" s="1540"/>
      <c r="E127" s="1540"/>
      <c r="F127" s="1540"/>
      <c r="G127" s="1540"/>
      <c r="H127" s="610" t="s">
        <v>3900</v>
      </c>
      <c r="I127" s="610" t="s">
        <v>7287</v>
      </c>
      <c r="J127" s="612" t="s">
        <v>1071</v>
      </c>
      <c r="K127" s="616" t="s">
        <v>4213</v>
      </c>
      <c r="L127" s="710" t="str">
        <f>VLOOKUP(K127,CódigosRetorno!$A$2:$B$1795,2,FALSE)</f>
        <v>El dato ingresado como atributo @unitCodeListAgencyName es incorrecto.</v>
      </c>
      <c r="M127" s="625" t="s">
        <v>169</v>
      </c>
    </row>
    <row r="128" spans="2:13" ht="24" x14ac:dyDescent="0.25">
      <c r="B128" s="1526">
        <f>B125+1</f>
        <v>28</v>
      </c>
      <c r="C128" s="1556" t="s">
        <v>54</v>
      </c>
      <c r="D128" s="1538" t="s">
        <v>15</v>
      </c>
      <c r="E128" s="1538" t="s">
        <v>4</v>
      </c>
      <c r="F128" s="1538" t="s">
        <v>137</v>
      </c>
      <c r="G128" s="1538" t="s">
        <v>138</v>
      </c>
      <c r="H128" s="1556" t="s">
        <v>7288</v>
      </c>
      <c r="I128" s="610" t="s">
        <v>2489</v>
      </c>
      <c r="J128" s="612" t="s">
        <v>177</v>
      </c>
      <c r="K128" s="616" t="s">
        <v>2303</v>
      </c>
      <c r="L128" s="710" t="str">
        <f>VLOOKUP(K128,CódigosRetorno!$A$2:$B$1795,2,FALSE)</f>
        <v>El XML no contiene el tag InvoicedQuantity en el detalle de los Items o es cero (0)</v>
      </c>
      <c r="M128" s="609" t="s">
        <v>169</v>
      </c>
    </row>
    <row r="129" spans="2:13" ht="24" x14ac:dyDescent="0.25">
      <c r="B129" s="1527"/>
      <c r="C129" s="1557"/>
      <c r="D129" s="1540"/>
      <c r="E129" s="1540"/>
      <c r="F129" s="1540"/>
      <c r="G129" s="1540"/>
      <c r="H129" s="1557"/>
      <c r="I129" s="610" t="s">
        <v>3102</v>
      </c>
      <c r="J129" s="612" t="s">
        <v>177</v>
      </c>
      <c r="K129" s="616" t="s">
        <v>2302</v>
      </c>
      <c r="L129" s="710" t="str">
        <f>VLOOKUP(K129,CódigosRetorno!$A$2:$B$1795,2,FALSE)</f>
        <v>InvoicedQuantity El dato ingresado no cumple con el estandar</v>
      </c>
      <c r="M129" s="609" t="s">
        <v>169</v>
      </c>
    </row>
    <row r="130" spans="2:13" ht="36" x14ac:dyDescent="0.25">
      <c r="B130" s="1526">
        <f>B128+1</f>
        <v>29</v>
      </c>
      <c r="C130" s="1556" t="s">
        <v>7289</v>
      </c>
      <c r="D130" s="1538" t="s">
        <v>15</v>
      </c>
      <c r="E130" s="1538" t="s">
        <v>4</v>
      </c>
      <c r="F130" s="1538" t="s">
        <v>3901</v>
      </c>
      <c r="G130" s="1538"/>
      <c r="H130" s="1556" t="s">
        <v>7290</v>
      </c>
      <c r="I130" s="1197" t="s">
        <v>2837</v>
      </c>
      <c r="J130" s="1198" t="s">
        <v>177</v>
      </c>
      <c r="K130" s="442" t="s">
        <v>540</v>
      </c>
      <c r="L130" s="710" t="str">
        <f>VLOOKUP(K130,CódigosRetorno!$A$2:$B$1795,2,FALSE)</f>
        <v>El XML no contiene el tag cac:Item/cbc:Description en el detalle de los Items</v>
      </c>
      <c r="M130" s="609" t="s">
        <v>169</v>
      </c>
    </row>
    <row r="131" spans="2:13" ht="48" x14ac:dyDescent="0.25">
      <c r="B131" s="1527"/>
      <c r="C131" s="1557"/>
      <c r="D131" s="1540"/>
      <c r="E131" s="1540"/>
      <c r="F131" s="1540"/>
      <c r="G131" s="1540"/>
      <c r="H131" s="1557"/>
      <c r="I131" s="607" t="s">
        <v>7230</v>
      </c>
      <c r="J131" s="612" t="s">
        <v>177</v>
      </c>
      <c r="K131" s="616" t="s">
        <v>541</v>
      </c>
      <c r="L131" s="710" t="str">
        <f>VLOOKUP(K131,CódigosRetorno!$A$2:$B$1795,2,FALSE)</f>
        <v>El XML no contiene el tag o no existe informacion de cac:Item/cbc:Description del item</v>
      </c>
      <c r="M131" s="609" t="s">
        <v>169</v>
      </c>
    </row>
    <row r="132" spans="2:13" ht="36" x14ac:dyDescent="0.25">
      <c r="B132" s="1526">
        <f>B130+1</f>
        <v>30</v>
      </c>
      <c r="C132" s="1675" t="s">
        <v>7291</v>
      </c>
      <c r="D132" s="1538" t="s">
        <v>15</v>
      </c>
      <c r="E132" s="1538" t="s">
        <v>4</v>
      </c>
      <c r="F132" s="1538" t="s">
        <v>137</v>
      </c>
      <c r="G132" s="1538" t="s">
        <v>138</v>
      </c>
      <c r="H132" s="1556" t="s">
        <v>7292</v>
      </c>
      <c r="I132" s="610" t="s">
        <v>2489</v>
      </c>
      <c r="J132" s="612" t="s">
        <v>177</v>
      </c>
      <c r="K132" s="616" t="s">
        <v>2257</v>
      </c>
      <c r="L132" s="710" t="str">
        <f>VLOOKUP(K132,CódigosRetorno!$A$2:$B$1795,2,FALSE)</f>
        <v>El XML no contiene el tag cac:Price/cbc:PriceAmount en el detalle de los Items</v>
      </c>
      <c r="M132" s="609" t="s">
        <v>169</v>
      </c>
    </row>
    <row r="133" spans="2:13" ht="36" x14ac:dyDescent="0.25">
      <c r="B133" s="1544"/>
      <c r="C133" s="1676"/>
      <c r="D133" s="1539"/>
      <c r="E133" s="1539"/>
      <c r="F133" s="1539"/>
      <c r="G133" s="1540"/>
      <c r="H133" s="1557"/>
      <c r="I133" s="610" t="s">
        <v>4979</v>
      </c>
      <c r="J133" s="612" t="s">
        <v>177</v>
      </c>
      <c r="K133" s="616" t="s">
        <v>1945</v>
      </c>
      <c r="L133" s="710" t="str">
        <f>VLOOKUP(K133,CódigosRetorno!$A$2:$B$1795,2,FALSE)</f>
        <v>El dato ingresado en PriceAmount del Valor de venta unitario por item no cumple con el formato establecido</v>
      </c>
      <c r="M133" s="609" t="s">
        <v>169</v>
      </c>
    </row>
    <row r="134" spans="2:13" ht="24" x14ac:dyDescent="0.25">
      <c r="B134" s="1527"/>
      <c r="C134" s="1677"/>
      <c r="D134" s="1540"/>
      <c r="E134" s="1540"/>
      <c r="F134" s="1540"/>
      <c r="G134" s="606" t="s">
        <v>6976</v>
      </c>
      <c r="H134" s="623" t="s">
        <v>3904</v>
      </c>
      <c r="I134" s="607" t="s">
        <v>7248</v>
      </c>
      <c r="J134" s="612" t="s">
        <v>177</v>
      </c>
      <c r="K134" s="616" t="s">
        <v>1979</v>
      </c>
      <c r="L134" s="710" t="str">
        <f>VLOOKUP(K134,CódigosRetorno!$A$2:$B$1795,2,FALSE)</f>
        <v>La moneda debe ser la misma en todo el documento</v>
      </c>
      <c r="M134" s="609" t="s">
        <v>4491</v>
      </c>
    </row>
    <row r="135" spans="2:13" ht="36" x14ac:dyDescent="0.25">
      <c r="B135" s="1526">
        <f>B132+1</f>
        <v>31</v>
      </c>
      <c r="C135" s="1675" t="s">
        <v>7293</v>
      </c>
      <c r="D135" s="1538" t="s">
        <v>15</v>
      </c>
      <c r="E135" s="1538" t="s">
        <v>4</v>
      </c>
      <c r="F135" s="1538" t="s">
        <v>12</v>
      </c>
      <c r="G135" s="1538" t="s">
        <v>16</v>
      </c>
      <c r="H135" s="1556" t="s">
        <v>7294</v>
      </c>
      <c r="I135" s="610" t="s">
        <v>4981</v>
      </c>
      <c r="J135" s="612" t="s">
        <v>177</v>
      </c>
      <c r="K135" s="616" t="s">
        <v>6746</v>
      </c>
      <c r="L135" s="710" t="str">
        <f>VLOOKUP(K135,CódigosRetorno!$A$2:$B$1795,2,FALSE)</f>
        <v>El dato ingresado en el tag /cac:SubInvoiceLine/cbc:LineExtensionAmount no cumple con el formato establecido</v>
      </c>
      <c r="M135" s="609" t="s">
        <v>169</v>
      </c>
    </row>
    <row r="136" spans="2:13" ht="72" x14ac:dyDescent="0.25">
      <c r="B136" s="1544"/>
      <c r="C136" s="1676"/>
      <c r="D136" s="1539"/>
      <c r="E136" s="1539"/>
      <c r="F136" s="1539"/>
      <c r="G136" s="1540"/>
      <c r="H136" s="1557"/>
      <c r="I136" s="922" t="s">
        <v>7528</v>
      </c>
      <c r="J136" s="612" t="s">
        <v>1071</v>
      </c>
      <c r="K136" s="616" t="s">
        <v>6792</v>
      </c>
      <c r="L136" s="710" t="str">
        <f>VLOOKUP(K136,CódigosRetorno!$A$2:$B$1795,2,FALSE)</f>
        <v>El importe del campo /cac:InvoiceLine/cac:SubInvoiceLine/cbc:LineExtensionAmount no coincide con el valor calculado</v>
      </c>
      <c r="M136" s="609" t="s">
        <v>169</v>
      </c>
    </row>
    <row r="137" spans="2:13" ht="24" x14ac:dyDescent="0.25">
      <c r="B137" s="1527"/>
      <c r="C137" s="1677"/>
      <c r="D137" s="1540"/>
      <c r="E137" s="1540"/>
      <c r="F137" s="1540"/>
      <c r="G137" s="396" t="s">
        <v>6976</v>
      </c>
      <c r="H137" s="623" t="s">
        <v>3904</v>
      </c>
      <c r="I137" s="607" t="s">
        <v>7248</v>
      </c>
      <c r="J137" s="612" t="s">
        <v>177</v>
      </c>
      <c r="K137" s="616" t="s">
        <v>1979</v>
      </c>
      <c r="L137" s="710" t="str">
        <f>VLOOKUP(K137,CódigosRetorno!$A$2:$B$1795,2,FALSE)</f>
        <v>La moneda debe ser la misma en todo el documento</v>
      </c>
      <c r="M137" s="609" t="s">
        <v>4491</v>
      </c>
    </row>
    <row r="138" spans="2:13" ht="36" x14ac:dyDescent="0.25">
      <c r="B138" s="1526">
        <f t="shared" ref="B138" si="0">B135+1</f>
        <v>32</v>
      </c>
      <c r="C138" s="1556" t="s">
        <v>7295</v>
      </c>
      <c r="D138" s="1538" t="s">
        <v>15</v>
      </c>
      <c r="E138" s="1538" t="s">
        <v>4</v>
      </c>
      <c r="F138" s="1538" t="s">
        <v>12</v>
      </c>
      <c r="G138" s="1538" t="s">
        <v>16</v>
      </c>
      <c r="H138" s="1556" t="s">
        <v>7296</v>
      </c>
      <c r="I138" s="607" t="s">
        <v>6762</v>
      </c>
      <c r="J138" s="606" t="s">
        <v>177</v>
      </c>
      <c r="K138" s="616" t="s">
        <v>6761</v>
      </c>
      <c r="L138" s="710" t="str">
        <f>VLOOKUP(K138,CódigosRetorno!$A$2:$B$1795,2,FALSE)</f>
        <v>No existe el tag cac:TaxTotal en el /Invoice/cac:InvoiceLine/cac:SubInvoiceLine</v>
      </c>
      <c r="M138" s="609"/>
    </row>
    <row r="139" spans="2:13" ht="36" x14ac:dyDescent="0.25">
      <c r="B139" s="1544"/>
      <c r="C139" s="1561"/>
      <c r="D139" s="1539"/>
      <c r="E139" s="1539"/>
      <c r="F139" s="1539"/>
      <c r="G139" s="1539"/>
      <c r="H139" s="1561"/>
      <c r="I139" s="610" t="s">
        <v>7297</v>
      </c>
      <c r="J139" s="606" t="s">
        <v>177</v>
      </c>
      <c r="K139" s="78" t="s">
        <v>6763</v>
      </c>
      <c r="L139" s="710" t="str">
        <f>VLOOKUP(K139,CódigosRetorno!$A$2:$B$1795,2,FALSE)</f>
        <v>El tag cac:TaxTotal no debe repetirse en el /Invoice/cac:InvoiceLine/cac:SubInvoiceLine</v>
      </c>
      <c r="M139" s="609"/>
    </row>
    <row r="140" spans="2:13" ht="36" x14ac:dyDescent="0.25">
      <c r="B140" s="1544"/>
      <c r="C140" s="1561"/>
      <c r="D140" s="1539"/>
      <c r="E140" s="1539"/>
      <c r="F140" s="1539"/>
      <c r="G140" s="1539"/>
      <c r="H140" s="1561"/>
      <c r="I140" s="610" t="s">
        <v>4978</v>
      </c>
      <c r="J140" s="606" t="s">
        <v>177</v>
      </c>
      <c r="K140" s="612" t="s">
        <v>6765</v>
      </c>
      <c r="L140" s="710" t="str">
        <f>VLOOKUP(K140,CódigosRetorno!$A$2:$B$1795,2,FALSE)</f>
        <v>El dato ingresado en el tag /cac:SubInvoiceLine/cac:TaxTotal/cbc:TaxAmount no cumple el formato establecido</v>
      </c>
      <c r="M140" s="609"/>
    </row>
    <row r="141" spans="2:13" ht="36" x14ac:dyDescent="0.25">
      <c r="B141" s="1544"/>
      <c r="C141" s="1561"/>
      <c r="D141" s="1539"/>
      <c r="E141" s="1539"/>
      <c r="F141" s="1539"/>
      <c r="G141" s="1539"/>
      <c r="H141" s="1561"/>
      <c r="I141" s="610" t="s">
        <v>7298</v>
      </c>
      <c r="J141" s="606" t="s">
        <v>1071</v>
      </c>
      <c r="K141" s="612" t="s">
        <v>6794</v>
      </c>
      <c r="L141" s="710" t="str">
        <f>VLOOKUP(K141,CódigosRetorno!$A$2:$B$1795,2,FALSE)</f>
        <v>El importe del campo /cac:SubInvoiceLine/cac:TaxTotal/cbc:TaxAmount no coincide con el valor calculado</v>
      </c>
      <c r="M141" s="609"/>
    </row>
    <row r="142" spans="2:13" ht="24" x14ac:dyDescent="0.25">
      <c r="B142" s="1527"/>
      <c r="C142" s="1557"/>
      <c r="D142" s="1540"/>
      <c r="E142" s="1540"/>
      <c r="F142" s="609" t="s">
        <v>13</v>
      </c>
      <c r="G142" s="606" t="s">
        <v>6976</v>
      </c>
      <c r="H142" s="622" t="s">
        <v>3904</v>
      </c>
      <c r="I142" s="607" t="s">
        <v>7248</v>
      </c>
      <c r="J142" s="397" t="s">
        <v>177</v>
      </c>
      <c r="K142" s="616" t="s">
        <v>1979</v>
      </c>
      <c r="L142" s="710" t="str">
        <f>VLOOKUP(K142,CódigosRetorno!$A$2:$B$1795,2,FALSE)</f>
        <v>La moneda debe ser la misma en todo el documento</v>
      </c>
      <c r="M142" s="609" t="s">
        <v>4491</v>
      </c>
    </row>
    <row r="143" spans="2:13" ht="48" x14ac:dyDescent="0.25">
      <c r="B143" s="1526">
        <f>B138+1</f>
        <v>33</v>
      </c>
      <c r="C143" s="1675" t="s">
        <v>7299</v>
      </c>
      <c r="D143" s="1538" t="s">
        <v>15</v>
      </c>
      <c r="E143" s="1538" t="s">
        <v>9</v>
      </c>
      <c r="F143" s="606" t="s">
        <v>12</v>
      </c>
      <c r="G143" s="606" t="s">
        <v>16</v>
      </c>
      <c r="H143" s="607" t="s">
        <v>7300</v>
      </c>
      <c r="I143" s="610" t="s">
        <v>4981</v>
      </c>
      <c r="J143" s="612" t="s">
        <v>177</v>
      </c>
      <c r="K143" s="616" t="s">
        <v>6767</v>
      </c>
      <c r="L143" s="710" t="str">
        <f>VLOOKUP(K143,CódigosRetorno!$A$2:$B$1795,2,FALSE)</f>
        <v xml:space="preserve">El dato ingresado en el tag /cac:SubInvoiceLine/cac:TaxTotal/cac:TaxSubtotal/cbc:TaxAmount no cumple el formato establecido </v>
      </c>
      <c r="M143" s="625" t="s">
        <v>169</v>
      </c>
    </row>
    <row r="144" spans="2:13" ht="24" x14ac:dyDescent="0.25">
      <c r="B144" s="1544"/>
      <c r="C144" s="1676"/>
      <c r="D144" s="1539"/>
      <c r="E144" s="1539"/>
      <c r="F144" s="609" t="s">
        <v>13</v>
      </c>
      <c r="G144" s="606" t="s">
        <v>6976</v>
      </c>
      <c r="H144" s="622" t="s">
        <v>3904</v>
      </c>
      <c r="I144" s="607" t="s">
        <v>7248</v>
      </c>
      <c r="J144" s="612" t="s">
        <v>177</v>
      </c>
      <c r="K144" s="616" t="s">
        <v>1979</v>
      </c>
      <c r="L144" s="710" t="str">
        <f>VLOOKUP(K144,CódigosRetorno!$A$2:$B$1795,2,FALSE)</f>
        <v>La moneda debe ser la misma en todo el documento</v>
      </c>
      <c r="M144" s="609" t="s">
        <v>4491</v>
      </c>
    </row>
    <row r="145" spans="2:13" ht="24" x14ac:dyDescent="0.25">
      <c r="B145" s="1544"/>
      <c r="C145" s="1676"/>
      <c r="D145" s="1539"/>
      <c r="E145" s="1539"/>
      <c r="F145" s="1538" t="s">
        <v>10</v>
      </c>
      <c r="G145" s="1538" t="s">
        <v>7301</v>
      </c>
      <c r="H145" s="1556" t="s">
        <v>7302</v>
      </c>
      <c r="I145" s="610" t="s">
        <v>7448</v>
      </c>
      <c r="J145" s="612" t="s">
        <v>177</v>
      </c>
      <c r="K145" s="616" t="s">
        <v>1941</v>
      </c>
      <c r="L145" s="710" t="str">
        <f>VLOOKUP(K145,CódigosRetorno!$A$2:$B$1795,2,FALSE)</f>
        <v>Si existe monto de ISC en el ITEM debe especificar el sistema de calculo</v>
      </c>
      <c r="M145" s="625" t="s">
        <v>169</v>
      </c>
    </row>
    <row r="146" spans="2:13" ht="24" x14ac:dyDescent="0.25">
      <c r="B146" s="1544"/>
      <c r="C146" s="1676"/>
      <c r="D146" s="1539"/>
      <c r="E146" s="1539"/>
      <c r="F146" s="1539"/>
      <c r="G146" s="1539"/>
      <c r="H146" s="1561"/>
      <c r="I146" s="610" t="s">
        <v>7303</v>
      </c>
      <c r="J146" s="612" t="s">
        <v>177</v>
      </c>
      <c r="K146" s="616" t="s">
        <v>4720</v>
      </c>
      <c r="L146" s="710" t="str">
        <f>VLOOKUP(K146,CódigosRetorno!$A$2:$B$1795,2,FALSE)</f>
        <v>Solo debe consignar sistema de calculo si el tributo es ISC</v>
      </c>
      <c r="M146" s="625" t="s">
        <v>169</v>
      </c>
    </row>
    <row r="147" spans="2:13" ht="36" x14ac:dyDescent="0.25">
      <c r="B147" s="1544"/>
      <c r="C147" s="1676"/>
      <c r="D147" s="1539"/>
      <c r="E147" s="1539"/>
      <c r="F147" s="1540"/>
      <c r="G147" s="1540"/>
      <c r="H147" s="1557"/>
      <c r="I147" s="610" t="s">
        <v>7449</v>
      </c>
      <c r="J147" s="612" t="s">
        <v>177</v>
      </c>
      <c r="K147" s="616" t="s">
        <v>2285</v>
      </c>
      <c r="L147" s="710" t="str">
        <f>VLOOKUP(K147,CódigosRetorno!$A$2:$B$1795,2,FALSE)</f>
        <v>El sistema de calculo del ISC es incorrecto</v>
      </c>
      <c r="M147" s="609" t="s">
        <v>4607</v>
      </c>
    </row>
    <row r="148" spans="2:13" ht="36" x14ac:dyDescent="0.25">
      <c r="B148" s="1544"/>
      <c r="C148" s="1676"/>
      <c r="D148" s="1539"/>
      <c r="E148" s="1539"/>
      <c r="F148" s="1538" t="s">
        <v>43</v>
      </c>
      <c r="G148" s="1538" t="s">
        <v>7259</v>
      </c>
      <c r="H148" s="1556" t="s">
        <v>7304</v>
      </c>
      <c r="I148" s="610" t="s">
        <v>2489</v>
      </c>
      <c r="J148" s="612" t="s">
        <v>177</v>
      </c>
      <c r="K148" s="616" t="s">
        <v>6769</v>
      </c>
      <c r="L148" s="710" t="str">
        <f>VLOOKUP(K148,CódigosRetorno!$A$2:$B$1795,2,FALSE)</f>
        <v>El XML no contiene el tag cac:TaxCategory/cac:TaxScheme/cbc:ID del /cac:SubInvoiceLine</v>
      </c>
      <c r="M148" s="609"/>
    </row>
    <row r="149" spans="2:13" x14ac:dyDescent="0.25">
      <c r="B149" s="1544"/>
      <c r="C149" s="1676"/>
      <c r="D149" s="1539"/>
      <c r="E149" s="1539"/>
      <c r="F149" s="1539"/>
      <c r="G149" s="1539"/>
      <c r="H149" s="1561"/>
      <c r="I149" s="392" t="s">
        <v>7260</v>
      </c>
      <c r="J149" s="612" t="s">
        <v>177</v>
      </c>
      <c r="K149" s="616" t="s">
        <v>2291</v>
      </c>
      <c r="L149" s="710" t="str">
        <f>VLOOKUP(K149,CódigosRetorno!$A$2:$B$1795,2,FALSE)</f>
        <v>El codigo del tributo es invalido</v>
      </c>
      <c r="M149" s="609"/>
    </row>
    <row r="150" spans="2:13" ht="24" x14ac:dyDescent="0.25">
      <c r="B150" s="1544"/>
      <c r="C150" s="1676"/>
      <c r="D150" s="1539"/>
      <c r="E150" s="1539"/>
      <c r="F150" s="1540"/>
      <c r="G150" s="1540"/>
      <c r="H150" s="1557"/>
      <c r="I150" s="610" t="s">
        <v>7261</v>
      </c>
      <c r="J150" s="612" t="s">
        <v>177</v>
      </c>
      <c r="K150" s="616" t="s">
        <v>6771</v>
      </c>
      <c r="L150" s="710" t="str">
        <f>VLOOKUP(K150,CódigosRetorno!$A$2:$B$1795,2,FALSE)</f>
        <v>El código de tributo no debe repetirse a nivel del /cac:SubInvoiceLine</v>
      </c>
      <c r="M150" s="609"/>
    </row>
    <row r="151" spans="2:13" ht="24" x14ac:dyDescent="0.25">
      <c r="B151" s="1544"/>
      <c r="C151" s="1676"/>
      <c r="D151" s="1539"/>
      <c r="E151" s="1539"/>
      <c r="F151" s="1538"/>
      <c r="G151" s="609" t="s">
        <v>3908</v>
      </c>
      <c r="H151" s="607" t="s">
        <v>3877</v>
      </c>
      <c r="I151" s="610" t="s">
        <v>7262</v>
      </c>
      <c r="J151" s="606" t="s">
        <v>1071</v>
      </c>
      <c r="K151" s="612" t="s">
        <v>4192</v>
      </c>
      <c r="L151" s="710" t="str">
        <f>VLOOKUP(K151,CódigosRetorno!$A$2:$B$1795,2,FALSE)</f>
        <v>El dato ingresado como atributo @schemeName es incorrecto.</v>
      </c>
      <c r="M151" s="625" t="s">
        <v>169</v>
      </c>
    </row>
    <row r="152" spans="2:13" ht="24" x14ac:dyDescent="0.25">
      <c r="B152" s="1544"/>
      <c r="C152" s="1676"/>
      <c r="D152" s="1539"/>
      <c r="E152" s="1539"/>
      <c r="F152" s="1539"/>
      <c r="G152" s="609" t="s">
        <v>3861</v>
      </c>
      <c r="H152" s="607" t="s">
        <v>3878</v>
      </c>
      <c r="I152" s="610" t="s">
        <v>4185</v>
      </c>
      <c r="J152" s="606" t="s">
        <v>1071</v>
      </c>
      <c r="K152" s="612" t="s">
        <v>4193</v>
      </c>
      <c r="L152" s="710" t="str">
        <f>VLOOKUP(K152,CódigosRetorno!$A$2:$B$1795,2,FALSE)</f>
        <v>El dato ingresado como atributo @schemeAgencyName es incorrecto.</v>
      </c>
      <c r="M152" s="625" t="s">
        <v>169</v>
      </c>
    </row>
    <row r="153" spans="2:13" ht="48" x14ac:dyDescent="0.25">
      <c r="B153" s="1527"/>
      <c r="C153" s="1677"/>
      <c r="D153" s="1540"/>
      <c r="E153" s="1540"/>
      <c r="F153" s="1540"/>
      <c r="G153" s="609" t="s">
        <v>4235</v>
      </c>
      <c r="H153" s="622" t="s">
        <v>3880</v>
      </c>
      <c r="I153" s="610" t="s">
        <v>7263</v>
      </c>
      <c r="J153" s="612" t="s">
        <v>1071</v>
      </c>
      <c r="K153" s="616" t="s">
        <v>4194</v>
      </c>
      <c r="L153" s="710" t="str">
        <f>VLOOKUP(K153,CódigosRetorno!$A$2:$B$1795,2,FALSE)</f>
        <v>El dato ingresado como atributo @schemeURI es incorrecto.</v>
      </c>
      <c r="M153" s="625" t="s">
        <v>169</v>
      </c>
    </row>
    <row r="154" spans="2:13" ht="48" x14ac:dyDescent="0.25">
      <c r="B154" s="1526">
        <f>B143+1</f>
        <v>34</v>
      </c>
      <c r="C154" s="1675" t="s">
        <v>7305</v>
      </c>
      <c r="D154" s="1538" t="s">
        <v>15</v>
      </c>
      <c r="E154" s="1538" t="s">
        <v>4</v>
      </c>
      <c r="F154" s="606" t="s">
        <v>12</v>
      </c>
      <c r="G154" s="396" t="s">
        <v>16</v>
      </c>
      <c r="H154" s="577" t="s">
        <v>7306</v>
      </c>
      <c r="I154" s="392" t="s">
        <v>4981</v>
      </c>
      <c r="J154" s="397" t="s">
        <v>177</v>
      </c>
      <c r="K154" s="616" t="s">
        <v>6808</v>
      </c>
      <c r="L154" s="710" t="str">
        <f>VLOOKUP(K154,CódigosRetorno!$A$2:$B$1795,2,FALSE)</f>
        <v xml:space="preserve">El dato ingresado en el tag /cac:SubInvoiceLine/cac:TaxTotal/cac:TaxSubtotal/cbc:TaxableAmount no cumple el formato establecido </v>
      </c>
      <c r="M154" s="625" t="s">
        <v>169</v>
      </c>
    </row>
    <row r="155" spans="2:13" ht="24" x14ac:dyDescent="0.25">
      <c r="B155" s="1544"/>
      <c r="C155" s="1676"/>
      <c r="D155" s="1539"/>
      <c r="E155" s="1539"/>
      <c r="F155" s="609" t="s">
        <v>13</v>
      </c>
      <c r="G155" s="606" t="s">
        <v>6976</v>
      </c>
      <c r="H155" s="622" t="s">
        <v>3904</v>
      </c>
      <c r="I155" s="607" t="s">
        <v>7248</v>
      </c>
      <c r="J155" s="612" t="s">
        <v>177</v>
      </c>
      <c r="K155" s="616" t="s">
        <v>1979</v>
      </c>
      <c r="L155" s="710" t="str">
        <f>VLOOKUP(K155,CódigosRetorno!$A$2:$B$1795,2,FALSE)</f>
        <v>La moneda debe ser la misma en todo el documento</v>
      </c>
      <c r="M155" s="609" t="s">
        <v>4491</v>
      </c>
    </row>
    <row r="156" spans="2:13" ht="48" x14ac:dyDescent="0.25">
      <c r="B156" s="1544"/>
      <c r="C156" s="1676"/>
      <c r="D156" s="1539"/>
      <c r="E156" s="1539"/>
      <c r="F156" s="1538" t="s">
        <v>12</v>
      </c>
      <c r="G156" s="1607" t="s">
        <v>16</v>
      </c>
      <c r="H156" s="1520" t="s">
        <v>7300</v>
      </c>
      <c r="I156" s="392" t="s">
        <v>4981</v>
      </c>
      <c r="J156" s="612" t="s">
        <v>177</v>
      </c>
      <c r="K156" s="616" t="s">
        <v>6767</v>
      </c>
      <c r="L156" s="710" t="str">
        <f>VLOOKUP(K156,CódigosRetorno!$A$2:$B$1795,2,FALSE)</f>
        <v xml:space="preserve">El dato ingresado en el tag /cac:SubInvoiceLine/cac:TaxTotal/cac:TaxSubtotal/cbc:TaxAmount no cumple el formato establecido </v>
      </c>
      <c r="M156" s="625" t="s">
        <v>169</v>
      </c>
    </row>
    <row r="157" spans="2:13" ht="48" x14ac:dyDescent="0.25">
      <c r="B157" s="1544"/>
      <c r="C157" s="1676"/>
      <c r="D157" s="1539"/>
      <c r="E157" s="1539"/>
      <c r="F157" s="1539"/>
      <c r="G157" s="1608"/>
      <c r="H157" s="1579"/>
      <c r="I157" s="392" t="s">
        <v>7307</v>
      </c>
      <c r="J157" s="612" t="s">
        <v>1071</v>
      </c>
      <c r="K157" s="616" t="s">
        <v>6814</v>
      </c>
      <c r="L157" s="710" t="str">
        <f>VLOOKUP(K157,CódigosRetorno!$A$2:$B$1795,2,FALSE)</f>
        <v>El monto de IGV a nivel de /cac:SubInvoiceLine no coincide con el valor calculado</v>
      </c>
      <c r="M157" s="625" t="s">
        <v>169</v>
      </c>
    </row>
    <row r="158" spans="2:13" ht="36" x14ac:dyDescent="0.25">
      <c r="B158" s="1544"/>
      <c r="C158" s="1676"/>
      <c r="D158" s="1539"/>
      <c r="E158" s="1539"/>
      <c r="F158" s="1540"/>
      <c r="G158" s="1609"/>
      <c r="H158" s="1521"/>
      <c r="I158" s="392" t="s">
        <v>7308</v>
      </c>
      <c r="J158" s="612" t="s">
        <v>1071</v>
      </c>
      <c r="K158" s="616" t="s">
        <v>6814</v>
      </c>
      <c r="L158" s="710" t="str">
        <f>VLOOKUP(K158,CódigosRetorno!$A$2:$B$1795,2,FALSE)</f>
        <v>El monto de IGV a nivel de /cac:SubInvoiceLine no coincide con el valor calculado</v>
      </c>
      <c r="M158" s="625" t="s">
        <v>169</v>
      </c>
    </row>
    <row r="159" spans="2:13" ht="24" x14ac:dyDescent="0.25">
      <c r="B159" s="1544"/>
      <c r="C159" s="1676"/>
      <c r="D159" s="1539"/>
      <c r="E159" s="1539"/>
      <c r="F159" s="609" t="s">
        <v>13</v>
      </c>
      <c r="G159" s="396" t="s">
        <v>6976</v>
      </c>
      <c r="H159" s="641" t="s">
        <v>3904</v>
      </c>
      <c r="I159" s="577" t="s">
        <v>7248</v>
      </c>
      <c r="J159" s="612" t="s">
        <v>177</v>
      </c>
      <c r="K159" s="616" t="s">
        <v>1979</v>
      </c>
      <c r="L159" s="710" t="str">
        <f>VLOOKUP(K159,CódigosRetorno!$A$2:$B$1795,2,FALSE)</f>
        <v>La moneda debe ser la misma en todo el documento</v>
      </c>
      <c r="M159" s="609" t="s">
        <v>4491</v>
      </c>
    </row>
    <row r="160" spans="2:13" ht="48" x14ac:dyDescent="0.25">
      <c r="B160" s="1544"/>
      <c r="C160" s="1676"/>
      <c r="D160" s="1539"/>
      <c r="E160" s="1539"/>
      <c r="F160" s="606" t="s">
        <v>10</v>
      </c>
      <c r="G160" s="396" t="s">
        <v>7086</v>
      </c>
      <c r="H160" s="577" t="s">
        <v>7309</v>
      </c>
      <c r="I160" s="392" t="s">
        <v>7310</v>
      </c>
      <c r="J160" s="612" t="s">
        <v>177</v>
      </c>
      <c r="K160" s="616" t="s">
        <v>2286</v>
      </c>
      <c r="L160" s="710" t="str">
        <f>VLOOKUP(K160,CódigosRetorno!$A$2:$B$1795,2,FALSE)</f>
        <v>El tipo de afectacion del IGV es incorrecto</v>
      </c>
      <c r="M160" s="609" t="s">
        <v>4605</v>
      </c>
    </row>
    <row r="161" spans="2:13" ht="36" x14ac:dyDescent="0.25">
      <c r="B161" s="1544"/>
      <c r="C161" s="1676"/>
      <c r="D161" s="1539"/>
      <c r="E161" s="1539"/>
      <c r="F161" s="1538" t="s">
        <v>43</v>
      </c>
      <c r="G161" s="1576" t="s">
        <v>7268</v>
      </c>
      <c r="H161" s="1520" t="s">
        <v>7304</v>
      </c>
      <c r="I161" s="618" t="s">
        <v>7311</v>
      </c>
      <c r="J161" s="624" t="s">
        <v>177</v>
      </c>
      <c r="K161" s="617" t="s">
        <v>6740</v>
      </c>
      <c r="L161" s="710" t="str">
        <f>VLOOKUP(K161,CódigosRetorno!$A$2:$B$1795,2,FALSE)</f>
        <v>El XML debe contener al menos un tributo de IGV en el /cac:SubInvoiceLine</v>
      </c>
      <c r="M161" s="609"/>
    </row>
    <row r="162" spans="2:13" ht="36" x14ac:dyDescent="0.25">
      <c r="B162" s="1544"/>
      <c r="C162" s="1676"/>
      <c r="D162" s="1539"/>
      <c r="E162" s="1539"/>
      <c r="F162" s="1539"/>
      <c r="G162" s="1608"/>
      <c r="H162" s="1579"/>
      <c r="I162" s="392" t="s">
        <v>2489</v>
      </c>
      <c r="J162" s="612" t="s">
        <v>177</v>
      </c>
      <c r="K162" s="616" t="s">
        <v>6769</v>
      </c>
      <c r="L162" s="710" t="str">
        <f>VLOOKUP(K162,CódigosRetorno!$A$2:$B$1795,2,FALSE)</f>
        <v>El XML no contiene el tag cac:TaxCategory/cac:TaxScheme/cbc:ID del /cac:SubInvoiceLine</v>
      </c>
      <c r="M162" s="609"/>
    </row>
    <row r="163" spans="2:13" x14ac:dyDescent="0.25">
      <c r="B163" s="1544"/>
      <c r="C163" s="1676"/>
      <c r="D163" s="1539"/>
      <c r="E163" s="1539"/>
      <c r="F163" s="1539"/>
      <c r="G163" s="1608"/>
      <c r="H163" s="1579"/>
      <c r="I163" s="392" t="s">
        <v>7260</v>
      </c>
      <c r="J163" s="612" t="s">
        <v>177</v>
      </c>
      <c r="K163" s="616" t="s">
        <v>2291</v>
      </c>
      <c r="L163" s="710" t="str">
        <f>VLOOKUP(K163,CódigosRetorno!$A$2:$B$1795,2,FALSE)</f>
        <v>El codigo del tributo es invalido</v>
      </c>
      <c r="M163" s="609"/>
    </row>
    <row r="164" spans="2:13" ht="24" x14ac:dyDescent="0.25">
      <c r="B164" s="1544"/>
      <c r="C164" s="1676"/>
      <c r="D164" s="1539"/>
      <c r="E164" s="1540"/>
      <c r="F164" s="1540"/>
      <c r="G164" s="1609"/>
      <c r="H164" s="1521"/>
      <c r="I164" s="392" t="s">
        <v>7312</v>
      </c>
      <c r="J164" s="626" t="s">
        <v>177</v>
      </c>
      <c r="K164" s="616" t="s">
        <v>6771</v>
      </c>
      <c r="L164" s="710" t="str">
        <f>VLOOKUP(K164,CódigosRetorno!$A$2:$B$1795,2,FALSE)</f>
        <v>El código de tributo no debe repetirse a nivel del /cac:SubInvoiceLine</v>
      </c>
      <c r="M164" s="609"/>
    </row>
    <row r="165" spans="2:13" ht="24" x14ac:dyDescent="0.25">
      <c r="B165" s="1544"/>
      <c r="C165" s="1676"/>
      <c r="D165" s="1539"/>
      <c r="E165" s="1538" t="s">
        <v>9</v>
      </c>
      <c r="F165" s="1538"/>
      <c r="G165" s="451" t="s">
        <v>3908</v>
      </c>
      <c r="H165" s="577" t="s">
        <v>3877</v>
      </c>
      <c r="I165" s="392" t="s">
        <v>7262</v>
      </c>
      <c r="J165" s="606" t="s">
        <v>1071</v>
      </c>
      <c r="K165" s="612" t="s">
        <v>4192</v>
      </c>
      <c r="L165" s="710" t="str">
        <f>VLOOKUP(K165,CódigosRetorno!$A$2:$B$1795,2,FALSE)</f>
        <v>El dato ingresado como atributo @schemeName es incorrecto.</v>
      </c>
      <c r="M165" s="625" t="s">
        <v>169</v>
      </c>
    </row>
    <row r="166" spans="2:13" ht="24" x14ac:dyDescent="0.25">
      <c r="B166" s="1544"/>
      <c r="C166" s="1676"/>
      <c r="D166" s="1539"/>
      <c r="E166" s="1539"/>
      <c r="F166" s="1539"/>
      <c r="G166" s="609" t="s">
        <v>3861</v>
      </c>
      <c r="H166" s="607" t="s">
        <v>3878</v>
      </c>
      <c r="I166" s="610" t="s">
        <v>4185</v>
      </c>
      <c r="J166" s="606" t="s">
        <v>1071</v>
      </c>
      <c r="K166" s="612" t="s">
        <v>4193</v>
      </c>
      <c r="L166" s="710" t="str">
        <f>VLOOKUP(K166,CódigosRetorno!$A$2:$B$1795,2,FALSE)</f>
        <v>El dato ingresado como atributo @schemeAgencyName es incorrecto.</v>
      </c>
      <c r="M166" s="625" t="s">
        <v>169</v>
      </c>
    </row>
    <row r="167" spans="2:13" ht="48" x14ac:dyDescent="0.25">
      <c r="B167" s="1527"/>
      <c r="C167" s="1677"/>
      <c r="D167" s="1540"/>
      <c r="E167" s="1540"/>
      <c r="F167" s="1540"/>
      <c r="G167" s="609" t="s">
        <v>4235</v>
      </c>
      <c r="H167" s="622" t="s">
        <v>3880</v>
      </c>
      <c r="I167" s="610" t="s">
        <v>7263</v>
      </c>
      <c r="J167" s="612" t="s">
        <v>1071</v>
      </c>
      <c r="K167" s="616" t="s">
        <v>4194</v>
      </c>
      <c r="L167" s="710" t="str">
        <f>VLOOKUP(K167,CódigosRetorno!$A$2:$B$1795,2,FALSE)</f>
        <v>El dato ingresado como atributo @schemeURI es incorrecto.</v>
      </c>
      <c r="M167" s="625" t="s">
        <v>169</v>
      </c>
    </row>
    <row r="168" spans="2:13" ht="36" x14ac:dyDescent="0.25">
      <c r="B168" s="1526">
        <f>B154+1</f>
        <v>35</v>
      </c>
      <c r="C168" s="1675" t="s">
        <v>7313</v>
      </c>
      <c r="D168" s="1538" t="s">
        <v>15</v>
      </c>
      <c r="E168" s="1538" t="s">
        <v>9</v>
      </c>
      <c r="F168" s="606" t="s">
        <v>5</v>
      </c>
      <c r="G168" s="606"/>
      <c r="H168" s="607" t="s">
        <v>7314</v>
      </c>
      <c r="I168" s="607" t="s">
        <v>7315</v>
      </c>
      <c r="J168" s="606"/>
      <c r="K168" s="616" t="s">
        <v>169</v>
      </c>
      <c r="L168" s="710" t="str">
        <f>VLOOKUP(K168,CódigosRetorno!$A$2:$B$1795,2,FALSE)</f>
        <v>-</v>
      </c>
      <c r="M168" s="609" t="s">
        <v>169</v>
      </c>
    </row>
    <row r="169" spans="2:13" ht="48" x14ac:dyDescent="0.25">
      <c r="B169" s="1544"/>
      <c r="C169" s="1676"/>
      <c r="D169" s="1539"/>
      <c r="E169" s="1539"/>
      <c r="F169" s="1538" t="s">
        <v>102</v>
      </c>
      <c r="G169" s="1538" t="s">
        <v>3911</v>
      </c>
      <c r="H169" s="1556" t="s">
        <v>7316</v>
      </c>
      <c r="I169" s="965" t="s">
        <v>7525</v>
      </c>
      <c r="J169" s="612" t="s">
        <v>177</v>
      </c>
      <c r="K169" s="616" t="s">
        <v>6775</v>
      </c>
      <c r="L169" s="710" t="str">
        <f>VLOOKUP(K169,CódigosRetorno!$A$2:$B$1795,2,FALSE)</f>
        <v>El dato ingresado como indicador de cargo/descuento a nivel de /cac:SubInvoiceLine no corresponde al valor esperado</v>
      </c>
      <c r="M169" s="609"/>
    </row>
    <row r="170" spans="2:13" ht="48" x14ac:dyDescent="0.25">
      <c r="B170" s="1544"/>
      <c r="C170" s="1676"/>
      <c r="D170" s="1539"/>
      <c r="E170" s="1539"/>
      <c r="F170" s="1540"/>
      <c r="G170" s="1540"/>
      <c r="H170" s="1557"/>
      <c r="I170" s="965" t="s">
        <v>7526</v>
      </c>
      <c r="J170" s="612" t="s">
        <v>177</v>
      </c>
      <c r="K170" s="616" t="s">
        <v>6775</v>
      </c>
      <c r="L170" s="710" t="str">
        <f>VLOOKUP(K170,CódigosRetorno!$A$2:$B$1795,2,FALSE)</f>
        <v>El dato ingresado como indicador de cargo/descuento a nivel de /cac:SubInvoiceLine no corresponde al valor esperado</v>
      </c>
      <c r="M170" s="609"/>
    </row>
    <row r="171" spans="2:13" ht="48" x14ac:dyDescent="0.25">
      <c r="B171" s="1544"/>
      <c r="C171" s="1676"/>
      <c r="D171" s="1539"/>
      <c r="E171" s="1539"/>
      <c r="F171" s="1538" t="s">
        <v>10</v>
      </c>
      <c r="G171" s="1538"/>
      <c r="H171" s="1556" t="s">
        <v>7317</v>
      </c>
      <c r="I171" s="610" t="s">
        <v>4760</v>
      </c>
      <c r="J171" s="612" t="s">
        <v>177</v>
      </c>
      <c r="K171" s="616" t="s">
        <v>6777</v>
      </c>
      <c r="L171" s="710" t="str">
        <f>VLOOKUP(K171,CódigosRetorno!$A$2:$B$1795,2,FALSE)</f>
        <v>El XML no contiene el tag o no existe informacion de codigo de motivo de cargo/descuento a nivel de /cac:SubInvoiceLine</v>
      </c>
      <c r="M171" s="625" t="s">
        <v>169</v>
      </c>
    </row>
    <row r="172" spans="2:13" ht="24" x14ac:dyDescent="0.25">
      <c r="B172" s="1544"/>
      <c r="C172" s="1676"/>
      <c r="D172" s="1539"/>
      <c r="E172" s="1539"/>
      <c r="F172" s="1540"/>
      <c r="G172" s="1540"/>
      <c r="H172" s="1557"/>
      <c r="I172" s="965" t="s">
        <v>7527</v>
      </c>
      <c r="J172" s="612" t="s">
        <v>1071</v>
      </c>
      <c r="K172" s="616" t="s">
        <v>6796</v>
      </c>
      <c r="L172" s="710" t="str">
        <f>VLOOKUP(K172,CódigosRetorno!$A$2:$B$1795,2,FALSE)</f>
        <v>El dato ingresado como cargo/descuento no es valido a nivel de /cac:SubInvoiceLine</v>
      </c>
      <c r="M172" s="609" t="s">
        <v>169</v>
      </c>
    </row>
    <row r="173" spans="2:13" ht="24" x14ac:dyDescent="0.25">
      <c r="B173" s="1544"/>
      <c r="C173" s="1676"/>
      <c r="D173" s="1539"/>
      <c r="E173" s="1539"/>
      <c r="F173" s="1524"/>
      <c r="G173" s="609" t="s">
        <v>3861</v>
      </c>
      <c r="H173" s="610" t="s">
        <v>3862</v>
      </c>
      <c r="I173" s="610" t="s">
        <v>4199</v>
      </c>
      <c r="J173" s="612" t="s">
        <v>1071</v>
      </c>
      <c r="K173" s="616" t="s">
        <v>4187</v>
      </c>
      <c r="L173" s="710" t="str">
        <f>VLOOKUP(K173,CódigosRetorno!$A$2:$B$1795,2,FALSE)</f>
        <v>El dato ingresado como atributo @listAgencyName es incorrecto.</v>
      </c>
      <c r="M173" s="625" t="s">
        <v>169</v>
      </c>
    </row>
    <row r="174" spans="2:13" ht="24" x14ac:dyDescent="0.25">
      <c r="B174" s="1544"/>
      <c r="C174" s="1676"/>
      <c r="D174" s="1539"/>
      <c r="E174" s="1539"/>
      <c r="F174" s="1524"/>
      <c r="G174" s="609" t="s">
        <v>3913</v>
      </c>
      <c r="H174" s="610" t="s">
        <v>3865</v>
      </c>
      <c r="I174" s="610" t="s">
        <v>6133</v>
      </c>
      <c r="J174" s="606" t="s">
        <v>1071</v>
      </c>
      <c r="K174" s="612" t="s">
        <v>4188</v>
      </c>
      <c r="L174" s="710" t="str">
        <f>VLOOKUP(K174,CódigosRetorno!$A$2:$B$1795,2,FALSE)</f>
        <v>El dato ingresado como atributo @listName es incorrecto.</v>
      </c>
      <c r="M174" s="625" t="s">
        <v>169</v>
      </c>
    </row>
    <row r="175" spans="2:13" ht="48" x14ac:dyDescent="0.25">
      <c r="B175" s="1544"/>
      <c r="C175" s="1676"/>
      <c r="D175" s="1539"/>
      <c r="E175" s="1539"/>
      <c r="F175" s="1524"/>
      <c r="G175" s="609" t="s">
        <v>3914</v>
      </c>
      <c r="H175" s="610" t="s">
        <v>3867</v>
      </c>
      <c r="I175" s="610" t="s">
        <v>6134</v>
      </c>
      <c r="J175" s="612" t="s">
        <v>1071</v>
      </c>
      <c r="K175" s="616" t="s">
        <v>4189</v>
      </c>
      <c r="L175" s="710" t="str">
        <f>VLOOKUP(K175,CódigosRetorno!$A$2:$B$1795,2,FALSE)</f>
        <v>El dato ingresado como atributo @listURI es incorrecto.</v>
      </c>
      <c r="M175" s="625" t="s">
        <v>169</v>
      </c>
    </row>
    <row r="176" spans="2:13" ht="36" x14ac:dyDescent="0.25">
      <c r="B176" s="1544"/>
      <c r="C176" s="1676"/>
      <c r="D176" s="1539"/>
      <c r="E176" s="1539"/>
      <c r="F176" s="609" t="s">
        <v>3905</v>
      </c>
      <c r="G176" s="606" t="s">
        <v>3906</v>
      </c>
      <c r="H176" s="610" t="s">
        <v>7318</v>
      </c>
      <c r="I176" s="610" t="s">
        <v>4983</v>
      </c>
      <c r="J176" s="612" t="s">
        <v>177</v>
      </c>
      <c r="K176" s="616" t="s">
        <v>6779</v>
      </c>
      <c r="L176" s="710" t="str">
        <f>VLOOKUP(K176,CódigosRetorno!$A$2:$B$1795,2,FALSE)</f>
        <v>El factor de cargo/descuento a nivel de /cac:SubInvoiceLine no cumple con el formato establecido</v>
      </c>
      <c r="M176" s="625" t="s">
        <v>169</v>
      </c>
    </row>
    <row r="177" spans="2:13" ht="48" x14ac:dyDescent="0.25">
      <c r="B177" s="1544"/>
      <c r="C177" s="1676"/>
      <c r="D177" s="1539"/>
      <c r="E177" s="1539"/>
      <c r="F177" s="1538" t="s">
        <v>137</v>
      </c>
      <c r="G177" s="1538" t="s">
        <v>138</v>
      </c>
      <c r="H177" s="1556" t="s">
        <v>7319</v>
      </c>
      <c r="I177" s="610" t="s">
        <v>4981</v>
      </c>
      <c r="J177" s="612" t="s">
        <v>177</v>
      </c>
      <c r="K177" s="616" t="s">
        <v>6781</v>
      </c>
      <c r="L177" s="710" t="str">
        <f>VLOOKUP(K177,CódigosRetorno!$A$2:$B$1795,2,FALSE)</f>
        <v>El dato ingresado en el tag cac:SubInvoiceLine/cac:Allowancecharge/cbc:Amount no cumple con el formato establecido</v>
      </c>
      <c r="M177" s="609" t="s">
        <v>169</v>
      </c>
    </row>
    <row r="178" spans="2:13" ht="60" x14ac:dyDescent="0.25">
      <c r="B178" s="1544"/>
      <c r="C178" s="1676"/>
      <c r="D178" s="1539"/>
      <c r="E178" s="1539"/>
      <c r="F178" s="1539"/>
      <c r="G178" s="1539"/>
      <c r="H178" s="1561"/>
      <c r="I178" s="610" t="s">
        <v>6527</v>
      </c>
      <c r="J178" s="612" t="s">
        <v>1071</v>
      </c>
      <c r="K178" s="616" t="s">
        <v>6798</v>
      </c>
      <c r="L178" s="710" t="str">
        <f>VLOOKUP(K178,CódigosRetorno!$A$2:$B$1795,2,FALSE)</f>
        <v>El valor de cargo/descuento a nivel de /cac:SubInvoiceLine difiere de los importes consignados.</v>
      </c>
      <c r="M178" s="609" t="s">
        <v>169</v>
      </c>
    </row>
    <row r="179" spans="2:13" ht="24" x14ac:dyDescent="0.25">
      <c r="B179" s="1544"/>
      <c r="C179" s="1676"/>
      <c r="D179" s="1539"/>
      <c r="E179" s="1539"/>
      <c r="F179" s="1195" t="s">
        <v>13</v>
      </c>
      <c r="G179" s="1192" t="s">
        <v>6976</v>
      </c>
      <c r="H179" s="641" t="s">
        <v>3904</v>
      </c>
      <c r="I179" s="1196" t="s">
        <v>7248</v>
      </c>
      <c r="J179" s="1198" t="s">
        <v>177</v>
      </c>
      <c r="K179" s="442" t="s">
        <v>1979</v>
      </c>
      <c r="L179" s="1205" t="str">
        <f>VLOOKUP(K179,CódigosRetorno!$A$2:$B$1795,2,FALSE)</f>
        <v>La moneda debe ser la misma en todo el documento</v>
      </c>
      <c r="M179" s="925" t="s">
        <v>4491</v>
      </c>
    </row>
    <row r="180" spans="2:13" ht="36" x14ac:dyDescent="0.25">
      <c r="B180" s="1544"/>
      <c r="C180" s="1676"/>
      <c r="D180" s="1539"/>
      <c r="E180" s="1539"/>
      <c r="F180" s="923" t="s">
        <v>137</v>
      </c>
      <c r="G180" s="923" t="s">
        <v>138</v>
      </c>
      <c r="H180" s="924" t="s">
        <v>7320</v>
      </c>
      <c r="I180" s="610" t="s">
        <v>4981</v>
      </c>
      <c r="J180" s="612" t="s">
        <v>177</v>
      </c>
      <c r="K180" s="616" t="s">
        <v>6783</v>
      </c>
      <c r="L180" s="710" t="str">
        <f>VLOOKUP(K180,CódigosRetorno!$A$2:$B$1795,2,FALSE)</f>
        <v>El Monto base de cargo/descuento a nivel de /cac:SubInvoiceLine no cumple con el formato establecido</v>
      </c>
      <c r="M180" s="609" t="s">
        <v>169</v>
      </c>
    </row>
    <row r="181" spans="2:13" ht="24" x14ac:dyDescent="0.25">
      <c r="B181" s="1527"/>
      <c r="C181" s="1677"/>
      <c r="D181" s="1540"/>
      <c r="E181" s="1540"/>
      <c r="F181" s="609" t="s">
        <v>13</v>
      </c>
      <c r="G181" s="606" t="s">
        <v>6976</v>
      </c>
      <c r="H181" s="622" t="s">
        <v>3904</v>
      </c>
      <c r="I181" s="607" t="s">
        <v>7248</v>
      </c>
      <c r="J181" s="612" t="s">
        <v>177</v>
      </c>
      <c r="K181" s="616" t="s">
        <v>1979</v>
      </c>
      <c r="L181" s="710" t="str">
        <f>VLOOKUP(K181,CódigosRetorno!$A$2:$B$1795,2,FALSE)</f>
        <v>La moneda debe ser la misma en todo el documento</v>
      </c>
      <c r="M181" s="609" t="s">
        <v>4491</v>
      </c>
    </row>
    <row r="182" spans="2:13" ht="36" x14ac:dyDescent="0.25">
      <c r="B182" s="1627">
        <f>B168+1</f>
        <v>36</v>
      </c>
      <c r="C182" s="1572" t="s">
        <v>7321</v>
      </c>
      <c r="D182" s="1538" t="s">
        <v>15</v>
      </c>
      <c r="E182" s="1538" t="s">
        <v>4</v>
      </c>
      <c r="F182" s="1538" t="s">
        <v>12</v>
      </c>
      <c r="G182" s="1538" t="s">
        <v>16</v>
      </c>
      <c r="H182" s="1556" t="s">
        <v>7322</v>
      </c>
      <c r="I182" s="610" t="s">
        <v>7323</v>
      </c>
      <c r="J182" s="612" t="s">
        <v>177</v>
      </c>
      <c r="K182" s="616" t="s">
        <v>6727</v>
      </c>
      <c r="L182" s="710" t="str">
        <f>VLOOKUP(K182,CódigosRetorno!$A$2:$B$1795,2,FALSE)</f>
        <v>Debe consignar el tag /cac:SubInvoiceLine/cac:ItemPriceExtension</v>
      </c>
      <c r="M182" s="609" t="s">
        <v>169</v>
      </c>
    </row>
    <row r="183" spans="2:13" ht="48" x14ac:dyDescent="0.25">
      <c r="B183" s="1628"/>
      <c r="C183" s="1572"/>
      <c r="D183" s="1539"/>
      <c r="E183" s="1539"/>
      <c r="F183" s="1539"/>
      <c r="G183" s="1539"/>
      <c r="H183" s="1561"/>
      <c r="I183" s="610" t="s">
        <v>4981</v>
      </c>
      <c r="J183" s="612" t="s">
        <v>177</v>
      </c>
      <c r="K183" s="616" t="s">
        <v>6728</v>
      </c>
      <c r="L183" s="710" t="str">
        <f>VLOOKUP(K183,CódigosRetorno!$A$2:$B$1795,2,FALSE)</f>
        <v>El dato ingresado en el tag cac:InvoiceLine/cac:SubInvoiceLine/cac:ItemPriceExtension/cbc:Amount no cumple con el formato establecido</v>
      </c>
      <c r="M183" s="609" t="s">
        <v>169</v>
      </c>
    </row>
    <row r="184" spans="2:13" ht="48" x14ac:dyDescent="0.25">
      <c r="B184" s="1628"/>
      <c r="C184" s="1572"/>
      <c r="D184" s="1539"/>
      <c r="E184" s="1539"/>
      <c r="F184" s="1540"/>
      <c r="G184" s="1540"/>
      <c r="H184" s="1557"/>
      <c r="I184" s="607" t="s">
        <v>7324</v>
      </c>
      <c r="J184" s="612" t="s">
        <v>1071</v>
      </c>
      <c r="K184" s="616" t="s">
        <v>6733</v>
      </c>
      <c r="L184" s="710" t="str">
        <f>VLOOKUP(K184,CódigosRetorno!$A$2:$B$1795,2,FALSE)</f>
        <v>El importe del campo /cac:InvoiceLine/cac:SubInvoiceLine/cac:ItemPriceExtension/cbc:Amount no coincide con el valor calculado</v>
      </c>
      <c r="M184" s="609" t="s">
        <v>169</v>
      </c>
    </row>
    <row r="185" spans="2:13" ht="24" x14ac:dyDescent="0.25">
      <c r="B185" s="1674"/>
      <c r="C185" s="1572"/>
      <c r="D185" s="1540"/>
      <c r="E185" s="1540"/>
      <c r="F185" s="609" t="s">
        <v>13</v>
      </c>
      <c r="G185" s="606" t="s">
        <v>6976</v>
      </c>
      <c r="H185" s="622" t="s">
        <v>3904</v>
      </c>
      <c r="I185" s="607" t="s">
        <v>7248</v>
      </c>
      <c r="J185" s="612" t="s">
        <v>177</v>
      </c>
      <c r="K185" s="616" t="s">
        <v>1979</v>
      </c>
      <c r="L185" s="710" t="str">
        <f>VLOOKUP(K185,CódigosRetorno!$A$2:$B$1795,2,FALSE)</f>
        <v>La moneda debe ser la misma en todo el documento</v>
      </c>
      <c r="M185" s="609" t="s">
        <v>4491</v>
      </c>
    </row>
    <row r="186" spans="2:13" x14ac:dyDescent="0.25">
      <c r="B186" s="1710" t="s">
        <v>7325</v>
      </c>
      <c r="C186" s="1711"/>
      <c r="D186" s="1711"/>
      <c r="E186" s="1711"/>
      <c r="F186" s="1711"/>
      <c r="G186" s="1711"/>
      <c r="H186" s="1712"/>
      <c r="I186" s="721"/>
      <c r="J186" s="706"/>
      <c r="K186" s="722" t="s">
        <v>169</v>
      </c>
      <c r="L186" s="710" t="str">
        <f>VLOOKUP(K186,CódigosRetorno!$A$2:$B$1795,2,FALSE)</f>
        <v>-</v>
      </c>
      <c r="M186" s="709"/>
    </row>
    <row r="187" spans="2:13" ht="36" x14ac:dyDescent="0.25">
      <c r="B187" s="1526">
        <f>B182+1</f>
        <v>37</v>
      </c>
      <c r="C187" s="1556" t="s">
        <v>7326</v>
      </c>
      <c r="D187" s="1538" t="s">
        <v>3</v>
      </c>
      <c r="E187" s="1538" t="s">
        <v>4</v>
      </c>
      <c r="F187" s="1538" t="s">
        <v>12</v>
      </c>
      <c r="G187" s="1538" t="s">
        <v>16</v>
      </c>
      <c r="H187" s="1556" t="s">
        <v>3243</v>
      </c>
      <c r="I187" s="610" t="s">
        <v>7327</v>
      </c>
      <c r="J187" s="606" t="s">
        <v>177</v>
      </c>
      <c r="K187" s="616" t="s">
        <v>6748</v>
      </c>
      <c r="L187" s="710" t="str">
        <f>VLOOKUP(K187,CódigosRetorno!$A$2:$B$1795,2,FALSE)</f>
        <v>El XML no contiene el tag cac:LegalMonetaryTotal/cbc:LineExtensionAmount</v>
      </c>
      <c r="M187" s="609"/>
    </row>
    <row r="188" spans="2:13" ht="48" x14ac:dyDescent="0.25">
      <c r="B188" s="1544"/>
      <c r="C188" s="1561"/>
      <c r="D188" s="1539"/>
      <c r="E188" s="1539"/>
      <c r="F188" s="1539"/>
      <c r="G188" s="1539"/>
      <c r="H188" s="1561"/>
      <c r="I188" s="610" t="s">
        <v>7328</v>
      </c>
      <c r="J188" s="606" t="s">
        <v>177</v>
      </c>
      <c r="K188" s="616" t="s">
        <v>6749</v>
      </c>
      <c r="L188" s="710" t="str">
        <f>VLOOKUP(K188,CódigosRetorno!$A$2:$B$1795,2,FALSE)</f>
        <v>El dato ingresado en el tag cac:LegalMonetaryTotal/cbc:LineExtensionAmount no cumple con el formato establecido</v>
      </c>
      <c r="M188" s="609"/>
    </row>
    <row r="189" spans="2:13" ht="24" x14ac:dyDescent="0.25">
      <c r="B189" s="1544"/>
      <c r="C189" s="1561"/>
      <c r="D189" s="1539"/>
      <c r="E189" s="1539"/>
      <c r="F189" s="1539"/>
      <c r="G189" s="1539"/>
      <c r="H189" s="1561"/>
      <c r="I189" s="1217" t="s">
        <v>7329</v>
      </c>
      <c r="J189" s="1298" t="s">
        <v>1071</v>
      </c>
      <c r="K189" s="1303" t="s">
        <v>4891</v>
      </c>
      <c r="L189" s="1205" t="str">
        <f>VLOOKUP(MID(K189,1,4),CódigosRetorno!$A$2:$B$1795,2,FALSE)</f>
        <v>La sumatoria de valor de venta no corresponde a los importes consignados</v>
      </c>
      <c r="M189" s="1125"/>
    </row>
    <row r="190" spans="2:13" ht="24" x14ac:dyDescent="0.25">
      <c r="B190" s="1527"/>
      <c r="C190" s="1557"/>
      <c r="D190" s="1540"/>
      <c r="E190" s="1540"/>
      <c r="F190" s="609" t="s">
        <v>13</v>
      </c>
      <c r="G190" s="606" t="s">
        <v>6976</v>
      </c>
      <c r="H190" s="622" t="s">
        <v>3904</v>
      </c>
      <c r="I190" s="607" t="s">
        <v>7248</v>
      </c>
      <c r="J190" s="612" t="s">
        <v>177</v>
      </c>
      <c r="K190" s="616" t="s">
        <v>1979</v>
      </c>
      <c r="L190" s="710" t="str">
        <f>VLOOKUP(K190,CódigosRetorno!$A$2:$B$1795,2,FALSE)</f>
        <v>La moneda debe ser la misma en todo el documento</v>
      </c>
      <c r="M190" s="609" t="s">
        <v>4491</v>
      </c>
    </row>
    <row r="191" spans="2:13" ht="24" x14ac:dyDescent="0.25">
      <c r="B191" s="1526">
        <f>B187+1</f>
        <v>38</v>
      </c>
      <c r="C191" s="1556" t="s">
        <v>7330</v>
      </c>
      <c r="D191" s="1538" t="s">
        <v>3</v>
      </c>
      <c r="E191" s="1538" t="s">
        <v>4</v>
      </c>
      <c r="F191" s="1538" t="s">
        <v>12</v>
      </c>
      <c r="G191" s="1607" t="s">
        <v>16</v>
      </c>
      <c r="H191" s="1520" t="s">
        <v>7331</v>
      </c>
      <c r="I191" s="615" t="s">
        <v>4981</v>
      </c>
      <c r="J191" s="604" t="s">
        <v>177</v>
      </c>
      <c r="K191" s="617" t="s">
        <v>2277</v>
      </c>
      <c r="L191" s="710" t="str">
        <f>VLOOKUP(K191,CódigosRetorno!$A$2:$B$1795,2,FALSE)</f>
        <v>El dato ingresado en TaxAmount no cumple con el formato establecido</v>
      </c>
      <c r="M191" s="609"/>
    </row>
    <row r="192" spans="2:13" ht="60" x14ac:dyDescent="0.25">
      <c r="B192" s="1544"/>
      <c r="C192" s="1561"/>
      <c r="D192" s="1539"/>
      <c r="E192" s="1539"/>
      <c r="F192" s="1540"/>
      <c r="G192" s="1609"/>
      <c r="H192" s="1521"/>
      <c r="I192" s="577" t="s">
        <v>7332</v>
      </c>
      <c r="J192" s="606" t="s">
        <v>1071</v>
      </c>
      <c r="K192" s="616" t="s">
        <v>4829</v>
      </c>
      <c r="L192" s="710" t="str">
        <f>VLOOKUP(K192,CódigosRetorno!$A$2:$B$1795,2,FALSE)</f>
        <v>El cálculo del IGV es Incorrecto</v>
      </c>
      <c r="M192" s="609"/>
    </row>
    <row r="193" spans="2:13" ht="24" x14ac:dyDescent="0.25">
      <c r="B193" s="1544"/>
      <c r="C193" s="1561"/>
      <c r="D193" s="1539"/>
      <c r="E193" s="1539"/>
      <c r="F193" s="609" t="s">
        <v>13</v>
      </c>
      <c r="G193" s="396" t="s">
        <v>6976</v>
      </c>
      <c r="H193" s="641" t="s">
        <v>3904</v>
      </c>
      <c r="I193" s="577" t="s">
        <v>7248</v>
      </c>
      <c r="J193" s="606" t="s">
        <v>177</v>
      </c>
      <c r="K193" s="616" t="s">
        <v>1979</v>
      </c>
      <c r="L193" s="710" t="str">
        <f>VLOOKUP(K193,CódigosRetorno!$A$2:$B$1795,2,FALSE)</f>
        <v>La moneda debe ser la misma en todo el documento</v>
      </c>
      <c r="M193" s="609" t="s">
        <v>4491</v>
      </c>
    </row>
    <row r="194" spans="2:13" ht="24" x14ac:dyDescent="0.25">
      <c r="B194" s="1544"/>
      <c r="C194" s="1561"/>
      <c r="D194" s="1539"/>
      <c r="E194" s="1539"/>
      <c r="F194" s="1538" t="s">
        <v>43</v>
      </c>
      <c r="G194" s="1576" t="s">
        <v>7268</v>
      </c>
      <c r="H194" s="1520" t="s">
        <v>3977</v>
      </c>
      <c r="I194" s="392" t="s">
        <v>7333</v>
      </c>
      <c r="J194" s="612" t="s">
        <v>177</v>
      </c>
      <c r="K194" s="616" t="s">
        <v>2050</v>
      </c>
      <c r="L194" s="710" t="str">
        <f>VLOOKUP(K194,CódigosRetorno!$A$2:$B$1795,2,FALSE)</f>
        <v>Debe indicar Información acerca del importe total de IGV/IVAP</v>
      </c>
      <c r="M194" s="609"/>
    </row>
    <row r="195" spans="2:13" ht="24" x14ac:dyDescent="0.25">
      <c r="B195" s="1544"/>
      <c r="C195" s="1561"/>
      <c r="D195" s="1539"/>
      <c r="E195" s="1539"/>
      <c r="F195" s="1539"/>
      <c r="G195" s="1608"/>
      <c r="H195" s="1579"/>
      <c r="I195" s="392" t="s">
        <v>2489</v>
      </c>
      <c r="J195" s="612" t="s">
        <v>177</v>
      </c>
      <c r="K195" s="616" t="s">
        <v>3556</v>
      </c>
      <c r="L195" s="710" t="str">
        <f>VLOOKUP(K195,CódigosRetorno!$A$2:$B$1795,2,FALSE)</f>
        <v>El XML no contiene el tag o no existe información de código de tributo.</v>
      </c>
      <c r="M195" s="609"/>
    </row>
    <row r="196" spans="2:13" ht="24" x14ac:dyDescent="0.25">
      <c r="B196" s="1544"/>
      <c r="C196" s="1561"/>
      <c r="D196" s="1539"/>
      <c r="E196" s="1539"/>
      <c r="F196" s="1539"/>
      <c r="G196" s="1608"/>
      <c r="H196" s="1579"/>
      <c r="I196" s="392" t="s">
        <v>7260</v>
      </c>
      <c r="J196" s="612" t="s">
        <v>177</v>
      </c>
      <c r="K196" s="616" t="s">
        <v>2641</v>
      </c>
      <c r="L196" s="710" t="str">
        <f>VLOOKUP(K196,CódigosRetorno!$A$2:$B$1795,2,FALSE)</f>
        <v>El dato ingresado como codigo de tributo global no corresponde al valor esperado.</v>
      </c>
      <c r="M196" s="609"/>
    </row>
    <row r="197" spans="2:13" ht="24" x14ac:dyDescent="0.25">
      <c r="B197" s="1544"/>
      <c r="C197" s="1561"/>
      <c r="D197" s="1539"/>
      <c r="E197" s="1540"/>
      <c r="F197" s="1540"/>
      <c r="G197" s="1609"/>
      <c r="H197" s="1521"/>
      <c r="I197" s="674" t="s">
        <v>6070</v>
      </c>
      <c r="J197" s="616" t="s">
        <v>177</v>
      </c>
      <c r="K197" s="616" t="s">
        <v>3770</v>
      </c>
      <c r="L197" s="710" t="str">
        <f>VLOOKUP(K197,CódigosRetorno!$A$2:$B$1795,2,FALSE)</f>
        <v>El código de tributo no debe repetirse a nivel de totales</v>
      </c>
      <c r="M197" s="609"/>
    </row>
    <row r="198" spans="2:13" ht="24" x14ac:dyDescent="0.25">
      <c r="B198" s="1544"/>
      <c r="C198" s="1561"/>
      <c r="D198" s="1539"/>
      <c r="E198" s="1538" t="s">
        <v>9</v>
      </c>
      <c r="F198" s="1538"/>
      <c r="G198" s="451" t="s">
        <v>3908</v>
      </c>
      <c r="H198" s="577" t="s">
        <v>3877</v>
      </c>
      <c r="I198" s="392" t="s">
        <v>7262</v>
      </c>
      <c r="J198" s="606" t="s">
        <v>1071</v>
      </c>
      <c r="K198" s="612" t="s">
        <v>4192</v>
      </c>
      <c r="L198" s="710" t="str">
        <f>VLOOKUP(K198,CódigosRetorno!$A$2:$B$1795,2,FALSE)</f>
        <v>El dato ingresado como atributo @schemeName es incorrecto.</v>
      </c>
      <c r="M198" s="609"/>
    </row>
    <row r="199" spans="2:13" ht="24" x14ac:dyDescent="0.25">
      <c r="B199" s="1544"/>
      <c r="C199" s="1561"/>
      <c r="D199" s="1539"/>
      <c r="E199" s="1539"/>
      <c r="F199" s="1539"/>
      <c r="G199" s="609" t="s">
        <v>3861</v>
      </c>
      <c r="H199" s="607" t="s">
        <v>3878</v>
      </c>
      <c r="I199" s="610" t="s">
        <v>4185</v>
      </c>
      <c r="J199" s="606" t="s">
        <v>1071</v>
      </c>
      <c r="K199" s="612" t="s">
        <v>4193</v>
      </c>
      <c r="L199" s="710" t="str">
        <f>VLOOKUP(K199,CódigosRetorno!$A$2:$B$1795,2,FALSE)</f>
        <v>El dato ingresado como atributo @schemeAgencyName es incorrecto.</v>
      </c>
      <c r="M199" s="609"/>
    </row>
    <row r="200" spans="2:13" ht="48" x14ac:dyDescent="0.25">
      <c r="B200" s="1527"/>
      <c r="C200" s="1557"/>
      <c r="D200" s="1540"/>
      <c r="E200" s="1540"/>
      <c r="F200" s="1540"/>
      <c r="G200" s="609" t="s">
        <v>4235</v>
      </c>
      <c r="H200" s="622" t="s">
        <v>3880</v>
      </c>
      <c r="I200" s="610" t="s">
        <v>7263</v>
      </c>
      <c r="J200" s="612" t="s">
        <v>1071</v>
      </c>
      <c r="K200" s="616" t="s">
        <v>4194</v>
      </c>
      <c r="L200" s="710" t="str">
        <f>VLOOKUP(K200,CódigosRetorno!$A$2:$B$1795,2,FALSE)</f>
        <v>El dato ingresado como atributo @schemeURI es incorrecto.</v>
      </c>
      <c r="M200" s="609"/>
    </row>
    <row r="201" spans="2:13" ht="24" x14ac:dyDescent="0.25">
      <c r="B201" s="1526">
        <f>B191+1</f>
        <v>39</v>
      </c>
      <c r="C201" s="1556" t="s">
        <v>7334</v>
      </c>
      <c r="D201" s="1538" t="s">
        <v>3</v>
      </c>
      <c r="E201" s="1538" t="s">
        <v>9</v>
      </c>
      <c r="F201" s="1538" t="s">
        <v>12</v>
      </c>
      <c r="G201" s="1538" t="s">
        <v>16</v>
      </c>
      <c r="H201" s="1556" t="s">
        <v>7335</v>
      </c>
      <c r="I201" s="605" t="s">
        <v>4981</v>
      </c>
      <c r="J201" s="604" t="s">
        <v>177</v>
      </c>
      <c r="K201" s="617" t="s">
        <v>2277</v>
      </c>
      <c r="L201" s="710" t="str">
        <f>VLOOKUP(K201,CódigosRetorno!$A$2:$B$1795,2,FALSE)</f>
        <v>El dato ingresado en TaxAmount no cumple con el formato establecido</v>
      </c>
      <c r="M201" s="609"/>
    </row>
    <row r="202" spans="2:13" ht="60" x14ac:dyDescent="0.25">
      <c r="B202" s="1544"/>
      <c r="C202" s="1561"/>
      <c r="D202" s="1539"/>
      <c r="E202" s="1539"/>
      <c r="F202" s="1540"/>
      <c r="G202" s="1540"/>
      <c r="H202" s="1557"/>
      <c r="I202" s="577" t="s">
        <v>7336</v>
      </c>
      <c r="J202" s="604" t="s">
        <v>1071</v>
      </c>
      <c r="K202" s="617" t="s">
        <v>4885</v>
      </c>
      <c r="L202" s="710" t="str">
        <f>VLOOKUP(K202,CódigosRetorno!$A$2:$B$1795,2,FALSE)</f>
        <v>La sumatoria del total del importe del tributo ISC de línea no corresponden al total</v>
      </c>
      <c r="M202" s="609"/>
    </row>
    <row r="203" spans="2:13" ht="24" x14ac:dyDescent="0.25">
      <c r="B203" s="1544"/>
      <c r="C203" s="1561"/>
      <c r="D203" s="1539"/>
      <c r="E203" s="1539"/>
      <c r="F203" s="609" t="s">
        <v>13</v>
      </c>
      <c r="G203" s="606" t="s">
        <v>6976</v>
      </c>
      <c r="H203" s="622" t="s">
        <v>3904</v>
      </c>
      <c r="I203" s="577" t="s">
        <v>7248</v>
      </c>
      <c r="J203" s="612" t="s">
        <v>177</v>
      </c>
      <c r="K203" s="616" t="s">
        <v>1979</v>
      </c>
      <c r="L203" s="710" t="str">
        <f>VLOOKUP(K203,CódigosRetorno!$A$2:$B$1795,2,FALSE)</f>
        <v>La moneda debe ser la misma en todo el documento</v>
      </c>
      <c r="M203" s="609" t="s">
        <v>4491</v>
      </c>
    </row>
    <row r="204" spans="2:13" ht="24" x14ac:dyDescent="0.25">
      <c r="B204" s="1544"/>
      <c r="C204" s="1561"/>
      <c r="D204" s="1539"/>
      <c r="E204" s="1539"/>
      <c r="F204" s="1538" t="s">
        <v>43</v>
      </c>
      <c r="G204" s="1538" t="s">
        <v>7259</v>
      </c>
      <c r="H204" s="1556" t="s">
        <v>3977</v>
      </c>
      <c r="I204" s="392" t="s">
        <v>2489</v>
      </c>
      <c r="J204" s="612" t="s">
        <v>177</v>
      </c>
      <c r="K204" s="616" t="s">
        <v>3556</v>
      </c>
      <c r="L204" s="710" t="str">
        <f>VLOOKUP(K204,CódigosRetorno!$A$2:$B$1795,2,FALSE)</f>
        <v>El XML no contiene el tag o no existe información de código de tributo.</v>
      </c>
      <c r="M204" s="609"/>
    </row>
    <row r="205" spans="2:13" ht="24" x14ac:dyDescent="0.25">
      <c r="B205" s="1544"/>
      <c r="C205" s="1561"/>
      <c r="D205" s="1539"/>
      <c r="E205" s="1539"/>
      <c r="F205" s="1539"/>
      <c r="G205" s="1539"/>
      <c r="H205" s="1561"/>
      <c r="I205" s="392" t="s">
        <v>7260</v>
      </c>
      <c r="J205" s="612" t="s">
        <v>177</v>
      </c>
      <c r="K205" s="616" t="s">
        <v>2641</v>
      </c>
      <c r="L205" s="710" t="str">
        <f>VLOOKUP(K205,CódigosRetorno!$A$2:$B$1795,2,FALSE)</f>
        <v>El dato ingresado como codigo de tributo global no corresponde al valor esperado.</v>
      </c>
      <c r="M205" s="609"/>
    </row>
    <row r="206" spans="2:13" ht="24" x14ac:dyDescent="0.25">
      <c r="B206" s="1544"/>
      <c r="C206" s="1561"/>
      <c r="D206" s="1539"/>
      <c r="E206" s="1539"/>
      <c r="F206" s="1540"/>
      <c r="G206" s="1540"/>
      <c r="H206" s="1557"/>
      <c r="I206" s="392" t="s">
        <v>7337</v>
      </c>
      <c r="J206" s="616" t="s">
        <v>177</v>
      </c>
      <c r="K206" s="616" t="s">
        <v>3770</v>
      </c>
      <c r="L206" s="710" t="str">
        <f>VLOOKUP(K206,CódigosRetorno!$A$2:$B$1795,2,FALSE)</f>
        <v>El código de tributo no debe repetirse a nivel de totales</v>
      </c>
      <c r="M206" s="609"/>
    </row>
    <row r="207" spans="2:13" ht="24" x14ac:dyDescent="0.25">
      <c r="B207" s="1544"/>
      <c r="C207" s="1561"/>
      <c r="D207" s="1539"/>
      <c r="E207" s="1539"/>
      <c r="F207" s="1538"/>
      <c r="G207" s="609" t="s">
        <v>3908</v>
      </c>
      <c r="H207" s="607" t="s">
        <v>3877</v>
      </c>
      <c r="I207" s="392" t="s">
        <v>7262</v>
      </c>
      <c r="J207" s="606" t="s">
        <v>1071</v>
      </c>
      <c r="K207" s="612" t="s">
        <v>4192</v>
      </c>
      <c r="L207" s="710" t="str">
        <f>VLOOKUP(K207,CódigosRetorno!$A$2:$B$1795,2,FALSE)</f>
        <v>El dato ingresado como atributo @schemeName es incorrecto.</v>
      </c>
      <c r="M207" s="609"/>
    </row>
    <row r="208" spans="2:13" ht="24" x14ac:dyDescent="0.25">
      <c r="B208" s="1544"/>
      <c r="C208" s="1561"/>
      <c r="D208" s="1539"/>
      <c r="E208" s="1539"/>
      <c r="F208" s="1539"/>
      <c r="G208" s="609" t="s">
        <v>3861</v>
      </c>
      <c r="H208" s="607" t="s">
        <v>3878</v>
      </c>
      <c r="I208" s="392" t="s">
        <v>4185</v>
      </c>
      <c r="J208" s="606" t="s">
        <v>1071</v>
      </c>
      <c r="K208" s="612" t="s">
        <v>4193</v>
      </c>
      <c r="L208" s="710" t="str">
        <f>VLOOKUP(K208,CódigosRetorno!$A$2:$B$1795,2,FALSE)</f>
        <v>El dato ingresado como atributo @schemeAgencyName es incorrecto.</v>
      </c>
      <c r="M208" s="609"/>
    </row>
    <row r="209" spans="1:13" ht="48" x14ac:dyDescent="0.25">
      <c r="B209" s="1527"/>
      <c r="C209" s="1557"/>
      <c r="D209" s="1540"/>
      <c r="E209" s="1540"/>
      <c r="F209" s="1540"/>
      <c r="G209" s="609" t="s">
        <v>4235</v>
      </c>
      <c r="H209" s="622" t="s">
        <v>3880</v>
      </c>
      <c r="I209" s="392" t="s">
        <v>7263</v>
      </c>
      <c r="J209" s="612" t="s">
        <v>1071</v>
      </c>
      <c r="K209" s="616" t="s">
        <v>4194</v>
      </c>
      <c r="L209" s="710" t="str">
        <f>VLOOKUP(K209,CódigosRetorno!$A$2:$B$1795,2,FALSE)</f>
        <v>El dato ingresado como atributo @schemeURI es incorrecto.</v>
      </c>
      <c r="M209" s="609"/>
    </row>
    <row r="210" spans="1:13" x14ac:dyDescent="0.25">
      <c r="B210" s="1526">
        <f>B201+1</f>
        <v>40</v>
      </c>
      <c r="C210" s="1556" t="s">
        <v>7338</v>
      </c>
      <c r="D210" s="1538" t="s">
        <v>3</v>
      </c>
      <c r="E210" s="1538" t="s">
        <v>4</v>
      </c>
      <c r="F210" s="1538" t="s">
        <v>12</v>
      </c>
      <c r="G210" s="1538" t="s">
        <v>16</v>
      </c>
      <c r="H210" s="1556" t="s">
        <v>7339</v>
      </c>
      <c r="I210" s="607" t="s">
        <v>7340</v>
      </c>
      <c r="J210" s="619" t="s">
        <v>177</v>
      </c>
      <c r="K210" s="82" t="s">
        <v>3179</v>
      </c>
      <c r="L210" s="710" t="str">
        <f>VLOOKUP(K210,CódigosRetorno!$A$2:$B$1795,2,FALSE)</f>
        <v>El Monto total de impuestos es obligatorio</v>
      </c>
      <c r="M210" s="609"/>
    </row>
    <row r="211" spans="1:13" ht="24" x14ac:dyDescent="0.25">
      <c r="B211" s="1544"/>
      <c r="C211" s="1561"/>
      <c r="D211" s="1539"/>
      <c r="E211" s="1539"/>
      <c r="F211" s="1539"/>
      <c r="G211" s="1539"/>
      <c r="H211" s="1561"/>
      <c r="I211" s="610" t="s">
        <v>7341</v>
      </c>
      <c r="J211" s="606" t="s">
        <v>177</v>
      </c>
      <c r="K211" s="612" t="s">
        <v>3699</v>
      </c>
      <c r="L211" s="710" t="str">
        <f>VLOOKUP(K211,CódigosRetorno!$A$2:$B$1795,2,FALSE)</f>
        <v>El tag cac:TaxTotal no debe repetirse a nivel de totales</v>
      </c>
      <c r="M211" s="609"/>
    </row>
    <row r="212" spans="1:13" ht="24" x14ac:dyDescent="0.25">
      <c r="B212" s="1544"/>
      <c r="C212" s="1561"/>
      <c r="D212" s="1539"/>
      <c r="E212" s="1539"/>
      <c r="F212" s="1539"/>
      <c r="G212" s="1539"/>
      <c r="H212" s="1561"/>
      <c r="I212" s="607" t="s">
        <v>7342</v>
      </c>
      <c r="J212" s="604" t="s">
        <v>1071</v>
      </c>
      <c r="K212" s="617" t="s">
        <v>4881</v>
      </c>
      <c r="L212" s="710" t="str">
        <f>VLOOKUP(K212,CódigosRetorno!$A$2:$B$1795,2,FALSE)</f>
        <v>La sumatoria de impuestos globales no corresponde al monto total de impuestos.</v>
      </c>
      <c r="M212" s="609"/>
    </row>
    <row r="213" spans="1:13" ht="24" x14ac:dyDescent="0.25">
      <c r="B213" s="1527"/>
      <c r="C213" s="1557"/>
      <c r="D213" s="1540"/>
      <c r="E213" s="1540"/>
      <c r="F213" s="609" t="s">
        <v>13</v>
      </c>
      <c r="G213" s="606" t="s">
        <v>6976</v>
      </c>
      <c r="H213" s="622" t="s">
        <v>3904</v>
      </c>
      <c r="I213" s="607" t="s">
        <v>7248</v>
      </c>
      <c r="J213" s="612" t="s">
        <v>177</v>
      </c>
      <c r="K213" s="616" t="s">
        <v>1979</v>
      </c>
      <c r="L213" s="710" t="str">
        <f>VLOOKUP(K213,CódigosRetorno!$A$2:$B$1795,2,FALSE)</f>
        <v>La moneda debe ser la misma en todo el documento</v>
      </c>
      <c r="M213" s="609" t="s">
        <v>4491</v>
      </c>
    </row>
    <row r="214" spans="1:13" ht="36" x14ac:dyDescent="0.25">
      <c r="B214" s="1526">
        <f>B210+1</f>
        <v>41</v>
      </c>
      <c r="C214" s="1556" t="s">
        <v>7343</v>
      </c>
      <c r="D214" s="1538" t="s">
        <v>3</v>
      </c>
      <c r="E214" s="1538" t="s">
        <v>9</v>
      </c>
      <c r="F214" s="1538" t="s">
        <v>12</v>
      </c>
      <c r="G214" s="1538" t="s">
        <v>16</v>
      </c>
      <c r="H214" s="1675" t="s">
        <v>7772</v>
      </c>
      <c r="I214" s="605" t="s">
        <v>7253</v>
      </c>
      <c r="J214" s="612" t="s">
        <v>177</v>
      </c>
      <c r="K214" s="612" t="s">
        <v>2260</v>
      </c>
      <c r="L214" s="710" t="str">
        <f>VLOOKUP(K214,CódigosRetorno!$A$2:$B$1795,2,FALSE)</f>
        <v>El dato ingresado en el campo Total Descuentos no cumple con el formato establecido</v>
      </c>
      <c r="M214" s="609"/>
    </row>
    <row r="215" spans="1:13" ht="24" x14ac:dyDescent="0.25">
      <c r="B215" s="1544"/>
      <c r="C215" s="1561"/>
      <c r="D215" s="1539"/>
      <c r="E215" s="1539"/>
      <c r="F215" s="1540"/>
      <c r="G215" s="1540"/>
      <c r="H215" s="1677"/>
      <c r="I215" s="607" t="s">
        <v>7344</v>
      </c>
      <c r="J215" s="612" t="s">
        <v>1071</v>
      </c>
      <c r="K215" s="612" t="s">
        <v>4887</v>
      </c>
      <c r="L215" s="710" t="str">
        <f>VLOOKUP(K215,CódigosRetorno!$A$2:$B$1795,2,FALSE)</f>
        <v>La sumatoria consignados en descuentos globales no corresponden al total.</v>
      </c>
      <c r="M215" s="609"/>
    </row>
    <row r="216" spans="1:13" ht="24" x14ac:dyDescent="0.25">
      <c r="B216" s="1527"/>
      <c r="C216" s="1557"/>
      <c r="D216" s="1540"/>
      <c r="E216" s="1540"/>
      <c r="F216" s="609" t="s">
        <v>13</v>
      </c>
      <c r="G216" s="606" t="s">
        <v>6976</v>
      </c>
      <c r="H216" s="622" t="s">
        <v>3904</v>
      </c>
      <c r="I216" s="607" t="s">
        <v>7248</v>
      </c>
      <c r="J216" s="612" t="s">
        <v>177</v>
      </c>
      <c r="K216" s="616" t="s">
        <v>1979</v>
      </c>
      <c r="L216" s="710" t="str">
        <f>VLOOKUP(K216,CódigosRetorno!$A$2:$B$1795,2,FALSE)</f>
        <v>La moneda debe ser la misma en todo el documento</v>
      </c>
      <c r="M216" s="609" t="s">
        <v>4491</v>
      </c>
    </row>
    <row r="217" spans="1:13" ht="24" x14ac:dyDescent="0.25">
      <c r="B217" s="1526">
        <f>B214+1</f>
        <v>42</v>
      </c>
      <c r="C217" s="1556" t="s">
        <v>7345</v>
      </c>
      <c r="D217" s="1538" t="s">
        <v>3</v>
      </c>
      <c r="E217" s="1538" t="s">
        <v>9</v>
      </c>
      <c r="F217" s="1538" t="s">
        <v>12</v>
      </c>
      <c r="G217" s="1538" t="s">
        <v>16</v>
      </c>
      <c r="H217" s="1675" t="s">
        <v>2744</v>
      </c>
      <c r="I217" s="605" t="s">
        <v>7257</v>
      </c>
      <c r="J217" s="612" t="s">
        <v>177</v>
      </c>
      <c r="K217" s="616" t="s">
        <v>2261</v>
      </c>
      <c r="L217" s="710" t="str">
        <f>VLOOKUP(K217,CódigosRetorno!$A$2:$B$1795,2,FALSE)</f>
        <v>El dato ingresado en ChargeTotalAmount no cumple con el formato establecido</v>
      </c>
      <c r="M217" s="609"/>
    </row>
    <row r="218" spans="1:13" ht="36" x14ac:dyDescent="0.25">
      <c r="B218" s="1544"/>
      <c r="C218" s="1561"/>
      <c r="D218" s="1539"/>
      <c r="E218" s="1539"/>
      <c r="F218" s="1540"/>
      <c r="G218" s="1540"/>
      <c r="H218" s="1677"/>
      <c r="I218" s="607" t="s">
        <v>7346</v>
      </c>
      <c r="J218" s="606" t="s">
        <v>1071</v>
      </c>
      <c r="K218" s="612" t="s">
        <v>4888</v>
      </c>
      <c r="L218" s="710" t="str">
        <f>VLOOKUP(K218,CódigosRetorno!$A$2:$B$1795,2,FALSE)</f>
        <v>La sumatoria consignados en cargos globales no corresponden al total</v>
      </c>
      <c r="M218" s="609"/>
    </row>
    <row r="219" spans="1:13" s="620" customFormat="1" ht="24" x14ac:dyDescent="0.25">
      <c r="A219" s="2"/>
      <c r="B219" s="1527"/>
      <c r="C219" s="1557"/>
      <c r="D219" s="1540"/>
      <c r="E219" s="1540"/>
      <c r="F219" s="609" t="s">
        <v>13</v>
      </c>
      <c r="G219" s="606" t="s">
        <v>6976</v>
      </c>
      <c r="H219" s="622" t="s">
        <v>3904</v>
      </c>
      <c r="I219" s="607" t="s">
        <v>7248</v>
      </c>
      <c r="J219" s="612" t="s">
        <v>177</v>
      </c>
      <c r="K219" s="616" t="s">
        <v>1979</v>
      </c>
      <c r="L219" s="710" t="str">
        <f>VLOOKUP(K219,CódigosRetorno!$A$2:$B$1795,2,FALSE)</f>
        <v>La moneda debe ser la misma en todo el documento</v>
      </c>
      <c r="M219" s="609" t="s">
        <v>4491</v>
      </c>
    </row>
    <row r="220" spans="1:13" s="620" customFormat="1" ht="24" x14ac:dyDescent="0.25">
      <c r="A220" s="2"/>
      <c r="B220" s="1526">
        <f>B217+1</f>
        <v>43</v>
      </c>
      <c r="C220" s="1556" t="s">
        <v>7347</v>
      </c>
      <c r="D220" s="1538" t="s">
        <v>3</v>
      </c>
      <c r="E220" s="1538" t="s">
        <v>4</v>
      </c>
      <c r="F220" s="1538" t="s">
        <v>12</v>
      </c>
      <c r="G220" s="1538" t="s">
        <v>16</v>
      </c>
      <c r="H220" s="1556" t="s">
        <v>2745</v>
      </c>
      <c r="I220" s="605" t="s">
        <v>7257</v>
      </c>
      <c r="J220" s="612" t="s">
        <v>177</v>
      </c>
      <c r="K220" s="616" t="s">
        <v>2263</v>
      </c>
      <c r="L220" s="710" t="str">
        <f>VLOOKUP(K220,CódigosRetorno!$A$2:$B$1795,2,FALSE)</f>
        <v>El dato ingresado en PayableAmount no cumple con el formato establecido</v>
      </c>
      <c r="M220" s="609"/>
    </row>
    <row r="221" spans="1:13" s="1124" customFormat="1" ht="48" x14ac:dyDescent="0.25">
      <c r="A221" s="2"/>
      <c r="B221" s="1544"/>
      <c r="C221" s="1561"/>
      <c r="D221" s="1539"/>
      <c r="E221" s="1539"/>
      <c r="F221" s="1539"/>
      <c r="G221" s="1539"/>
      <c r="H221" s="1561"/>
      <c r="I221" s="1215" t="s">
        <v>7348</v>
      </c>
      <c r="J221" s="1298" t="s">
        <v>1071</v>
      </c>
      <c r="K221" s="1299" t="s">
        <v>4901</v>
      </c>
      <c r="L221" s="1205" t="str">
        <f>VLOOKUP(MID(K221,1,4),CódigosRetorno!$A$2:$B$1795,2,FALSE)</f>
        <v>El importe total del comprobante no coincide con el valor calculado</v>
      </c>
      <c r="M221" s="1125"/>
    </row>
    <row r="222" spans="1:13" s="620" customFormat="1" ht="36" x14ac:dyDescent="0.25">
      <c r="A222" s="2"/>
      <c r="B222" s="1527"/>
      <c r="C222" s="1557"/>
      <c r="D222" s="1540"/>
      <c r="E222" s="1540"/>
      <c r="F222" s="609" t="s">
        <v>13</v>
      </c>
      <c r="G222" s="606" t="s">
        <v>6976</v>
      </c>
      <c r="H222" s="622" t="s">
        <v>3904</v>
      </c>
      <c r="I222" s="607" t="s">
        <v>3868</v>
      </c>
      <c r="J222" s="612" t="s">
        <v>177</v>
      </c>
      <c r="K222" s="616" t="s">
        <v>3807</v>
      </c>
      <c r="L222" s="710" t="str">
        <f>VLOOKUP(K222,CódigosRetorno!$A$2:$B$1795,2,FALSE)</f>
        <v>El valor ingresado como moneda del comprobante no es valido (catalogo nro 02).</v>
      </c>
      <c r="M222" s="609" t="s">
        <v>4491</v>
      </c>
    </row>
    <row r="223" spans="1:13" s="620" customFormat="1" x14ac:dyDescent="0.25">
      <c r="A223" s="2"/>
      <c r="B223" s="38"/>
      <c r="C223" s="2"/>
      <c r="J223" s="54"/>
      <c r="K223" s="46"/>
      <c r="M223" s="54"/>
    </row>
    <row r="224" spans="1:13" s="620" customFormat="1" x14ac:dyDescent="0.25">
      <c r="A224" s="2"/>
      <c r="B224" s="38"/>
      <c r="C224" s="2"/>
      <c r="J224" s="54"/>
      <c r="K224" s="46"/>
      <c r="M224" s="54"/>
    </row>
    <row r="225" spans="1:13" s="620" customFormat="1" hidden="1" x14ac:dyDescent="0.25">
      <c r="A225" s="2"/>
      <c r="B225" s="38"/>
      <c r="C225" s="2"/>
      <c r="J225" s="54"/>
      <c r="K225" s="46"/>
      <c r="M225" s="54"/>
    </row>
    <row r="226" spans="1:13" s="620" customFormat="1" hidden="1" x14ac:dyDescent="0.25">
      <c r="A226" s="2"/>
      <c r="B226" s="38"/>
      <c r="C226" s="2"/>
      <c r="J226" s="54"/>
      <c r="K226" s="46"/>
      <c r="M226" s="54"/>
    </row>
    <row r="227" spans="1:13" s="620" customFormat="1" hidden="1" x14ac:dyDescent="0.25">
      <c r="A227" s="2"/>
      <c r="B227" s="38"/>
      <c r="C227" s="2"/>
      <c r="J227" s="54"/>
      <c r="K227" s="46"/>
      <c r="M227" s="54"/>
    </row>
    <row r="228" spans="1:13" s="620" customFormat="1" hidden="1" x14ac:dyDescent="0.25">
      <c r="A228" s="2"/>
      <c r="B228" s="38"/>
      <c r="C228" s="2"/>
      <c r="J228" s="54"/>
      <c r="K228" s="46"/>
      <c r="M228" s="54"/>
    </row>
    <row r="229" spans="1:13" s="620" customFormat="1" hidden="1" x14ac:dyDescent="0.25">
      <c r="A229" s="2"/>
      <c r="B229" s="38"/>
      <c r="C229" s="2"/>
      <c r="J229" s="54"/>
      <c r="K229" s="46"/>
      <c r="M229" s="54"/>
    </row>
    <row r="230" spans="1:13" s="620" customFormat="1" hidden="1" x14ac:dyDescent="0.25">
      <c r="A230" s="2"/>
      <c r="B230" s="38"/>
      <c r="C230" s="2"/>
      <c r="J230" s="54"/>
      <c r="K230" s="46"/>
      <c r="M230" s="54"/>
    </row>
    <row r="231" spans="1:13" s="620" customFormat="1" hidden="1" x14ac:dyDescent="0.25">
      <c r="A231" s="2"/>
      <c r="B231" s="38"/>
      <c r="C231" s="2"/>
      <c r="J231" s="54"/>
      <c r="K231" s="46"/>
      <c r="M231" s="54"/>
    </row>
    <row r="232" spans="1:13" s="620" customFormat="1" hidden="1" x14ac:dyDescent="0.25">
      <c r="A232" s="2"/>
      <c r="B232" s="38"/>
      <c r="C232" s="2"/>
      <c r="J232" s="54"/>
      <c r="K232" s="46"/>
      <c r="M232" s="54"/>
    </row>
    <row r="233" spans="1:13" s="620" customFormat="1" hidden="1" x14ac:dyDescent="0.25">
      <c r="A233" s="2"/>
      <c r="B233" s="38"/>
      <c r="C233" s="2"/>
      <c r="J233" s="54"/>
      <c r="K233" s="46"/>
      <c r="M233" s="54"/>
    </row>
    <row r="234" spans="1:13" s="620" customFormat="1" hidden="1" x14ac:dyDescent="0.25">
      <c r="A234" s="2"/>
      <c r="B234" s="38"/>
      <c r="C234" s="2"/>
      <c r="J234" s="54"/>
      <c r="K234" s="46"/>
      <c r="M234" s="54"/>
    </row>
    <row r="235" spans="1:13" s="620" customFormat="1" hidden="1" x14ac:dyDescent="0.25">
      <c r="A235" s="2"/>
      <c r="B235" s="38"/>
      <c r="C235" s="2"/>
      <c r="J235" s="54"/>
      <c r="K235" s="46"/>
      <c r="M235" s="54"/>
    </row>
    <row r="236" spans="1:13" s="620" customFormat="1" hidden="1" x14ac:dyDescent="0.25">
      <c r="A236" s="2"/>
      <c r="B236" s="38"/>
      <c r="C236" s="2"/>
      <c r="J236" s="54"/>
      <c r="K236" s="46"/>
      <c r="M236" s="54"/>
    </row>
    <row r="237" spans="1:13" s="620" customFormat="1" hidden="1" x14ac:dyDescent="0.25">
      <c r="A237" s="2"/>
      <c r="B237" s="38"/>
      <c r="C237" s="2"/>
      <c r="J237" s="54"/>
      <c r="K237" s="46"/>
      <c r="M237" s="54"/>
    </row>
    <row r="238" spans="1:13" s="620" customFormat="1" hidden="1" x14ac:dyDescent="0.25">
      <c r="A238" s="2"/>
      <c r="B238" s="38"/>
      <c r="C238" s="2"/>
      <c r="J238" s="54"/>
      <c r="K238" s="46"/>
      <c r="M238" s="54"/>
    </row>
    <row r="239" spans="1:13" s="620" customFormat="1" hidden="1" x14ac:dyDescent="0.25">
      <c r="A239" s="2"/>
      <c r="B239" s="38"/>
      <c r="C239" s="2"/>
      <c r="J239" s="54"/>
      <c r="K239" s="46"/>
      <c r="M239" s="54"/>
    </row>
    <row r="240" spans="1:13" s="620" customFormat="1" hidden="1" x14ac:dyDescent="0.25">
      <c r="A240" s="2"/>
      <c r="B240" s="38"/>
      <c r="C240" s="2"/>
      <c r="J240" s="54"/>
      <c r="K240" s="46"/>
      <c r="M240" s="54"/>
    </row>
    <row r="241" spans="1:13" s="620" customFormat="1" hidden="1" x14ac:dyDescent="0.25">
      <c r="A241" s="2"/>
      <c r="B241" s="38"/>
      <c r="C241" s="2"/>
      <c r="J241" s="54"/>
      <c r="K241" s="46"/>
      <c r="M241" s="54"/>
    </row>
    <row r="242" spans="1:13" s="620" customFormat="1" hidden="1" x14ac:dyDescent="0.25">
      <c r="A242" s="2"/>
      <c r="B242" s="38"/>
      <c r="C242" s="2"/>
      <c r="J242" s="54"/>
      <c r="K242" s="46"/>
      <c r="M242" s="54"/>
    </row>
    <row r="243" spans="1:13" s="620" customFormat="1" hidden="1" x14ac:dyDescent="0.25">
      <c r="A243" s="2"/>
      <c r="B243" s="38"/>
      <c r="C243" s="2"/>
      <c r="J243" s="54"/>
      <c r="K243" s="46"/>
      <c r="M243" s="54"/>
    </row>
    <row r="244" spans="1:13" s="620" customFormat="1" hidden="1" x14ac:dyDescent="0.25">
      <c r="A244" s="2"/>
      <c r="B244" s="38"/>
      <c r="C244" s="2"/>
      <c r="J244" s="54"/>
      <c r="K244" s="46"/>
      <c r="M244" s="54"/>
    </row>
    <row r="245" spans="1:13" s="620" customFormat="1" hidden="1" x14ac:dyDescent="0.25">
      <c r="A245" s="2"/>
      <c r="B245" s="38"/>
      <c r="C245" s="2"/>
      <c r="J245" s="54"/>
      <c r="K245" s="46"/>
      <c r="M245" s="54"/>
    </row>
    <row r="246" spans="1:13" s="620" customFormat="1" hidden="1" x14ac:dyDescent="0.25">
      <c r="A246" s="2"/>
      <c r="B246" s="38"/>
      <c r="C246" s="2"/>
      <c r="J246" s="54"/>
      <c r="K246" s="46"/>
      <c r="M246" s="54"/>
    </row>
    <row r="247" spans="1:13" s="620" customFormat="1" hidden="1" x14ac:dyDescent="0.25">
      <c r="A247" s="2"/>
      <c r="B247" s="38"/>
      <c r="C247" s="2"/>
      <c r="J247" s="54"/>
      <c r="K247" s="46"/>
      <c r="M247" s="54"/>
    </row>
    <row r="248" spans="1:13" s="620" customFormat="1" hidden="1" x14ac:dyDescent="0.25">
      <c r="A248" s="2"/>
      <c r="B248" s="38"/>
      <c r="C248" s="2"/>
      <c r="J248" s="54"/>
      <c r="K248" s="46"/>
      <c r="M248" s="54"/>
    </row>
    <row r="249" spans="1:13" s="620" customFormat="1" hidden="1" x14ac:dyDescent="0.25">
      <c r="A249" s="2"/>
      <c r="B249" s="38"/>
      <c r="C249" s="2"/>
      <c r="J249" s="54"/>
      <c r="K249" s="46"/>
      <c r="M249" s="54"/>
    </row>
    <row r="250" spans="1:13" s="620" customFormat="1" hidden="1" x14ac:dyDescent="0.25">
      <c r="A250" s="2"/>
      <c r="B250" s="38"/>
      <c r="C250" s="2"/>
      <c r="J250" s="54"/>
      <c r="K250" s="46"/>
      <c r="M250" s="54"/>
    </row>
    <row r="251" spans="1:13" s="620" customFormat="1" hidden="1" x14ac:dyDescent="0.25">
      <c r="A251" s="2"/>
      <c r="B251" s="38"/>
      <c r="C251" s="2"/>
      <c r="J251" s="54"/>
      <c r="K251" s="46"/>
      <c r="M251" s="54"/>
    </row>
    <row r="252" spans="1:13" s="620" customFormat="1" hidden="1" x14ac:dyDescent="0.25">
      <c r="A252" s="2"/>
      <c r="B252" s="38"/>
      <c r="C252" s="2"/>
      <c r="J252" s="54"/>
      <c r="K252" s="46"/>
      <c r="M252" s="54"/>
    </row>
    <row r="253" spans="1:13" s="620" customFormat="1" hidden="1" x14ac:dyDescent="0.25">
      <c r="A253" s="2"/>
      <c r="B253" s="38"/>
      <c r="C253" s="2"/>
      <c r="J253" s="54"/>
      <c r="K253" s="46"/>
      <c r="M253" s="54"/>
    </row>
    <row r="254" spans="1:13" s="620" customFormat="1" hidden="1" x14ac:dyDescent="0.25">
      <c r="A254" s="2"/>
      <c r="B254" s="38"/>
      <c r="C254" s="2"/>
      <c r="J254" s="54"/>
      <c r="K254" s="46"/>
      <c r="M254" s="54"/>
    </row>
    <row r="255" spans="1:13" s="620" customFormat="1" hidden="1" x14ac:dyDescent="0.25">
      <c r="A255" s="2"/>
      <c r="B255" s="38"/>
      <c r="C255" s="2"/>
      <c r="J255" s="54"/>
      <c r="K255" s="46"/>
      <c r="M255" s="54"/>
    </row>
    <row r="256" spans="1:13" s="620" customFormat="1" hidden="1" x14ac:dyDescent="0.25">
      <c r="A256" s="2"/>
      <c r="B256" s="38"/>
      <c r="C256" s="2"/>
      <c r="J256" s="54"/>
      <c r="K256" s="46"/>
      <c r="M256" s="54"/>
    </row>
    <row r="257" spans="1:13" s="620" customFormat="1" hidden="1" x14ac:dyDescent="0.25">
      <c r="A257" s="2"/>
      <c r="B257" s="38"/>
      <c r="C257" s="2"/>
      <c r="J257" s="54"/>
      <c r="K257" s="46"/>
      <c r="M257" s="54"/>
    </row>
    <row r="258" spans="1:13" s="620" customFormat="1" hidden="1" x14ac:dyDescent="0.25">
      <c r="A258" s="2"/>
      <c r="B258" s="38"/>
      <c r="C258" s="2"/>
      <c r="J258" s="54"/>
      <c r="K258" s="46"/>
      <c r="M258" s="54"/>
    </row>
    <row r="259" spans="1:13" s="620" customFormat="1" hidden="1" x14ac:dyDescent="0.25">
      <c r="A259" s="2"/>
      <c r="B259" s="38"/>
      <c r="C259" s="2"/>
      <c r="J259" s="54"/>
      <c r="K259" s="46"/>
      <c r="M259" s="54"/>
    </row>
    <row r="260" spans="1:13" s="620" customFormat="1" hidden="1" x14ac:dyDescent="0.25">
      <c r="A260" s="2"/>
      <c r="B260" s="38"/>
      <c r="C260" s="2"/>
      <c r="J260" s="54"/>
      <c r="K260" s="46"/>
      <c r="M260" s="54"/>
    </row>
    <row r="261" spans="1:13" s="620" customFormat="1" hidden="1" x14ac:dyDescent="0.25">
      <c r="A261" s="2"/>
      <c r="B261" s="38"/>
      <c r="C261" s="2"/>
      <c r="J261" s="54"/>
      <c r="K261" s="46"/>
      <c r="M261" s="54"/>
    </row>
    <row r="262" spans="1:13" s="620" customFormat="1" hidden="1" x14ac:dyDescent="0.25">
      <c r="A262" s="2"/>
      <c r="B262" s="38"/>
      <c r="C262" s="2"/>
      <c r="J262" s="54"/>
      <c r="K262" s="46"/>
      <c r="M262" s="54"/>
    </row>
    <row r="263" spans="1:13" s="620" customFormat="1" hidden="1" x14ac:dyDescent="0.25">
      <c r="A263" s="2"/>
      <c r="B263" s="38"/>
      <c r="C263" s="2"/>
      <c r="J263" s="54"/>
      <c r="K263" s="46"/>
      <c r="M263" s="54"/>
    </row>
    <row r="264" spans="1:13" s="620" customFormat="1" hidden="1" x14ac:dyDescent="0.25">
      <c r="A264" s="2"/>
      <c r="B264" s="38"/>
      <c r="C264" s="2"/>
      <c r="J264" s="54"/>
      <c r="K264" s="46"/>
      <c r="M264" s="54"/>
    </row>
    <row r="265" spans="1:13" s="620" customFormat="1" hidden="1" x14ac:dyDescent="0.25">
      <c r="A265" s="2"/>
      <c r="B265" s="38"/>
      <c r="C265" s="2"/>
      <c r="J265" s="54"/>
      <c r="K265" s="46"/>
      <c r="M265" s="54"/>
    </row>
    <row r="266" spans="1:13" s="620" customFormat="1" hidden="1" x14ac:dyDescent="0.25">
      <c r="A266" s="2"/>
      <c r="B266" s="38"/>
      <c r="C266" s="2"/>
      <c r="J266" s="54"/>
      <c r="K266" s="46"/>
      <c r="M266" s="54"/>
    </row>
    <row r="267" spans="1:13" s="620" customFormat="1" hidden="1" x14ac:dyDescent="0.25">
      <c r="A267" s="2"/>
      <c r="B267" s="38"/>
      <c r="C267" s="2"/>
      <c r="J267" s="54"/>
      <c r="K267" s="46"/>
      <c r="M267" s="54"/>
    </row>
    <row r="268" spans="1:13" s="620" customFormat="1" hidden="1" x14ac:dyDescent="0.25">
      <c r="A268" s="2"/>
      <c r="B268" s="38"/>
      <c r="C268" s="2"/>
      <c r="J268" s="54"/>
      <c r="K268" s="46"/>
      <c r="M268" s="54"/>
    </row>
    <row r="269" spans="1:13" s="620" customFormat="1" hidden="1" x14ac:dyDescent="0.25">
      <c r="A269" s="2"/>
      <c r="B269" s="38"/>
      <c r="C269" s="2"/>
      <c r="J269" s="54"/>
      <c r="K269" s="46"/>
      <c r="M269" s="54"/>
    </row>
    <row r="270" spans="1:13" s="620" customFormat="1" hidden="1" x14ac:dyDescent="0.25">
      <c r="A270" s="2"/>
      <c r="B270" s="38"/>
      <c r="C270" s="2"/>
      <c r="J270" s="54"/>
      <c r="K270" s="46"/>
      <c r="M270" s="54"/>
    </row>
    <row r="271" spans="1:13" s="620" customFormat="1" hidden="1" x14ac:dyDescent="0.25">
      <c r="A271" s="2"/>
      <c r="B271" s="38"/>
      <c r="C271" s="2"/>
      <c r="J271" s="54"/>
      <c r="K271" s="46"/>
      <c r="M271" s="54"/>
    </row>
    <row r="272" spans="1:13" s="620" customFormat="1" hidden="1" x14ac:dyDescent="0.25">
      <c r="A272" s="2"/>
      <c r="B272" s="38"/>
      <c r="C272" s="2"/>
      <c r="J272" s="54"/>
      <c r="K272" s="46"/>
      <c r="M272" s="54"/>
    </row>
    <row r="273" spans="1:13" s="620" customFormat="1" hidden="1" x14ac:dyDescent="0.25">
      <c r="A273" s="2"/>
      <c r="B273" s="38"/>
      <c r="C273" s="2"/>
      <c r="J273" s="54"/>
      <c r="K273" s="46"/>
      <c r="M273" s="54"/>
    </row>
    <row r="274" spans="1:13" s="620" customFormat="1" hidden="1" x14ac:dyDescent="0.25">
      <c r="A274" s="2"/>
      <c r="B274" s="38"/>
      <c r="C274" s="2"/>
      <c r="J274" s="54"/>
      <c r="K274" s="46"/>
      <c r="M274" s="54"/>
    </row>
    <row r="275" spans="1:13" s="620" customFormat="1" hidden="1" x14ac:dyDescent="0.25">
      <c r="A275" s="2"/>
      <c r="B275" s="38"/>
      <c r="C275" s="2"/>
      <c r="J275" s="54"/>
      <c r="K275" s="46"/>
      <c r="M275" s="54"/>
    </row>
    <row r="276" spans="1:13" s="620" customFormat="1" hidden="1" x14ac:dyDescent="0.25">
      <c r="A276" s="2"/>
      <c r="B276" s="38"/>
      <c r="C276" s="2"/>
      <c r="J276" s="54"/>
      <c r="K276" s="46"/>
      <c r="M276" s="54"/>
    </row>
    <row r="277" spans="1:13" s="620" customFormat="1" hidden="1" x14ac:dyDescent="0.25">
      <c r="A277" s="2"/>
      <c r="B277" s="38"/>
      <c r="C277" s="2"/>
      <c r="J277" s="54"/>
      <c r="K277" s="46"/>
      <c r="M277" s="54"/>
    </row>
    <row r="278" spans="1:13" s="620" customFormat="1" hidden="1" x14ac:dyDescent="0.25">
      <c r="A278" s="2"/>
      <c r="B278" s="38"/>
      <c r="C278" s="2"/>
      <c r="J278" s="54"/>
      <c r="K278" s="46"/>
      <c r="M278" s="54"/>
    </row>
    <row r="279" spans="1:13" s="620" customFormat="1" hidden="1" x14ac:dyDescent="0.25">
      <c r="A279" s="2"/>
      <c r="B279" s="38"/>
      <c r="C279" s="2"/>
      <c r="J279" s="54"/>
      <c r="K279" s="46"/>
      <c r="M279" s="54"/>
    </row>
    <row r="280" spans="1:13" s="620" customFormat="1" hidden="1" x14ac:dyDescent="0.25">
      <c r="A280" s="2"/>
      <c r="B280" s="38"/>
      <c r="C280" s="2"/>
      <c r="J280" s="54"/>
      <c r="K280" s="46"/>
      <c r="M280" s="54"/>
    </row>
    <row r="281" spans="1:13" s="620" customFormat="1" hidden="1" x14ac:dyDescent="0.25">
      <c r="A281" s="2"/>
      <c r="B281" s="38"/>
      <c r="C281" s="2"/>
      <c r="J281" s="54"/>
      <c r="K281" s="46"/>
      <c r="M281" s="54"/>
    </row>
    <row r="282" spans="1:13" s="620" customFormat="1" hidden="1" x14ac:dyDescent="0.25">
      <c r="A282" s="2"/>
      <c r="B282" s="38"/>
      <c r="C282" s="2"/>
      <c r="J282" s="54"/>
      <c r="K282" s="46"/>
      <c r="M282" s="54"/>
    </row>
    <row r="283" spans="1:13" s="620" customFormat="1" hidden="1" x14ac:dyDescent="0.25">
      <c r="A283" s="2"/>
      <c r="B283" s="38"/>
      <c r="C283" s="2"/>
      <c r="J283" s="54"/>
      <c r="K283" s="46"/>
      <c r="M283" s="54"/>
    </row>
    <row r="284" spans="1:13" s="620" customFormat="1" hidden="1" x14ac:dyDescent="0.25">
      <c r="A284" s="2"/>
      <c r="B284" s="38"/>
      <c r="C284" s="2"/>
      <c r="J284" s="54"/>
      <c r="K284" s="46"/>
      <c r="M284" s="54"/>
    </row>
    <row r="285" spans="1:13" s="620" customFormat="1" hidden="1" x14ac:dyDescent="0.25">
      <c r="A285" s="2"/>
      <c r="B285" s="38"/>
      <c r="C285" s="2"/>
      <c r="J285" s="54"/>
      <c r="K285" s="46"/>
      <c r="M285" s="54"/>
    </row>
    <row r="286" spans="1:13" s="620" customFormat="1" hidden="1" x14ac:dyDescent="0.25">
      <c r="A286" s="2"/>
      <c r="B286" s="38"/>
      <c r="C286" s="2"/>
      <c r="J286" s="54"/>
      <c r="K286" s="46"/>
      <c r="M286" s="54"/>
    </row>
    <row r="287" spans="1:13" s="620" customFormat="1" hidden="1" x14ac:dyDescent="0.25">
      <c r="A287" s="2"/>
      <c r="B287" s="38"/>
      <c r="C287" s="2"/>
      <c r="J287" s="54"/>
      <c r="K287" s="46"/>
      <c r="M287" s="54"/>
    </row>
    <row r="288" spans="1:13" s="620" customFormat="1" hidden="1" x14ac:dyDescent="0.25">
      <c r="A288" s="2"/>
      <c r="B288" s="38"/>
      <c r="C288" s="2"/>
      <c r="J288" s="54"/>
      <c r="K288" s="46"/>
      <c r="M288" s="54"/>
    </row>
    <row r="289" spans="1:13" s="620" customFormat="1" hidden="1" x14ac:dyDescent="0.25">
      <c r="A289" s="2"/>
      <c r="B289" s="38"/>
      <c r="C289" s="2"/>
      <c r="J289" s="54"/>
      <c r="K289" s="46"/>
      <c r="M289" s="54"/>
    </row>
    <row r="290" spans="1:13" s="620" customFormat="1" hidden="1" x14ac:dyDescent="0.25">
      <c r="A290" s="2"/>
      <c r="B290" s="38"/>
      <c r="C290" s="2"/>
      <c r="J290" s="54"/>
      <c r="K290" s="46"/>
      <c r="M290" s="54"/>
    </row>
    <row r="291" spans="1:13" s="620" customFormat="1" hidden="1" x14ac:dyDescent="0.25">
      <c r="A291" s="2"/>
      <c r="B291" s="38"/>
      <c r="C291" s="2"/>
      <c r="J291" s="54"/>
      <c r="K291" s="46"/>
      <c r="M291" s="54"/>
    </row>
    <row r="292" spans="1:13" s="620" customFormat="1" hidden="1" x14ac:dyDescent="0.25">
      <c r="A292" s="2"/>
      <c r="B292" s="38"/>
      <c r="C292" s="2"/>
      <c r="J292" s="54"/>
      <c r="K292" s="46"/>
      <c r="M292" s="54"/>
    </row>
    <row r="293" spans="1:13" s="620" customFormat="1" hidden="1" x14ac:dyDescent="0.25">
      <c r="A293" s="2"/>
      <c r="B293" s="38"/>
      <c r="C293" s="2"/>
      <c r="J293" s="54"/>
      <c r="K293" s="46"/>
      <c r="M293" s="54"/>
    </row>
    <row r="294" spans="1:13" s="620" customFormat="1" hidden="1" x14ac:dyDescent="0.25">
      <c r="A294" s="2"/>
      <c r="B294" s="38"/>
      <c r="C294" s="2"/>
      <c r="J294" s="54"/>
      <c r="K294" s="46"/>
      <c r="M294" s="54"/>
    </row>
    <row r="295" spans="1:13" s="620" customFormat="1" hidden="1" x14ac:dyDescent="0.25">
      <c r="A295" s="2"/>
      <c r="B295" s="38"/>
      <c r="C295" s="2"/>
      <c r="J295" s="54"/>
      <c r="K295" s="46"/>
      <c r="M295" s="54"/>
    </row>
    <row r="296" spans="1:13" s="620" customFormat="1" hidden="1" x14ac:dyDescent="0.25">
      <c r="A296" s="2"/>
      <c r="B296" s="38"/>
      <c r="C296" s="2"/>
      <c r="J296" s="54"/>
      <c r="K296" s="46"/>
      <c r="M296" s="54"/>
    </row>
    <row r="297" spans="1:13" s="620" customFormat="1" hidden="1" x14ac:dyDescent="0.25">
      <c r="A297" s="2"/>
      <c r="B297" s="38"/>
      <c r="C297" s="2"/>
      <c r="J297" s="54"/>
      <c r="K297" s="46"/>
      <c r="M297" s="54"/>
    </row>
    <row r="298" spans="1:13" s="620" customFormat="1" hidden="1" x14ac:dyDescent="0.25">
      <c r="A298" s="2"/>
      <c r="B298" s="38"/>
      <c r="C298" s="2"/>
      <c r="J298" s="54"/>
      <c r="K298" s="46"/>
      <c r="M298" s="54"/>
    </row>
    <row r="299" spans="1:13" s="620" customFormat="1" hidden="1" x14ac:dyDescent="0.25">
      <c r="A299" s="2"/>
      <c r="B299" s="38"/>
      <c r="C299" s="2"/>
      <c r="J299" s="54"/>
      <c r="K299" s="46"/>
      <c r="M299" s="54"/>
    </row>
    <row r="300" spans="1:13" s="620" customFormat="1" hidden="1" x14ac:dyDescent="0.25">
      <c r="A300" s="2"/>
      <c r="B300" s="38"/>
      <c r="C300" s="2"/>
      <c r="J300" s="54"/>
      <c r="K300" s="46"/>
      <c r="M300" s="54"/>
    </row>
    <row r="301" spans="1:13" s="620" customFormat="1" hidden="1" x14ac:dyDescent="0.25">
      <c r="A301" s="2"/>
      <c r="B301" s="38"/>
      <c r="C301" s="2"/>
      <c r="J301" s="54"/>
      <c r="K301" s="46"/>
      <c r="M301" s="54"/>
    </row>
    <row r="302" spans="1:13" s="620" customFormat="1" hidden="1" x14ac:dyDescent="0.25">
      <c r="A302" s="2"/>
      <c r="B302" s="38"/>
      <c r="C302" s="2"/>
      <c r="J302" s="54"/>
      <c r="K302" s="46"/>
      <c r="M302" s="54"/>
    </row>
    <row r="303" spans="1:13" s="620" customFormat="1" hidden="1" x14ac:dyDescent="0.25">
      <c r="A303" s="2"/>
      <c r="B303" s="38"/>
      <c r="C303" s="2"/>
      <c r="J303" s="54"/>
      <c r="K303" s="46"/>
      <c r="M303" s="54"/>
    </row>
    <row r="304" spans="1:13" s="620" customFormat="1" hidden="1" x14ac:dyDescent="0.25">
      <c r="A304" s="2"/>
      <c r="B304" s="38"/>
      <c r="C304" s="2"/>
      <c r="J304" s="54"/>
      <c r="K304" s="46"/>
      <c r="M304" s="54"/>
    </row>
    <row r="305" spans="1:13" s="620" customFormat="1" hidden="1" x14ac:dyDescent="0.25">
      <c r="A305" s="2"/>
      <c r="B305" s="38"/>
      <c r="C305" s="2"/>
      <c r="J305" s="54"/>
      <c r="K305" s="46"/>
      <c r="M305" s="54"/>
    </row>
    <row r="306" spans="1:13" s="620" customFormat="1" hidden="1" x14ac:dyDescent="0.25">
      <c r="A306" s="2"/>
      <c r="B306" s="38"/>
      <c r="C306" s="2"/>
      <c r="J306" s="54"/>
      <c r="K306" s="46"/>
      <c r="M306" s="54"/>
    </row>
    <row r="307" spans="1:13" s="620" customFormat="1" hidden="1" x14ac:dyDescent="0.25">
      <c r="A307" s="2"/>
      <c r="B307" s="38"/>
      <c r="C307" s="2"/>
      <c r="J307" s="54"/>
      <c r="K307" s="46"/>
      <c r="M307" s="54"/>
    </row>
    <row r="308" spans="1:13" s="620" customFormat="1" hidden="1" x14ac:dyDescent="0.25">
      <c r="A308" s="2"/>
      <c r="B308" s="38"/>
      <c r="C308" s="2"/>
      <c r="J308" s="54"/>
      <c r="K308" s="46"/>
      <c r="M308" s="54"/>
    </row>
    <row r="309" spans="1:13" s="620" customFormat="1" hidden="1" x14ac:dyDescent="0.25">
      <c r="A309" s="2"/>
      <c r="B309" s="38"/>
      <c r="C309" s="2"/>
      <c r="J309" s="54"/>
      <c r="K309" s="46"/>
      <c r="M309" s="54"/>
    </row>
    <row r="310" spans="1:13" s="620" customFormat="1" hidden="1" x14ac:dyDescent="0.25">
      <c r="A310" s="2"/>
      <c r="B310" s="38"/>
      <c r="C310" s="2"/>
      <c r="J310" s="54"/>
      <c r="K310" s="46"/>
      <c r="M310" s="54"/>
    </row>
    <row r="311" spans="1:13" s="620" customFormat="1" hidden="1" x14ac:dyDescent="0.25">
      <c r="A311" s="2"/>
      <c r="B311" s="38"/>
      <c r="C311" s="2"/>
      <c r="J311" s="54"/>
      <c r="K311" s="46"/>
      <c r="M311" s="54"/>
    </row>
    <row r="312" spans="1:13" s="620" customFormat="1" hidden="1" x14ac:dyDescent="0.25">
      <c r="A312" s="2"/>
      <c r="B312" s="38"/>
      <c r="C312" s="2"/>
      <c r="J312" s="54"/>
      <c r="K312" s="46"/>
      <c r="M312" s="54"/>
    </row>
    <row r="313" spans="1:13" s="620" customFormat="1" hidden="1" x14ac:dyDescent="0.25">
      <c r="A313" s="2"/>
      <c r="B313" s="38"/>
      <c r="C313" s="2"/>
      <c r="J313" s="54"/>
      <c r="K313" s="46"/>
      <c r="M313" s="54"/>
    </row>
    <row r="314" spans="1:13" s="620" customFormat="1" hidden="1" x14ac:dyDescent="0.25">
      <c r="A314" s="2"/>
      <c r="B314" s="38"/>
      <c r="C314" s="2"/>
      <c r="J314" s="54"/>
      <c r="K314" s="46"/>
      <c r="M314" s="54"/>
    </row>
    <row r="315" spans="1:13" s="620" customFormat="1" hidden="1" x14ac:dyDescent="0.25">
      <c r="A315" s="2"/>
      <c r="B315" s="38"/>
      <c r="C315" s="2"/>
      <c r="J315" s="54"/>
      <c r="K315" s="46"/>
      <c r="M315" s="54"/>
    </row>
    <row r="316" spans="1:13" s="620" customFormat="1" hidden="1" x14ac:dyDescent="0.25">
      <c r="A316" s="2"/>
      <c r="B316" s="38"/>
      <c r="C316" s="2"/>
      <c r="J316" s="54"/>
      <c r="K316" s="46"/>
      <c r="M316" s="54"/>
    </row>
    <row r="317" spans="1:13" s="620" customFormat="1" hidden="1" x14ac:dyDescent="0.25">
      <c r="A317" s="2"/>
      <c r="B317" s="38"/>
      <c r="C317" s="2"/>
      <c r="J317" s="54"/>
      <c r="K317" s="46"/>
      <c r="M317" s="54"/>
    </row>
    <row r="318" spans="1:13" s="620" customFormat="1" hidden="1" x14ac:dyDescent="0.25">
      <c r="A318" s="2"/>
      <c r="B318" s="38"/>
      <c r="C318" s="2"/>
      <c r="J318" s="54"/>
      <c r="K318" s="46"/>
      <c r="M318" s="54"/>
    </row>
    <row r="319" spans="1:13" s="620" customFormat="1" hidden="1" x14ac:dyDescent="0.25">
      <c r="A319" s="2"/>
      <c r="B319" s="38"/>
      <c r="C319" s="2"/>
      <c r="J319" s="54"/>
      <c r="K319" s="46"/>
      <c r="M319" s="54"/>
    </row>
    <row r="320" spans="1:13" s="620" customFormat="1" hidden="1" x14ac:dyDescent="0.25">
      <c r="A320" s="2"/>
      <c r="B320" s="38"/>
      <c r="C320" s="2"/>
      <c r="J320" s="54"/>
      <c r="K320" s="46"/>
      <c r="M320" s="54"/>
    </row>
    <row r="321" spans="1:13" s="620" customFormat="1" hidden="1" x14ac:dyDescent="0.25">
      <c r="A321" s="2"/>
      <c r="B321" s="38"/>
      <c r="C321" s="2"/>
      <c r="J321" s="54"/>
      <c r="K321" s="46"/>
      <c r="M321" s="54"/>
    </row>
    <row r="322" spans="1:13" s="620" customFormat="1" hidden="1" x14ac:dyDescent="0.25">
      <c r="A322" s="2"/>
      <c r="B322" s="38"/>
      <c r="C322" s="2"/>
      <c r="J322" s="54"/>
      <c r="K322" s="46"/>
      <c r="M322" s="54"/>
    </row>
    <row r="323" spans="1:13" s="620" customFormat="1" hidden="1" x14ac:dyDescent="0.25">
      <c r="A323" s="2"/>
      <c r="B323" s="38"/>
      <c r="C323" s="2"/>
      <c r="J323" s="54"/>
      <c r="K323" s="46"/>
      <c r="M323" s="54"/>
    </row>
    <row r="324" spans="1:13" s="620" customFormat="1" hidden="1" x14ac:dyDescent="0.25">
      <c r="A324" s="2"/>
      <c r="B324" s="38"/>
      <c r="C324" s="2"/>
      <c r="J324" s="54"/>
      <c r="K324" s="46"/>
      <c r="M324" s="54"/>
    </row>
    <row r="325" spans="1:13" s="620" customFormat="1" hidden="1" x14ac:dyDescent="0.25">
      <c r="A325" s="2"/>
      <c r="B325" s="38"/>
      <c r="C325" s="2"/>
      <c r="J325" s="54"/>
      <c r="K325" s="46"/>
      <c r="M325" s="54"/>
    </row>
    <row r="326" spans="1:13" s="620" customFormat="1" hidden="1" x14ac:dyDescent="0.25">
      <c r="A326" s="2"/>
      <c r="B326" s="38"/>
      <c r="C326" s="2"/>
      <c r="J326" s="54"/>
      <c r="K326" s="46"/>
      <c r="M326" s="54"/>
    </row>
    <row r="327" spans="1:13" s="620" customFormat="1" hidden="1" x14ac:dyDescent="0.25">
      <c r="A327" s="2"/>
      <c r="B327" s="38"/>
      <c r="C327" s="2"/>
      <c r="J327" s="54"/>
      <c r="K327" s="46"/>
      <c r="M327" s="54"/>
    </row>
    <row r="328" spans="1:13" s="620" customFormat="1" hidden="1" x14ac:dyDescent="0.25">
      <c r="A328" s="2"/>
      <c r="B328" s="38"/>
      <c r="C328" s="2"/>
      <c r="J328" s="54"/>
      <c r="K328" s="46"/>
      <c r="M328" s="54"/>
    </row>
    <row r="329" spans="1:13" s="620" customFormat="1" hidden="1" x14ac:dyDescent="0.25">
      <c r="A329" s="2"/>
      <c r="B329" s="38"/>
      <c r="C329" s="2"/>
      <c r="J329" s="54"/>
      <c r="K329" s="46"/>
      <c r="M329" s="54"/>
    </row>
    <row r="330" spans="1:13" s="620" customFormat="1" hidden="1" x14ac:dyDescent="0.25">
      <c r="A330" s="2"/>
      <c r="B330" s="38"/>
      <c r="C330" s="2"/>
      <c r="J330" s="54"/>
      <c r="K330" s="46"/>
      <c r="M330" s="54"/>
    </row>
    <row r="331" spans="1:13" s="620" customFormat="1" hidden="1" x14ac:dyDescent="0.25">
      <c r="A331" s="2"/>
      <c r="B331" s="38"/>
      <c r="C331" s="2"/>
      <c r="J331" s="54"/>
      <c r="K331" s="46"/>
      <c r="M331" s="54"/>
    </row>
    <row r="332" spans="1:13" s="620" customFormat="1" hidden="1" x14ac:dyDescent="0.25">
      <c r="A332" s="2"/>
      <c r="B332" s="38"/>
      <c r="C332" s="2"/>
      <c r="J332" s="54"/>
      <c r="K332" s="46"/>
      <c r="M332" s="54"/>
    </row>
    <row r="333" spans="1:13" s="620" customFormat="1" hidden="1" x14ac:dyDescent="0.25">
      <c r="A333" s="2"/>
      <c r="B333" s="38"/>
      <c r="C333" s="2"/>
      <c r="J333" s="54"/>
      <c r="K333" s="46"/>
      <c r="M333" s="54"/>
    </row>
    <row r="334" spans="1:13" s="620" customFormat="1" hidden="1" x14ac:dyDescent="0.25">
      <c r="A334" s="2"/>
      <c r="B334" s="38"/>
      <c r="C334" s="2"/>
      <c r="J334" s="54"/>
      <c r="K334" s="46"/>
      <c r="M334" s="54"/>
    </row>
    <row r="335" spans="1:13" s="620" customFormat="1" hidden="1" x14ac:dyDescent="0.25">
      <c r="A335" s="2"/>
      <c r="B335" s="38"/>
      <c r="C335" s="2"/>
      <c r="J335" s="54"/>
      <c r="K335" s="46"/>
      <c r="M335" s="54"/>
    </row>
    <row r="336" spans="1:13" s="620" customFormat="1" hidden="1" x14ac:dyDescent="0.25">
      <c r="A336" s="2"/>
      <c r="B336" s="38"/>
      <c r="C336" s="2"/>
      <c r="J336" s="54"/>
      <c r="K336" s="46"/>
      <c r="M336" s="54"/>
    </row>
    <row r="337" spans="1:13" s="620" customFormat="1" hidden="1" x14ac:dyDescent="0.25">
      <c r="A337" s="2"/>
      <c r="B337" s="38"/>
      <c r="C337" s="2"/>
      <c r="J337" s="54"/>
      <c r="K337" s="46"/>
      <c r="M337" s="54"/>
    </row>
    <row r="338" spans="1:13" s="620" customFormat="1" hidden="1" x14ac:dyDescent="0.25">
      <c r="A338" s="2"/>
      <c r="B338" s="38"/>
      <c r="C338" s="2"/>
      <c r="J338" s="54"/>
      <c r="K338" s="46"/>
      <c r="M338" s="54"/>
    </row>
    <row r="339" spans="1:13" s="620" customFormat="1" hidden="1" x14ac:dyDescent="0.25">
      <c r="A339" s="2"/>
      <c r="B339" s="38"/>
      <c r="C339" s="2"/>
      <c r="J339" s="54"/>
      <c r="K339" s="46"/>
      <c r="M339" s="54"/>
    </row>
    <row r="340" spans="1:13" s="620" customFormat="1" hidden="1" x14ac:dyDescent="0.25">
      <c r="A340" s="2"/>
      <c r="B340" s="38"/>
      <c r="C340" s="2"/>
      <c r="J340" s="54"/>
      <c r="K340" s="46"/>
      <c r="M340" s="54"/>
    </row>
    <row r="341" spans="1:13" s="620" customFormat="1" hidden="1" x14ac:dyDescent="0.25">
      <c r="A341" s="2"/>
      <c r="B341" s="38"/>
      <c r="C341" s="2"/>
      <c r="J341" s="54"/>
      <c r="K341" s="46"/>
      <c r="M341" s="54"/>
    </row>
    <row r="342" spans="1:13" s="620" customFormat="1" hidden="1" x14ac:dyDescent="0.25">
      <c r="A342" s="2"/>
      <c r="B342" s="38"/>
      <c r="C342" s="2"/>
      <c r="J342" s="54"/>
      <c r="K342" s="46"/>
      <c r="M342" s="54"/>
    </row>
    <row r="343" spans="1:13" s="620" customFormat="1" hidden="1" x14ac:dyDescent="0.25">
      <c r="A343" s="2"/>
      <c r="B343" s="38"/>
      <c r="C343" s="2"/>
      <c r="J343" s="54"/>
      <c r="K343" s="46"/>
      <c r="M343" s="54"/>
    </row>
    <row r="344" spans="1:13" s="620" customFormat="1" hidden="1" x14ac:dyDescent="0.25">
      <c r="A344" s="2"/>
      <c r="B344" s="38"/>
      <c r="C344" s="2"/>
      <c r="J344" s="54"/>
      <c r="K344" s="46"/>
      <c r="M344" s="54"/>
    </row>
    <row r="345" spans="1:13" s="620" customFormat="1" hidden="1" x14ac:dyDescent="0.25">
      <c r="A345" s="2"/>
      <c r="B345" s="38"/>
      <c r="C345" s="2"/>
      <c r="J345" s="54"/>
      <c r="K345" s="46"/>
      <c r="M345" s="54"/>
    </row>
    <row r="346" spans="1:13" s="620" customFormat="1" hidden="1" x14ac:dyDescent="0.25">
      <c r="A346" s="2"/>
      <c r="B346" s="38"/>
      <c r="C346" s="2"/>
      <c r="J346" s="54"/>
      <c r="K346" s="46"/>
      <c r="M346" s="54"/>
    </row>
    <row r="347" spans="1:13" s="620" customFormat="1" hidden="1" x14ac:dyDescent="0.25">
      <c r="A347" s="2"/>
      <c r="B347" s="38"/>
      <c r="C347" s="2"/>
      <c r="J347" s="54"/>
      <c r="K347" s="46"/>
      <c r="M347" s="54"/>
    </row>
    <row r="348" spans="1:13" s="620" customFormat="1" hidden="1" x14ac:dyDescent="0.25">
      <c r="A348" s="2"/>
      <c r="B348" s="38"/>
      <c r="C348" s="2"/>
      <c r="J348" s="54"/>
      <c r="K348" s="46"/>
      <c r="M348" s="54"/>
    </row>
    <row r="349" spans="1:13" s="620" customFormat="1" hidden="1" x14ac:dyDescent="0.25">
      <c r="A349" s="2"/>
      <c r="B349" s="38"/>
      <c r="C349" s="2"/>
      <c r="J349" s="54"/>
      <c r="K349" s="46"/>
      <c r="M349" s="54"/>
    </row>
    <row r="350" spans="1:13" s="620" customFormat="1" hidden="1" x14ac:dyDescent="0.25">
      <c r="A350" s="2"/>
      <c r="B350" s="38"/>
      <c r="C350" s="2"/>
      <c r="J350" s="54"/>
      <c r="K350" s="46"/>
      <c r="M350" s="54"/>
    </row>
    <row r="351" spans="1:13" s="620" customFormat="1" hidden="1" x14ac:dyDescent="0.25">
      <c r="A351" s="2"/>
      <c r="B351" s="38"/>
      <c r="C351" s="2"/>
      <c r="J351" s="54"/>
      <c r="K351" s="46"/>
      <c r="M351" s="54"/>
    </row>
    <row r="352" spans="1:13" s="620" customFormat="1" hidden="1" x14ac:dyDescent="0.25">
      <c r="A352" s="2"/>
      <c r="B352" s="38"/>
      <c r="C352" s="2"/>
      <c r="J352" s="54"/>
      <c r="K352" s="46"/>
      <c r="M352" s="54"/>
    </row>
    <row r="353" spans="1:13" s="620" customFormat="1" hidden="1" x14ac:dyDescent="0.25">
      <c r="A353" s="2"/>
      <c r="B353" s="38"/>
      <c r="C353" s="2"/>
      <c r="J353" s="54"/>
      <c r="K353" s="46"/>
      <c r="M353" s="54"/>
    </row>
    <row r="354" spans="1:13" s="620" customFormat="1" hidden="1" x14ac:dyDescent="0.25">
      <c r="A354" s="2"/>
      <c r="B354" s="38"/>
      <c r="C354" s="2"/>
      <c r="J354" s="54"/>
      <c r="K354" s="46"/>
      <c r="M354" s="54"/>
    </row>
    <row r="355" spans="1:13" s="620" customFormat="1" hidden="1" x14ac:dyDescent="0.25">
      <c r="A355" s="2"/>
      <c r="B355" s="38"/>
      <c r="C355" s="2"/>
      <c r="J355" s="54"/>
      <c r="K355" s="46"/>
      <c r="M355" s="54"/>
    </row>
    <row r="356" spans="1:13" s="620" customFormat="1" hidden="1" x14ac:dyDescent="0.25">
      <c r="A356" s="2"/>
      <c r="B356" s="38"/>
      <c r="C356" s="2"/>
      <c r="J356" s="54"/>
      <c r="K356" s="46"/>
      <c r="M356" s="54"/>
    </row>
    <row r="357" spans="1:13" s="620" customFormat="1" hidden="1" x14ac:dyDescent="0.25">
      <c r="A357" s="2"/>
      <c r="B357" s="38"/>
      <c r="C357" s="2"/>
      <c r="J357" s="54"/>
      <c r="K357" s="46"/>
      <c r="M357" s="54"/>
    </row>
    <row r="358" spans="1:13" s="620" customFormat="1" hidden="1" x14ac:dyDescent="0.25">
      <c r="A358" s="2"/>
      <c r="B358" s="38"/>
      <c r="C358" s="2"/>
      <c r="J358" s="54"/>
      <c r="K358" s="46"/>
      <c r="M358" s="54"/>
    </row>
    <row r="359" spans="1:13" s="620" customFormat="1" hidden="1" x14ac:dyDescent="0.25">
      <c r="A359" s="2"/>
      <c r="B359" s="38"/>
      <c r="C359" s="2"/>
      <c r="J359" s="54"/>
      <c r="K359" s="46"/>
      <c r="M359" s="54"/>
    </row>
    <row r="360" spans="1:13" s="620" customFormat="1" hidden="1" x14ac:dyDescent="0.25">
      <c r="A360" s="2"/>
      <c r="B360" s="38"/>
      <c r="C360" s="2"/>
      <c r="J360" s="54"/>
      <c r="K360" s="46"/>
      <c r="M360" s="54"/>
    </row>
    <row r="361" spans="1:13" s="620" customFormat="1" hidden="1" x14ac:dyDescent="0.25">
      <c r="A361" s="2"/>
      <c r="B361" s="38"/>
      <c r="C361" s="2"/>
      <c r="J361" s="54"/>
      <c r="K361" s="46"/>
      <c r="M361" s="54"/>
    </row>
    <row r="362" spans="1:13" s="620" customFormat="1" hidden="1" x14ac:dyDescent="0.25">
      <c r="A362" s="2"/>
      <c r="B362" s="38"/>
      <c r="C362" s="2"/>
      <c r="J362" s="54"/>
      <c r="K362" s="46"/>
      <c r="M362" s="54"/>
    </row>
    <row r="363" spans="1:13" s="620" customFormat="1" hidden="1" x14ac:dyDescent="0.25">
      <c r="A363" s="2"/>
      <c r="B363" s="38"/>
      <c r="C363" s="2"/>
      <c r="J363" s="54"/>
      <c r="K363" s="46"/>
      <c r="M363" s="54"/>
    </row>
    <row r="364" spans="1:13" s="620" customFormat="1" hidden="1" x14ac:dyDescent="0.25">
      <c r="A364" s="2"/>
      <c r="B364" s="38"/>
      <c r="C364" s="2"/>
      <c r="J364" s="54"/>
      <c r="K364" s="46"/>
      <c r="M364" s="54"/>
    </row>
    <row r="365" spans="1:13" s="620" customFormat="1" hidden="1" x14ac:dyDescent="0.25">
      <c r="A365" s="2"/>
      <c r="B365" s="38"/>
      <c r="C365" s="2"/>
      <c r="J365" s="54"/>
      <c r="K365" s="46"/>
      <c r="M365" s="54"/>
    </row>
    <row r="366" spans="1:13" s="620" customFormat="1" hidden="1" x14ac:dyDescent="0.25">
      <c r="A366" s="2"/>
      <c r="B366" s="38"/>
      <c r="C366" s="2"/>
      <c r="J366" s="54"/>
      <c r="K366" s="46"/>
      <c r="M366" s="54"/>
    </row>
    <row r="367" spans="1:13" s="620" customFormat="1" hidden="1" x14ac:dyDescent="0.25">
      <c r="A367" s="2"/>
      <c r="B367" s="38"/>
      <c r="C367" s="2"/>
      <c r="J367" s="54"/>
      <c r="K367" s="46"/>
      <c r="M367" s="54"/>
    </row>
    <row r="368" spans="1:13" s="620" customFormat="1" hidden="1" x14ac:dyDescent="0.25">
      <c r="A368" s="2"/>
      <c r="B368" s="38"/>
      <c r="C368" s="2"/>
      <c r="J368" s="54"/>
      <c r="K368" s="46"/>
      <c r="M368" s="54"/>
    </row>
    <row r="369" spans="1:13" s="620" customFormat="1" hidden="1" x14ac:dyDescent="0.25">
      <c r="A369" s="2"/>
      <c r="B369" s="38"/>
      <c r="C369" s="2"/>
      <c r="J369" s="54"/>
      <c r="K369" s="46"/>
      <c r="M369" s="54"/>
    </row>
    <row r="370" spans="1:13" s="620" customFormat="1" hidden="1" x14ac:dyDescent="0.25">
      <c r="A370" s="2"/>
      <c r="B370" s="38"/>
      <c r="C370" s="2"/>
      <c r="J370" s="54"/>
      <c r="K370" s="46"/>
      <c r="M370" s="54"/>
    </row>
    <row r="371" spans="1:13" s="620" customFormat="1" hidden="1" x14ac:dyDescent="0.25">
      <c r="A371" s="2"/>
      <c r="B371" s="38"/>
      <c r="C371" s="2"/>
      <c r="J371" s="54"/>
      <c r="K371" s="46"/>
      <c r="M371" s="54"/>
    </row>
    <row r="372" spans="1:13" s="620" customFormat="1" hidden="1" x14ac:dyDescent="0.25">
      <c r="A372" s="2"/>
      <c r="B372" s="38"/>
      <c r="C372" s="2"/>
      <c r="J372" s="54"/>
      <c r="K372" s="46"/>
      <c r="M372" s="54"/>
    </row>
    <row r="373" spans="1:13" s="620" customFormat="1" hidden="1" x14ac:dyDescent="0.25">
      <c r="A373" s="2"/>
      <c r="B373" s="38"/>
      <c r="C373" s="2"/>
      <c r="J373" s="54"/>
      <c r="K373" s="46"/>
      <c r="M373" s="54"/>
    </row>
    <row r="374" spans="1:13" s="620" customFormat="1" hidden="1" x14ac:dyDescent="0.25">
      <c r="A374" s="2"/>
      <c r="B374" s="38"/>
      <c r="C374" s="2"/>
      <c r="J374" s="54"/>
      <c r="K374" s="46"/>
      <c r="M374" s="54"/>
    </row>
    <row r="375" spans="1:13" s="620" customFormat="1" hidden="1" x14ac:dyDescent="0.25">
      <c r="A375" s="2"/>
      <c r="B375" s="38"/>
      <c r="C375" s="2"/>
      <c r="J375" s="54"/>
      <c r="K375" s="46"/>
      <c r="M375" s="54"/>
    </row>
    <row r="376" spans="1:13" s="620" customFormat="1" hidden="1" x14ac:dyDescent="0.25">
      <c r="A376" s="2"/>
      <c r="B376" s="38"/>
      <c r="C376" s="2"/>
      <c r="J376" s="54"/>
      <c r="K376" s="46"/>
      <c r="M376" s="54"/>
    </row>
    <row r="377" spans="1:13" s="620" customFormat="1" hidden="1" x14ac:dyDescent="0.25">
      <c r="A377" s="2"/>
      <c r="B377" s="38"/>
      <c r="C377" s="2"/>
      <c r="J377" s="54"/>
      <c r="K377" s="46"/>
      <c r="M377" s="54"/>
    </row>
    <row r="378" spans="1:13" s="620" customFormat="1" hidden="1" x14ac:dyDescent="0.25">
      <c r="A378" s="2"/>
      <c r="B378" s="38"/>
      <c r="C378" s="2"/>
      <c r="J378" s="54"/>
      <c r="K378" s="46"/>
      <c r="M378" s="54"/>
    </row>
    <row r="379" spans="1:13" s="620" customFormat="1" hidden="1" x14ac:dyDescent="0.25">
      <c r="A379" s="2"/>
      <c r="B379" s="38"/>
      <c r="C379" s="2"/>
      <c r="J379" s="54"/>
      <c r="K379" s="46"/>
      <c r="M379" s="54"/>
    </row>
    <row r="380" spans="1:13" s="620" customFormat="1" hidden="1" x14ac:dyDescent="0.25">
      <c r="A380" s="2"/>
      <c r="B380" s="38"/>
      <c r="C380" s="2"/>
      <c r="J380" s="54"/>
      <c r="K380" s="46"/>
      <c r="M380" s="54"/>
    </row>
    <row r="381" spans="1:13" s="620" customFormat="1" hidden="1" x14ac:dyDescent="0.25">
      <c r="A381" s="2"/>
      <c r="B381" s="38"/>
      <c r="C381" s="2"/>
      <c r="J381" s="54"/>
      <c r="K381" s="46"/>
      <c r="M381" s="54"/>
    </row>
    <row r="382" spans="1:13" s="620" customFormat="1" hidden="1" x14ac:dyDescent="0.25">
      <c r="A382" s="2"/>
      <c r="B382" s="38"/>
      <c r="C382" s="2"/>
      <c r="J382" s="54"/>
      <c r="K382" s="46"/>
      <c r="M382" s="54"/>
    </row>
    <row r="383" spans="1:13" s="620" customFormat="1" hidden="1" x14ac:dyDescent="0.25">
      <c r="A383" s="2"/>
      <c r="B383" s="38"/>
      <c r="C383" s="2"/>
      <c r="J383" s="54"/>
      <c r="K383" s="46"/>
      <c r="M383" s="54"/>
    </row>
    <row r="384" spans="1:13" s="620" customFormat="1" hidden="1" x14ac:dyDescent="0.25">
      <c r="A384" s="2"/>
      <c r="B384" s="38"/>
      <c r="C384" s="2"/>
      <c r="J384" s="54"/>
      <c r="K384" s="46"/>
      <c r="M384" s="54"/>
    </row>
    <row r="385" spans="1:13" s="620" customFormat="1" hidden="1" x14ac:dyDescent="0.25">
      <c r="A385" s="2"/>
      <c r="B385" s="38"/>
      <c r="C385" s="2"/>
      <c r="J385" s="54"/>
      <c r="K385" s="46"/>
      <c r="M385" s="54"/>
    </row>
    <row r="386" spans="1:13" s="620" customFormat="1" hidden="1" x14ac:dyDescent="0.25">
      <c r="A386" s="2"/>
      <c r="B386" s="38"/>
      <c r="C386" s="2"/>
      <c r="J386" s="54"/>
      <c r="K386" s="46"/>
      <c r="M386" s="54"/>
    </row>
    <row r="387" spans="1:13" s="620" customFormat="1" hidden="1" x14ac:dyDescent="0.25">
      <c r="A387" s="2"/>
      <c r="B387" s="38"/>
      <c r="C387" s="2"/>
      <c r="J387" s="54"/>
      <c r="K387" s="46"/>
      <c r="M387" s="54"/>
    </row>
    <row r="388" spans="1:13" s="620" customFormat="1" hidden="1" x14ac:dyDescent="0.25">
      <c r="A388" s="2"/>
      <c r="B388" s="38"/>
      <c r="C388" s="2"/>
      <c r="J388" s="54"/>
      <c r="K388" s="46"/>
      <c r="M388" s="54"/>
    </row>
    <row r="389" spans="1:13" s="620" customFormat="1" hidden="1" x14ac:dyDescent="0.25">
      <c r="A389" s="2"/>
      <c r="B389" s="38"/>
      <c r="C389" s="2"/>
      <c r="J389" s="54"/>
      <c r="K389" s="46"/>
      <c r="M389" s="54"/>
    </row>
    <row r="390" spans="1:13" s="620" customFormat="1" hidden="1" x14ac:dyDescent="0.25">
      <c r="A390" s="2"/>
      <c r="B390" s="38"/>
      <c r="C390" s="2"/>
      <c r="J390" s="54"/>
      <c r="K390" s="46"/>
      <c r="M390" s="54"/>
    </row>
    <row r="391" spans="1:13" s="620" customFormat="1" hidden="1" x14ac:dyDescent="0.25">
      <c r="A391" s="2"/>
      <c r="B391" s="38"/>
      <c r="C391" s="2"/>
      <c r="J391" s="54"/>
      <c r="K391" s="46"/>
      <c r="M391" s="54"/>
    </row>
    <row r="392" spans="1:13" s="620" customFormat="1" hidden="1" x14ac:dyDescent="0.25">
      <c r="A392" s="2"/>
      <c r="B392" s="38"/>
      <c r="C392" s="2"/>
      <c r="J392" s="54"/>
      <c r="K392" s="46"/>
      <c r="M392" s="54"/>
    </row>
    <row r="393" spans="1:13" s="620" customFormat="1" hidden="1" x14ac:dyDescent="0.25">
      <c r="A393" s="2"/>
      <c r="B393" s="38"/>
      <c r="C393" s="2"/>
      <c r="J393" s="54"/>
      <c r="K393" s="46"/>
      <c r="M393" s="54"/>
    </row>
    <row r="394" spans="1:13" s="620" customFormat="1" hidden="1" x14ac:dyDescent="0.25">
      <c r="A394" s="2"/>
      <c r="B394" s="38"/>
      <c r="C394" s="2"/>
      <c r="J394" s="54"/>
      <c r="K394" s="46"/>
      <c r="M394" s="54"/>
    </row>
    <row r="395" spans="1:13" s="620" customFormat="1" hidden="1" x14ac:dyDescent="0.25">
      <c r="A395" s="2"/>
      <c r="B395" s="38"/>
      <c r="C395" s="2"/>
      <c r="J395" s="54"/>
      <c r="K395" s="46"/>
      <c r="M395" s="54"/>
    </row>
    <row r="396" spans="1:13" s="620" customFormat="1" hidden="1" x14ac:dyDescent="0.25">
      <c r="A396" s="2"/>
      <c r="B396" s="38"/>
      <c r="C396" s="2"/>
      <c r="J396" s="54"/>
      <c r="K396" s="46"/>
      <c r="M396" s="54"/>
    </row>
    <row r="397" spans="1:13" s="620" customFormat="1" hidden="1" x14ac:dyDescent="0.25">
      <c r="A397" s="2"/>
      <c r="B397" s="38"/>
      <c r="C397" s="2"/>
      <c r="J397" s="54"/>
      <c r="K397" s="46"/>
      <c r="M397" s="54"/>
    </row>
    <row r="398" spans="1:13" s="620" customFormat="1" hidden="1" x14ac:dyDescent="0.25">
      <c r="A398" s="2"/>
      <c r="B398" s="38"/>
      <c r="C398" s="2"/>
      <c r="J398" s="54"/>
      <c r="K398" s="46"/>
      <c r="M398" s="54"/>
    </row>
    <row r="399" spans="1:13" s="620" customFormat="1" hidden="1" x14ac:dyDescent="0.25">
      <c r="A399" s="2"/>
      <c r="B399" s="38"/>
      <c r="C399" s="2"/>
      <c r="J399" s="54"/>
      <c r="K399" s="46"/>
      <c r="M399" s="54"/>
    </row>
    <row r="400" spans="1:13" s="620" customFormat="1" hidden="1" x14ac:dyDescent="0.25">
      <c r="A400" s="2"/>
      <c r="B400" s="38"/>
      <c r="C400" s="2"/>
      <c r="J400" s="54"/>
      <c r="K400" s="46"/>
      <c r="M400" s="54"/>
    </row>
    <row r="401" spans="1:13" s="620" customFormat="1" hidden="1" x14ac:dyDescent="0.25">
      <c r="A401" s="2"/>
      <c r="B401" s="38"/>
      <c r="C401" s="2"/>
      <c r="J401" s="54"/>
      <c r="K401" s="46"/>
      <c r="M401" s="54"/>
    </row>
    <row r="402" spans="1:13" s="620" customFormat="1" hidden="1" x14ac:dyDescent="0.25">
      <c r="A402" s="2"/>
      <c r="B402" s="38"/>
      <c r="C402" s="2"/>
      <c r="J402" s="54"/>
      <c r="K402" s="46"/>
      <c r="M402" s="54"/>
    </row>
    <row r="403" spans="1:13" s="620" customFormat="1" hidden="1" x14ac:dyDescent="0.25">
      <c r="A403" s="2"/>
      <c r="B403" s="38"/>
      <c r="C403" s="2"/>
      <c r="J403" s="54"/>
      <c r="K403" s="46"/>
      <c r="M403" s="54"/>
    </row>
    <row r="404" spans="1:13" s="620" customFormat="1" hidden="1" x14ac:dyDescent="0.25">
      <c r="A404" s="2"/>
      <c r="B404" s="38"/>
      <c r="C404" s="2"/>
      <c r="J404" s="54"/>
      <c r="K404" s="46"/>
      <c r="M404" s="54"/>
    </row>
    <row r="405" spans="1:13" s="620" customFormat="1" hidden="1" x14ac:dyDescent="0.25">
      <c r="A405" s="2"/>
      <c r="B405" s="38"/>
      <c r="C405" s="2"/>
      <c r="J405" s="54"/>
      <c r="K405" s="46"/>
      <c r="M405" s="54"/>
    </row>
    <row r="406" spans="1:13" s="620" customFormat="1" hidden="1" x14ac:dyDescent="0.25">
      <c r="A406" s="2"/>
      <c r="B406" s="38"/>
      <c r="C406" s="2"/>
      <c r="J406" s="54"/>
      <c r="K406" s="46"/>
      <c r="M406" s="54"/>
    </row>
    <row r="407" spans="1:13" s="620" customFormat="1" hidden="1" x14ac:dyDescent="0.25">
      <c r="A407" s="2"/>
      <c r="B407" s="38"/>
      <c r="C407" s="2"/>
      <c r="J407" s="54"/>
      <c r="K407" s="46"/>
      <c r="M407" s="54"/>
    </row>
    <row r="408" spans="1:13" s="620" customFormat="1" hidden="1" x14ac:dyDescent="0.25">
      <c r="A408" s="2"/>
      <c r="B408" s="38"/>
      <c r="C408" s="2"/>
      <c r="J408" s="54"/>
      <c r="K408" s="46"/>
      <c r="M408" s="54"/>
    </row>
    <row r="409" spans="1:13" s="620" customFormat="1" hidden="1" x14ac:dyDescent="0.25">
      <c r="A409" s="2"/>
      <c r="B409" s="38"/>
      <c r="C409" s="2"/>
      <c r="J409" s="54"/>
      <c r="K409" s="46"/>
      <c r="M409" s="54"/>
    </row>
    <row r="410" spans="1:13" s="620" customFormat="1" hidden="1" x14ac:dyDescent="0.25">
      <c r="A410" s="2"/>
      <c r="B410" s="38"/>
      <c r="C410" s="2"/>
      <c r="J410" s="54"/>
      <c r="K410" s="46"/>
      <c r="M410" s="54"/>
    </row>
    <row r="411" spans="1:13" s="620" customFormat="1" hidden="1" x14ac:dyDescent="0.25">
      <c r="A411" s="2"/>
      <c r="B411" s="38"/>
      <c r="C411" s="2"/>
      <c r="J411" s="54"/>
      <c r="K411" s="46"/>
      <c r="M411" s="54"/>
    </row>
    <row r="412" spans="1:13" s="620" customFormat="1" hidden="1" x14ac:dyDescent="0.25">
      <c r="A412" s="2"/>
      <c r="B412" s="38"/>
      <c r="C412" s="2"/>
      <c r="J412" s="54"/>
      <c r="K412" s="46"/>
      <c r="M412" s="54"/>
    </row>
    <row r="413" spans="1:13" s="620" customFormat="1" hidden="1" x14ac:dyDescent="0.25">
      <c r="A413" s="2"/>
      <c r="B413" s="38"/>
      <c r="C413" s="2"/>
      <c r="J413" s="54"/>
      <c r="K413" s="46"/>
      <c r="M413" s="54"/>
    </row>
    <row r="414" spans="1:13" s="620" customFormat="1" hidden="1" x14ac:dyDescent="0.25">
      <c r="A414" s="2"/>
      <c r="B414" s="38"/>
      <c r="C414" s="2"/>
      <c r="J414" s="54"/>
      <c r="K414" s="46"/>
      <c r="M414" s="54"/>
    </row>
    <row r="415" spans="1:13" s="620" customFormat="1" hidden="1" x14ac:dyDescent="0.25">
      <c r="A415" s="2"/>
      <c r="B415" s="38"/>
      <c r="C415" s="2"/>
      <c r="J415" s="54"/>
      <c r="K415" s="46"/>
      <c r="M415" s="54"/>
    </row>
    <row r="416" spans="1:13" s="620" customFormat="1" hidden="1" x14ac:dyDescent="0.25">
      <c r="A416" s="2"/>
      <c r="B416" s="38"/>
      <c r="C416" s="2"/>
      <c r="J416" s="54"/>
      <c r="K416" s="46"/>
      <c r="M416" s="54"/>
    </row>
    <row r="417" spans="1:13" s="620" customFormat="1" hidden="1" x14ac:dyDescent="0.25">
      <c r="A417" s="2"/>
      <c r="B417" s="38"/>
      <c r="C417" s="2"/>
      <c r="J417" s="54"/>
      <c r="K417" s="46"/>
      <c r="M417" s="54"/>
    </row>
    <row r="418" spans="1:13" s="55" customFormat="1" hidden="1" x14ac:dyDescent="0.25">
      <c r="A418" s="2"/>
      <c r="B418" s="38"/>
      <c r="C418" s="2"/>
      <c r="H418" s="723"/>
      <c r="I418" s="723"/>
      <c r="J418" s="56"/>
      <c r="K418" s="56"/>
      <c r="L418" s="723"/>
      <c r="M418" s="46"/>
    </row>
    <row r="419" spans="1:13" s="55" customFormat="1" hidden="1" x14ac:dyDescent="0.25">
      <c r="A419" s="2"/>
      <c r="B419" s="38"/>
      <c r="C419" s="2"/>
      <c r="H419" s="723"/>
      <c r="I419" s="723"/>
      <c r="J419" s="56"/>
      <c r="K419" s="56"/>
      <c r="L419" s="723"/>
      <c r="M419" s="46"/>
    </row>
    <row r="420" spans="1:13" s="55" customFormat="1" hidden="1" x14ac:dyDescent="0.25">
      <c r="A420" s="2"/>
      <c r="B420" s="38"/>
      <c r="C420" s="2"/>
      <c r="H420" s="723"/>
      <c r="I420" s="723"/>
      <c r="J420" s="56"/>
      <c r="K420" s="56"/>
      <c r="L420" s="723"/>
      <c r="M420" s="46"/>
    </row>
    <row r="421" spans="1:13" s="55" customFormat="1" hidden="1" x14ac:dyDescent="0.25">
      <c r="A421" s="2"/>
      <c r="B421" s="38"/>
      <c r="C421" s="2"/>
      <c r="H421" s="723"/>
      <c r="I421" s="723"/>
      <c r="J421" s="56"/>
      <c r="K421" s="56"/>
      <c r="L421" s="723"/>
      <c r="M421" s="46"/>
    </row>
    <row r="422" spans="1:13" s="55" customFormat="1" hidden="1" x14ac:dyDescent="0.25">
      <c r="A422" s="2"/>
      <c r="B422" s="38"/>
      <c r="C422" s="2"/>
      <c r="H422" s="723"/>
      <c r="I422" s="723"/>
      <c r="J422" s="56"/>
      <c r="K422" s="56"/>
      <c r="L422" s="723"/>
      <c r="M422" s="46"/>
    </row>
    <row r="423" spans="1:13" s="55" customFormat="1" hidden="1" x14ac:dyDescent="0.25">
      <c r="A423" s="2"/>
      <c r="B423" s="38"/>
      <c r="C423" s="2"/>
      <c r="H423" s="723"/>
      <c r="I423" s="723"/>
      <c r="J423" s="56"/>
      <c r="K423" s="56"/>
      <c r="L423" s="723"/>
      <c r="M423" s="46"/>
    </row>
    <row r="424" spans="1:13" s="55" customFormat="1" hidden="1" x14ac:dyDescent="0.25">
      <c r="A424" s="2"/>
      <c r="B424" s="38"/>
      <c r="C424" s="2"/>
      <c r="H424" s="723"/>
      <c r="I424" s="723"/>
      <c r="J424" s="56"/>
      <c r="K424" s="56"/>
      <c r="L424" s="723"/>
      <c r="M424" s="46"/>
    </row>
    <row r="425" spans="1:13" s="55" customFormat="1" hidden="1" x14ac:dyDescent="0.25">
      <c r="A425" s="2"/>
      <c r="B425" s="38"/>
      <c r="C425" s="2"/>
      <c r="H425" s="723"/>
      <c r="I425" s="723"/>
      <c r="J425" s="56"/>
      <c r="K425" s="56"/>
      <c r="L425" s="723"/>
      <c r="M425" s="46"/>
    </row>
    <row r="426" spans="1:13" s="55" customFormat="1" hidden="1" x14ac:dyDescent="0.25">
      <c r="A426" s="2"/>
      <c r="B426" s="38"/>
      <c r="C426" s="2"/>
      <c r="H426" s="723"/>
      <c r="I426" s="723"/>
      <c r="J426" s="56"/>
      <c r="K426" s="56"/>
      <c r="L426" s="723"/>
      <c r="M426" s="46"/>
    </row>
    <row r="427" spans="1:13" s="55" customFormat="1" hidden="1" x14ac:dyDescent="0.25">
      <c r="A427" s="2"/>
      <c r="B427" s="38"/>
      <c r="C427" s="2"/>
      <c r="H427" s="723"/>
      <c r="I427" s="723"/>
      <c r="J427" s="56"/>
      <c r="K427" s="56"/>
      <c r="L427" s="723"/>
      <c r="M427" s="46"/>
    </row>
    <row r="428" spans="1:13" s="55" customFormat="1" hidden="1" x14ac:dyDescent="0.25">
      <c r="A428" s="2"/>
      <c r="B428" s="38"/>
      <c r="C428" s="2"/>
      <c r="H428" s="723"/>
      <c r="I428" s="723"/>
      <c r="J428" s="56"/>
      <c r="K428" s="56"/>
      <c r="L428" s="723"/>
      <c r="M428" s="46"/>
    </row>
    <row r="429" spans="1:13" s="55" customFormat="1" hidden="1" x14ac:dyDescent="0.25">
      <c r="A429" s="2"/>
      <c r="B429" s="38"/>
      <c r="C429" s="2"/>
      <c r="H429" s="723"/>
      <c r="I429" s="723"/>
      <c r="J429" s="56"/>
      <c r="K429" s="56"/>
      <c r="L429" s="723"/>
      <c r="M429" s="46"/>
    </row>
    <row r="430" spans="1:13" s="55" customFormat="1" hidden="1" x14ac:dyDescent="0.25">
      <c r="A430" s="2"/>
      <c r="B430" s="38"/>
      <c r="C430" s="2"/>
      <c r="H430" s="723"/>
      <c r="I430" s="723"/>
      <c r="J430" s="56"/>
      <c r="K430" s="56"/>
      <c r="L430" s="723"/>
      <c r="M430" s="46"/>
    </row>
    <row r="431" spans="1:13" s="55" customFormat="1" hidden="1" x14ac:dyDescent="0.25">
      <c r="A431" s="2"/>
      <c r="B431" s="38"/>
      <c r="C431" s="2"/>
      <c r="H431" s="723"/>
      <c r="I431" s="723"/>
      <c r="J431" s="56"/>
      <c r="K431" s="56"/>
      <c r="L431" s="723"/>
      <c r="M431" s="46"/>
    </row>
    <row r="432" spans="1:13" s="55" customFormat="1" hidden="1" x14ac:dyDescent="0.25">
      <c r="A432" s="2"/>
      <c r="B432" s="38"/>
      <c r="C432" s="2"/>
      <c r="H432" s="723"/>
      <c r="I432" s="723"/>
      <c r="J432" s="56"/>
      <c r="K432" s="56"/>
      <c r="L432" s="723"/>
      <c r="M432" s="46"/>
    </row>
    <row r="433" spans="1:13" s="55" customFormat="1" hidden="1" x14ac:dyDescent="0.25">
      <c r="A433" s="2"/>
      <c r="B433" s="38"/>
      <c r="C433" s="2"/>
      <c r="H433" s="723"/>
      <c r="I433" s="723"/>
      <c r="J433" s="56"/>
      <c r="K433" s="56"/>
      <c r="L433" s="723"/>
      <c r="M433" s="46"/>
    </row>
    <row r="434" spans="1:13" s="55" customFormat="1" hidden="1" x14ac:dyDescent="0.25">
      <c r="A434" s="2"/>
      <c r="B434" s="38"/>
      <c r="C434" s="2"/>
      <c r="H434" s="723"/>
      <c r="I434" s="723"/>
      <c r="J434" s="56"/>
      <c r="K434" s="56"/>
      <c r="L434" s="723"/>
      <c r="M434" s="46"/>
    </row>
    <row r="435" spans="1:13" s="55" customFormat="1" hidden="1" x14ac:dyDescent="0.25">
      <c r="A435" s="2"/>
      <c r="B435" s="38"/>
      <c r="C435" s="2"/>
      <c r="H435" s="723"/>
      <c r="I435" s="723"/>
      <c r="J435" s="56"/>
      <c r="K435" s="56"/>
      <c r="L435" s="723"/>
      <c r="M435" s="46"/>
    </row>
    <row r="436" spans="1:13" s="55" customFormat="1" hidden="1" x14ac:dyDescent="0.25">
      <c r="A436" s="2"/>
      <c r="B436" s="38"/>
      <c r="C436" s="2"/>
      <c r="H436" s="723"/>
      <c r="I436" s="723"/>
      <c r="J436" s="56"/>
      <c r="K436" s="56"/>
      <c r="L436" s="723"/>
      <c r="M436" s="46"/>
    </row>
    <row r="437" spans="1:13" s="55" customFormat="1" hidden="1" x14ac:dyDescent="0.25">
      <c r="A437" s="2"/>
      <c r="B437" s="38"/>
      <c r="C437" s="2"/>
      <c r="H437" s="723"/>
      <c r="I437" s="723"/>
      <c r="J437" s="56"/>
      <c r="K437" s="56"/>
      <c r="L437" s="723"/>
      <c r="M437" s="46"/>
    </row>
    <row r="438" spans="1:13" s="55" customFormat="1" hidden="1" x14ac:dyDescent="0.25">
      <c r="A438" s="2"/>
      <c r="B438" s="38"/>
      <c r="C438" s="2"/>
      <c r="H438" s="723"/>
      <c r="I438" s="723"/>
      <c r="J438" s="56"/>
      <c r="K438" s="56"/>
      <c r="L438" s="723"/>
      <c r="M438" s="46"/>
    </row>
    <row r="439" spans="1:13" s="55" customFormat="1" hidden="1" x14ac:dyDescent="0.25">
      <c r="A439" s="2"/>
      <c r="B439" s="38"/>
      <c r="C439" s="2"/>
      <c r="H439" s="723"/>
      <c r="I439" s="723"/>
      <c r="J439" s="56"/>
      <c r="K439" s="56"/>
      <c r="L439" s="723"/>
      <c r="M439" s="46"/>
    </row>
    <row r="440" spans="1:13" s="55" customFormat="1" hidden="1" x14ac:dyDescent="0.25">
      <c r="A440" s="2"/>
      <c r="B440" s="38"/>
      <c r="C440" s="2"/>
      <c r="H440" s="723"/>
      <c r="I440" s="723"/>
      <c r="J440" s="56"/>
      <c r="K440" s="56"/>
      <c r="L440" s="723"/>
      <c r="M440" s="46"/>
    </row>
    <row r="441" spans="1:13" s="55" customFormat="1" hidden="1" x14ac:dyDescent="0.25">
      <c r="A441" s="2"/>
      <c r="B441" s="38"/>
      <c r="C441" s="2"/>
      <c r="H441" s="723"/>
      <c r="I441" s="723"/>
      <c r="J441" s="56"/>
      <c r="K441" s="56"/>
      <c r="L441" s="723"/>
      <c r="M441" s="46"/>
    </row>
    <row r="442" spans="1:13" s="55" customFormat="1" hidden="1" x14ac:dyDescent="0.25">
      <c r="A442" s="2"/>
      <c r="B442" s="38"/>
      <c r="C442" s="2"/>
      <c r="H442" s="723"/>
      <c r="I442" s="723"/>
      <c r="J442" s="56"/>
      <c r="K442" s="56"/>
      <c r="L442" s="723"/>
      <c r="M442" s="46"/>
    </row>
    <row r="443" spans="1:13" s="55" customFormat="1" hidden="1" x14ac:dyDescent="0.25">
      <c r="A443" s="2"/>
      <c r="B443" s="38"/>
      <c r="C443" s="2"/>
      <c r="H443" s="723"/>
      <c r="I443" s="723"/>
      <c r="J443" s="56"/>
      <c r="K443" s="56"/>
      <c r="L443" s="723"/>
      <c r="M443" s="46"/>
    </row>
    <row r="444" spans="1:13" s="55" customFormat="1" hidden="1" x14ac:dyDescent="0.25">
      <c r="A444" s="2"/>
      <c r="B444" s="38"/>
      <c r="C444" s="2"/>
      <c r="H444" s="723"/>
      <c r="I444" s="723"/>
      <c r="J444" s="56"/>
      <c r="K444" s="56"/>
      <c r="L444" s="723"/>
      <c r="M444" s="46"/>
    </row>
    <row r="445" spans="1:13" s="55" customFormat="1" hidden="1" x14ac:dyDescent="0.25">
      <c r="A445" s="2"/>
      <c r="B445" s="38"/>
      <c r="C445" s="2"/>
      <c r="H445" s="723"/>
      <c r="I445" s="723"/>
      <c r="J445" s="56"/>
      <c r="K445" s="56"/>
      <c r="L445" s="723"/>
      <c r="M445" s="46"/>
    </row>
    <row r="446" spans="1:13" s="55" customFormat="1" hidden="1" x14ac:dyDescent="0.25">
      <c r="A446" s="2"/>
      <c r="B446" s="38"/>
      <c r="C446" s="2"/>
      <c r="H446" s="723"/>
      <c r="I446" s="723"/>
      <c r="J446" s="56"/>
      <c r="K446" s="56"/>
      <c r="L446" s="723"/>
      <c r="M446" s="46"/>
    </row>
    <row r="447" spans="1:13" s="55" customFormat="1" hidden="1" x14ac:dyDescent="0.25">
      <c r="A447" s="2"/>
      <c r="B447" s="38"/>
      <c r="C447" s="2"/>
      <c r="H447" s="723"/>
      <c r="I447" s="723"/>
      <c r="J447" s="56"/>
      <c r="K447" s="56"/>
      <c r="L447" s="723"/>
      <c r="M447" s="46"/>
    </row>
    <row r="448" spans="1:13" s="55" customFormat="1" hidden="1" x14ac:dyDescent="0.25">
      <c r="A448" s="2"/>
      <c r="B448" s="38"/>
      <c r="C448" s="2"/>
      <c r="H448" s="723"/>
      <c r="I448" s="723"/>
      <c r="J448" s="56"/>
      <c r="K448" s="56"/>
      <c r="L448" s="723"/>
      <c r="M448" s="46"/>
    </row>
    <row r="449" spans="1:13" s="55" customFormat="1" hidden="1" x14ac:dyDescent="0.25">
      <c r="A449" s="2"/>
      <c r="B449" s="38"/>
      <c r="C449" s="2"/>
      <c r="H449" s="723"/>
      <c r="I449" s="723"/>
      <c r="J449" s="56"/>
      <c r="K449" s="56"/>
      <c r="L449" s="723"/>
      <c r="M449" s="46"/>
    </row>
    <row r="450" spans="1:13" s="55" customFormat="1" hidden="1" x14ac:dyDescent="0.25">
      <c r="A450" s="2"/>
      <c r="B450" s="38"/>
      <c r="C450" s="2"/>
      <c r="H450" s="723"/>
      <c r="I450" s="723"/>
      <c r="J450" s="56"/>
      <c r="K450" s="56"/>
      <c r="L450" s="723"/>
      <c r="M450" s="46"/>
    </row>
    <row r="451" spans="1:13" s="55" customFormat="1" hidden="1" x14ac:dyDescent="0.25">
      <c r="A451" s="2"/>
      <c r="B451" s="38"/>
      <c r="C451" s="2"/>
      <c r="H451" s="723"/>
      <c r="I451" s="723"/>
      <c r="J451" s="56"/>
      <c r="K451" s="56"/>
      <c r="L451" s="723"/>
      <c r="M451" s="46"/>
    </row>
    <row r="452" spans="1:13" s="55" customFormat="1" hidden="1" x14ac:dyDescent="0.25">
      <c r="A452" s="2"/>
      <c r="B452" s="38"/>
      <c r="C452" s="2"/>
      <c r="H452" s="723"/>
      <c r="I452" s="723"/>
      <c r="J452" s="56"/>
      <c r="K452" s="56"/>
      <c r="L452" s="723"/>
      <c r="M452" s="46"/>
    </row>
    <row r="453" spans="1:13" s="55" customFormat="1" hidden="1" x14ac:dyDescent="0.25">
      <c r="A453" s="2"/>
      <c r="B453" s="38"/>
      <c r="C453" s="2"/>
      <c r="H453" s="723"/>
      <c r="I453" s="723"/>
      <c r="J453" s="56"/>
      <c r="K453" s="56"/>
      <c r="L453" s="723"/>
      <c r="M453" s="46"/>
    </row>
    <row r="454" spans="1:13" s="55" customFormat="1" hidden="1" x14ac:dyDescent="0.25">
      <c r="A454" s="2"/>
      <c r="B454" s="38"/>
      <c r="C454" s="2"/>
      <c r="H454" s="723"/>
      <c r="I454" s="723"/>
      <c r="J454" s="56"/>
      <c r="K454" s="56"/>
      <c r="L454" s="723"/>
      <c r="M454" s="46"/>
    </row>
    <row r="455" spans="1:13" s="55" customFormat="1" hidden="1" x14ac:dyDescent="0.25">
      <c r="A455" s="2"/>
      <c r="B455" s="38"/>
      <c r="C455" s="2"/>
      <c r="H455" s="723"/>
      <c r="I455" s="723"/>
      <c r="J455" s="56"/>
      <c r="K455" s="56"/>
      <c r="L455" s="723"/>
      <c r="M455" s="46"/>
    </row>
    <row r="456" spans="1:13" s="55" customFormat="1" hidden="1" x14ac:dyDescent="0.25">
      <c r="A456" s="2"/>
      <c r="B456" s="38"/>
      <c r="C456" s="2"/>
      <c r="H456" s="723"/>
      <c r="I456" s="723"/>
      <c r="J456" s="56"/>
      <c r="K456" s="56"/>
      <c r="L456" s="723"/>
      <c r="M456" s="46"/>
    </row>
    <row r="457" spans="1:13" s="55" customFormat="1" hidden="1" x14ac:dyDescent="0.25">
      <c r="A457" s="2"/>
      <c r="B457" s="38"/>
      <c r="C457" s="2"/>
      <c r="H457" s="723"/>
      <c r="I457" s="723"/>
      <c r="J457" s="56"/>
      <c r="K457" s="56"/>
      <c r="L457" s="723"/>
      <c r="M457" s="46"/>
    </row>
    <row r="458" spans="1:13" s="55" customFormat="1" hidden="1" x14ac:dyDescent="0.25">
      <c r="A458" s="2"/>
      <c r="B458" s="38"/>
      <c r="C458" s="2"/>
      <c r="H458" s="723"/>
      <c r="I458" s="723"/>
      <c r="J458" s="56"/>
      <c r="K458" s="56"/>
      <c r="L458" s="723"/>
      <c r="M458" s="46"/>
    </row>
    <row r="459" spans="1:13" s="55" customFormat="1" hidden="1" x14ac:dyDescent="0.25">
      <c r="A459" s="2"/>
      <c r="B459" s="38"/>
      <c r="C459" s="2"/>
      <c r="H459" s="723"/>
      <c r="I459" s="723"/>
      <c r="J459" s="56"/>
      <c r="K459" s="56"/>
      <c r="L459" s="723"/>
      <c r="M459" s="46"/>
    </row>
    <row r="460" spans="1:13" s="55" customFormat="1" hidden="1" x14ac:dyDescent="0.25">
      <c r="A460" s="2"/>
      <c r="B460" s="38"/>
      <c r="C460" s="2"/>
      <c r="H460" s="723"/>
      <c r="I460" s="723"/>
      <c r="J460" s="56"/>
      <c r="K460" s="56"/>
      <c r="L460" s="723"/>
      <c r="M460" s="46"/>
    </row>
    <row r="461" spans="1:13" s="55" customFormat="1" hidden="1" x14ac:dyDescent="0.25">
      <c r="A461" s="2"/>
      <c r="B461" s="38"/>
      <c r="C461" s="2"/>
      <c r="H461" s="723"/>
      <c r="I461" s="723"/>
      <c r="J461" s="56"/>
      <c r="K461" s="56"/>
      <c r="L461" s="723"/>
      <c r="M461" s="46"/>
    </row>
    <row r="462" spans="1:13" s="55" customFormat="1" hidden="1" x14ac:dyDescent="0.25">
      <c r="A462" s="2"/>
      <c r="B462" s="38"/>
      <c r="C462" s="2"/>
      <c r="H462" s="723"/>
      <c r="I462" s="723"/>
      <c r="J462" s="56"/>
      <c r="K462" s="56"/>
      <c r="L462" s="723"/>
      <c r="M462" s="46"/>
    </row>
    <row r="463" spans="1:13" s="55" customFormat="1" hidden="1" x14ac:dyDescent="0.25">
      <c r="A463" s="2"/>
      <c r="B463" s="38"/>
      <c r="C463" s="2"/>
      <c r="H463" s="723"/>
      <c r="I463" s="723"/>
      <c r="J463" s="56"/>
      <c r="K463" s="56"/>
      <c r="L463" s="723"/>
      <c r="M463" s="46"/>
    </row>
    <row r="464" spans="1:13" s="55" customFormat="1" hidden="1" x14ac:dyDescent="0.25">
      <c r="A464" s="2"/>
      <c r="B464" s="38"/>
      <c r="C464" s="2"/>
      <c r="H464" s="723"/>
      <c r="I464" s="723"/>
      <c r="J464" s="56"/>
      <c r="K464" s="56"/>
      <c r="L464" s="723"/>
      <c r="M464" s="46"/>
    </row>
    <row r="465" spans="1:13" s="55" customFormat="1" hidden="1" x14ac:dyDescent="0.25">
      <c r="A465" s="2"/>
      <c r="B465" s="38"/>
      <c r="C465" s="2"/>
      <c r="H465" s="723"/>
      <c r="I465" s="723"/>
      <c r="J465" s="56"/>
      <c r="K465" s="56"/>
      <c r="L465" s="723"/>
      <c r="M465" s="46"/>
    </row>
    <row r="466" spans="1:13" s="55" customFormat="1" hidden="1" x14ac:dyDescent="0.25">
      <c r="A466" s="2"/>
      <c r="B466" s="38"/>
      <c r="C466" s="2"/>
      <c r="H466" s="723"/>
      <c r="I466" s="723"/>
      <c r="J466" s="56"/>
      <c r="K466" s="56"/>
      <c r="L466" s="723"/>
      <c r="M466" s="46"/>
    </row>
    <row r="467" spans="1:13" s="55" customFormat="1" hidden="1" x14ac:dyDescent="0.25">
      <c r="A467" s="2"/>
      <c r="B467" s="38"/>
      <c r="C467" s="2"/>
      <c r="H467" s="723"/>
      <c r="I467" s="723"/>
      <c r="J467" s="56"/>
      <c r="K467" s="56"/>
      <c r="L467" s="723"/>
      <c r="M467" s="46"/>
    </row>
    <row r="468" spans="1:13" s="55" customFormat="1" hidden="1" x14ac:dyDescent="0.25">
      <c r="A468" s="2"/>
      <c r="B468" s="38"/>
      <c r="C468" s="2"/>
      <c r="H468" s="723"/>
      <c r="I468" s="723"/>
      <c r="J468" s="56"/>
      <c r="K468" s="56"/>
      <c r="L468" s="723"/>
      <c r="M468" s="46"/>
    </row>
    <row r="469" spans="1:13" s="55" customFormat="1" hidden="1" x14ac:dyDescent="0.25">
      <c r="A469" s="2"/>
      <c r="B469" s="38"/>
      <c r="C469" s="2"/>
      <c r="H469" s="723"/>
      <c r="I469" s="723"/>
      <c r="J469" s="56"/>
      <c r="K469" s="56"/>
      <c r="L469" s="723"/>
      <c r="M469" s="46"/>
    </row>
    <row r="470" spans="1:13" s="55" customFormat="1" hidden="1" x14ac:dyDescent="0.25">
      <c r="A470" s="2"/>
      <c r="B470" s="38"/>
      <c r="C470" s="2"/>
      <c r="H470" s="723"/>
      <c r="I470" s="723"/>
      <c r="J470" s="56"/>
      <c r="K470" s="56"/>
      <c r="L470" s="723"/>
      <c r="M470" s="46"/>
    </row>
    <row r="471" spans="1:13" s="55" customFormat="1" hidden="1" x14ac:dyDescent="0.25">
      <c r="A471" s="2"/>
      <c r="B471" s="38"/>
      <c r="C471" s="2"/>
      <c r="H471" s="723"/>
      <c r="I471" s="723"/>
      <c r="J471" s="56"/>
      <c r="K471" s="56"/>
      <c r="L471" s="723"/>
      <c r="M471" s="46"/>
    </row>
    <row r="472" spans="1:13" s="55" customFormat="1" hidden="1" x14ac:dyDescent="0.25">
      <c r="A472" s="2"/>
      <c r="B472" s="38"/>
      <c r="C472" s="2"/>
      <c r="H472" s="723"/>
      <c r="I472" s="723"/>
      <c r="J472" s="56"/>
      <c r="K472" s="56"/>
      <c r="L472" s="723"/>
      <c r="M472" s="46"/>
    </row>
    <row r="473" spans="1:13" s="55" customFormat="1" hidden="1" x14ac:dyDescent="0.25">
      <c r="A473" s="2"/>
      <c r="B473" s="38"/>
      <c r="C473" s="2"/>
      <c r="H473" s="723"/>
      <c r="I473" s="723"/>
      <c r="J473" s="56"/>
      <c r="K473" s="56"/>
      <c r="L473" s="723"/>
      <c r="M473" s="46"/>
    </row>
    <row r="474" spans="1:13" s="55" customFormat="1" hidden="1" x14ac:dyDescent="0.25">
      <c r="A474" s="2"/>
      <c r="B474" s="38"/>
      <c r="C474" s="2"/>
      <c r="H474" s="723"/>
      <c r="I474" s="723"/>
      <c r="J474" s="56"/>
      <c r="K474" s="56"/>
      <c r="L474" s="723"/>
      <c r="M474" s="46"/>
    </row>
    <row r="475" spans="1:13" s="55" customFormat="1" hidden="1" x14ac:dyDescent="0.25">
      <c r="A475" s="2"/>
      <c r="B475" s="38"/>
      <c r="C475" s="2"/>
      <c r="H475" s="723"/>
      <c r="I475" s="723"/>
      <c r="J475" s="56"/>
      <c r="K475" s="56"/>
      <c r="L475" s="723"/>
      <c r="M475" s="46"/>
    </row>
    <row r="476" spans="1:13" s="55" customFormat="1" hidden="1" x14ac:dyDescent="0.25">
      <c r="A476" s="2"/>
      <c r="B476" s="38"/>
      <c r="C476" s="2"/>
      <c r="H476" s="723"/>
      <c r="I476" s="723"/>
      <c r="J476" s="56"/>
      <c r="K476" s="56"/>
      <c r="L476" s="723"/>
      <c r="M476" s="46"/>
    </row>
    <row r="477" spans="1:13" s="55" customFormat="1" hidden="1" x14ac:dyDescent="0.25">
      <c r="A477" s="2"/>
      <c r="B477" s="38"/>
      <c r="C477" s="2"/>
      <c r="H477" s="723"/>
      <c r="I477" s="723"/>
      <c r="J477" s="56"/>
      <c r="K477" s="56"/>
      <c r="L477" s="723"/>
      <c r="M477" s="46"/>
    </row>
    <row r="478" spans="1:13" s="55" customFormat="1" hidden="1" x14ac:dyDescent="0.25">
      <c r="A478" s="2"/>
      <c r="B478" s="38"/>
      <c r="C478" s="2"/>
      <c r="H478" s="723"/>
      <c r="I478" s="723"/>
      <c r="J478" s="56"/>
      <c r="K478" s="56"/>
      <c r="L478" s="723"/>
      <c r="M478" s="46"/>
    </row>
    <row r="479" spans="1:13" s="55" customFormat="1" hidden="1" x14ac:dyDescent="0.25">
      <c r="A479" s="2"/>
      <c r="B479" s="38"/>
      <c r="C479" s="2"/>
      <c r="H479" s="723"/>
      <c r="I479" s="723"/>
      <c r="J479" s="56"/>
      <c r="K479" s="56"/>
      <c r="L479" s="723"/>
      <c r="M479" s="46"/>
    </row>
    <row r="480" spans="1:13" s="55" customFormat="1" hidden="1" x14ac:dyDescent="0.25">
      <c r="A480" s="2"/>
      <c r="B480" s="38"/>
      <c r="C480" s="2"/>
      <c r="H480" s="723"/>
      <c r="I480" s="723"/>
      <c r="J480" s="56"/>
      <c r="K480" s="56"/>
      <c r="L480" s="723"/>
      <c r="M480" s="46"/>
    </row>
    <row r="481" spans="1:13" s="55" customFormat="1" hidden="1" x14ac:dyDescent="0.25">
      <c r="A481" s="2"/>
      <c r="B481" s="38"/>
      <c r="C481" s="2"/>
      <c r="H481" s="723"/>
      <c r="I481" s="723"/>
      <c r="J481" s="56"/>
      <c r="K481" s="56"/>
      <c r="L481" s="723"/>
      <c r="M481" s="46"/>
    </row>
    <row r="482" spans="1:13" s="55" customFormat="1" hidden="1" x14ac:dyDescent="0.25">
      <c r="A482" s="2"/>
      <c r="B482" s="38"/>
      <c r="C482" s="2"/>
      <c r="H482" s="723"/>
      <c r="I482" s="723"/>
      <c r="J482" s="56"/>
      <c r="K482" s="56"/>
      <c r="L482" s="723"/>
      <c r="M482" s="46"/>
    </row>
    <row r="483" spans="1:13" s="55" customFormat="1" hidden="1" x14ac:dyDescent="0.25">
      <c r="A483" s="2"/>
      <c r="B483" s="38"/>
      <c r="C483" s="2"/>
      <c r="H483" s="723"/>
      <c r="I483" s="723"/>
      <c r="J483" s="56"/>
      <c r="K483" s="56"/>
      <c r="L483" s="723"/>
      <c r="M483" s="46"/>
    </row>
    <row r="484" spans="1:13" s="55" customFormat="1" hidden="1" x14ac:dyDescent="0.25">
      <c r="A484" s="2"/>
      <c r="B484" s="38"/>
      <c r="C484" s="2"/>
      <c r="H484" s="723"/>
      <c r="I484" s="723"/>
      <c r="J484" s="56"/>
      <c r="K484" s="56"/>
      <c r="L484" s="723"/>
      <c r="M484" s="46"/>
    </row>
    <row r="485" spans="1:13" s="55" customFormat="1" hidden="1" x14ac:dyDescent="0.25">
      <c r="A485" s="2"/>
      <c r="B485" s="38"/>
      <c r="C485" s="2"/>
      <c r="H485" s="723"/>
      <c r="I485" s="723"/>
      <c r="J485" s="56"/>
      <c r="K485" s="56"/>
      <c r="L485" s="723"/>
      <c r="M485" s="46"/>
    </row>
    <row r="486" spans="1:13" s="55" customFormat="1" hidden="1" x14ac:dyDescent="0.25">
      <c r="A486" s="2"/>
      <c r="B486" s="38"/>
      <c r="C486" s="2"/>
      <c r="H486" s="723"/>
      <c r="I486" s="723"/>
      <c r="J486" s="56"/>
      <c r="K486" s="56"/>
      <c r="L486" s="723"/>
      <c r="M486" s="46"/>
    </row>
    <row r="487" spans="1:13" s="55" customFormat="1" hidden="1" x14ac:dyDescent="0.25">
      <c r="A487" s="2"/>
      <c r="B487" s="38"/>
      <c r="C487" s="2"/>
      <c r="H487" s="723"/>
      <c r="I487" s="723"/>
      <c r="J487" s="56"/>
      <c r="K487" s="56"/>
      <c r="L487" s="723"/>
      <c r="M487" s="46"/>
    </row>
    <row r="488" spans="1:13" s="55" customFormat="1" hidden="1" x14ac:dyDescent="0.25">
      <c r="A488" s="2"/>
      <c r="B488" s="38"/>
      <c r="C488" s="2"/>
      <c r="H488" s="723"/>
      <c r="I488" s="723"/>
      <c r="J488" s="56"/>
      <c r="K488" s="56"/>
      <c r="L488" s="723"/>
      <c r="M488" s="46"/>
    </row>
    <row r="489" spans="1:13" s="55" customFormat="1" hidden="1" x14ac:dyDescent="0.25">
      <c r="A489" s="2"/>
      <c r="B489" s="38"/>
      <c r="C489" s="2"/>
      <c r="H489" s="723"/>
      <c r="I489" s="723"/>
      <c r="J489" s="56"/>
      <c r="K489" s="56"/>
      <c r="L489" s="723"/>
      <c r="M489" s="46"/>
    </row>
    <row r="490" spans="1:13" s="55" customFormat="1" hidden="1" x14ac:dyDescent="0.25">
      <c r="A490" s="2"/>
      <c r="B490" s="38"/>
      <c r="C490" s="2"/>
      <c r="H490" s="723"/>
      <c r="I490" s="723"/>
      <c r="J490" s="56"/>
      <c r="K490" s="56"/>
      <c r="L490" s="723"/>
      <c r="M490" s="46"/>
    </row>
    <row r="491" spans="1:13" s="55" customFormat="1" hidden="1" x14ac:dyDescent="0.25">
      <c r="A491" s="2"/>
      <c r="B491" s="38"/>
      <c r="C491" s="2"/>
      <c r="H491" s="723"/>
      <c r="I491" s="723"/>
      <c r="J491" s="56"/>
      <c r="K491" s="56"/>
      <c r="L491" s="723"/>
      <c r="M491" s="46"/>
    </row>
    <row r="492" spans="1:13" s="55" customFormat="1" hidden="1" x14ac:dyDescent="0.25">
      <c r="A492" s="2"/>
      <c r="B492" s="38"/>
      <c r="C492" s="2"/>
      <c r="H492" s="723"/>
      <c r="I492" s="723"/>
      <c r="J492" s="56"/>
      <c r="K492" s="56"/>
      <c r="L492" s="723"/>
      <c r="M492" s="46"/>
    </row>
    <row r="493" spans="1:13" s="55" customFormat="1" hidden="1" x14ac:dyDescent="0.25">
      <c r="A493" s="2"/>
      <c r="B493" s="38"/>
      <c r="C493" s="2"/>
      <c r="H493" s="723"/>
      <c r="I493" s="723"/>
      <c r="J493" s="56"/>
      <c r="K493" s="56"/>
      <c r="L493" s="723"/>
      <c r="M493" s="46"/>
    </row>
    <row r="494" spans="1:13" s="55" customFormat="1" hidden="1" x14ac:dyDescent="0.25">
      <c r="A494" s="2"/>
      <c r="B494" s="38"/>
      <c r="C494" s="2"/>
      <c r="H494" s="723"/>
      <c r="I494" s="723"/>
      <c r="J494" s="56"/>
      <c r="K494" s="56"/>
      <c r="L494" s="723"/>
      <c r="M494" s="46"/>
    </row>
    <row r="495" spans="1:13" s="55" customFormat="1" hidden="1" x14ac:dyDescent="0.25">
      <c r="A495" s="2"/>
      <c r="B495" s="38"/>
      <c r="C495" s="2"/>
      <c r="H495" s="723"/>
      <c r="I495" s="723"/>
      <c r="J495" s="56"/>
      <c r="K495" s="56"/>
      <c r="L495" s="723"/>
      <c r="M495" s="46"/>
    </row>
    <row r="496" spans="1:13" s="55" customFormat="1" hidden="1" x14ac:dyDescent="0.25">
      <c r="A496" s="2"/>
      <c r="B496" s="38"/>
      <c r="C496" s="2"/>
      <c r="H496" s="723"/>
      <c r="I496" s="723"/>
      <c r="J496" s="56"/>
      <c r="K496" s="56"/>
      <c r="L496" s="723"/>
      <c r="M496" s="46"/>
    </row>
    <row r="497" spans="1:13" s="55" customFormat="1" hidden="1" x14ac:dyDescent="0.25">
      <c r="A497" s="2"/>
      <c r="B497" s="38"/>
      <c r="C497" s="2"/>
      <c r="H497" s="723"/>
      <c r="I497" s="723"/>
      <c r="J497" s="56"/>
      <c r="K497" s="56"/>
      <c r="L497" s="723"/>
      <c r="M497" s="46"/>
    </row>
    <row r="498" spans="1:13" s="55" customFormat="1" hidden="1" x14ac:dyDescent="0.25">
      <c r="A498" s="2"/>
      <c r="B498" s="38"/>
      <c r="C498" s="2"/>
      <c r="H498" s="723"/>
      <c r="I498" s="723"/>
      <c r="J498" s="56"/>
      <c r="K498" s="56"/>
      <c r="L498" s="723"/>
      <c r="M498" s="46"/>
    </row>
    <row r="499" spans="1:13" s="55" customFormat="1" hidden="1" x14ac:dyDescent="0.25">
      <c r="A499" s="2"/>
      <c r="B499" s="38"/>
      <c r="C499" s="2"/>
      <c r="H499" s="723"/>
      <c r="I499" s="723"/>
      <c r="J499" s="56"/>
      <c r="K499" s="56"/>
      <c r="L499" s="723"/>
      <c r="M499" s="46"/>
    </row>
    <row r="500" spans="1:13" s="55" customFormat="1" hidden="1" x14ac:dyDescent="0.25">
      <c r="A500" s="2"/>
      <c r="B500" s="38"/>
      <c r="C500" s="2"/>
      <c r="H500" s="723"/>
      <c r="I500" s="723"/>
      <c r="J500" s="56"/>
      <c r="K500" s="56"/>
      <c r="L500" s="723"/>
      <c r="M500" s="46"/>
    </row>
    <row r="501" spans="1:13" s="55" customFormat="1" hidden="1" x14ac:dyDescent="0.25">
      <c r="A501" s="2"/>
      <c r="B501" s="38"/>
      <c r="C501" s="2"/>
      <c r="H501" s="723"/>
      <c r="I501" s="723"/>
      <c r="J501" s="56"/>
      <c r="K501" s="56"/>
      <c r="L501" s="723"/>
      <c r="M501" s="46"/>
    </row>
    <row r="502" spans="1:13" s="55" customFormat="1" hidden="1" x14ac:dyDescent="0.25">
      <c r="A502" s="2"/>
      <c r="B502" s="38"/>
      <c r="C502" s="2"/>
      <c r="H502" s="723"/>
      <c r="I502" s="723"/>
      <c r="J502" s="56"/>
      <c r="K502" s="56"/>
      <c r="L502" s="723"/>
      <c r="M502" s="46"/>
    </row>
    <row r="503" spans="1:13" s="55" customFormat="1" hidden="1" x14ac:dyDescent="0.25">
      <c r="A503" s="2"/>
      <c r="B503" s="38"/>
      <c r="C503" s="2"/>
      <c r="H503" s="723"/>
      <c r="I503" s="723"/>
      <c r="J503" s="56"/>
      <c r="K503" s="56"/>
      <c r="L503" s="723"/>
      <c r="M503" s="46"/>
    </row>
    <row r="504" spans="1:13" s="55" customFormat="1" hidden="1" x14ac:dyDescent="0.25">
      <c r="A504" s="2"/>
      <c r="B504" s="38"/>
      <c r="C504" s="2"/>
      <c r="H504" s="723"/>
      <c r="I504" s="723"/>
      <c r="J504" s="56"/>
      <c r="K504" s="56"/>
      <c r="L504" s="723"/>
      <c r="M504" s="46"/>
    </row>
    <row r="505" spans="1:13" s="55" customFormat="1" hidden="1" x14ac:dyDescent="0.25">
      <c r="A505" s="2"/>
      <c r="B505" s="38"/>
      <c r="C505" s="2"/>
      <c r="H505" s="723"/>
      <c r="I505" s="723"/>
      <c r="J505" s="56"/>
      <c r="K505" s="56"/>
      <c r="L505" s="723"/>
      <c r="M505" s="46"/>
    </row>
    <row r="506" spans="1:13" s="55" customFormat="1" hidden="1" x14ac:dyDescent="0.25">
      <c r="A506" s="2"/>
      <c r="B506" s="38"/>
      <c r="C506" s="2"/>
      <c r="H506" s="723"/>
      <c r="I506" s="723"/>
      <c r="J506" s="56"/>
      <c r="K506" s="56"/>
      <c r="L506" s="723"/>
      <c r="M506" s="46"/>
    </row>
    <row r="507" spans="1:13" s="55" customFormat="1" hidden="1" x14ac:dyDescent="0.25">
      <c r="A507" s="2"/>
      <c r="B507" s="38"/>
      <c r="C507" s="2"/>
      <c r="H507" s="723"/>
      <c r="I507" s="723"/>
      <c r="J507" s="56"/>
      <c r="K507" s="56"/>
      <c r="L507" s="723"/>
      <c r="M507" s="46"/>
    </row>
    <row r="508" spans="1:13" s="55" customFormat="1" hidden="1" x14ac:dyDescent="0.25">
      <c r="A508" s="2"/>
      <c r="B508" s="38"/>
      <c r="C508" s="2"/>
      <c r="H508" s="723"/>
      <c r="I508" s="723"/>
      <c r="J508" s="56"/>
      <c r="K508" s="56"/>
      <c r="L508" s="723"/>
      <c r="M508" s="46"/>
    </row>
    <row r="509" spans="1:13" s="55" customFormat="1" hidden="1" x14ac:dyDescent="0.25">
      <c r="A509" s="2"/>
      <c r="B509" s="38"/>
      <c r="C509" s="2"/>
      <c r="H509" s="723"/>
      <c r="I509" s="723"/>
      <c r="J509" s="56"/>
      <c r="K509" s="56"/>
      <c r="L509" s="723"/>
      <c r="M509" s="46"/>
    </row>
    <row r="510" spans="1:13" s="55" customFormat="1" hidden="1" x14ac:dyDescent="0.25">
      <c r="A510" s="2"/>
      <c r="B510" s="38"/>
      <c r="C510" s="2"/>
      <c r="H510" s="723"/>
      <c r="I510" s="723"/>
      <c r="J510" s="56"/>
      <c r="K510" s="56"/>
      <c r="L510" s="723"/>
      <c r="M510" s="46"/>
    </row>
    <row r="511" spans="1:13" s="55" customFormat="1" hidden="1" x14ac:dyDescent="0.25">
      <c r="A511" s="2"/>
      <c r="B511" s="38"/>
      <c r="C511" s="2"/>
      <c r="H511" s="723"/>
      <c r="I511" s="723"/>
      <c r="J511" s="56"/>
      <c r="K511" s="56"/>
      <c r="L511" s="723"/>
      <c r="M511" s="46"/>
    </row>
    <row r="512" spans="1:13" s="55" customFormat="1" hidden="1" x14ac:dyDescent="0.25">
      <c r="A512" s="2"/>
      <c r="B512" s="38"/>
      <c r="C512" s="2"/>
      <c r="H512" s="723"/>
      <c r="I512" s="723"/>
      <c r="J512" s="56"/>
      <c r="K512" s="56"/>
      <c r="L512" s="723"/>
      <c r="M512" s="46"/>
    </row>
    <row r="513" spans="1:13" s="55" customFormat="1" hidden="1" x14ac:dyDescent="0.25">
      <c r="A513" s="2"/>
      <c r="B513" s="38"/>
      <c r="C513" s="2"/>
      <c r="H513" s="723"/>
      <c r="I513" s="723"/>
      <c r="J513" s="56"/>
      <c r="K513" s="56"/>
      <c r="L513" s="723"/>
      <c r="M513" s="46"/>
    </row>
    <row r="514" spans="1:13" s="55" customFormat="1" hidden="1" x14ac:dyDescent="0.25">
      <c r="A514" s="2"/>
      <c r="B514" s="38"/>
      <c r="C514" s="2"/>
      <c r="H514" s="723"/>
      <c r="I514" s="723"/>
      <c r="J514" s="56"/>
      <c r="K514" s="56"/>
      <c r="L514" s="723"/>
      <c r="M514" s="46"/>
    </row>
    <row r="515" spans="1:13" s="55" customFormat="1" hidden="1" x14ac:dyDescent="0.25">
      <c r="A515" s="2"/>
      <c r="B515" s="38"/>
      <c r="C515" s="2"/>
      <c r="H515" s="723"/>
      <c r="I515" s="723"/>
      <c r="J515" s="56"/>
      <c r="K515" s="56"/>
      <c r="L515" s="723"/>
      <c r="M515" s="46"/>
    </row>
    <row r="516" spans="1:13" s="55" customFormat="1" hidden="1" x14ac:dyDescent="0.25">
      <c r="A516" s="2"/>
      <c r="B516" s="38"/>
      <c r="C516" s="2"/>
      <c r="H516" s="723"/>
      <c r="I516" s="723"/>
      <c r="J516" s="56"/>
      <c r="K516" s="56"/>
      <c r="L516" s="723"/>
      <c r="M516" s="46"/>
    </row>
    <row r="517" spans="1:13" s="55" customFormat="1" hidden="1" x14ac:dyDescent="0.25">
      <c r="A517" s="2"/>
      <c r="B517" s="38"/>
      <c r="C517" s="2"/>
      <c r="H517" s="723"/>
      <c r="I517" s="723"/>
      <c r="J517" s="56"/>
      <c r="K517" s="56"/>
      <c r="L517" s="723"/>
      <c r="M517" s="46"/>
    </row>
    <row r="518" spans="1:13" s="55" customFormat="1" hidden="1" x14ac:dyDescent="0.25">
      <c r="A518" s="2"/>
      <c r="B518" s="38"/>
      <c r="C518" s="2"/>
      <c r="H518" s="723"/>
      <c r="I518" s="723"/>
      <c r="J518" s="56"/>
      <c r="K518" s="56"/>
      <c r="L518" s="723"/>
      <c r="M518" s="46"/>
    </row>
    <row r="519" spans="1:13" s="55" customFormat="1" hidden="1" x14ac:dyDescent="0.25">
      <c r="A519" s="2"/>
      <c r="B519" s="38"/>
      <c r="C519" s="2"/>
      <c r="H519" s="723"/>
      <c r="I519" s="723"/>
      <c r="J519" s="56"/>
      <c r="K519" s="56"/>
      <c r="L519" s="723"/>
      <c r="M519" s="46"/>
    </row>
    <row r="520" spans="1:13" s="55" customFormat="1" hidden="1" x14ac:dyDescent="0.25">
      <c r="A520" s="2"/>
      <c r="B520" s="38"/>
      <c r="C520" s="2"/>
      <c r="H520" s="723"/>
      <c r="I520" s="723"/>
      <c r="J520" s="56"/>
      <c r="K520" s="56"/>
      <c r="L520" s="723"/>
      <c r="M520" s="46"/>
    </row>
    <row r="521" spans="1:13" s="55" customFormat="1" hidden="1" x14ac:dyDescent="0.25">
      <c r="A521" s="2"/>
      <c r="B521" s="38"/>
      <c r="C521" s="2"/>
      <c r="H521" s="723"/>
      <c r="I521" s="723"/>
      <c r="J521" s="56"/>
      <c r="K521" s="56"/>
      <c r="L521" s="723"/>
      <c r="M521" s="46"/>
    </row>
    <row r="522" spans="1:13" s="55" customFormat="1" hidden="1" x14ac:dyDescent="0.25">
      <c r="A522" s="2"/>
      <c r="B522" s="38"/>
      <c r="C522" s="2"/>
      <c r="H522" s="723"/>
      <c r="I522" s="723"/>
      <c r="J522" s="56"/>
      <c r="K522" s="56"/>
      <c r="L522" s="723"/>
      <c r="M522" s="46"/>
    </row>
    <row r="523" spans="1:13" s="55" customFormat="1" hidden="1" x14ac:dyDescent="0.25">
      <c r="A523" s="2"/>
      <c r="B523" s="38"/>
      <c r="C523" s="2"/>
      <c r="H523" s="723"/>
      <c r="I523" s="723"/>
      <c r="J523" s="56"/>
      <c r="K523" s="56"/>
      <c r="L523" s="723"/>
      <c r="M523" s="46"/>
    </row>
    <row r="524" spans="1:13" s="55" customFormat="1" hidden="1" x14ac:dyDescent="0.25">
      <c r="A524" s="2"/>
      <c r="B524" s="38"/>
      <c r="C524" s="2"/>
      <c r="H524" s="723"/>
      <c r="I524" s="723"/>
      <c r="J524" s="56"/>
      <c r="K524" s="56"/>
      <c r="L524" s="723"/>
      <c r="M524" s="46"/>
    </row>
    <row r="525" spans="1:13" s="55" customFormat="1" hidden="1" x14ac:dyDescent="0.25">
      <c r="A525" s="2"/>
      <c r="B525" s="38"/>
      <c r="C525" s="2"/>
      <c r="H525" s="723"/>
      <c r="I525" s="723"/>
      <c r="J525" s="56"/>
      <c r="K525" s="56"/>
      <c r="L525" s="723"/>
      <c r="M525" s="46"/>
    </row>
    <row r="526" spans="1:13" s="55" customFormat="1" hidden="1" x14ac:dyDescent="0.25">
      <c r="A526" s="2"/>
      <c r="B526" s="38"/>
      <c r="C526" s="2"/>
      <c r="H526" s="723"/>
      <c r="I526" s="723"/>
      <c r="J526" s="56"/>
      <c r="K526" s="56"/>
      <c r="L526" s="723"/>
      <c r="M526" s="46"/>
    </row>
    <row r="527" spans="1:13" s="55" customFormat="1" hidden="1" x14ac:dyDescent="0.25">
      <c r="A527" s="2"/>
      <c r="B527" s="38"/>
      <c r="C527" s="2"/>
      <c r="H527" s="723"/>
      <c r="I527" s="723"/>
      <c r="J527" s="56"/>
      <c r="K527" s="56"/>
      <c r="L527" s="723"/>
      <c r="M527" s="46"/>
    </row>
    <row r="528" spans="1:13" s="55" customFormat="1" hidden="1" x14ac:dyDescent="0.25">
      <c r="A528" s="2"/>
      <c r="B528" s="38"/>
      <c r="C528" s="2"/>
      <c r="H528" s="723"/>
      <c r="I528" s="723"/>
      <c r="J528" s="56"/>
      <c r="K528" s="56"/>
      <c r="L528" s="723"/>
      <c r="M528" s="46"/>
    </row>
    <row r="529" spans="1:13" s="55" customFormat="1" hidden="1" x14ac:dyDescent="0.25">
      <c r="A529" s="2"/>
      <c r="B529" s="38"/>
      <c r="C529" s="2"/>
      <c r="H529" s="723"/>
      <c r="I529" s="723"/>
      <c r="J529" s="56"/>
      <c r="K529" s="56"/>
      <c r="L529" s="723"/>
      <c r="M529" s="46"/>
    </row>
    <row r="530" spans="1:13" s="55" customFormat="1" hidden="1" x14ac:dyDescent="0.25">
      <c r="A530" s="2"/>
      <c r="B530" s="38"/>
      <c r="C530" s="2"/>
      <c r="H530" s="723"/>
      <c r="I530" s="723"/>
      <c r="J530" s="56"/>
      <c r="K530" s="56"/>
      <c r="L530" s="723"/>
      <c r="M530" s="46"/>
    </row>
    <row r="531" spans="1:13" s="55" customFormat="1" hidden="1" x14ac:dyDescent="0.25">
      <c r="A531" s="2"/>
      <c r="B531" s="38"/>
      <c r="C531" s="2"/>
      <c r="H531" s="723"/>
      <c r="I531" s="723"/>
      <c r="J531" s="56"/>
      <c r="K531" s="56"/>
      <c r="L531" s="723"/>
      <c r="M531" s="46"/>
    </row>
    <row r="532" spans="1:13" s="55" customFormat="1" hidden="1" x14ac:dyDescent="0.25">
      <c r="A532" s="2"/>
      <c r="B532" s="38"/>
      <c r="C532" s="2"/>
      <c r="H532" s="723"/>
      <c r="I532" s="723"/>
      <c r="J532" s="56"/>
      <c r="K532" s="56"/>
      <c r="L532" s="723"/>
      <c r="M532" s="46"/>
    </row>
    <row r="533" spans="1:13" s="55" customFormat="1" hidden="1" x14ac:dyDescent="0.25">
      <c r="A533" s="2"/>
      <c r="B533" s="38"/>
      <c r="C533" s="2"/>
      <c r="H533" s="723"/>
      <c r="I533" s="723"/>
      <c r="J533" s="56"/>
      <c r="K533" s="56"/>
      <c r="L533" s="723"/>
      <c r="M533" s="46"/>
    </row>
    <row r="534" spans="1:13" s="55" customFormat="1" hidden="1" x14ac:dyDescent="0.25">
      <c r="A534" s="2"/>
      <c r="B534" s="38"/>
      <c r="C534" s="2"/>
      <c r="H534" s="723"/>
      <c r="I534" s="723"/>
      <c r="J534" s="56"/>
      <c r="K534" s="56"/>
      <c r="L534" s="723"/>
      <c r="M534" s="46"/>
    </row>
    <row r="535" spans="1:13" s="55" customFormat="1" hidden="1" x14ac:dyDescent="0.25">
      <c r="A535" s="2"/>
      <c r="B535" s="38"/>
      <c r="C535" s="2"/>
      <c r="H535" s="723"/>
      <c r="I535" s="723"/>
      <c r="J535" s="56"/>
      <c r="K535" s="56"/>
      <c r="L535" s="723"/>
      <c r="M535" s="46"/>
    </row>
    <row r="536" spans="1:13" s="55" customFormat="1" hidden="1" x14ac:dyDescent="0.25">
      <c r="A536" s="2"/>
      <c r="B536" s="38"/>
      <c r="C536" s="2"/>
      <c r="H536" s="723"/>
      <c r="I536" s="723"/>
      <c r="J536" s="56"/>
      <c r="K536" s="56"/>
      <c r="L536" s="723"/>
      <c r="M536" s="46"/>
    </row>
    <row r="537" spans="1:13" s="55" customFormat="1" hidden="1" x14ac:dyDescent="0.25">
      <c r="A537" s="2"/>
      <c r="B537" s="38"/>
      <c r="C537" s="2"/>
      <c r="H537" s="723"/>
      <c r="I537" s="723"/>
      <c r="J537" s="56"/>
      <c r="K537" s="56"/>
      <c r="L537" s="723"/>
      <c r="M537" s="46"/>
    </row>
    <row r="538" spans="1:13" s="55" customFormat="1" hidden="1" x14ac:dyDescent="0.25">
      <c r="A538" s="2"/>
      <c r="B538" s="38"/>
      <c r="C538" s="2"/>
      <c r="H538" s="723"/>
      <c r="I538" s="723"/>
      <c r="J538" s="56"/>
      <c r="K538" s="56"/>
      <c r="L538" s="723"/>
      <c r="M538" s="46"/>
    </row>
    <row r="539" spans="1:13" s="55" customFormat="1" hidden="1" x14ac:dyDescent="0.25">
      <c r="A539" s="2"/>
      <c r="B539" s="38"/>
      <c r="C539" s="2"/>
      <c r="H539" s="723"/>
      <c r="I539" s="723"/>
      <c r="J539" s="56"/>
      <c r="K539" s="56"/>
      <c r="L539" s="723"/>
      <c r="M539" s="46"/>
    </row>
    <row r="540" spans="1:13" s="55" customFormat="1" hidden="1" x14ac:dyDescent="0.25">
      <c r="A540" s="2"/>
      <c r="B540" s="38"/>
      <c r="C540" s="2"/>
      <c r="H540" s="723"/>
      <c r="I540" s="723"/>
      <c r="J540" s="56"/>
      <c r="K540" s="56"/>
      <c r="L540" s="723"/>
      <c r="M540" s="46"/>
    </row>
    <row r="541" spans="1:13" s="55" customFormat="1" hidden="1" x14ac:dyDescent="0.25">
      <c r="A541" s="2"/>
      <c r="B541" s="38"/>
      <c r="C541" s="2"/>
      <c r="H541" s="723"/>
      <c r="I541" s="723"/>
      <c r="J541" s="56"/>
      <c r="K541" s="56"/>
      <c r="L541" s="723"/>
      <c r="M541" s="46"/>
    </row>
    <row r="542" spans="1:13" s="55" customFormat="1" hidden="1" x14ac:dyDescent="0.25">
      <c r="A542" s="2"/>
      <c r="B542" s="38"/>
      <c r="C542" s="2"/>
      <c r="H542" s="723"/>
      <c r="I542" s="723"/>
      <c r="J542" s="56"/>
      <c r="K542" s="56"/>
      <c r="L542" s="723"/>
      <c r="M542" s="46"/>
    </row>
    <row r="543" spans="1:13" s="55" customFormat="1" hidden="1" x14ac:dyDescent="0.25">
      <c r="A543" s="2"/>
      <c r="B543" s="38"/>
      <c r="C543" s="2"/>
      <c r="H543" s="723"/>
      <c r="I543" s="723"/>
      <c r="J543" s="56"/>
      <c r="K543" s="56"/>
      <c r="L543" s="723"/>
      <c r="M543" s="46"/>
    </row>
    <row r="544" spans="1:13" s="55" customFormat="1" hidden="1" x14ac:dyDescent="0.25">
      <c r="A544" s="2"/>
      <c r="B544" s="38"/>
      <c r="C544" s="2"/>
      <c r="H544" s="723"/>
      <c r="I544" s="723"/>
      <c r="J544" s="56"/>
      <c r="K544" s="56"/>
      <c r="L544" s="723"/>
      <c r="M544" s="46"/>
    </row>
    <row r="545" spans="1:13" s="55" customFormat="1" hidden="1" x14ac:dyDescent="0.25">
      <c r="A545" s="2"/>
      <c r="B545" s="38"/>
      <c r="C545" s="2"/>
      <c r="H545" s="723"/>
      <c r="I545" s="723"/>
      <c r="J545" s="56"/>
      <c r="K545" s="56"/>
      <c r="L545" s="723"/>
      <c r="M545" s="46"/>
    </row>
    <row r="546" spans="1:13" s="55" customFormat="1" hidden="1" x14ac:dyDescent="0.25">
      <c r="A546" s="2"/>
      <c r="B546" s="38"/>
      <c r="C546" s="2"/>
      <c r="H546" s="723"/>
      <c r="I546" s="723"/>
      <c r="J546" s="56"/>
      <c r="K546" s="56"/>
      <c r="L546" s="723"/>
      <c r="M546" s="46"/>
    </row>
    <row r="547" spans="1:13" s="55" customFormat="1" hidden="1" x14ac:dyDescent="0.25">
      <c r="A547" s="2"/>
      <c r="B547" s="38"/>
      <c r="C547" s="2"/>
      <c r="H547" s="723"/>
      <c r="I547" s="723"/>
      <c r="J547" s="56"/>
      <c r="K547" s="56"/>
      <c r="L547" s="723"/>
      <c r="M547" s="46"/>
    </row>
    <row r="548" spans="1:13" s="55" customFormat="1" hidden="1" x14ac:dyDescent="0.25">
      <c r="A548" s="2"/>
      <c r="B548" s="38"/>
      <c r="C548" s="2"/>
      <c r="H548" s="723"/>
      <c r="I548" s="723"/>
      <c r="J548" s="56"/>
      <c r="K548" s="56"/>
      <c r="L548" s="723"/>
      <c r="M548" s="46"/>
    </row>
    <row r="549" spans="1:13" s="55" customFormat="1" hidden="1" x14ac:dyDescent="0.25">
      <c r="A549" s="2"/>
      <c r="B549" s="38"/>
      <c r="C549" s="2"/>
      <c r="H549" s="723"/>
      <c r="I549" s="723"/>
      <c r="J549" s="56"/>
      <c r="K549" s="56"/>
      <c r="L549" s="723"/>
      <c r="M549" s="46"/>
    </row>
    <row r="550" spans="1:13" s="55" customFormat="1" hidden="1" x14ac:dyDescent="0.25">
      <c r="A550" s="2"/>
      <c r="B550" s="38"/>
      <c r="C550" s="2"/>
      <c r="H550" s="723"/>
      <c r="I550" s="723"/>
      <c r="J550" s="56"/>
      <c r="K550" s="56"/>
      <c r="L550" s="723"/>
      <c r="M550" s="46"/>
    </row>
    <row r="551" spans="1:13" s="55" customFormat="1" hidden="1" x14ac:dyDescent="0.25">
      <c r="A551" s="2"/>
      <c r="B551" s="38"/>
      <c r="C551" s="2"/>
      <c r="H551" s="723"/>
      <c r="I551" s="723"/>
      <c r="J551" s="56"/>
      <c r="K551" s="56"/>
      <c r="L551" s="723"/>
      <c r="M551" s="46"/>
    </row>
    <row r="552" spans="1:13" s="55" customFormat="1" hidden="1" x14ac:dyDescent="0.25">
      <c r="A552" s="2"/>
      <c r="B552" s="38"/>
      <c r="C552" s="2"/>
      <c r="H552" s="723"/>
      <c r="I552" s="723"/>
      <c r="J552" s="56"/>
      <c r="K552" s="56"/>
      <c r="L552" s="723"/>
      <c r="M552" s="46"/>
    </row>
    <row r="553" spans="1:13" s="55" customFormat="1" hidden="1" x14ac:dyDescent="0.25">
      <c r="A553" s="2"/>
      <c r="B553" s="38"/>
      <c r="C553" s="2"/>
      <c r="H553" s="723"/>
      <c r="I553" s="723"/>
      <c r="J553" s="56"/>
      <c r="K553" s="56"/>
      <c r="L553" s="723"/>
      <c r="M553" s="46"/>
    </row>
    <row r="554" spans="1:13" s="55" customFormat="1" hidden="1" x14ac:dyDescent="0.25">
      <c r="A554" s="2"/>
      <c r="B554" s="38"/>
      <c r="C554" s="2"/>
      <c r="H554" s="723"/>
      <c r="I554" s="723"/>
      <c r="J554" s="56"/>
      <c r="K554" s="56"/>
      <c r="L554" s="723"/>
      <c r="M554" s="46"/>
    </row>
    <row r="555" spans="1:13" s="55" customFormat="1" hidden="1" x14ac:dyDescent="0.25">
      <c r="A555" s="2"/>
      <c r="B555" s="38"/>
      <c r="C555" s="2"/>
      <c r="H555" s="723"/>
      <c r="I555" s="723"/>
      <c r="J555" s="56"/>
      <c r="K555" s="56"/>
      <c r="L555" s="723"/>
      <c r="M555" s="46"/>
    </row>
    <row r="556" spans="1:13" s="55" customFormat="1" hidden="1" x14ac:dyDescent="0.25">
      <c r="A556" s="2"/>
      <c r="B556" s="38"/>
      <c r="C556" s="2"/>
      <c r="H556" s="723"/>
      <c r="I556" s="723"/>
      <c r="J556" s="56"/>
      <c r="K556" s="56"/>
      <c r="L556" s="723"/>
      <c r="M556" s="46"/>
    </row>
    <row r="557" spans="1:13" s="55" customFormat="1" hidden="1" x14ac:dyDescent="0.25">
      <c r="A557" s="2"/>
      <c r="B557" s="38"/>
      <c r="C557" s="2"/>
      <c r="H557" s="723"/>
      <c r="I557" s="723"/>
      <c r="J557" s="56"/>
      <c r="K557" s="56"/>
      <c r="L557" s="723"/>
      <c r="M557" s="46"/>
    </row>
    <row r="558" spans="1:13" s="55" customFormat="1" hidden="1" x14ac:dyDescent="0.25">
      <c r="A558" s="2"/>
      <c r="B558" s="38"/>
      <c r="C558" s="2"/>
      <c r="H558" s="723"/>
      <c r="I558" s="723"/>
      <c r="J558" s="56"/>
      <c r="K558" s="56"/>
      <c r="L558" s="723"/>
      <c r="M558" s="46"/>
    </row>
    <row r="559" spans="1:13" s="55" customFormat="1" hidden="1" x14ac:dyDescent="0.25">
      <c r="A559" s="2"/>
      <c r="B559" s="38"/>
      <c r="C559" s="2"/>
      <c r="H559" s="723"/>
      <c r="I559" s="723"/>
      <c r="J559" s="56"/>
      <c r="K559" s="56"/>
      <c r="L559" s="723"/>
      <c r="M559" s="46"/>
    </row>
    <row r="560" spans="1:13" s="55" customFormat="1" hidden="1" x14ac:dyDescent="0.25">
      <c r="A560" s="2"/>
      <c r="B560" s="38"/>
      <c r="C560" s="2"/>
      <c r="H560" s="723"/>
      <c r="I560" s="723"/>
      <c r="J560" s="56"/>
      <c r="K560" s="56"/>
      <c r="L560" s="723"/>
      <c r="M560" s="46"/>
    </row>
    <row r="561" spans="1:13" s="55" customFormat="1" hidden="1" x14ac:dyDescent="0.25">
      <c r="A561" s="2"/>
      <c r="B561" s="38"/>
      <c r="C561" s="2"/>
      <c r="H561" s="723"/>
      <c r="I561" s="723"/>
      <c r="J561" s="56"/>
      <c r="K561" s="56"/>
      <c r="L561" s="723"/>
      <c r="M561" s="46"/>
    </row>
    <row r="562" spans="1:13" s="55" customFormat="1" hidden="1" x14ac:dyDescent="0.25">
      <c r="A562" s="2"/>
      <c r="B562" s="38"/>
      <c r="C562" s="2"/>
      <c r="H562" s="723"/>
      <c r="I562" s="723"/>
      <c r="J562" s="56"/>
      <c r="K562" s="56"/>
      <c r="L562" s="723"/>
      <c r="M562" s="46"/>
    </row>
    <row r="563" spans="1:13" s="55" customFormat="1" hidden="1" x14ac:dyDescent="0.25">
      <c r="A563" s="2"/>
      <c r="B563" s="38"/>
      <c r="C563" s="2"/>
      <c r="H563" s="723"/>
      <c r="I563" s="723"/>
      <c r="J563" s="56"/>
      <c r="K563" s="56"/>
      <c r="L563" s="723"/>
      <c r="M563" s="46"/>
    </row>
    <row r="564" spans="1:13" s="55" customFormat="1" hidden="1" x14ac:dyDescent="0.25">
      <c r="A564" s="2"/>
      <c r="B564" s="38"/>
      <c r="C564" s="2"/>
      <c r="H564" s="723"/>
      <c r="I564" s="723"/>
      <c r="J564" s="56"/>
      <c r="K564" s="56"/>
      <c r="L564" s="723"/>
      <c r="M564" s="46"/>
    </row>
    <row r="565" spans="1:13" s="55" customFormat="1" hidden="1" x14ac:dyDescent="0.25">
      <c r="A565" s="2"/>
      <c r="B565" s="38"/>
      <c r="C565" s="2"/>
      <c r="H565" s="723"/>
      <c r="I565" s="723"/>
      <c r="J565" s="56"/>
      <c r="K565" s="56"/>
      <c r="L565" s="723"/>
      <c r="M565" s="46"/>
    </row>
    <row r="566" spans="1:13" s="55" customFormat="1" hidden="1" x14ac:dyDescent="0.25">
      <c r="A566" s="2"/>
      <c r="B566" s="38"/>
      <c r="C566" s="2"/>
      <c r="H566" s="723"/>
      <c r="I566" s="723"/>
      <c r="J566" s="56"/>
      <c r="K566" s="56"/>
      <c r="L566" s="723"/>
      <c r="M566" s="46"/>
    </row>
    <row r="567" spans="1:13" s="55" customFormat="1" hidden="1" x14ac:dyDescent="0.25">
      <c r="A567" s="2"/>
      <c r="B567" s="38"/>
      <c r="C567" s="2"/>
      <c r="H567" s="723"/>
      <c r="I567" s="723"/>
      <c r="J567" s="56"/>
      <c r="K567" s="56"/>
      <c r="L567" s="723"/>
      <c r="M567" s="46"/>
    </row>
    <row r="568" spans="1:13" s="55" customFormat="1" hidden="1" x14ac:dyDescent="0.25">
      <c r="A568" s="2"/>
      <c r="B568" s="38"/>
      <c r="C568" s="2"/>
      <c r="H568" s="723"/>
      <c r="I568" s="723"/>
      <c r="J568" s="56"/>
      <c r="K568" s="56"/>
      <c r="L568" s="723"/>
      <c r="M568" s="46"/>
    </row>
    <row r="569" spans="1:13" s="55" customFormat="1" hidden="1" x14ac:dyDescent="0.25">
      <c r="A569" s="2"/>
      <c r="B569" s="38"/>
      <c r="C569" s="2"/>
      <c r="H569" s="723"/>
      <c r="I569" s="723"/>
      <c r="J569" s="56"/>
      <c r="K569" s="56"/>
      <c r="L569" s="723"/>
      <c r="M569" s="46"/>
    </row>
    <row r="570" spans="1:13" s="55" customFormat="1" hidden="1" x14ac:dyDescent="0.25">
      <c r="A570" s="2"/>
      <c r="B570" s="38"/>
      <c r="C570" s="2"/>
      <c r="H570" s="723"/>
      <c r="I570" s="723"/>
      <c r="J570" s="56"/>
      <c r="K570" s="56"/>
      <c r="L570" s="723"/>
      <c r="M570" s="46"/>
    </row>
    <row r="571" spans="1:13" s="55" customFormat="1" hidden="1" x14ac:dyDescent="0.25">
      <c r="A571" s="2"/>
      <c r="B571" s="38"/>
      <c r="C571" s="2"/>
      <c r="H571" s="723"/>
      <c r="I571" s="723"/>
      <c r="J571" s="56"/>
      <c r="K571" s="56"/>
      <c r="L571" s="723"/>
      <c r="M571" s="46"/>
    </row>
    <row r="572" spans="1:13" s="55" customFormat="1" hidden="1" x14ac:dyDescent="0.25">
      <c r="A572" s="2"/>
      <c r="B572" s="38"/>
      <c r="C572" s="2"/>
      <c r="H572" s="723"/>
      <c r="I572" s="723"/>
      <c r="J572" s="56"/>
      <c r="K572" s="56"/>
      <c r="L572" s="723"/>
      <c r="M572" s="46"/>
    </row>
    <row r="573" spans="1:13" s="55" customFormat="1" hidden="1" x14ac:dyDescent="0.25">
      <c r="A573" s="2"/>
      <c r="B573" s="38"/>
      <c r="C573" s="2"/>
      <c r="H573" s="723"/>
      <c r="I573" s="723"/>
      <c r="J573" s="56"/>
      <c r="K573" s="56"/>
      <c r="L573" s="723"/>
      <c r="M573" s="46"/>
    </row>
    <row r="574" spans="1:13" s="55" customFormat="1" hidden="1" x14ac:dyDescent="0.25">
      <c r="A574" s="2"/>
      <c r="B574" s="38"/>
      <c r="C574" s="2"/>
      <c r="H574" s="723"/>
      <c r="I574" s="723"/>
      <c r="J574" s="56"/>
      <c r="K574" s="56"/>
      <c r="L574" s="723"/>
      <c r="M574" s="46"/>
    </row>
    <row r="575" spans="1:13" s="55" customFormat="1" hidden="1" x14ac:dyDescent="0.25">
      <c r="A575" s="2"/>
      <c r="B575" s="38"/>
      <c r="C575" s="2"/>
      <c r="H575" s="723"/>
      <c r="I575" s="723"/>
      <c r="J575" s="56"/>
      <c r="K575" s="56"/>
      <c r="L575" s="723"/>
      <c r="M575" s="46"/>
    </row>
    <row r="576" spans="1:13" s="55" customFormat="1" hidden="1" x14ac:dyDescent="0.25">
      <c r="A576" s="2"/>
      <c r="B576" s="38"/>
      <c r="C576" s="2"/>
      <c r="H576" s="723"/>
      <c r="I576" s="723"/>
      <c r="J576" s="56"/>
      <c r="K576" s="56"/>
      <c r="L576" s="723"/>
      <c r="M576" s="46"/>
    </row>
    <row r="577" spans="1:13" s="55" customFormat="1" hidden="1" x14ac:dyDescent="0.25">
      <c r="A577" s="2"/>
      <c r="B577" s="38"/>
      <c r="C577" s="2"/>
      <c r="H577" s="723"/>
      <c r="I577" s="723"/>
      <c r="J577" s="56"/>
      <c r="K577" s="56"/>
      <c r="L577" s="723"/>
      <c r="M577" s="46"/>
    </row>
    <row r="578" spans="1:13" s="55" customFormat="1" hidden="1" x14ac:dyDescent="0.25">
      <c r="A578" s="2"/>
      <c r="B578" s="38"/>
      <c r="C578" s="2"/>
      <c r="H578" s="723"/>
      <c r="I578" s="723"/>
      <c r="J578" s="56"/>
      <c r="K578" s="56"/>
      <c r="L578" s="723"/>
      <c r="M578" s="46"/>
    </row>
    <row r="579" spans="1:13" s="55" customFormat="1" hidden="1" x14ac:dyDescent="0.25">
      <c r="A579" s="2"/>
      <c r="B579" s="38"/>
      <c r="C579" s="2"/>
      <c r="H579" s="723"/>
      <c r="I579" s="723"/>
      <c r="J579" s="56"/>
      <c r="K579" s="56"/>
      <c r="L579" s="723"/>
      <c r="M579" s="46"/>
    </row>
    <row r="580" spans="1:13" s="55" customFormat="1" hidden="1" x14ac:dyDescent="0.25">
      <c r="A580" s="2"/>
      <c r="B580" s="38"/>
      <c r="C580" s="2"/>
      <c r="H580" s="723"/>
      <c r="I580" s="723"/>
      <c r="J580" s="56"/>
      <c r="K580" s="56"/>
      <c r="L580" s="723"/>
      <c r="M580" s="46"/>
    </row>
    <row r="581" spans="1:13" s="55" customFormat="1" hidden="1" x14ac:dyDescent="0.25">
      <c r="A581" s="2"/>
      <c r="B581" s="38"/>
      <c r="C581" s="2"/>
      <c r="H581" s="723"/>
      <c r="I581" s="723"/>
      <c r="J581" s="56"/>
      <c r="K581" s="56"/>
      <c r="L581" s="723"/>
      <c r="M581" s="46"/>
    </row>
    <row r="582" spans="1:13" s="55" customFormat="1" hidden="1" x14ac:dyDescent="0.25">
      <c r="A582" s="2"/>
      <c r="B582" s="38"/>
      <c r="C582" s="2"/>
      <c r="H582" s="723"/>
      <c r="I582" s="723"/>
      <c r="J582" s="56"/>
      <c r="K582" s="56"/>
      <c r="L582" s="723"/>
      <c r="M582" s="46"/>
    </row>
    <row r="583" spans="1:13" s="55" customFormat="1" hidden="1" x14ac:dyDescent="0.25">
      <c r="A583" s="2"/>
      <c r="B583" s="38"/>
      <c r="C583" s="2"/>
      <c r="H583" s="723"/>
      <c r="I583" s="723"/>
      <c r="J583" s="56"/>
      <c r="K583" s="56"/>
      <c r="L583" s="723"/>
      <c r="M583" s="46"/>
    </row>
    <row r="584" spans="1:13" s="55" customFormat="1" hidden="1" x14ac:dyDescent="0.25">
      <c r="A584" s="2"/>
      <c r="B584" s="38"/>
      <c r="C584" s="2"/>
      <c r="H584" s="723"/>
      <c r="I584" s="723"/>
      <c r="J584" s="56"/>
      <c r="K584" s="56"/>
      <c r="L584" s="723"/>
      <c r="M584" s="46"/>
    </row>
    <row r="585" spans="1:13" s="55" customFormat="1" hidden="1" x14ac:dyDescent="0.25">
      <c r="A585" s="2"/>
      <c r="B585" s="38"/>
      <c r="C585" s="2"/>
      <c r="H585" s="723"/>
      <c r="I585" s="723"/>
      <c r="J585" s="56"/>
      <c r="K585" s="56"/>
      <c r="L585" s="723"/>
      <c r="M585" s="46"/>
    </row>
    <row r="586" spans="1:13" s="55" customFormat="1" hidden="1" x14ac:dyDescent="0.25">
      <c r="A586" s="2"/>
      <c r="B586" s="38"/>
      <c r="C586" s="2"/>
      <c r="H586" s="723"/>
      <c r="I586" s="723"/>
      <c r="J586" s="56"/>
      <c r="K586" s="56"/>
      <c r="L586" s="723"/>
      <c r="M586" s="46"/>
    </row>
    <row r="587" spans="1:13" s="55" customFormat="1" hidden="1" x14ac:dyDescent="0.25">
      <c r="A587" s="2"/>
      <c r="B587" s="38"/>
      <c r="C587" s="2"/>
      <c r="H587" s="723"/>
      <c r="I587" s="723"/>
      <c r="J587" s="56"/>
      <c r="K587" s="56"/>
      <c r="L587" s="723"/>
      <c r="M587" s="46"/>
    </row>
    <row r="588" spans="1:13" s="55" customFormat="1" hidden="1" x14ac:dyDescent="0.25">
      <c r="A588" s="2"/>
      <c r="B588" s="38"/>
      <c r="C588" s="2"/>
      <c r="H588" s="723"/>
      <c r="I588" s="723"/>
      <c r="J588" s="56"/>
      <c r="K588" s="56"/>
      <c r="L588" s="723"/>
      <c r="M588" s="46"/>
    </row>
    <row r="589" spans="1:13" s="55" customFormat="1" hidden="1" x14ac:dyDescent="0.25">
      <c r="A589" s="2"/>
      <c r="B589" s="38"/>
      <c r="C589" s="2"/>
      <c r="H589" s="723"/>
      <c r="I589" s="723"/>
      <c r="J589" s="56"/>
      <c r="K589" s="56"/>
      <c r="L589" s="723"/>
      <c r="M589" s="46"/>
    </row>
    <row r="590" spans="1:13" s="55" customFormat="1" hidden="1" x14ac:dyDescent="0.25">
      <c r="A590" s="2"/>
      <c r="B590" s="38"/>
      <c r="C590" s="2"/>
      <c r="H590" s="723"/>
      <c r="I590" s="723"/>
      <c r="J590" s="56"/>
      <c r="K590" s="56"/>
      <c r="L590" s="723"/>
      <c r="M590" s="46"/>
    </row>
    <row r="591" spans="1:13" s="55" customFormat="1" hidden="1" x14ac:dyDescent="0.25">
      <c r="A591" s="2"/>
      <c r="B591" s="38"/>
      <c r="C591" s="2"/>
      <c r="H591" s="723"/>
      <c r="I591" s="723"/>
      <c r="J591" s="56"/>
      <c r="K591" s="56"/>
      <c r="L591" s="723"/>
      <c r="M591" s="46"/>
    </row>
    <row r="592" spans="1:13" s="55" customFormat="1" hidden="1" x14ac:dyDescent="0.25">
      <c r="A592" s="2"/>
      <c r="B592" s="38"/>
      <c r="C592" s="2"/>
      <c r="H592" s="723"/>
      <c r="I592" s="723"/>
      <c r="J592" s="56"/>
      <c r="K592" s="56"/>
      <c r="L592" s="723"/>
      <c r="M592" s="46"/>
    </row>
    <row r="593" spans="1:13" s="55" customFormat="1" hidden="1" x14ac:dyDescent="0.25">
      <c r="A593" s="2"/>
      <c r="B593" s="38"/>
      <c r="C593" s="2"/>
      <c r="H593" s="723"/>
      <c r="I593" s="723"/>
      <c r="J593" s="56"/>
      <c r="K593" s="56"/>
      <c r="L593" s="723"/>
      <c r="M593" s="46"/>
    </row>
    <row r="594" spans="1:13" s="55" customFormat="1" hidden="1" x14ac:dyDescent="0.25">
      <c r="A594" s="2"/>
      <c r="B594" s="38"/>
      <c r="C594" s="2"/>
      <c r="H594" s="723"/>
      <c r="I594" s="723"/>
      <c r="J594" s="56"/>
      <c r="K594" s="56"/>
      <c r="L594" s="723"/>
      <c r="M594" s="46"/>
    </row>
    <row r="595" spans="1:13" s="55" customFormat="1" hidden="1" x14ac:dyDescent="0.25">
      <c r="A595" s="2"/>
      <c r="B595" s="38"/>
      <c r="C595" s="2"/>
      <c r="H595" s="723"/>
      <c r="I595" s="723"/>
      <c r="J595" s="56"/>
      <c r="K595" s="56"/>
      <c r="L595" s="723"/>
      <c r="M595" s="46"/>
    </row>
    <row r="596" spans="1:13" s="55" customFormat="1" hidden="1" x14ac:dyDescent="0.25">
      <c r="A596" s="2"/>
      <c r="B596" s="38"/>
      <c r="C596" s="2"/>
      <c r="H596" s="723"/>
      <c r="I596" s="723"/>
      <c r="J596" s="56"/>
      <c r="K596" s="56"/>
      <c r="L596" s="723"/>
      <c r="M596" s="46"/>
    </row>
    <row r="597" spans="1:13" s="55" customFormat="1" hidden="1" x14ac:dyDescent="0.25">
      <c r="A597" s="2"/>
      <c r="B597" s="38"/>
      <c r="C597" s="2"/>
      <c r="H597" s="723"/>
      <c r="I597" s="723"/>
      <c r="J597" s="56"/>
      <c r="K597" s="56"/>
      <c r="L597" s="723"/>
      <c r="M597" s="46"/>
    </row>
    <row r="598" spans="1:13" s="55" customFormat="1" hidden="1" x14ac:dyDescent="0.25">
      <c r="A598" s="2"/>
      <c r="B598" s="38"/>
      <c r="C598" s="2"/>
      <c r="H598" s="723"/>
      <c r="I598" s="723"/>
      <c r="J598" s="56"/>
      <c r="K598" s="56"/>
      <c r="L598" s="723"/>
      <c r="M598" s="46"/>
    </row>
    <row r="599" spans="1:13" s="55" customFormat="1" hidden="1" x14ac:dyDescent="0.25">
      <c r="A599" s="2"/>
      <c r="B599" s="38"/>
      <c r="C599" s="2"/>
      <c r="H599" s="723"/>
      <c r="I599" s="723"/>
      <c r="J599" s="56"/>
      <c r="K599" s="56"/>
      <c r="L599" s="723"/>
      <c r="M599" s="46"/>
    </row>
    <row r="600" spans="1:13" s="55" customFormat="1" hidden="1" x14ac:dyDescent="0.25">
      <c r="A600" s="2"/>
      <c r="B600" s="38"/>
      <c r="C600" s="2"/>
      <c r="H600" s="723"/>
      <c r="I600" s="723"/>
      <c r="J600" s="56"/>
      <c r="K600" s="56"/>
      <c r="L600" s="723"/>
      <c r="M600" s="46"/>
    </row>
    <row r="601" spans="1:13" s="55" customFormat="1" hidden="1" x14ac:dyDescent="0.25">
      <c r="A601" s="2"/>
      <c r="B601" s="38"/>
      <c r="C601" s="2"/>
      <c r="H601" s="723"/>
      <c r="I601" s="723"/>
      <c r="J601" s="56"/>
      <c r="K601" s="56"/>
      <c r="L601" s="723"/>
      <c r="M601" s="46"/>
    </row>
    <row r="602" spans="1:13" s="55" customFormat="1" hidden="1" x14ac:dyDescent="0.25">
      <c r="A602" s="2"/>
      <c r="B602" s="38"/>
      <c r="C602" s="2"/>
      <c r="H602" s="723"/>
      <c r="I602" s="723"/>
      <c r="J602" s="56"/>
      <c r="K602" s="56"/>
      <c r="L602" s="723"/>
      <c r="M602" s="46"/>
    </row>
    <row r="603" spans="1:13" s="55" customFormat="1" hidden="1" x14ac:dyDescent="0.25">
      <c r="A603" s="2"/>
      <c r="B603" s="38"/>
      <c r="C603" s="2"/>
      <c r="H603" s="723"/>
      <c r="I603" s="723"/>
      <c r="J603" s="56"/>
      <c r="K603" s="56"/>
      <c r="L603" s="723"/>
      <c r="M603" s="46"/>
    </row>
    <row r="604" spans="1:13" s="55" customFormat="1" hidden="1" x14ac:dyDescent="0.25">
      <c r="A604" s="2"/>
      <c r="B604" s="38"/>
      <c r="C604" s="2"/>
      <c r="H604" s="723"/>
      <c r="I604" s="723"/>
      <c r="J604" s="56"/>
      <c r="K604" s="56"/>
      <c r="L604" s="723"/>
      <c r="M604" s="46"/>
    </row>
    <row r="605" spans="1:13" s="55" customFormat="1" hidden="1" x14ac:dyDescent="0.25">
      <c r="A605" s="2"/>
      <c r="B605" s="38"/>
      <c r="C605" s="2"/>
      <c r="H605" s="723"/>
      <c r="I605" s="723"/>
      <c r="J605" s="56"/>
      <c r="K605" s="56"/>
      <c r="L605" s="723"/>
      <c r="M605" s="46"/>
    </row>
    <row r="606" spans="1:13" s="55" customFormat="1" hidden="1" x14ac:dyDescent="0.25">
      <c r="A606" s="2"/>
      <c r="B606" s="38"/>
      <c r="C606" s="2"/>
      <c r="H606" s="723"/>
      <c r="I606" s="723"/>
      <c r="J606" s="56"/>
      <c r="K606" s="56"/>
      <c r="L606" s="723"/>
      <c r="M606" s="46"/>
    </row>
    <row r="607" spans="1:13" s="55" customFormat="1" hidden="1" x14ac:dyDescent="0.25">
      <c r="A607" s="2"/>
      <c r="B607" s="38"/>
      <c r="C607" s="2"/>
      <c r="H607" s="723"/>
      <c r="I607" s="723"/>
      <c r="J607" s="56"/>
      <c r="K607" s="56"/>
      <c r="L607" s="723"/>
      <c r="M607" s="46"/>
    </row>
    <row r="608" spans="1:13" s="55" customFormat="1" hidden="1" x14ac:dyDescent="0.25">
      <c r="A608" s="2"/>
      <c r="B608" s="38"/>
      <c r="C608" s="2"/>
      <c r="H608" s="723"/>
      <c r="I608" s="723"/>
      <c r="J608" s="56"/>
      <c r="K608" s="56"/>
      <c r="L608" s="723"/>
      <c r="M608" s="46"/>
    </row>
    <row r="609" spans="1:13" s="55" customFormat="1" hidden="1" x14ac:dyDescent="0.25">
      <c r="A609" s="2"/>
      <c r="B609" s="38"/>
      <c r="C609" s="2"/>
      <c r="H609" s="723"/>
      <c r="I609" s="723"/>
      <c r="J609" s="56"/>
      <c r="K609" s="56"/>
      <c r="L609" s="723"/>
      <c r="M609" s="46"/>
    </row>
    <row r="610" spans="1:13" s="55" customFormat="1" hidden="1" x14ac:dyDescent="0.25">
      <c r="A610" s="2"/>
      <c r="B610" s="38"/>
      <c r="C610" s="2"/>
      <c r="H610" s="723"/>
      <c r="I610" s="723"/>
      <c r="J610" s="56"/>
      <c r="K610" s="56"/>
      <c r="L610" s="723"/>
      <c r="M610" s="46"/>
    </row>
    <row r="611" spans="1:13" s="55" customFormat="1" hidden="1" x14ac:dyDescent="0.25">
      <c r="A611" s="2"/>
      <c r="B611" s="38"/>
      <c r="C611" s="2"/>
      <c r="H611" s="723"/>
      <c r="I611" s="723"/>
      <c r="J611" s="56"/>
      <c r="K611" s="56"/>
      <c r="L611" s="723"/>
      <c r="M611" s="46"/>
    </row>
    <row r="612" spans="1:13" s="55" customFormat="1" hidden="1" x14ac:dyDescent="0.25">
      <c r="A612" s="2"/>
      <c r="B612" s="38"/>
      <c r="C612" s="2"/>
      <c r="H612" s="723"/>
      <c r="I612" s="723"/>
      <c r="J612" s="56"/>
      <c r="K612" s="56"/>
      <c r="L612" s="723"/>
      <c r="M612" s="46"/>
    </row>
    <row r="613" spans="1:13" s="55" customFormat="1" hidden="1" x14ac:dyDescent="0.25">
      <c r="A613" s="2"/>
      <c r="B613" s="38"/>
      <c r="C613" s="2"/>
      <c r="H613" s="723"/>
      <c r="I613" s="723"/>
      <c r="J613" s="56"/>
      <c r="K613" s="56"/>
      <c r="L613" s="723"/>
      <c r="M613" s="46"/>
    </row>
    <row r="614" spans="1:13" s="55" customFormat="1" hidden="1" x14ac:dyDescent="0.25">
      <c r="A614" s="2"/>
      <c r="B614" s="38"/>
      <c r="C614" s="2"/>
      <c r="H614" s="723"/>
      <c r="I614" s="723"/>
      <c r="J614" s="56"/>
      <c r="K614" s="56"/>
      <c r="L614" s="723"/>
      <c r="M614" s="46"/>
    </row>
    <row r="615" spans="1:13" s="55" customFormat="1" hidden="1" x14ac:dyDescent="0.25">
      <c r="A615" s="2"/>
      <c r="B615" s="38"/>
      <c r="C615" s="2"/>
      <c r="H615" s="723"/>
      <c r="I615" s="723"/>
      <c r="J615" s="56"/>
      <c r="K615" s="56"/>
      <c r="L615" s="723"/>
      <c r="M615" s="46"/>
    </row>
    <row r="616" spans="1:13" s="55" customFormat="1" hidden="1" x14ac:dyDescent="0.25">
      <c r="A616" s="2"/>
      <c r="B616" s="38"/>
      <c r="C616" s="2"/>
      <c r="H616" s="723"/>
      <c r="I616" s="723"/>
      <c r="J616" s="56"/>
      <c r="K616" s="56"/>
      <c r="L616" s="723"/>
      <c r="M616" s="46"/>
    </row>
    <row r="617" spans="1:13" s="55" customFormat="1" hidden="1" x14ac:dyDescent="0.25">
      <c r="A617" s="2"/>
      <c r="B617" s="38"/>
      <c r="C617" s="2"/>
      <c r="H617" s="723"/>
      <c r="I617" s="723"/>
      <c r="J617" s="56"/>
      <c r="K617" s="56"/>
      <c r="L617" s="723"/>
      <c r="M617" s="46"/>
    </row>
    <row r="618" spans="1:13" s="55" customFormat="1" hidden="1" x14ac:dyDescent="0.25">
      <c r="A618" s="2"/>
      <c r="B618" s="38"/>
      <c r="C618" s="2"/>
      <c r="H618" s="723"/>
      <c r="I618" s="723"/>
      <c r="J618" s="56"/>
      <c r="K618" s="56"/>
      <c r="L618" s="723"/>
      <c r="M618" s="46"/>
    </row>
    <row r="619" spans="1:13" s="55" customFormat="1" hidden="1" x14ac:dyDescent="0.25">
      <c r="A619" s="2"/>
      <c r="B619" s="38"/>
      <c r="C619" s="2"/>
      <c r="H619" s="723"/>
      <c r="I619" s="723"/>
      <c r="J619" s="56"/>
      <c r="K619" s="56"/>
      <c r="L619" s="723"/>
      <c r="M619" s="46"/>
    </row>
    <row r="620" spans="1:13" s="55" customFormat="1" hidden="1" x14ac:dyDescent="0.25">
      <c r="A620" s="2"/>
      <c r="B620" s="38"/>
      <c r="C620" s="2"/>
      <c r="H620" s="723"/>
      <c r="I620" s="723"/>
      <c r="J620" s="56"/>
      <c r="K620" s="56"/>
      <c r="L620" s="723"/>
      <c r="M620" s="46"/>
    </row>
    <row r="621" spans="1:13" s="55" customFormat="1" hidden="1" x14ac:dyDescent="0.25">
      <c r="A621" s="2"/>
      <c r="B621" s="38"/>
      <c r="C621" s="2"/>
      <c r="H621" s="723"/>
      <c r="I621" s="723"/>
      <c r="J621" s="56"/>
      <c r="K621" s="56"/>
      <c r="L621" s="723"/>
      <c r="M621" s="46"/>
    </row>
    <row r="622" spans="1:13" s="55" customFormat="1" hidden="1" x14ac:dyDescent="0.25">
      <c r="A622" s="2"/>
      <c r="B622" s="38"/>
      <c r="C622" s="2"/>
      <c r="H622" s="723"/>
      <c r="I622" s="723"/>
      <c r="J622" s="56"/>
      <c r="K622" s="56"/>
      <c r="L622" s="723"/>
      <c r="M622" s="46"/>
    </row>
    <row r="623" spans="1:13" s="55" customFormat="1" hidden="1" x14ac:dyDescent="0.25">
      <c r="A623" s="2"/>
      <c r="B623" s="38"/>
      <c r="C623" s="2"/>
      <c r="H623" s="723"/>
      <c r="I623" s="723"/>
      <c r="J623" s="56"/>
      <c r="K623" s="56"/>
      <c r="L623" s="723"/>
      <c r="M623" s="46"/>
    </row>
    <row r="624" spans="1:13" s="55" customFormat="1" hidden="1" x14ac:dyDescent="0.25">
      <c r="A624" s="2"/>
      <c r="B624" s="38"/>
      <c r="C624" s="2"/>
      <c r="H624" s="723"/>
      <c r="I624" s="723"/>
      <c r="J624" s="56"/>
      <c r="K624" s="56"/>
      <c r="L624" s="723"/>
      <c r="M624" s="46"/>
    </row>
    <row r="625" spans="1:13" s="55" customFormat="1" hidden="1" x14ac:dyDescent="0.25">
      <c r="A625" s="2"/>
      <c r="B625" s="38"/>
      <c r="C625" s="2"/>
      <c r="H625" s="723"/>
      <c r="I625" s="723"/>
      <c r="J625" s="56"/>
      <c r="K625" s="56"/>
      <c r="L625" s="723"/>
      <c r="M625" s="46"/>
    </row>
    <row r="626" spans="1:13" s="55" customFormat="1" hidden="1" x14ac:dyDescent="0.25">
      <c r="A626" s="2"/>
      <c r="B626" s="38"/>
      <c r="C626" s="2"/>
      <c r="H626" s="723"/>
      <c r="I626" s="723"/>
      <c r="J626" s="56"/>
      <c r="K626" s="56"/>
      <c r="L626" s="723"/>
      <c r="M626" s="46"/>
    </row>
    <row r="627" spans="1:13" s="55" customFormat="1" hidden="1" x14ac:dyDescent="0.25">
      <c r="A627" s="2"/>
      <c r="B627" s="38"/>
      <c r="C627" s="2"/>
      <c r="H627" s="723"/>
      <c r="I627" s="723"/>
      <c r="J627" s="56"/>
      <c r="K627" s="56"/>
      <c r="L627" s="723"/>
      <c r="M627" s="46"/>
    </row>
    <row r="628" spans="1:13" s="55" customFormat="1" hidden="1" x14ac:dyDescent="0.25">
      <c r="A628" s="2"/>
      <c r="B628" s="38"/>
      <c r="C628" s="2"/>
      <c r="H628" s="723"/>
      <c r="I628" s="723"/>
      <c r="J628" s="56"/>
      <c r="K628" s="56"/>
      <c r="L628" s="723"/>
      <c r="M628" s="46"/>
    </row>
    <row r="629" spans="1:13" s="55" customFormat="1" hidden="1" x14ac:dyDescent="0.25">
      <c r="A629" s="2"/>
      <c r="B629" s="38"/>
      <c r="C629" s="2"/>
      <c r="H629" s="723"/>
      <c r="I629" s="723"/>
      <c r="J629" s="56"/>
      <c r="K629" s="56"/>
      <c r="L629" s="723"/>
      <c r="M629" s="46"/>
    </row>
    <row r="630" spans="1:13" s="55" customFormat="1" hidden="1" x14ac:dyDescent="0.25">
      <c r="A630" s="2"/>
      <c r="B630" s="38"/>
      <c r="C630" s="2"/>
      <c r="H630" s="723"/>
      <c r="I630" s="723"/>
      <c r="J630" s="56"/>
      <c r="K630" s="56"/>
      <c r="L630" s="723"/>
      <c r="M630" s="46"/>
    </row>
    <row r="631" spans="1:13" s="55" customFormat="1" hidden="1" x14ac:dyDescent="0.25">
      <c r="A631" s="2"/>
      <c r="B631" s="38"/>
      <c r="C631" s="2"/>
      <c r="H631" s="723"/>
      <c r="I631" s="723"/>
      <c r="J631" s="56"/>
      <c r="K631" s="56"/>
      <c r="L631" s="723"/>
      <c r="M631" s="46"/>
    </row>
    <row r="632" spans="1:13" s="55" customFormat="1" hidden="1" x14ac:dyDescent="0.25">
      <c r="A632" s="2"/>
      <c r="B632" s="38"/>
      <c r="C632" s="2"/>
      <c r="H632" s="723"/>
      <c r="I632" s="723"/>
      <c r="J632" s="56"/>
      <c r="K632" s="56"/>
      <c r="L632" s="723"/>
      <c r="M632" s="46"/>
    </row>
    <row r="633" spans="1:13" s="55" customFormat="1" hidden="1" x14ac:dyDescent="0.25">
      <c r="A633" s="2"/>
      <c r="B633" s="38"/>
      <c r="C633" s="2"/>
      <c r="H633" s="723"/>
      <c r="I633" s="723"/>
      <c r="J633" s="56"/>
      <c r="K633" s="56"/>
      <c r="L633" s="723"/>
      <c r="M633" s="46"/>
    </row>
    <row r="634" spans="1:13" s="55" customFormat="1" hidden="1" x14ac:dyDescent="0.25">
      <c r="A634" s="2"/>
      <c r="B634" s="38"/>
      <c r="C634" s="2"/>
      <c r="H634" s="723"/>
      <c r="I634" s="723"/>
      <c r="J634" s="56"/>
      <c r="K634" s="56"/>
      <c r="L634" s="723"/>
      <c r="M634" s="46"/>
    </row>
    <row r="635" spans="1:13" s="55" customFormat="1" hidden="1" x14ac:dyDescent="0.25">
      <c r="A635" s="2"/>
      <c r="B635" s="38"/>
      <c r="C635" s="2"/>
      <c r="H635" s="723"/>
      <c r="I635" s="723"/>
      <c r="J635" s="56"/>
      <c r="K635" s="56"/>
      <c r="L635" s="723"/>
      <c r="M635" s="46"/>
    </row>
    <row r="636" spans="1:13" s="55" customFormat="1" hidden="1" x14ac:dyDescent="0.25">
      <c r="A636" s="2"/>
      <c r="B636" s="38"/>
      <c r="C636" s="2"/>
      <c r="H636" s="723"/>
      <c r="I636" s="723"/>
      <c r="J636" s="56"/>
      <c r="K636" s="56"/>
      <c r="L636" s="723"/>
      <c r="M636" s="46"/>
    </row>
    <row r="637" spans="1:13" s="55" customFormat="1" hidden="1" x14ac:dyDescent="0.25">
      <c r="A637" s="2"/>
      <c r="B637" s="38"/>
      <c r="C637" s="2"/>
      <c r="H637" s="723"/>
      <c r="I637" s="723"/>
      <c r="J637" s="56"/>
      <c r="K637" s="56"/>
      <c r="L637" s="723"/>
      <c r="M637" s="46"/>
    </row>
    <row r="638" spans="1:13" s="55" customFormat="1" hidden="1" x14ac:dyDescent="0.25">
      <c r="A638" s="2"/>
      <c r="B638" s="38"/>
      <c r="C638" s="2"/>
      <c r="H638" s="723"/>
      <c r="I638" s="723"/>
      <c r="J638" s="56"/>
      <c r="K638" s="56"/>
      <c r="L638" s="723"/>
      <c r="M638" s="46"/>
    </row>
    <row r="639" spans="1:13" s="55" customFormat="1" hidden="1" x14ac:dyDescent="0.25">
      <c r="A639" s="2"/>
      <c r="B639" s="38"/>
      <c r="C639" s="2"/>
      <c r="H639" s="723"/>
      <c r="I639" s="723"/>
      <c r="J639" s="56"/>
      <c r="K639" s="56"/>
      <c r="L639" s="723"/>
      <c r="M639" s="46"/>
    </row>
    <row r="640" spans="1:13" s="55" customFormat="1" hidden="1" x14ac:dyDescent="0.25">
      <c r="A640" s="2"/>
      <c r="B640" s="38"/>
      <c r="C640" s="2"/>
      <c r="H640" s="723"/>
      <c r="I640" s="723"/>
      <c r="J640" s="56"/>
      <c r="K640" s="56"/>
      <c r="L640" s="723"/>
      <c r="M640" s="46"/>
    </row>
    <row r="641" spans="1:13" s="55" customFormat="1" hidden="1" x14ac:dyDescent="0.25">
      <c r="A641" s="2"/>
      <c r="B641" s="38"/>
      <c r="C641" s="2"/>
      <c r="H641" s="723"/>
      <c r="I641" s="723"/>
      <c r="J641" s="56"/>
      <c r="K641" s="56"/>
      <c r="L641" s="723"/>
      <c r="M641" s="46"/>
    </row>
    <row r="642" spans="1:13" s="55" customFormat="1" hidden="1" x14ac:dyDescent="0.25">
      <c r="A642" s="2"/>
      <c r="B642" s="38"/>
      <c r="C642" s="2"/>
      <c r="H642" s="723"/>
      <c r="I642" s="723"/>
      <c r="J642" s="56"/>
      <c r="K642" s="56"/>
      <c r="L642" s="723"/>
      <c r="M642" s="46"/>
    </row>
    <row r="643" spans="1:13" s="55" customFormat="1" hidden="1" x14ac:dyDescent="0.25">
      <c r="A643" s="2"/>
      <c r="B643" s="38"/>
      <c r="C643" s="2"/>
      <c r="H643" s="723"/>
      <c r="I643" s="723"/>
      <c r="J643" s="56"/>
      <c r="K643" s="56"/>
      <c r="L643" s="723"/>
      <c r="M643" s="46"/>
    </row>
    <row r="644" spans="1:13" s="55" customFormat="1" hidden="1" x14ac:dyDescent="0.25">
      <c r="A644" s="2"/>
      <c r="B644" s="38"/>
      <c r="C644" s="2"/>
      <c r="H644" s="723"/>
      <c r="I644" s="723"/>
      <c r="J644" s="56"/>
      <c r="K644" s="56"/>
      <c r="L644" s="723"/>
      <c r="M644" s="46"/>
    </row>
    <row r="645" spans="1:13" s="55" customFormat="1" hidden="1" x14ac:dyDescent="0.25">
      <c r="A645" s="2"/>
      <c r="B645" s="38"/>
      <c r="C645" s="2"/>
      <c r="H645" s="723"/>
      <c r="I645" s="723"/>
      <c r="J645" s="56"/>
      <c r="K645" s="56"/>
      <c r="L645" s="723"/>
      <c r="M645" s="46"/>
    </row>
    <row r="646" spans="1:13" s="55" customFormat="1" hidden="1" x14ac:dyDescent="0.25">
      <c r="A646" s="2"/>
      <c r="B646" s="38"/>
      <c r="C646" s="2"/>
      <c r="H646" s="723"/>
      <c r="I646" s="723"/>
      <c r="J646" s="56"/>
      <c r="K646" s="56"/>
      <c r="L646" s="723"/>
      <c r="M646" s="46"/>
    </row>
    <row r="647" spans="1:13" s="55" customFormat="1" hidden="1" x14ac:dyDescent="0.25">
      <c r="A647" s="2"/>
      <c r="B647" s="38"/>
      <c r="C647" s="2"/>
      <c r="H647" s="723"/>
      <c r="I647" s="723"/>
      <c r="J647" s="56"/>
      <c r="K647" s="56"/>
      <c r="L647" s="723"/>
      <c r="M647" s="46"/>
    </row>
    <row r="648" spans="1:13" s="55" customFormat="1" hidden="1" x14ac:dyDescent="0.25">
      <c r="A648" s="2"/>
      <c r="B648" s="38"/>
      <c r="C648" s="2"/>
      <c r="H648" s="723"/>
      <c r="I648" s="723"/>
      <c r="J648" s="56"/>
      <c r="K648" s="56"/>
      <c r="L648" s="723"/>
      <c r="M648" s="46"/>
    </row>
    <row r="649" spans="1:13" s="55" customFormat="1" hidden="1" x14ac:dyDescent="0.25">
      <c r="A649" s="2"/>
      <c r="B649" s="38"/>
      <c r="C649" s="2"/>
      <c r="H649" s="723"/>
      <c r="I649" s="723"/>
      <c r="J649" s="56"/>
      <c r="K649" s="56"/>
      <c r="L649" s="723"/>
      <c r="M649" s="46"/>
    </row>
    <row r="650" spans="1:13" s="55" customFormat="1" hidden="1" x14ac:dyDescent="0.25">
      <c r="A650" s="2"/>
      <c r="B650" s="38"/>
      <c r="C650" s="2"/>
      <c r="H650" s="723"/>
      <c r="I650" s="723"/>
      <c r="J650" s="56"/>
      <c r="K650" s="56"/>
      <c r="L650" s="723"/>
      <c r="M650" s="46"/>
    </row>
    <row r="651" spans="1:13" s="55" customFormat="1" hidden="1" x14ac:dyDescent="0.25">
      <c r="A651" s="2"/>
      <c r="B651" s="38"/>
      <c r="C651" s="2"/>
      <c r="H651" s="723"/>
      <c r="I651" s="723"/>
      <c r="J651" s="56"/>
      <c r="K651" s="56"/>
      <c r="L651" s="723"/>
      <c r="M651" s="46"/>
    </row>
    <row r="652" spans="1:13" s="55" customFormat="1" hidden="1" x14ac:dyDescent="0.25">
      <c r="A652" s="2"/>
      <c r="B652" s="38"/>
      <c r="C652" s="2"/>
      <c r="H652" s="723"/>
      <c r="I652" s="723"/>
      <c r="J652" s="56"/>
      <c r="K652" s="56"/>
      <c r="L652" s="723"/>
      <c r="M652" s="46"/>
    </row>
    <row r="653" spans="1:13" s="55" customFormat="1" hidden="1" x14ac:dyDescent="0.25">
      <c r="A653" s="2"/>
      <c r="B653" s="38"/>
      <c r="C653" s="2"/>
      <c r="H653" s="723"/>
      <c r="I653" s="723"/>
      <c r="J653" s="56"/>
      <c r="K653" s="56"/>
      <c r="L653" s="723"/>
      <c r="M653" s="46"/>
    </row>
    <row r="654" spans="1:13" s="55" customFormat="1" hidden="1" x14ac:dyDescent="0.25">
      <c r="A654" s="2"/>
      <c r="B654" s="38"/>
      <c r="C654" s="2"/>
      <c r="H654" s="723"/>
      <c r="I654" s="723"/>
      <c r="J654" s="56"/>
      <c r="K654" s="56"/>
      <c r="L654" s="723"/>
      <c r="M654" s="46"/>
    </row>
    <row r="655" spans="1:13" s="55" customFormat="1" hidden="1" x14ac:dyDescent="0.25">
      <c r="A655" s="2"/>
      <c r="B655" s="38"/>
      <c r="C655" s="2"/>
      <c r="H655" s="723"/>
      <c r="I655" s="723"/>
      <c r="J655" s="56"/>
      <c r="K655" s="56"/>
      <c r="L655" s="723"/>
      <c r="M655" s="46"/>
    </row>
    <row r="656" spans="1:13" s="55" customFormat="1" hidden="1" x14ac:dyDescent="0.25">
      <c r="A656" s="2"/>
      <c r="B656" s="38"/>
      <c r="C656" s="2"/>
      <c r="H656" s="723"/>
      <c r="I656" s="723"/>
      <c r="J656" s="56"/>
      <c r="K656" s="56"/>
      <c r="L656" s="723"/>
      <c r="M656" s="46"/>
    </row>
    <row r="657" spans="1:13" s="55" customFormat="1" hidden="1" x14ac:dyDescent="0.25">
      <c r="A657" s="2"/>
      <c r="B657" s="38"/>
      <c r="C657" s="2"/>
      <c r="H657" s="723"/>
      <c r="I657" s="723"/>
      <c r="J657" s="56"/>
      <c r="K657" s="56"/>
      <c r="L657" s="723"/>
      <c r="M657" s="46"/>
    </row>
    <row r="658" spans="1:13" s="55" customFormat="1" hidden="1" x14ac:dyDescent="0.25">
      <c r="A658" s="2"/>
      <c r="B658" s="38"/>
      <c r="C658" s="2"/>
      <c r="H658" s="723"/>
      <c r="I658" s="723"/>
      <c r="J658" s="56"/>
      <c r="K658" s="56"/>
      <c r="L658" s="723"/>
      <c r="M658" s="46"/>
    </row>
    <row r="659" spans="1:13" s="55" customFormat="1" hidden="1" x14ac:dyDescent="0.25">
      <c r="A659" s="2"/>
      <c r="B659" s="38"/>
      <c r="C659" s="2"/>
      <c r="H659" s="723"/>
      <c r="I659" s="723"/>
      <c r="J659" s="56"/>
      <c r="K659" s="56"/>
      <c r="L659" s="723"/>
      <c r="M659" s="46"/>
    </row>
    <row r="660" spans="1:13" s="55" customFormat="1" hidden="1" x14ac:dyDescent="0.25">
      <c r="A660" s="2"/>
      <c r="B660" s="38"/>
      <c r="C660" s="2"/>
      <c r="H660" s="723"/>
      <c r="I660" s="723"/>
      <c r="J660" s="56"/>
      <c r="K660" s="56"/>
      <c r="L660" s="723"/>
      <c r="M660" s="46"/>
    </row>
    <row r="661" spans="1:13" s="55" customFormat="1" hidden="1" x14ac:dyDescent="0.25">
      <c r="A661" s="2"/>
      <c r="B661" s="38"/>
      <c r="C661" s="2"/>
      <c r="H661" s="723"/>
      <c r="I661" s="723"/>
      <c r="J661" s="56"/>
      <c r="K661" s="56"/>
      <c r="L661" s="723"/>
      <c r="M661" s="46"/>
    </row>
    <row r="662" spans="1:13" s="55" customFormat="1" hidden="1" x14ac:dyDescent="0.25">
      <c r="A662" s="2"/>
      <c r="B662" s="38"/>
      <c r="C662" s="2"/>
      <c r="H662" s="723"/>
      <c r="I662" s="723"/>
      <c r="J662" s="56"/>
      <c r="K662" s="56"/>
      <c r="L662" s="723"/>
      <c r="M662" s="46"/>
    </row>
    <row r="663" spans="1:13" s="55" customFormat="1" hidden="1" x14ac:dyDescent="0.25">
      <c r="A663" s="2"/>
      <c r="B663" s="38"/>
      <c r="C663" s="2"/>
      <c r="H663" s="723"/>
      <c r="I663" s="723"/>
      <c r="J663" s="56"/>
      <c r="K663" s="56"/>
      <c r="L663" s="723"/>
      <c r="M663" s="46"/>
    </row>
    <row r="664" spans="1:13" s="55" customFormat="1" hidden="1" x14ac:dyDescent="0.25">
      <c r="A664" s="2"/>
      <c r="B664" s="38"/>
      <c r="C664" s="2"/>
      <c r="H664" s="723"/>
      <c r="I664" s="723"/>
      <c r="J664" s="56"/>
      <c r="K664" s="56"/>
      <c r="L664" s="723"/>
      <c r="M664" s="46"/>
    </row>
    <row r="665" spans="1:13" s="55" customFormat="1" hidden="1" x14ac:dyDescent="0.25">
      <c r="A665" s="2"/>
      <c r="B665" s="38"/>
      <c r="C665" s="2"/>
      <c r="H665" s="723"/>
      <c r="I665" s="723"/>
      <c r="J665" s="56"/>
      <c r="K665" s="56"/>
      <c r="L665" s="723"/>
      <c r="M665" s="46"/>
    </row>
    <row r="666" spans="1:13" s="55" customFormat="1" hidden="1" x14ac:dyDescent="0.25">
      <c r="A666" s="2"/>
      <c r="B666" s="38"/>
      <c r="C666" s="2"/>
      <c r="H666" s="723"/>
      <c r="I666" s="723"/>
      <c r="J666" s="56"/>
      <c r="K666" s="56"/>
      <c r="L666" s="723"/>
      <c r="M666" s="46"/>
    </row>
    <row r="667" spans="1:13" s="55" customFormat="1" hidden="1" x14ac:dyDescent="0.25">
      <c r="A667" s="2"/>
      <c r="B667" s="38"/>
      <c r="C667" s="2"/>
      <c r="H667" s="723"/>
      <c r="I667" s="723"/>
      <c r="J667" s="56"/>
      <c r="K667" s="56"/>
      <c r="L667" s="723"/>
      <c r="M667" s="46"/>
    </row>
    <row r="668" spans="1:13" s="55" customFormat="1" hidden="1" x14ac:dyDescent="0.25">
      <c r="A668" s="2"/>
      <c r="B668" s="38"/>
      <c r="C668" s="2"/>
      <c r="H668" s="723"/>
      <c r="I668" s="723"/>
      <c r="J668" s="56"/>
      <c r="K668" s="56"/>
      <c r="L668" s="723"/>
      <c r="M668" s="46"/>
    </row>
    <row r="669" spans="1:13" s="55" customFormat="1" hidden="1" x14ac:dyDescent="0.25">
      <c r="A669" s="2"/>
      <c r="B669" s="38"/>
      <c r="C669" s="2"/>
      <c r="H669" s="723"/>
      <c r="I669" s="723"/>
      <c r="J669" s="56"/>
      <c r="K669" s="56"/>
      <c r="L669" s="723"/>
      <c r="M669" s="46"/>
    </row>
    <row r="670" spans="1:13" s="55" customFormat="1" hidden="1" x14ac:dyDescent="0.25">
      <c r="A670" s="2"/>
      <c r="B670" s="38"/>
      <c r="C670" s="2"/>
      <c r="H670" s="723"/>
      <c r="I670" s="723"/>
      <c r="J670" s="56"/>
      <c r="K670" s="56"/>
      <c r="L670" s="723"/>
      <c r="M670" s="46"/>
    </row>
    <row r="671" spans="1:13" s="55" customFormat="1" hidden="1" x14ac:dyDescent="0.25">
      <c r="A671" s="2"/>
      <c r="B671" s="38"/>
      <c r="C671" s="2"/>
      <c r="H671" s="723"/>
      <c r="I671" s="723"/>
      <c r="J671" s="56"/>
      <c r="K671" s="56"/>
      <c r="L671" s="723"/>
      <c r="M671" s="46"/>
    </row>
    <row r="672" spans="1:13" s="55" customFormat="1" hidden="1" x14ac:dyDescent="0.25">
      <c r="A672" s="2"/>
      <c r="B672" s="38"/>
      <c r="C672" s="2"/>
      <c r="H672" s="723"/>
      <c r="I672" s="723"/>
      <c r="J672" s="56"/>
      <c r="K672" s="56"/>
      <c r="L672" s="723"/>
      <c r="M672" s="46"/>
    </row>
    <row r="673" spans="1:13" s="55" customFormat="1" hidden="1" x14ac:dyDescent="0.25">
      <c r="A673" s="2"/>
      <c r="B673" s="38"/>
      <c r="C673" s="2"/>
      <c r="H673" s="723"/>
      <c r="I673" s="723"/>
      <c r="J673" s="56"/>
      <c r="K673" s="56"/>
      <c r="L673" s="723"/>
      <c r="M673" s="46"/>
    </row>
    <row r="674" spans="1:13" s="55" customFormat="1" hidden="1" x14ac:dyDescent="0.25">
      <c r="A674" s="2"/>
      <c r="B674" s="38"/>
      <c r="C674" s="2"/>
      <c r="H674" s="723"/>
      <c r="I674" s="723"/>
      <c r="J674" s="56"/>
      <c r="K674" s="56"/>
      <c r="L674" s="723"/>
      <c r="M674" s="46"/>
    </row>
    <row r="675" spans="1:13" s="55" customFormat="1" hidden="1" x14ac:dyDescent="0.25">
      <c r="A675" s="2"/>
      <c r="B675" s="38"/>
      <c r="C675" s="2"/>
      <c r="H675" s="723"/>
      <c r="I675" s="723"/>
      <c r="J675" s="56"/>
      <c r="K675" s="56"/>
      <c r="L675" s="723"/>
      <c r="M675" s="46"/>
    </row>
    <row r="676" spans="1:13" s="55" customFormat="1" hidden="1" x14ac:dyDescent="0.25">
      <c r="A676" s="2"/>
      <c r="B676" s="38"/>
      <c r="C676" s="2"/>
      <c r="H676" s="723"/>
      <c r="I676" s="723"/>
      <c r="J676" s="56"/>
      <c r="K676" s="56"/>
      <c r="L676" s="723"/>
      <c r="M676" s="46"/>
    </row>
    <row r="677" spans="1:13" s="55" customFormat="1" hidden="1" x14ac:dyDescent="0.25">
      <c r="A677" s="2"/>
      <c r="B677" s="38"/>
      <c r="C677" s="2"/>
      <c r="H677" s="723"/>
      <c r="I677" s="723"/>
      <c r="J677" s="56"/>
      <c r="K677" s="56"/>
      <c r="L677" s="723"/>
      <c r="M677" s="46"/>
    </row>
    <row r="678" spans="1:13" s="55" customFormat="1" hidden="1" x14ac:dyDescent="0.25">
      <c r="A678" s="2"/>
      <c r="B678" s="38"/>
      <c r="C678" s="2"/>
      <c r="H678" s="723"/>
      <c r="I678" s="723"/>
      <c r="J678" s="56"/>
      <c r="K678" s="56"/>
      <c r="L678" s="723"/>
      <c r="M678" s="46"/>
    </row>
    <row r="679" spans="1:13" s="55" customFormat="1" hidden="1" x14ac:dyDescent="0.25">
      <c r="A679" s="2"/>
      <c r="B679" s="38"/>
      <c r="C679" s="2"/>
      <c r="H679" s="723"/>
      <c r="I679" s="723"/>
      <c r="J679" s="56"/>
      <c r="K679" s="56"/>
      <c r="L679" s="723"/>
      <c r="M679" s="46"/>
    </row>
    <row r="680" spans="1:13" s="55" customFormat="1" hidden="1" x14ac:dyDescent="0.25">
      <c r="A680" s="2"/>
      <c r="B680" s="38"/>
      <c r="C680" s="2"/>
      <c r="H680" s="723"/>
      <c r="I680" s="723"/>
      <c r="J680" s="56"/>
      <c r="K680" s="56"/>
      <c r="L680" s="723"/>
      <c r="M680" s="46"/>
    </row>
    <row r="681" spans="1:13" s="55" customFormat="1" hidden="1" x14ac:dyDescent="0.25">
      <c r="A681" s="2"/>
      <c r="B681" s="38"/>
      <c r="C681" s="2"/>
      <c r="H681" s="723"/>
      <c r="I681" s="723"/>
      <c r="J681" s="56"/>
      <c r="K681" s="56"/>
      <c r="L681" s="723"/>
      <c r="M681" s="46"/>
    </row>
    <row r="682" spans="1:13" s="55" customFormat="1" hidden="1" x14ac:dyDescent="0.25">
      <c r="A682" s="2"/>
      <c r="B682" s="38"/>
      <c r="C682" s="2"/>
      <c r="H682" s="723"/>
      <c r="I682" s="723"/>
      <c r="J682" s="56"/>
      <c r="K682" s="56"/>
      <c r="L682" s="723"/>
      <c r="M682" s="46"/>
    </row>
    <row r="683" spans="1:13" s="55" customFormat="1" hidden="1" x14ac:dyDescent="0.25">
      <c r="A683" s="2"/>
      <c r="B683" s="38"/>
      <c r="C683" s="2"/>
      <c r="H683" s="723"/>
      <c r="I683" s="723"/>
      <c r="J683" s="56"/>
      <c r="K683" s="56"/>
      <c r="L683" s="723"/>
      <c r="M683" s="46"/>
    </row>
    <row r="684" spans="1:13" s="55" customFormat="1" hidden="1" x14ac:dyDescent="0.25">
      <c r="A684" s="2"/>
      <c r="B684" s="38"/>
      <c r="C684" s="2"/>
      <c r="H684" s="723"/>
      <c r="I684" s="723"/>
      <c r="J684" s="56"/>
      <c r="K684" s="56"/>
      <c r="L684" s="723"/>
      <c r="M684" s="46"/>
    </row>
    <row r="685" spans="1:13" s="55" customFormat="1" hidden="1" x14ac:dyDescent="0.25">
      <c r="A685" s="2"/>
      <c r="B685" s="38"/>
      <c r="C685" s="2"/>
      <c r="H685" s="723"/>
      <c r="I685" s="723"/>
      <c r="J685" s="56"/>
      <c r="K685" s="56"/>
      <c r="L685" s="723"/>
      <c r="M685" s="46"/>
    </row>
    <row r="686" spans="1:13" s="55" customFormat="1" hidden="1" x14ac:dyDescent="0.25">
      <c r="A686" s="2"/>
      <c r="B686" s="38"/>
      <c r="C686" s="2"/>
      <c r="H686" s="723"/>
      <c r="I686" s="723"/>
      <c r="J686" s="56"/>
      <c r="K686" s="56"/>
      <c r="L686" s="723"/>
      <c r="M686" s="46"/>
    </row>
    <row r="687" spans="1:13" s="55" customFormat="1" hidden="1" x14ac:dyDescent="0.25">
      <c r="A687" s="2"/>
      <c r="B687" s="38"/>
      <c r="C687" s="2"/>
      <c r="H687" s="723"/>
      <c r="I687" s="723"/>
      <c r="J687" s="56"/>
      <c r="K687" s="56"/>
      <c r="L687" s="723"/>
      <c r="M687" s="46"/>
    </row>
    <row r="688" spans="1:13" s="55" customFormat="1" hidden="1" x14ac:dyDescent="0.25">
      <c r="A688" s="2"/>
      <c r="B688" s="38"/>
      <c r="C688" s="2"/>
      <c r="H688" s="723"/>
      <c r="I688" s="723"/>
      <c r="J688" s="56"/>
      <c r="K688" s="56"/>
      <c r="L688" s="723"/>
      <c r="M688" s="46"/>
    </row>
    <row r="689" spans="1:13" s="55" customFormat="1" hidden="1" x14ac:dyDescent="0.25">
      <c r="A689" s="2"/>
      <c r="B689" s="38"/>
      <c r="C689" s="2"/>
      <c r="H689" s="723"/>
      <c r="I689" s="723"/>
      <c r="J689" s="56"/>
      <c r="K689" s="56"/>
      <c r="L689" s="723"/>
      <c r="M689" s="46"/>
    </row>
    <row r="690" spans="1:13" s="55" customFormat="1" hidden="1" x14ac:dyDescent="0.25">
      <c r="A690" s="2"/>
      <c r="B690" s="38"/>
      <c r="C690" s="2"/>
      <c r="H690" s="723"/>
      <c r="I690" s="723"/>
      <c r="J690" s="56"/>
      <c r="K690" s="56"/>
      <c r="L690" s="723"/>
      <c r="M690" s="46"/>
    </row>
    <row r="691" spans="1:13" s="55" customFormat="1" hidden="1" x14ac:dyDescent="0.25">
      <c r="A691" s="2"/>
      <c r="B691" s="38"/>
      <c r="C691" s="2"/>
      <c r="H691" s="723"/>
      <c r="I691" s="723"/>
      <c r="J691" s="56"/>
      <c r="K691" s="56"/>
      <c r="L691" s="723"/>
      <c r="M691" s="46"/>
    </row>
    <row r="692" spans="1:13" s="55" customFormat="1" hidden="1" x14ac:dyDescent="0.25">
      <c r="A692" s="2"/>
      <c r="B692" s="38"/>
      <c r="C692" s="2"/>
      <c r="H692" s="723"/>
      <c r="I692" s="723"/>
      <c r="J692" s="56"/>
      <c r="K692" s="56"/>
      <c r="L692" s="723"/>
      <c r="M692" s="46"/>
    </row>
    <row r="693" spans="1:13" s="55" customFormat="1" hidden="1" x14ac:dyDescent="0.25">
      <c r="A693" s="2"/>
      <c r="B693" s="38"/>
      <c r="C693" s="2"/>
      <c r="H693" s="723"/>
      <c r="I693" s="723"/>
      <c r="J693" s="56"/>
      <c r="K693" s="56"/>
      <c r="L693" s="723"/>
      <c r="M693" s="46"/>
    </row>
    <row r="694" spans="1:13" s="55" customFormat="1" hidden="1" x14ac:dyDescent="0.25">
      <c r="A694" s="2"/>
      <c r="B694" s="38"/>
      <c r="C694" s="2"/>
      <c r="H694" s="723"/>
      <c r="I694" s="723"/>
      <c r="J694" s="56"/>
      <c r="K694" s="56"/>
      <c r="L694" s="723"/>
      <c r="M694" s="46"/>
    </row>
    <row r="695" spans="1:13" s="55" customFormat="1" hidden="1" x14ac:dyDescent="0.25">
      <c r="A695" s="2"/>
      <c r="B695" s="38"/>
      <c r="C695" s="2"/>
      <c r="H695" s="723"/>
      <c r="I695" s="723"/>
      <c r="J695" s="56"/>
      <c r="K695" s="56"/>
      <c r="L695" s="723"/>
      <c r="M695" s="46"/>
    </row>
    <row r="696" spans="1:13" s="55" customFormat="1" hidden="1" x14ac:dyDescent="0.25">
      <c r="A696" s="2"/>
      <c r="B696" s="38"/>
      <c r="C696" s="2"/>
      <c r="H696" s="723"/>
      <c r="I696" s="723"/>
      <c r="J696" s="56"/>
      <c r="K696" s="56"/>
      <c r="L696" s="723"/>
      <c r="M696" s="46"/>
    </row>
    <row r="697" spans="1:13" s="55" customFormat="1" hidden="1" x14ac:dyDescent="0.25">
      <c r="A697" s="2"/>
      <c r="B697" s="38"/>
      <c r="C697" s="2"/>
      <c r="H697" s="723"/>
      <c r="I697" s="723"/>
      <c r="J697" s="56"/>
      <c r="K697" s="56"/>
      <c r="L697" s="723"/>
      <c r="M697" s="46"/>
    </row>
    <row r="698" spans="1:13" s="55" customFormat="1" hidden="1" x14ac:dyDescent="0.25">
      <c r="A698" s="2"/>
      <c r="B698" s="38"/>
      <c r="C698" s="2"/>
      <c r="H698" s="723"/>
      <c r="I698" s="723"/>
      <c r="J698" s="56"/>
      <c r="K698" s="56"/>
      <c r="L698" s="723"/>
      <c r="M698" s="46"/>
    </row>
    <row r="699" spans="1:13" s="55" customFormat="1" hidden="1" x14ac:dyDescent="0.25">
      <c r="A699" s="2"/>
      <c r="B699" s="38"/>
      <c r="C699" s="2"/>
      <c r="H699" s="723"/>
      <c r="I699" s="723"/>
      <c r="J699" s="56"/>
      <c r="K699" s="56"/>
      <c r="L699" s="723"/>
      <c r="M699" s="46"/>
    </row>
    <row r="700" spans="1:13" s="55" customFormat="1" hidden="1" x14ac:dyDescent="0.25">
      <c r="A700" s="2"/>
      <c r="B700" s="38"/>
      <c r="C700" s="2"/>
      <c r="H700" s="723"/>
      <c r="I700" s="723"/>
      <c r="J700" s="56"/>
      <c r="K700" s="56"/>
      <c r="L700" s="723"/>
      <c r="M700" s="46"/>
    </row>
    <row r="701" spans="1:13" s="55" customFormat="1" hidden="1" x14ac:dyDescent="0.25">
      <c r="A701" s="2"/>
      <c r="B701" s="38"/>
      <c r="C701" s="2"/>
      <c r="H701" s="723"/>
      <c r="I701" s="723"/>
      <c r="J701" s="56"/>
      <c r="K701" s="56"/>
      <c r="L701" s="723"/>
      <c r="M701" s="46"/>
    </row>
    <row r="702" spans="1:13" s="55" customFormat="1" hidden="1" x14ac:dyDescent="0.25">
      <c r="A702" s="2"/>
      <c r="B702" s="38"/>
      <c r="C702" s="2"/>
      <c r="H702" s="723"/>
      <c r="I702" s="723"/>
      <c r="J702" s="56"/>
      <c r="K702" s="56"/>
      <c r="L702" s="723"/>
      <c r="M702" s="46"/>
    </row>
    <row r="703" spans="1:13" s="55" customFormat="1" hidden="1" x14ac:dyDescent="0.25">
      <c r="A703" s="2"/>
      <c r="B703" s="38"/>
      <c r="C703" s="2"/>
      <c r="H703" s="723"/>
      <c r="I703" s="723"/>
      <c r="J703" s="56"/>
      <c r="K703" s="56"/>
      <c r="L703" s="723"/>
      <c r="M703" s="46"/>
    </row>
    <row r="704" spans="1:13" s="55" customFormat="1" hidden="1" x14ac:dyDescent="0.25">
      <c r="A704" s="2"/>
      <c r="B704" s="38"/>
      <c r="C704" s="2"/>
      <c r="H704" s="723"/>
      <c r="I704" s="723"/>
      <c r="J704" s="56"/>
      <c r="K704" s="56"/>
      <c r="L704" s="723"/>
      <c r="M704" s="46"/>
    </row>
    <row r="705" spans="1:13" s="55" customFormat="1" hidden="1" x14ac:dyDescent="0.25">
      <c r="A705" s="2"/>
      <c r="B705" s="38"/>
      <c r="C705" s="2"/>
      <c r="H705" s="723"/>
      <c r="I705" s="723"/>
      <c r="J705" s="56"/>
      <c r="K705" s="56"/>
      <c r="L705" s="723"/>
      <c r="M705" s="46"/>
    </row>
    <row r="706" spans="1:13" s="55" customFormat="1" hidden="1" x14ac:dyDescent="0.25">
      <c r="A706" s="2"/>
      <c r="B706" s="38"/>
      <c r="C706" s="2"/>
      <c r="H706" s="723"/>
      <c r="I706" s="723"/>
      <c r="J706" s="56"/>
      <c r="K706" s="56"/>
      <c r="L706" s="723"/>
      <c r="M706" s="46"/>
    </row>
    <row r="707" spans="1:13" s="55" customFormat="1" hidden="1" x14ac:dyDescent="0.25">
      <c r="A707" s="2"/>
      <c r="B707" s="38"/>
      <c r="C707" s="2"/>
      <c r="H707" s="723"/>
      <c r="I707" s="723"/>
      <c r="J707" s="56"/>
      <c r="K707" s="56"/>
      <c r="L707" s="723"/>
      <c r="M707" s="46"/>
    </row>
    <row r="708" spans="1:13" s="55" customFormat="1" hidden="1" x14ac:dyDescent="0.25">
      <c r="A708" s="2"/>
      <c r="B708" s="38"/>
      <c r="C708" s="2"/>
      <c r="H708" s="723"/>
      <c r="I708" s="723"/>
      <c r="J708" s="56"/>
      <c r="K708" s="56"/>
      <c r="L708" s="723"/>
      <c r="M708" s="46"/>
    </row>
    <row r="709" spans="1:13" s="55" customFormat="1" hidden="1" x14ac:dyDescent="0.25">
      <c r="A709" s="2"/>
      <c r="B709" s="38"/>
      <c r="C709" s="2"/>
      <c r="H709" s="723"/>
      <c r="I709" s="723"/>
      <c r="J709" s="56"/>
      <c r="K709" s="56"/>
      <c r="L709" s="723"/>
      <c r="M709" s="46"/>
    </row>
    <row r="710" spans="1:13" s="55" customFormat="1" hidden="1" x14ac:dyDescent="0.25">
      <c r="A710" s="2"/>
      <c r="B710" s="38"/>
      <c r="C710" s="2"/>
      <c r="H710" s="723"/>
      <c r="I710" s="723"/>
      <c r="J710" s="56"/>
      <c r="K710" s="56"/>
      <c r="L710" s="723"/>
      <c r="M710" s="46"/>
    </row>
    <row r="711" spans="1:13" s="55" customFormat="1" hidden="1" x14ac:dyDescent="0.25">
      <c r="A711" s="2"/>
      <c r="B711" s="38"/>
      <c r="C711" s="2"/>
      <c r="H711" s="723"/>
      <c r="I711" s="723"/>
      <c r="J711" s="56"/>
      <c r="K711" s="56"/>
      <c r="L711" s="723"/>
      <c r="M711" s="46"/>
    </row>
    <row r="712" spans="1:13" s="55" customFormat="1" hidden="1" x14ac:dyDescent="0.25">
      <c r="A712" s="2"/>
      <c r="B712" s="38"/>
      <c r="C712" s="2"/>
      <c r="H712" s="723"/>
      <c r="I712" s="723"/>
      <c r="J712" s="56"/>
      <c r="K712" s="56"/>
      <c r="L712" s="723"/>
      <c r="M712" s="46"/>
    </row>
    <row r="713" spans="1:13" s="55" customFormat="1" hidden="1" x14ac:dyDescent="0.25">
      <c r="A713" s="2"/>
      <c r="B713" s="38"/>
      <c r="C713" s="2"/>
      <c r="H713" s="723"/>
      <c r="I713" s="723"/>
      <c r="J713" s="56"/>
      <c r="K713" s="56"/>
      <c r="L713" s="723"/>
      <c r="M713" s="46"/>
    </row>
    <row r="714" spans="1:13" s="55" customFormat="1" hidden="1" x14ac:dyDescent="0.25">
      <c r="A714" s="2"/>
      <c r="B714" s="38"/>
      <c r="C714" s="2"/>
      <c r="H714" s="723"/>
      <c r="I714" s="723"/>
      <c r="J714" s="56"/>
      <c r="K714" s="56"/>
      <c r="L714" s="723"/>
      <c r="M714" s="46"/>
    </row>
    <row r="715" spans="1:13" s="55" customFormat="1" hidden="1" x14ac:dyDescent="0.25">
      <c r="A715" s="2"/>
      <c r="B715" s="38"/>
      <c r="C715" s="2"/>
      <c r="H715" s="723"/>
      <c r="I715" s="723"/>
      <c r="J715" s="56"/>
      <c r="K715" s="56"/>
      <c r="L715" s="723"/>
      <c r="M715" s="46"/>
    </row>
    <row r="716" spans="1:13" s="55" customFormat="1" hidden="1" x14ac:dyDescent="0.25">
      <c r="A716" s="2"/>
      <c r="B716" s="38"/>
      <c r="C716" s="2"/>
      <c r="H716" s="723"/>
      <c r="I716" s="723"/>
      <c r="J716" s="56"/>
      <c r="K716" s="56"/>
      <c r="L716" s="723"/>
      <c r="M716" s="46"/>
    </row>
    <row r="717" spans="1:13" s="55" customFormat="1" hidden="1" x14ac:dyDescent="0.25">
      <c r="A717" s="2"/>
      <c r="B717" s="38"/>
      <c r="C717" s="2"/>
      <c r="H717" s="723"/>
      <c r="I717" s="723"/>
      <c r="J717" s="56"/>
      <c r="K717" s="56"/>
      <c r="L717" s="723"/>
      <c r="M717" s="46"/>
    </row>
    <row r="718" spans="1:13" s="55" customFormat="1" hidden="1" x14ac:dyDescent="0.25">
      <c r="A718" s="2"/>
      <c r="B718" s="38"/>
      <c r="C718" s="2"/>
      <c r="H718" s="723"/>
      <c r="I718" s="723"/>
      <c r="J718" s="56"/>
      <c r="K718" s="56"/>
      <c r="L718" s="723"/>
      <c r="M718" s="46"/>
    </row>
    <row r="719" spans="1:13" s="55" customFormat="1" hidden="1" x14ac:dyDescent="0.25">
      <c r="A719" s="2"/>
      <c r="B719" s="38"/>
      <c r="C719" s="2"/>
      <c r="H719" s="723"/>
      <c r="I719" s="723"/>
      <c r="J719" s="56"/>
      <c r="K719" s="56"/>
      <c r="L719" s="723"/>
      <c r="M719" s="46"/>
    </row>
    <row r="720" spans="1:13" s="55" customFormat="1" hidden="1" x14ac:dyDescent="0.25">
      <c r="A720" s="2"/>
      <c r="B720" s="38"/>
      <c r="C720" s="2"/>
      <c r="H720" s="723"/>
      <c r="I720" s="723"/>
      <c r="J720" s="56"/>
      <c r="K720" s="56"/>
      <c r="L720" s="723"/>
      <c r="M720" s="46"/>
    </row>
    <row r="721" spans="1:13" s="55" customFormat="1" hidden="1" x14ac:dyDescent="0.25">
      <c r="A721" s="2"/>
      <c r="B721" s="38"/>
      <c r="C721" s="2"/>
      <c r="H721" s="723"/>
      <c r="I721" s="723"/>
      <c r="J721" s="56"/>
      <c r="K721" s="56"/>
      <c r="L721" s="723"/>
      <c r="M721" s="46"/>
    </row>
    <row r="722" spans="1:13" s="55" customFormat="1" hidden="1" x14ac:dyDescent="0.25">
      <c r="A722" s="2"/>
      <c r="B722" s="38"/>
      <c r="C722" s="2"/>
      <c r="H722" s="723"/>
      <c r="I722" s="723"/>
      <c r="J722" s="56"/>
      <c r="K722" s="56"/>
      <c r="L722" s="723"/>
      <c r="M722" s="46"/>
    </row>
    <row r="723" spans="1:13" s="55" customFormat="1" hidden="1" x14ac:dyDescent="0.25">
      <c r="A723" s="2"/>
      <c r="B723" s="38"/>
      <c r="C723" s="2"/>
      <c r="H723" s="723"/>
      <c r="I723" s="723"/>
      <c r="J723" s="56"/>
      <c r="K723" s="56"/>
      <c r="L723" s="723"/>
      <c r="M723" s="46"/>
    </row>
    <row r="724" spans="1:13" s="55" customFormat="1" hidden="1" x14ac:dyDescent="0.25">
      <c r="A724" s="2"/>
      <c r="B724" s="38"/>
      <c r="C724" s="2"/>
      <c r="H724" s="723"/>
      <c r="I724" s="723"/>
      <c r="J724" s="56"/>
      <c r="K724" s="56"/>
      <c r="L724" s="723"/>
      <c r="M724" s="46"/>
    </row>
    <row r="725" spans="1:13" s="55" customFormat="1" hidden="1" x14ac:dyDescent="0.25">
      <c r="A725" s="2"/>
      <c r="B725" s="38"/>
      <c r="C725" s="2"/>
      <c r="H725" s="723"/>
      <c r="I725" s="723"/>
      <c r="J725" s="56"/>
      <c r="K725" s="56"/>
      <c r="L725" s="723"/>
      <c r="M725" s="46"/>
    </row>
    <row r="726" spans="1:13" s="55" customFormat="1" hidden="1" x14ac:dyDescent="0.25">
      <c r="A726" s="2"/>
      <c r="B726" s="38"/>
      <c r="C726" s="2"/>
      <c r="H726" s="723"/>
      <c r="I726" s="723"/>
      <c r="J726" s="56"/>
      <c r="K726" s="56"/>
      <c r="L726" s="723"/>
      <c r="M726" s="46"/>
    </row>
    <row r="727" spans="1:13" s="55" customFormat="1" hidden="1" x14ac:dyDescent="0.25">
      <c r="A727" s="2"/>
      <c r="B727" s="38"/>
      <c r="C727" s="2"/>
      <c r="H727" s="723"/>
      <c r="I727" s="723"/>
      <c r="J727" s="56"/>
      <c r="K727" s="56"/>
      <c r="L727" s="723"/>
      <c r="M727" s="46"/>
    </row>
    <row r="728" spans="1:13" s="55" customFormat="1" hidden="1" x14ac:dyDescent="0.25">
      <c r="A728" s="2"/>
      <c r="B728" s="38"/>
      <c r="C728" s="2"/>
      <c r="H728" s="723"/>
      <c r="I728" s="723"/>
      <c r="J728" s="56"/>
      <c r="K728" s="56"/>
      <c r="L728" s="723"/>
      <c r="M728" s="46"/>
    </row>
    <row r="729" spans="1:13" s="55" customFormat="1" hidden="1" x14ac:dyDescent="0.25">
      <c r="A729" s="2"/>
      <c r="B729" s="38"/>
      <c r="C729" s="2"/>
      <c r="H729" s="723"/>
      <c r="I729" s="723"/>
      <c r="J729" s="56"/>
      <c r="K729" s="56"/>
      <c r="L729" s="723"/>
      <c r="M729" s="46"/>
    </row>
    <row r="730" spans="1:13" s="55" customFormat="1" hidden="1" x14ac:dyDescent="0.25">
      <c r="A730" s="2"/>
      <c r="B730" s="38"/>
      <c r="C730" s="2"/>
      <c r="H730" s="723"/>
      <c r="I730" s="723"/>
      <c r="J730" s="56"/>
      <c r="K730" s="56"/>
      <c r="L730" s="723"/>
      <c r="M730" s="46"/>
    </row>
    <row r="731" spans="1:13" s="55" customFormat="1" hidden="1" x14ac:dyDescent="0.25">
      <c r="A731" s="2"/>
      <c r="B731" s="38"/>
      <c r="C731" s="2"/>
      <c r="H731" s="723"/>
      <c r="I731" s="723"/>
      <c r="J731" s="56"/>
      <c r="K731" s="56"/>
      <c r="L731" s="723"/>
      <c r="M731" s="46"/>
    </row>
    <row r="732" spans="1:13" s="55" customFormat="1" hidden="1" x14ac:dyDescent="0.25">
      <c r="A732" s="2"/>
      <c r="B732" s="38"/>
      <c r="C732" s="2"/>
      <c r="H732" s="723"/>
      <c r="I732" s="723"/>
      <c r="J732" s="56"/>
      <c r="K732" s="56"/>
      <c r="L732" s="723"/>
      <c r="M732" s="46"/>
    </row>
    <row r="733" spans="1:13" s="55" customFormat="1" hidden="1" x14ac:dyDescent="0.25">
      <c r="A733" s="2"/>
      <c r="B733" s="38"/>
      <c r="C733" s="2"/>
      <c r="H733" s="723"/>
      <c r="I733" s="723"/>
      <c r="J733" s="56"/>
      <c r="K733" s="56"/>
      <c r="L733" s="723"/>
      <c r="M733" s="46"/>
    </row>
    <row r="734" spans="1:13" s="55" customFormat="1" hidden="1" x14ac:dyDescent="0.25">
      <c r="A734" s="2"/>
      <c r="B734" s="38"/>
      <c r="C734" s="2"/>
      <c r="H734" s="723"/>
      <c r="I734" s="723"/>
      <c r="J734" s="56"/>
      <c r="K734" s="56"/>
      <c r="L734" s="723"/>
      <c r="M734" s="46"/>
    </row>
    <row r="735" spans="1:13" s="55" customFormat="1" hidden="1" x14ac:dyDescent="0.25">
      <c r="A735" s="2"/>
      <c r="B735" s="38"/>
      <c r="C735" s="2"/>
      <c r="H735" s="723"/>
      <c r="I735" s="723"/>
      <c r="J735" s="56"/>
      <c r="K735" s="56"/>
      <c r="L735" s="723"/>
      <c r="M735" s="46"/>
    </row>
    <row r="736" spans="1:13" s="55" customFormat="1" hidden="1" x14ac:dyDescent="0.25">
      <c r="A736" s="2"/>
      <c r="B736" s="38"/>
      <c r="C736" s="2"/>
      <c r="H736" s="723"/>
      <c r="I736" s="723"/>
      <c r="J736" s="56"/>
      <c r="K736" s="56"/>
      <c r="L736" s="723"/>
      <c r="M736" s="46"/>
    </row>
    <row r="737" spans="1:13" s="55" customFormat="1" hidden="1" x14ac:dyDescent="0.25">
      <c r="A737" s="2"/>
      <c r="B737" s="38"/>
      <c r="C737" s="2"/>
      <c r="H737" s="723"/>
      <c r="I737" s="723"/>
      <c r="J737" s="56"/>
      <c r="K737" s="56"/>
      <c r="L737" s="723"/>
      <c r="M737" s="46"/>
    </row>
    <row r="738" spans="1:13" s="55" customFormat="1" hidden="1" x14ac:dyDescent="0.25">
      <c r="A738" s="2"/>
      <c r="B738" s="38"/>
      <c r="C738" s="2"/>
      <c r="H738" s="723"/>
      <c r="I738" s="723"/>
      <c r="J738" s="56"/>
      <c r="K738" s="56"/>
      <c r="L738" s="723"/>
      <c r="M738" s="46"/>
    </row>
    <row r="739" spans="1:13" s="55" customFormat="1" hidden="1" x14ac:dyDescent="0.25">
      <c r="A739" s="2"/>
      <c r="B739" s="38"/>
      <c r="C739" s="2"/>
      <c r="H739" s="723"/>
      <c r="I739" s="723"/>
      <c r="J739" s="56"/>
      <c r="K739" s="56"/>
      <c r="L739" s="723"/>
      <c r="M739" s="46"/>
    </row>
    <row r="740" spans="1:13" s="55" customFormat="1" hidden="1" x14ac:dyDescent="0.25">
      <c r="A740" s="2"/>
      <c r="B740" s="38"/>
      <c r="C740" s="2"/>
      <c r="H740" s="723"/>
      <c r="I740" s="723"/>
      <c r="J740" s="56"/>
      <c r="K740" s="56"/>
      <c r="L740" s="723"/>
      <c r="M740" s="46"/>
    </row>
    <row r="741" spans="1:13" s="55" customFormat="1" hidden="1" x14ac:dyDescent="0.25">
      <c r="A741" s="2"/>
      <c r="B741" s="38"/>
      <c r="C741" s="2"/>
      <c r="H741" s="723"/>
      <c r="I741" s="723"/>
      <c r="J741" s="56"/>
      <c r="K741" s="56"/>
      <c r="L741" s="723"/>
      <c r="M741" s="46"/>
    </row>
    <row r="742" spans="1:13" s="55" customFormat="1" hidden="1" x14ac:dyDescent="0.25">
      <c r="A742" s="2"/>
      <c r="B742" s="38"/>
      <c r="C742" s="2"/>
      <c r="H742" s="723"/>
      <c r="I742" s="723"/>
      <c r="J742" s="56"/>
      <c r="K742" s="56"/>
      <c r="L742" s="723"/>
      <c r="M742" s="46"/>
    </row>
    <row r="743" spans="1:13" s="55" customFormat="1" hidden="1" x14ac:dyDescent="0.25">
      <c r="A743" s="2"/>
      <c r="B743" s="38"/>
      <c r="C743" s="2"/>
      <c r="H743" s="723"/>
      <c r="I743" s="723"/>
      <c r="J743" s="56"/>
      <c r="K743" s="56"/>
      <c r="L743" s="723"/>
      <c r="M743" s="46"/>
    </row>
    <row r="744" spans="1:13" s="55" customFormat="1" hidden="1" x14ac:dyDescent="0.25">
      <c r="A744" s="2"/>
      <c r="B744" s="38"/>
      <c r="C744" s="2"/>
      <c r="H744" s="723"/>
      <c r="I744" s="723"/>
      <c r="J744" s="56"/>
      <c r="K744" s="56"/>
      <c r="L744" s="723"/>
      <c r="M744" s="46"/>
    </row>
    <row r="745" spans="1:13" s="55" customFormat="1" hidden="1" x14ac:dyDescent="0.25">
      <c r="A745" s="2"/>
      <c r="B745" s="38"/>
      <c r="C745" s="2"/>
      <c r="H745" s="723"/>
      <c r="I745" s="723"/>
      <c r="J745" s="56"/>
      <c r="K745" s="56"/>
      <c r="L745" s="723"/>
      <c r="M745" s="46"/>
    </row>
    <row r="746" spans="1:13" s="55" customFormat="1" hidden="1" x14ac:dyDescent="0.25">
      <c r="A746" s="2"/>
      <c r="B746" s="38"/>
      <c r="C746" s="2"/>
      <c r="H746" s="723"/>
      <c r="I746" s="723"/>
      <c r="J746" s="56"/>
      <c r="K746" s="56"/>
      <c r="L746" s="723"/>
      <c r="M746" s="46"/>
    </row>
    <row r="747" spans="1:13" s="55" customFormat="1" hidden="1" x14ac:dyDescent="0.25">
      <c r="A747" s="2"/>
      <c r="B747" s="38"/>
      <c r="C747" s="2"/>
      <c r="H747" s="723"/>
      <c r="I747" s="723"/>
      <c r="J747" s="56"/>
      <c r="K747" s="56"/>
      <c r="L747" s="723"/>
      <c r="M747" s="46"/>
    </row>
    <row r="748" spans="1:13" s="55" customFormat="1" hidden="1" x14ac:dyDescent="0.25">
      <c r="A748" s="2"/>
      <c r="B748" s="38"/>
      <c r="C748" s="2"/>
      <c r="H748" s="723"/>
      <c r="I748" s="723"/>
      <c r="J748" s="56"/>
      <c r="K748" s="56"/>
      <c r="L748" s="723"/>
      <c r="M748" s="46"/>
    </row>
    <row r="749" spans="1:13" s="55" customFormat="1" hidden="1" x14ac:dyDescent="0.25">
      <c r="A749" s="2"/>
      <c r="B749" s="38"/>
      <c r="C749" s="2"/>
      <c r="H749" s="723"/>
      <c r="I749" s="723"/>
      <c r="J749" s="56"/>
      <c r="K749" s="56"/>
      <c r="L749" s="723"/>
      <c r="M749" s="46"/>
    </row>
    <row r="750" spans="1:13" s="55" customFormat="1" hidden="1" x14ac:dyDescent="0.25">
      <c r="A750" s="2"/>
      <c r="B750" s="38"/>
      <c r="C750" s="2"/>
      <c r="H750" s="723"/>
      <c r="I750" s="723"/>
      <c r="J750" s="56"/>
      <c r="K750" s="56"/>
      <c r="L750" s="723"/>
      <c r="M750" s="46"/>
    </row>
    <row r="751" spans="1:13" s="55" customFormat="1" hidden="1" x14ac:dyDescent="0.25">
      <c r="A751" s="2"/>
      <c r="B751" s="38"/>
      <c r="C751" s="2"/>
      <c r="H751" s="723"/>
      <c r="I751" s="723"/>
      <c r="J751" s="56"/>
      <c r="K751" s="56"/>
      <c r="L751" s="723"/>
      <c r="M751" s="46"/>
    </row>
    <row r="752" spans="1:13" s="55" customFormat="1" hidden="1" x14ac:dyDescent="0.25">
      <c r="A752" s="2"/>
      <c r="B752" s="38"/>
      <c r="C752" s="2"/>
      <c r="H752" s="723"/>
      <c r="I752" s="723"/>
      <c r="J752" s="56"/>
      <c r="K752" s="56"/>
      <c r="L752" s="723"/>
      <c r="M752" s="46"/>
    </row>
    <row r="753" spans="1:13" s="55" customFormat="1" hidden="1" x14ac:dyDescent="0.25">
      <c r="A753" s="2"/>
      <c r="B753" s="38"/>
      <c r="C753" s="2"/>
      <c r="H753" s="723"/>
      <c r="I753" s="723"/>
      <c r="J753" s="56"/>
      <c r="K753" s="56"/>
      <c r="L753" s="723"/>
      <c r="M753" s="46"/>
    </row>
    <row r="754" spans="1:13" s="55" customFormat="1" hidden="1" x14ac:dyDescent="0.25">
      <c r="A754" s="2"/>
      <c r="B754" s="38"/>
      <c r="C754" s="2"/>
      <c r="H754" s="723"/>
      <c r="I754" s="723"/>
      <c r="J754" s="56"/>
      <c r="K754" s="56"/>
      <c r="L754" s="723"/>
      <c r="M754" s="46"/>
    </row>
    <row r="755" spans="1:13" s="55" customFormat="1" hidden="1" x14ac:dyDescent="0.25">
      <c r="A755" s="2"/>
      <c r="B755" s="38"/>
      <c r="C755" s="2"/>
      <c r="H755" s="723"/>
      <c r="I755" s="723"/>
      <c r="J755" s="56"/>
      <c r="K755" s="56"/>
      <c r="L755" s="723"/>
      <c r="M755" s="46"/>
    </row>
    <row r="756" spans="1:13" s="55" customFormat="1" hidden="1" x14ac:dyDescent="0.25">
      <c r="A756" s="2"/>
      <c r="B756" s="38"/>
      <c r="C756" s="2"/>
      <c r="H756" s="723"/>
      <c r="I756" s="723"/>
      <c r="J756" s="56"/>
      <c r="K756" s="56"/>
      <c r="L756" s="723"/>
      <c r="M756" s="46"/>
    </row>
    <row r="757" spans="1:13" s="55" customFormat="1" hidden="1" x14ac:dyDescent="0.25">
      <c r="A757" s="2"/>
      <c r="B757" s="38"/>
      <c r="C757" s="2"/>
      <c r="H757" s="723"/>
      <c r="I757" s="723"/>
      <c r="J757" s="56"/>
      <c r="K757" s="56"/>
      <c r="L757" s="723"/>
      <c r="M757" s="46"/>
    </row>
    <row r="758" spans="1:13" s="55" customFormat="1" hidden="1" x14ac:dyDescent="0.25">
      <c r="A758" s="2"/>
      <c r="B758" s="38"/>
      <c r="C758" s="2"/>
      <c r="H758" s="723"/>
      <c r="I758" s="723"/>
      <c r="J758" s="56"/>
      <c r="K758" s="56"/>
      <c r="L758" s="723"/>
      <c r="M758" s="46"/>
    </row>
    <row r="759" spans="1:13" s="55" customFormat="1" hidden="1" x14ac:dyDescent="0.25">
      <c r="A759" s="2"/>
      <c r="B759" s="38"/>
      <c r="C759" s="2"/>
      <c r="H759" s="723"/>
      <c r="I759" s="723"/>
      <c r="J759" s="56"/>
      <c r="K759" s="56"/>
      <c r="L759" s="723"/>
      <c r="M759" s="46"/>
    </row>
    <row r="760" spans="1:13" s="55" customFormat="1" hidden="1" x14ac:dyDescent="0.25">
      <c r="A760" s="2"/>
      <c r="B760" s="38"/>
      <c r="C760" s="2"/>
      <c r="H760" s="723"/>
      <c r="I760" s="723"/>
      <c r="J760" s="56"/>
      <c r="K760" s="56"/>
      <c r="L760" s="723"/>
      <c r="M760" s="46"/>
    </row>
    <row r="761" spans="1:13" s="55" customFormat="1" hidden="1" x14ac:dyDescent="0.25">
      <c r="A761" s="2"/>
      <c r="B761" s="38"/>
      <c r="C761" s="2"/>
      <c r="H761" s="723"/>
      <c r="I761" s="723"/>
      <c r="J761" s="56"/>
      <c r="K761" s="56"/>
      <c r="L761" s="723"/>
      <c r="M761" s="46"/>
    </row>
    <row r="762" spans="1:13" s="55" customFormat="1" hidden="1" x14ac:dyDescent="0.25">
      <c r="A762" s="2"/>
      <c r="B762" s="38"/>
      <c r="C762" s="2"/>
      <c r="H762" s="723"/>
      <c r="I762" s="723"/>
      <c r="J762" s="56"/>
      <c r="K762" s="56"/>
      <c r="L762" s="723"/>
      <c r="M762" s="46"/>
    </row>
    <row r="763" spans="1:13" s="55" customFormat="1" hidden="1" x14ac:dyDescent="0.25">
      <c r="A763" s="2"/>
      <c r="B763" s="38"/>
      <c r="C763" s="2"/>
      <c r="H763" s="723"/>
      <c r="I763" s="723"/>
      <c r="J763" s="56"/>
      <c r="K763" s="56"/>
      <c r="L763" s="723"/>
      <c r="M763" s="46"/>
    </row>
    <row r="764" spans="1:13" s="55" customFormat="1" hidden="1" x14ac:dyDescent="0.25">
      <c r="A764" s="2"/>
      <c r="B764" s="38"/>
      <c r="C764" s="2"/>
      <c r="H764" s="723"/>
      <c r="I764" s="723"/>
      <c r="J764" s="56"/>
      <c r="K764" s="56"/>
      <c r="L764" s="723"/>
      <c r="M764" s="46"/>
    </row>
    <row r="765" spans="1:13" s="55" customFormat="1" hidden="1" x14ac:dyDescent="0.25">
      <c r="A765" s="2"/>
      <c r="B765" s="38"/>
      <c r="C765" s="2"/>
      <c r="H765" s="723"/>
      <c r="I765" s="723"/>
      <c r="J765" s="56"/>
      <c r="K765" s="56"/>
      <c r="L765" s="723"/>
      <c r="M765" s="46"/>
    </row>
    <row r="766" spans="1:13" s="55" customFormat="1" hidden="1" x14ac:dyDescent="0.25">
      <c r="A766" s="2"/>
      <c r="B766" s="38"/>
      <c r="C766" s="2"/>
      <c r="H766" s="723"/>
      <c r="I766" s="723"/>
      <c r="J766" s="56"/>
      <c r="K766" s="56"/>
      <c r="L766" s="723"/>
      <c r="M766" s="46"/>
    </row>
    <row r="767" spans="1:13" s="55" customFormat="1" hidden="1" x14ac:dyDescent="0.25">
      <c r="A767" s="2"/>
      <c r="B767" s="38"/>
      <c r="C767" s="2"/>
      <c r="H767" s="723"/>
      <c r="I767" s="723"/>
      <c r="J767" s="56"/>
      <c r="K767" s="56"/>
      <c r="L767" s="723"/>
      <c r="M767" s="46"/>
    </row>
    <row r="768" spans="1:13" s="55" customFormat="1" hidden="1" x14ac:dyDescent="0.25">
      <c r="A768" s="2"/>
      <c r="B768" s="38"/>
      <c r="C768" s="2"/>
      <c r="H768" s="723"/>
      <c r="I768" s="723"/>
      <c r="J768" s="56"/>
      <c r="K768" s="56"/>
      <c r="L768" s="723"/>
      <c r="M768" s="46"/>
    </row>
    <row r="769" spans="1:13" s="55" customFormat="1" hidden="1" x14ac:dyDescent="0.25">
      <c r="A769" s="2"/>
      <c r="B769" s="38"/>
      <c r="C769" s="2"/>
      <c r="H769" s="723"/>
      <c r="I769" s="723"/>
      <c r="J769" s="56"/>
      <c r="K769" s="56"/>
      <c r="L769" s="723"/>
      <c r="M769" s="46"/>
    </row>
    <row r="770" spans="1:13" s="55" customFormat="1" hidden="1" x14ac:dyDescent="0.25">
      <c r="A770" s="2"/>
      <c r="B770" s="38"/>
      <c r="C770" s="2"/>
      <c r="H770" s="723"/>
      <c r="I770" s="723"/>
      <c r="J770" s="56"/>
      <c r="K770" s="56"/>
      <c r="L770" s="723"/>
      <c r="M770" s="46"/>
    </row>
    <row r="771" spans="1:13" s="55" customFormat="1" hidden="1" x14ac:dyDescent="0.25">
      <c r="A771" s="2"/>
      <c r="B771" s="38"/>
      <c r="C771" s="2"/>
      <c r="H771" s="723"/>
      <c r="I771" s="723"/>
      <c r="J771" s="56"/>
      <c r="K771" s="56"/>
      <c r="L771" s="723"/>
      <c r="M771" s="46"/>
    </row>
    <row r="772" spans="1:13" s="55" customFormat="1" hidden="1" x14ac:dyDescent="0.25">
      <c r="A772" s="2"/>
      <c r="B772" s="38"/>
      <c r="C772" s="2"/>
      <c r="H772" s="723"/>
      <c r="I772" s="723"/>
      <c r="J772" s="56"/>
      <c r="K772" s="56"/>
      <c r="L772" s="723"/>
      <c r="M772" s="46"/>
    </row>
    <row r="773" spans="1:13" s="55" customFormat="1" hidden="1" x14ac:dyDescent="0.25">
      <c r="A773" s="2"/>
      <c r="B773" s="38"/>
      <c r="C773" s="2"/>
      <c r="H773" s="723"/>
      <c r="I773" s="723"/>
      <c r="J773" s="56"/>
      <c r="K773" s="56"/>
      <c r="L773" s="723"/>
      <c r="M773" s="46"/>
    </row>
    <row r="774" spans="1:13" s="55" customFormat="1" hidden="1" x14ac:dyDescent="0.25">
      <c r="A774" s="2"/>
      <c r="B774" s="38"/>
      <c r="C774" s="2"/>
      <c r="H774" s="723"/>
      <c r="I774" s="723"/>
      <c r="J774" s="56"/>
      <c r="K774" s="56"/>
      <c r="L774" s="723"/>
      <c r="M774" s="46"/>
    </row>
    <row r="775" spans="1:13" s="55" customFormat="1" hidden="1" x14ac:dyDescent="0.25">
      <c r="A775" s="2"/>
      <c r="B775" s="38"/>
      <c r="C775" s="2"/>
      <c r="H775" s="723"/>
      <c r="I775" s="723"/>
      <c r="J775" s="56"/>
      <c r="K775" s="56"/>
      <c r="L775" s="723"/>
      <c r="M775" s="46"/>
    </row>
    <row r="776" spans="1:13" s="55" customFormat="1" hidden="1" x14ac:dyDescent="0.25">
      <c r="A776" s="2"/>
      <c r="B776" s="38"/>
      <c r="C776" s="2"/>
      <c r="H776" s="723"/>
      <c r="I776" s="723"/>
      <c r="J776" s="56"/>
      <c r="K776" s="56"/>
      <c r="L776" s="723"/>
      <c r="M776" s="46"/>
    </row>
    <row r="777" spans="1:13" s="55" customFormat="1" hidden="1" x14ac:dyDescent="0.25">
      <c r="A777" s="2"/>
      <c r="B777" s="38"/>
      <c r="C777" s="2"/>
      <c r="H777" s="723"/>
      <c r="I777" s="723"/>
      <c r="J777" s="56"/>
      <c r="K777" s="56"/>
      <c r="L777" s="723"/>
      <c r="M777" s="46"/>
    </row>
    <row r="778" spans="1:13" s="55" customFormat="1" hidden="1" x14ac:dyDescent="0.25">
      <c r="A778" s="2"/>
      <c r="B778" s="38"/>
      <c r="C778" s="2"/>
      <c r="H778" s="723"/>
      <c r="I778" s="723"/>
      <c r="J778" s="56"/>
      <c r="K778" s="56"/>
      <c r="L778" s="723"/>
      <c r="M778" s="46"/>
    </row>
    <row r="779" spans="1:13" s="55" customFormat="1" hidden="1" x14ac:dyDescent="0.25">
      <c r="A779" s="2"/>
      <c r="B779" s="38"/>
      <c r="C779" s="2"/>
      <c r="H779" s="723"/>
      <c r="I779" s="723"/>
      <c r="J779" s="56"/>
      <c r="K779" s="56"/>
      <c r="L779" s="723"/>
      <c r="M779" s="46"/>
    </row>
    <row r="780" spans="1:13" s="55" customFormat="1" hidden="1" x14ac:dyDescent="0.25">
      <c r="A780" s="2"/>
      <c r="B780" s="38"/>
      <c r="C780" s="2"/>
      <c r="H780" s="723"/>
      <c r="I780" s="723"/>
      <c r="J780" s="56"/>
      <c r="K780" s="56"/>
      <c r="L780" s="723"/>
      <c r="M780" s="46"/>
    </row>
    <row r="781" spans="1:13" s="55" customFormat="1" hidden="1" x14ac:dyDescent="0.25">
      <c r="A781" s="2"/>
      <c r="B781" s="38"/>
      <c r="C781" s="2"/>
      <c r="H781" s="723"/>
      <c r="I781" s="723"/>
      <c r="J781" s="56"/>
      <c r="K781" s="56"/>
      <c r="L781" s="723"/>
      <c r="M781" s="46"/>
    </row>
    <row r="782" spans="1:13" s="55" customFormat="1" hidden="1" x14ac:dyDescent="0.25">
      <c r="A782" s="2"/>
      <c r="B782" s="38"/>
      <c r="C782" s="2"/>
      <c r="H782" s="723"/>
      <c r="I782" s="723"/>
      <c r="J782" s="56"/>
      <c r="K782" s="56"/>
      <c r="L782" s="723"/>
      <c r="M782" s="46"/>
    </row>
    <row r="783" spans="1:13" s="55" customFormat="1" hidden="1" x14ac:dyDescent="0.25">
      <c r="A783" s="2"/>
      <c r="B783" s="38"/>
      <c r="C783" s="2"/>
      <c r="H783" s="723"/>
      <c r="I783" s="723"/>
      <c r="J783" s="56"/>
      <c r="K783" s="56"/>
      <c r="L783" s="723"/>
      <c r="M783" s="46"/>
    </row>
    <row r="784" spans="1:13" s="55" customFormat="1" hidden="1" x14ac:dyDescent="0.25">
      <c r="A784" s="2"/>
      <c r="B784" s="38"/>
      <c r="C784" s="2"/>
      <c r="H784" s="723"/>
      <c r="I784" s="723"/>
      <c r="J784" s="56"/>
      <c r="K784" s="56"/>
      <c r="L784" s="723"/>
      <c r="M784" s="46"/>
    </row>
    <row r="785" spans="1:13" s="55" customFormat="1" hidden="1" x14ac:dyDescent="0.25">
      <c r="A785" s="2"/>
      <c r="B785" s="38"/>
      <c r="C785" s="2"/>
      <c r="H785" s="723"/>
      <c r="I785" s="723"/>
      <c r="J785" s="56"/>
      <c r="K785" s="56"/>
      <c r="L785" s="723"/>
      <c r="M785" s="46"/>
    </row>
    <row r="786" spans="1:13" s="55" customFormat="1" hidden="1" x14ac:dyDescent="0.25">
      <c r="A786" s="2"/>
      <c r="B786" s="38"/>
      <c r="C786" s="2"/>
      <c r="H786" s="723"/>
      <c r="I786" s="723"/>
      <c r="J786" s="56"/>
      <c r="K786" s="56"/>
      <c r="L786" s="723"/>
      <c r="M786" s="46"/>
    </row>
    <row r="787" spans="1:13" s="55" customFormat="1" hidden="1" x14ac:dyDescent="0.25">
      <c r="A787" s="2"/>
      <c r="B787" s="38"/>
      <c r="C787" s="2"/>
      <c r="H787" s="723"/>
      <c r="I787" s="723"/>
      <c r="J787" s="56"/>
      <c r="K787" s="56"/>
      <c r="L787" s="723"/>
      <c r="M787" s="46"/>
    </row>
    <row r="788" spans="1:13" s="55" customFormat="1" hidden="1" x14ac:dyDescent="0.25">
      <c r="A788" s="2"/>
      <c r="B788" s="38"/>
      <c r="C788" s="2"/>
      <c r="H788" s="723"/>
      <c r="I788" s="723"/>
      <c r="J788" s="56"/>
      <c r="K788" s="56"/>
      <c r="L788" s="723"/>
      <c r="M788" s="46"/>
    </row>
    <row r="789" spans="1:13" s="55" customFormat="1" hidden="1" x14ac:dyDescent="0.25">
      <c r="A789" s="2"/>
      <c r="B789" s="38"/>
      <c r="C789" s="2"/>
      <c r="H789" s="723"/>
      <c r="I789" s="723"/>
      <c r="J789" s="56"/>
      <c r="K789" s="56"/>
      <c r="L789" s="723"/>
      <c r="M789" s="46"/>
    </row>
    <row r="790" spans="1:13" s="55" customFormat="1" hidden="1" x14ac:dyDescent="0.25">
      <c r="A790" s="2"/>
      <c r="B790" s="38"/>
      <c r="C790" s="2"/>
      <c r="H790" s="723"/>
      <c r="I790" s="723"/>
      <c r="J790" s="56"/>
      <c r="K790" s="56"/>
      <c r="L790" s="723"/>
      <c r="M790" s="46"/>
    </row>
    <row r="791" spans="1:13" s="55" customFormat="1" hidden="1" x14ac:dyDescent="0.25">
      <c r="A791" s="2"/>
      <c r="B791" s="38"/>
      <c r="C791" s="2"/>
      <c r="H791" s="723"/>
      <c r="I791" s="723"/>
      <c r="J791" s="56"/>
      <c r="K791" s="56"/>
      <c r="L791" s="723"/>
      <c r="M791" s="46"/>
    </row>
    <row r="792" spans="1:13" s="55" customFormat="1" hidden="1" x14ac:dyDescent="0.25">
      <c r="A792" s="2"/>
      <c r="B792" s="38"/>
      <c r="C792" s="2"/>
      <c r="H792" s="723"/>
      <c r="I792" s="723"/>
      <c r="J792" s="56"/>
      <c r="K792" s="56"/>
      <c r="L792" s="723"/>
      <c r="M792" s="46"/>
    </row>
    <row r="793" spans="1:13" s="55" customFormat="1" hidden="1" x14ac:dyDescent="0.25">
      <c r="A793" s="2"/>
      <c r="B793" s="38"/>
      <c r="C793" s="2"/>
      <c r="H793" s="723"/>
      <c r="I793" s="723"/>
      <c r="J793" s="56"/>
      <c r="K793" s="56"/>
      <c r="L793" s="723"/>
      <c r="M793" s="46"/>
    </row>
    <row r="794" spans="1:13" s="55" customFormat="1" hidden="1" x14ac:dyDescent="0.25">
      <c r="A794" s="2"/>
      <c r="B794" s="38"/>
      <c r="C794" s="2"/>
      <c r="H794" s="723"/>
      <c r="I794" s="723"/>
      <c r="J794" s="56"/>
      <c r="K794" s="56"/>
      <c r="L794" s="723"/>
      <c r="M794" s="46"/>
    </row>
    <row r="795" spans="1:13" s="55" customFormat="1" hidden="1" x14ac:dyDescent="0.25">
      <c r="A795" s="2"/>
      <c r="B795" s="38"/>
      <c r="C795" s="2"/>
      <c r="H795" s="723"/>
      <c r="I795" s="723"/>
      <c r="J795" s="56"/>
      <c r="K795" s="56"/>
      <c r="L795" s="723"/>
      <c r="M795" s="46"/>
    </row>
    <row r="796" spans="1:13" s="55" customFormat="1" hidden="1" x14ac:dyDescent="0.25">
      <c r="A796" s="2"/>
      <c r="B796" s="38"/>
      <c r="C796" s="2"/>
      <c r="H796" s="723"/>
      <c r="I796" s="723"/>
      <c r="J796" s="56"/>
      <c r="K796" s="56"/>
      <c r="L796" s="723"/>
      <c r="M796" s="46"/>
    </row>
    <row r="797" spans="1:13" s="55" customFormat="1" hidden="1" x14ac:dyDescent="0.25">
      <c r="A797" s="2"/>
      <c r="B797" s="38"/>
      <c r="C797" s="2"/>
      <c r="H797" s="723"/>
      <c r="I797" s="723"/>
      <c r="J797" s="56"/>
      <c r="K797" s="56"/>
      <c r="L797" s="723"/>
      <c r="M797" s="46"/>
    </row>
    <row r="798" spans="1:13" s="55" customFormat="1" hidden="1" x14ac:dyDescent="0.25">
      <c r="A798" s="2"/>
      <c r="B798" s="38"/>
      <c r="C798" s="2"/>
      <c r="H798" s="723"/>
      <c r="I798" s="723"/>
      <c r="J798" s="56"/>
      <c r="K798" s="56"/>
      <c r="L798" s="723"/>
      <c r="M798" s="46"/>
    </row>
    <row r="799" spans="1:13" s="55" customFormat="1" hidden="1" x14ac:dyDescent="0.25">
      <c r="A799" s="2"/>
      <c r="B799" s="38"/>
      <c r="C799" s="2"/>
      <c r="H799" s="723"/>
      <c r="I799" s="723"/>
      <c r="J799" s="56"/>
      <c r="K799" s="56"/>
      <c r="L799" s="723"/>
      <c r="M799" s="46"/>
    </row>
    <row r="800" spans="1:13" s="55" customFormat="1" hidden="1" x14ac:dyDescent="0.25">
      <c r="A800" s="2"/>
      <c r="B800" s="38"/>
      <c r="C800" s="2"/>
      <c r="H800" s="723"/>
      <c r="I800" s="723"/>
      <c r="J800" s="56"/>
      <c r="K800" s="56"/>
      <c r="L800" s="723"/>
      <c r="M800" s="46"/>
    </row>
    <row r="801" spans="1:13" s="55" customFormat="1" hidden="1" x14ac:dyDescent="0.25">
      <c r="A801" s="2"/>
      <c r="B801" s="38"/>
      <c r="C801" s="2"/>
      <c r="H801" s="723"/>
      <c r="I801" s="723"/>
      <c r="J801" s="56"/>
      <c r="K801" s="56"/>
      <c r="L801" s="723"/>
      <c r="M801" s="46"/>
    </row>
    <row r="802" spans="1:13" s="55" customFormat="1" hidden="1" x14ac:dyDescent="0.25">
      <c r="A802" s="2"/>
      <c r="B802" s="38"/>
      <c r="C802" s="2"/>
      <c r="H802" s="723"/>
      <c r="I802" s="723"/>
      <c r="J802" s="56"/>
      <c r="K802" s="56"/>
      <c r="L802" s="723"/>
      <c r="M802" s="46"/>
    </row>
    <row r="803" spans="1:13" s="55" customFormat="1" hidden="1" x14ac:dyDescent="0.25">
      <c r="A803" s="2"/>
      <c r="B803" s="38"/>
      <c r="C803" s="2"/>
      <c r="H803" s="723"/>
      <c r="I803" s="723"/>
      <c r="J803" s="56"/>
      <c r="K803" s="56"/>
      <c r="L803" s="723"/>
      <c r="M803" s="46"/>
    </row>
    <row r="804" spans="1:13" s="55" customFormat="1" hidden="1" x14ac:dyDescent="0.25">
      <c r="A804" s="2"/>
      <c r="B804" s="38"/>
      <c r="C804" s="2"/>
      <c r="H804" s="723"/>
      <c r="I804" s="723"/>
      <c r="J804" s="56"/>
      <c r="K804" s="56"/>
      <c r="L804" s="723"/>
      <c r="M804" s="46"/>
    </row>
    <row r="805" spans="1:13" s="55" customFormat="1" hidden="1" x14ac:dyDescent="0.25">
      <c r="A805" s="2"/>
      <c r="B805" s="38"/>
      <c r="C805" s="2"/>
      <c r="H805" s="723"/>
      <c r="I805" s="723"/>
      <c r="J805" s="56"/>
      <c r="K805" s="56"/>
      <c r="L805" s="723"/>
      <c r="M805" s="46"/>
    </row>
    <row r="806" spans="1:13" s="55" customFormat="1" hidden="1" x14ac:dyDescent="0.25">
      <c r="A806" s="2"/>
      <c r="B806" s="38"/>
      <c r="C806" s="2"/>
      <c r="H806" s="723"/>
      <c r="I806" s="723"/>
      <c r="J806" s="56"/>
      <c r="K806" s="56"/>
      <c r="L806" s="723"/>
      <c r="M806" s="46"/>
    </row>
    <row r="807" spans="1:13" s="55" customFormat="1" hidden="1" x14ac:dyDescent="0.25">
      <c r="A807" s="2"/>
      <c r="B807" s="38"/>
      <c r="C807" s="2"/>
      <c r="H807" s="723"/>
      <c r="I807" s="723"/>
      <c r="J807" s="56"/>
      <c r="K807" s="56"/>
      <c r="L807" s="723"/>
      <c r="M807" s="46"/>
    </row>
    <row r="808" spans="1:13" s="55" customFormat="1" hidden="1" x14ac:dyDescent="0.25">
      <c r="A808" s="2"/>
      <c r="B808" s="38"/>
      <c r="C808" s="2"/>
      <c r="H808" s="723"/>
      <c r="I808" s="723"/>
      <c r="J808" s="56"/>
      <c r="K808" s="56"/>
      <c r="L808" s="723"/>
      <c r="M808" s="46"/>
    </row>
    <row r="809" spans="1:13" s="55" customFormat="1" hidden="1" x14ac:dyDescent="0.25">
      <c r="A809" s="2"/>
      <c r="B809" s="38"/>
      <c r="C809" s="2"/>
      <c r="H809" s="723"/>
      <c r="I809" s="723"/>
      <c r="J809" s="56"/>
      <c r="K809" s="56"/>
      <c r="L809" s="723"/>
      <c r="M809" s="46"/>
    </row>
    <row r="810" spans="1:13" s="55" customFormat="1" hidden="1" x14ac:dyDescent="0.25">
      <c r="A810" s="2"/>
      <c r="B810" s="38"/>
      <c r="C810" s="2"/>
      <c r="H810" s="723"/>
      <c r="I810" s="723"/>
      <c r="J810" s="56"/>
      <c r="K810" s="56"/>
      <c r="L810" s="723"/>
      <c r="M810" s="46"/>
    </row>
    <row r="811" spans="1:13" s="55" customFormat="1" hidden="1" x14ac:dyDescent="0.25">
      <c r="A811" s="2"/>
      <c r="B811" s="38"/>
      <c r="C811" s="2"/>
      <c r="H811" s="723"/>
      <c r="I811" s="723"/>
      <c r="J811" s="56"/>
      <c r="K811" s="56"/>
      <c r="L811" s="723"/>
      <c r="M811" s="46"/>
    </row>
    <row r="812" spans="1:13" s="55" customFormat="1" hidden="1" x14ac:dyDescent="0.25">
      <c r="A812" s="2"/>
      <c r="B812" s="38"/>
      <c r="C812" s="2"/>
      <c r="H812" s="723"/>
      <c r="I812" s="723"/>
      <c r="J812" s="56"/>
      <c r="K812" s="56"/>
      <c r="L812" s="723"/>
      <c r="M812" s="46"/>
    </row>
    <row r="813" spans="1:13" s="55" customFormat="1" hidden="1" x14ac:dyDescent="0.25">
      <c r="A813" s="2"/>
      <c r="B813" s="38"/>
      <c r="C813" s="2"/>
      <c r="H813" s="723"/>
      <c r="I813" s="723"/>
      <c r="J813" s="56"/>
      <c r="K813" s="56"/>
      <c r="L813" s="723"/>
      <c r="M813" s="46"/>
    </row>
    <row r="814" spans="1:13" s="55" customFormat="1" hidden="1" x14ac:dyDescent="0.25">
      <c r="A814" s="2"/>
      <c r="B814" s="38"/>
      <c r="C814" s="2"/>
      <c r="H814" s="723"/>
      <c r="I814" s="723"/>
      <c r="J814" s="56"/>
      <c r="K814" s="56"/>
      <c r="L814" s="723"/>
      <c r="M814" s="46"/>
    </row>
    <row r="815" spans="1:13" s="55" customFormat="1" hidden="1" x14ac:dyDescent="0.25">
      <c r="A815" s="2"/>
      <c r="B815" s="38"/>
      <c r="C815" s="2"/>
      <c r="H815" s="723"/>
      <c r="I815" s="723"/>
      <c r="J815" s="56"/>
      <c r="K815" s="56"/>
      <c r="L815" s="723"/>
      <c r="M815" s="46"/>
    </row>
    <row r="816" spans="1:13" s="55" customFormat="1" hidden="1" x14ac:dyDescent="0.25">
      <c r="A816" s="2"/>
      <c r="B816" s="38"/>
      <c r="C816" s="2"/>
      <c r="H816" s="723"/>
      <c r="I816" s="723"/>
      <c r="J816" s="56"/>
      <c r="K816" s="56"/>
      <c r="L816" s="723"/>
      <c r="M816" s="46"/>
    </row>
    <row r="817" spans="1:13" s="55" customFormat="1" hidden="1" x14ac:dyDescent="0.25">
      <c r="A817" s="2"/>
      <c r="B817" s="38"/>
      <c r="C817" s="2"/>
      <c r="H817" s="723"/>
      <c r="I817" s="723"/>
      <c r="J817" s="56"/>
      <c r="K817" s="56"/>
      <c r="L817" s="723"/>
      <c r="M817" s="46"/>
    </row>
    <row r="818" spans="1:13" s="55" customFormat="1" hidden="1" x14ac:dyDescent="0.25">
      <c r="A818" s="2"/>
      <c r="B818" s="38"/>
      <c r="C818" s="2"/>
      <c r="H818" s="723"/>
      <c r="I818" s="723"/>
      <c r="J818" s="56"/>
      <c r="K818" s="56"/>
      <c r="L818" s="723"/>
      <c r="M818" s="46"/>
    </row>
    <row r="819" spans="1:13" s="55" customFormat="1" hidden="1" x14ac:dyDescent="0.25">
      <c r="A819" s="2"/>
      <c r="B819" s="38"/>
      <c r="C819" s="2"/>
      <c r="H819" s="723"/>
      <c r="I819" s="723"/>
      <c r="J819" s="56"/>
      <c r="K819" s="56"/>
      <c r="L819" s="723"/>
      <c r="M819" s="46"/>
    </row>
    <row r="820" spans="1:13" s="55" customFormat="1" hidden="1" x14ac:dyDescent="0.25">
      <c r="A820" s="2"/>
      <c r="B820" s="38"/>
      <c r="C820" s="2"/>
      <c r="H820" s="723"/>
      <c r="I820" s="723"/>
      <c r="J820" s="56"/>
      <c r="K820" s="56"/>
      <c r="L820" s="723"/>
      <c r="M820" s="46"/>
    </row>
    <row r="821" spans="1:13" s="55" customFormat="1" hidden="1" x14ac:dyDescent="0.25">
      <c r="A821" s="2"/>
      <c r="B821" s="38"/>
      <c r="C821" s="2"/>
      <c r="H821" s="723"/>
      <c r="I821" s="723"/>
      <c r="J821" s="56"/>
      <c r="K821" s="56"/>
      <c r="L821" s="723"/>
      <c r="M821" s="46"/>
    </row>
    <row r="822" spans="1:13" s="55" customFormat="1" hidden="1" x14ac:dyDescent="0.25">
      <c r="A822" s="2"/>
      <c r="B822" s="38"/>
      <c r="C822" s="2"/>
      <c r="H822" s="723"/>
      <c r="I822" s="723"/>
      <c r="J822" s="56"/>
      <c r="K822" s="56"/>
      <c r="L822" s="723"/>
      <c r="M822" s="46"/>
    </row>
    <row r="823" spans="1:13" s="55" customFormat="1" hidden="1" x14ac:dyDescent="0.25">
      <c r="A823" s="2"/>
      <c r="B823" s="38"/>
      <c r="C823" s="2"/>
      <c r="H823" s="723"/>
      <c r="I823" s="723"/>
      <c r="J823" s="56"/>
      <c r="K823" s="56"/>
      <c r="L823" s="723"/>
      <c r="M823" s="46"/>
    </row>
    <row r="824" spans="1:13" s="55" customFormat="1" hidden="1" x14ac:dyDescent="0.25">
      <c r="A824" s="2"/>
      <c r="B824" s="38"/>
      <c r="C824" s="2"/>
      <c r="H824" s="723"/>
      <c r="I824" s="723"/>
      <c r="J824" s="56"/>
      <c r="K824" s="56"/>
      <c r="L824" s="723"/>
      <c r="M824" s="46"/>
    </row>
    <row r="825" spans="1:13" s="55" customFormat="1" hidden="1" x14ac:dyDescent="0.25">
      <c r="A825" s="2"/>
      <c r="B825" s="38"/>
      <c r="C825" s="2"/>
      <c r="H825" s="723"/>
      <c r="I825" s="723"/>
      <c r="J825" s="56"/>
      <c r="K825" s="56"/>
      <c r="L825" s="723"/>
      <c r="M825" s="46"/>
    </row>
    <row r="826" spans="1:13" s="55" customFormat="1" hidden="1" x14ac:dyDescent="0.25">
      <c r="A826" s="2"/>
      <c r="B826" s="38"/>
      <c r="C826" s="2"/>
      <c r="H826" s="723"/>
      <c r="I826" s="723"/>
      <c r="J826" s="56"/>
      <c r="K826" s="56"/>
      <c r="L826" s="723"/>
      <c r="M826" s="46"/>
    </row>
    <row r="827" spans="1:13" s="55" customFormat="1" hidden="1" x14ac:dyDescent="0.25">
      <c r="A827" s="2"/>
      <c r="B827" s="38"/>
      <c r="C827" s="2"/>
      <c r="H827" s="723"/>
      <c r="I827" s="723"/>
      <c r="J827" s="56"/>
      <c r="K827" s="56"/>
      <c r="L827" s="723"/>
      <c r="M827" s="46"/>
    </row>
    <row r="828" spans="1:13" s="55" customFormat="1" hidden="1" x14ac:dyDescent="0.25">
      <c r="A828" s="2"/>
      <c r="B828" s="38"/>
      <c r="C828" s="2"/>
      <c r="H828" s="723"/>
      <c r="I828" s="723"/>
      <c r="J828" s="56"/>
      <c r="K828" s="56"/>
      <c r="L828" s="723"/>
      <c r="M828" s="46"/>
    </row>
    <row r="829" spans="1:13" s="55" customFormat="1" hidden="1" x14ac:dyDescent="0.25">
      <c r="A829" s="2"/>
      <c r="B829" s="38"/>
      <c r="C829" s="2"/>
      <c r="H829" s="723"/>
      <c r="I829" s="723"/>
      <c r="J829" s="56"/>
      <c r="K829" s="56"/>
      <c r="L829" s="723"/>
      <c r="M829" s="46"/>
    </row>
    <row r="830" spans="1:13" s="55" customFormat="1" hidden="1" x14ac:dyDescent="0.25">
      <c r="A830" s="2"/>
      <c r="B830" s="38"/>
      <c r="C830" s="2"/>
      <c r="H830" s="723"/>
      <c r="I830" s="723"/>
      <c r="J830" s="56"/>
      <c r="K830" s="56"/>
      <c r="L830" s="723"/>
      <c r="M830" s="46"/>
    </row>
    <row r="831" spans="1:13" s="55" customFormat="1" hidden="1" x14ac:dyDescent="0.25">
      <c r="A831" s="2"/>
      <c r="B831" s="38"/>
      <c r="C831" s="2"/>
      <c r="H831" s="723"/>
      <c r="I831" s="723"/>
      <c r="J831" s="56"/>
      <c r="K831" s="56"/>
      <c r="L831" s="723"/>
      <c r="M831" s="46"/>
    </row>
    <row r="832" spans="1:13" s="55" customFormat="1" hidden="1" x14ac:dyDescent="0.25">
      <c r="A832" s="2"/>
      <c r="B832" s="38"/>
      <c r="C832" s="2"/>
      <c r="H832" s="723"/>
      <c r="I832" s="723"/>
      <c r="J832" s="56"/>
      <c r="K832" s="56"/>
      <c r="L832" s="723"/>
      <c r="M832" s="46"/>
    </row>
    <row r="833" spans="1:13" s="55" customFormat="1" hidden="1" x14ac:dyDescent="0.25">
      <c r="A833" s="2"/>
      <c r="B833" s="38"/>
      <c r="C833" s="2"/>
      <c r="H833" s="723"/>
      <c r="I833" s="723"/>
      <c r="J833" s="56"/>
      <c r="K833" s="56"/>
      <c r="L833" s="723"/>
      <c r="M833" s="46"/>
    </row>
    <row r="834" spans="1:13" s="55" customFormat="1" hidden="1" x14ac:dyDescent="0.25">
      <c r="A834" s="2"/>
      <c r="B834" s="38"/>
      <c r="C834" s="2"/>
      <c r="H834" s="723"/>
      <c r="I834" s="723"/>
      <c r="J834" s="56"/>
      <c r="K834" s="56"/>
      <c r="L834" s="723"/>
      <c r="M834" s="46"/>
    </row>
    <row r="835" spans="1:13" s="55" customFormat="1" hidden="1" x14ac:dyDescent="0.25">
      <c r="A835" s="2"/>
      <c r="B835" s="38"/>
      <c r="C835" s="2"/>
      <c r="H835" s="723"/>
      <c r="I835" s="723"/>
      <c r="J835" s="56"/>
      <c r="K835" s="56"/>
      <c r="L835" s="723"/>
      <c r="M835" s="46"/>
    </row>
    <row r="836" spans="1:13" s="55" customFormat="1" hidden="1" x14ac:dyDescent="0.25">
      <c r="A836" s="2"/>
      <c r="B836" s="38"/>
      <c r="C836" s="2"/>
      <c r="H836" s="723"/>
      <c r="I836" s="723"/>
      <c r="J836" s="56"/>
      <c r="K836" s="56"/>
      <c r="L836" s="723"/>
      <c r="M836" s="46"/>
    </row>
    <row r="837" spans="1:13" s="55" customFormat="1" hidden="1" x14ac:dyDescent="0.25">
      <c r="A837" s="2"/>
      <c r="B837" s="38"/>
      <c r="C837" s="2"/>
      <c r="H837" s="723"/>
      <c r="I837" s="723"/>
      <c r="J837" s="56"/>
      <c r="K837" s="56"/>
      <c r="L837" s="723"/>
      <c r="M837" s="46"/>
    </row>
    <row r="838" spans="1:13" x14ac:dyDescent="0.25"/>
  </sheetData>
  <autoFilter ref="K1:K837" xr:uid="{669E679F-533E-4D58-B91C-72F8F1A40DB9}"/>
  <mergeCells count="341">
    <mergeCell ref="B1:H1"/>
    <mergeCell ref="B3:H3"/>
    <mergeCell ref="B4:B5"/>
    <mergeCell ref="C4:C5"/>
    <mergeCell ref="D4:D5"/>
    <mergeCell ref="E4:E5"/>
    <mergeCell ref="F4:F5"/>
    <mergeCell ref="G4:G5"/>
    <mergeCell ref="H4:H5"/>
    <mergeCell ref="B10:B12"/>
    <mergeCell ref="C10:C12"/>
    <mergeCell ref="D10:D12"/>
    <mergeCell ref="E10:E11"/>
    <mergeCell ref="F10:F11"/>
    <mergeCell ref="G10:G11"/>
    <mergeCell ref="H10:H11"/>
    <mergeCell ref="B7:H7"/>
    <mergeCell ref="B8:B9"/>
    <mergeCell ref="C8:C9"/>
    <mergeCell ref="D8:D9"/>
    <mergeCell ref="E8:E9"/>
    <mergeCell ref="F8:F9"/>
    <mergeCell ref="G8:G9"/>
    <mergeCell ref="H8:H9"/>
    <mergeCell ref="B22:H22"/>
    <mergeCell ref="G13:G17"/>
    <mergeCell ref="H13:H17"/>
    <mergeCell ref="B19:B20"/>
    <mergeCell ref="C19:C20"/>
    <mergeCell ref="D19:D20"/>
    <mergeCell ref="E19:E20"/>
    <mergeCell ref="F19:F20"/>
    <mergeCell ref="B13:B17"/>
    <mergeCell ref="C13:C17"/>
    <mergeCell ref="D13:D17"/>
    <mergeCell ref="E13:E17"/>
    <mergeCell ref="F13:F17"/>
    <mergeCell ref="G19:G20"/>
    <mergeCell ref="H19:H20"/>
    <mergeCell ref="H23:H26"/>
    <mergeCell ref="C27:C28"/>
    <mergeCell ref="D27:D28"/>
    <mergeCell ref="E27:E28"/>
    <mergeCell ref="F27:F28"/>
    <mergeCell ref="G27:G28"/>
    <mergeCell ref="H27:H28"/>
    <mergeCell ref="B23:B28"/>
    <mergeCell ref="C23:C26"/>
    <mergeCell ref="D23:D26"/>
    <mergeCell ref="E23:E26"/>
    <mergeCell ref="F23:F26"/>
    <mergeCell ref="G23:G26"/>
    <mergeCell ref="G32:G39"/>
    <mergeCell ref="H32:H39"/>
    <mergeCell ref="C40:C41"/>
    <mergeCell ref="D40:D41"/>
    <mergeCell ref="E40:E41"/>
    <mergeCell ref="F40:F41"/>
    <mergeCell ref="G40:G41"/>
    <mergeCell ref="H29:H30"/>
    <mergeCell ref="B31:H31"/>
    <mergeCell ref="B32:B41"/>
    <mergeCell ref="C32:C39"/>
    <mergeCell ref="D32:D39"/>
    <mergeCell ref="E32:E39"/>
    <mergeCell ref="F32:F39"/>
    <mergeCell ref="B29:B30"/>
    <mergeCell ref="C29:C30"/>
    <mergeCell ref="D29:D30"/>
    <mergeCell ref="E29:E30"/>
    <mergeCell ref="F29:F30"/>
    <mergeCell ref="G29:G30"/>
    <mergeCell ref="B44:H44"/>
    <mergeCell ref="B45:B50"/>
    <mergeCell ref="C45:C50"/>
    <mergeCell ref="D45:D50"/>
    <mergeCell ref="E45:E50"/>
    <mergeCell ref="F45:F46"/>
    <mergeCell ref="G45:G46"/>
    <mergeCell ref="H40:H41"/>
    <mergeCell ref="B42:B43"/>
    <mergeCell ref="C42:C43"/>
    <mergeCell ref="D42:D43"/>
    <mergeCell ref="E42:E43"/>
    <mergeCell ref="F42:F43"/>
    <mergeCell ref="G42:G43"/>
    <mergeCell ref="H42:H43"/>
    <mergeCell ref="F48:F50"/>
    <mergeCell ref="B51:B56"/>
    <mergeCell ref="C51:C56"/>
    <mergeCell ref="D51:D56"/>
    <mergeCell ref="E51:E56"/>
    <mergeCell ref="F51:F52"/>
    <mergeCell ref="F54:F56"/>
    <mergeCell ref="H45:H46"/>
    <mergeCell ref="G51:G52"/>
    <mergeCell ref="H51:H52"/>
    <mergeCell ref="B60:H60"/>
    <mergeCell ref="B61:B62"/>
    <mergeCell ref="C61:C62"/>
    <mergeCell ref="D61:D62"/>
    <mergeCell ref="E61:E62"/>
    <mergeCell ref="F61:F62"/>
    <mergeCell ref="B57:B59"/>
    <mergeCell ref="C57:C59"/>
    <mergeCell ref="D57:D59"/>
    <mergeCell ref="E57:E59"/>
    <mergeCell ref="F57:F58"/>
    <mergeCell ref="G57:G58"/>
    <mergeCell ref="H57:H58"/>
    <mergeCell ref="G70:G71"/>
    <mergeCell ref="H70:H71"/>
    <mergeCell ref="B72:B73"/>
    <mergeCell ref="C72:C73"/>
    <mergeCell ref="D72:D73"/>
    <mergeCell ref="E72:E73"/>
    <mergeCell ref="F72:F73"/>
    <mergeCell ref="G72:G73"/>
    <mergeCell ref="G61:G62"/>
    <mergeCell ref="H61:H62"/>
    <mergeCell ref="B63:B71"/>
    <mergeCell ref="C63:C71"/>
    <mergeCell ref="D63:D71"/>
    <mergeCell ref="E63:E71"/>
    <mergeCell ref="F63:F69"/>
    <mergeCell ref="G63:G69"/>
    <mergeCell ref="H63:H69"/>
    <mergeCell ref="F70:F71"/>
    <mergeCell ref="H74:H75"/>
    <mergeCell ref="B77:B81"/>
    <mergeCell ref="C77:C81"/>
    <mergeCell ref="D77:D81"/>
    <mergeCell ref="E77:E81"/>
    <mergeCell ref="F77:F80"/>
    <mergeCell ref="G77:G80"/>
    <mergeCell ref="H77:H80"/>
    <mergeCell ref="B74:B76"/>
    <mergeCell ref="C74:C76"/>
    <mergeCell ref="D74:D76"/>
    <mergeCell ref="E74:E76"/>
    <mergeCell ref="F74:F75"/>
    <mergeCell ref="G74:G75"/>
    <mergeCell ref="B91:B101"/>
    <mergeCell ref="C91:C101"/>
    <mergeCell ref="D91:D101"/>
    <mergeCell ref="E91:E101"/>
    <mergeCell ref="F91:F93"/>
    <mergeCell ref="B82:B90"/>
    <mergeCell ref="C82:C90"/>
    <mergeCell ref="D82:D90"/>
    <mergeCell ref="E82:E90"/>
    <mergeCell ref="F82:F83"/>
    <mergeCell ref="G91:G93"/>
    <mergeCell ref="H91:H93"/>
    <mergeCell ref="F95:F98"/>
    <mergeCell ref="G95:G98"/>
    <mergeCell ref="H95:H98"/>
    <mergeCell ref="F99:F101"/>
    <mergeCell ref="H82:H83"/>
    <mergeCell ref="F85:F87"/>
    <mergeCell ref="G85:G87"/>
    <mergeCell ref="H85:H87"/>
    <mergeCell ref="F88:F90"/>
    <mergeCell ref="G82:G83"/>
    <mergeCell ref="H102:H103"/>
    <mergeCell ref="F104:F105"/>
    <mergeCell ref="G104:G105"/>
    <mergeCell ref="H104:H105"/>
    <mergeCell ref="F106:F108"/>
    <mergeCell ref="F110:F111"/>
    <mergeCell ref="G110:G111"/>
    <mergeCell ref="H110:H111"/>
    <mergeCell ref="B102:B114"/>
    <mergeCell ref="C102:C114"/>
    <mergeCell ref="D102:D114"/>
    <mergeCell ref="E102:E114"/>
    <mergeCell ref="F102:F103"/>
    <mergeCell ref="G102:G103"/>
    <mergeCell ref="H115:H117"/>
    <mergeCell ref="B119:B121"/>
    <mergeCell ref="C119:C121"/>
    <mergeCell ref="D119:D121"/>
    <mergeCell ref="E119:E121"/>
    <mergeCell ref="B122:H122"/>
    <mergeCell ref="B115:B118"/>
    <mergeCell ref="C115:C118"/>
    <mergeCell ref="D115:D118"/>
    <mergeCell ref="E115:E118"/>
    <mergeCell ref="F115:F117"/>
    <mergeCell ref="G115:G117"/>
    <mergeCell ref="H123:H124"/>
    <mergeCell ref="B125:B127"/>
    <mergeCell ref="C125:C127"/>
    <mergeCell ref="D125:D127"/>
    <mergeCell ref="E125:E127"/>
    <mergeCell ref="F126:F127"/>
    <mergeCell ref="G126:G127"/>
    <mergeCell ref="B123:B124"/>
    <mergeCell ref="C123:C124"/>
    <mergeCell ref="D123:D124"/>
    <mergeCell ref="E123:E124"/>
    <mergeCell ref="F123:F124"/>
    <mergeCell ref="G123:G124"/>
    <mergeCell ref="H128:H129"/>
    <mergeCell ref="B130:B131"/>
    <mergeCell ref="C130:C131"/>
    <mergeCell ref="D130:D131"/>
    <mergeCell ref="E130:E131"/>
    <mergeCell ref="F130:F131"/>
    <mergeCell ref="G130:G131"/>
    <mergeCell ref="H130:H131"/>
    <mergeCell ref="B128:B129"/>
    <mergeCell ref="C128:C129"/>
    <mergeCell ref="D128:D129"/>
    <mergeCell ref="E128:E129"/>
    <mergeCell ref="F128:F129"/>
    <mergeCell ref="G128:G129"/>
    <mergeCell ref="H132:H133"/>
    <mergeCell ref="B135:B137"/>
    <mergeCell ref="C135:C137"/>
    <mergeCell ref="D135:D137"/>
    <mergeCell ref="E135:E137"/>
    <mergeCell ref="F135:F137"/>
    <mergeCell ref="G135:G136"/>
    <mergeCell ref="H135:H136"/>
    <mergeCell ref="B132:B134"/>
    <mergeCell ref="C132:C134"/>
    <mergeCell ref="D132:D134"/>
    <mergeCell ref="E132:E134"/>
    <mergeCell ref="F132:F134"/>
    <mergeCell ref="G132:G133"/>
    <mergeCell ref="H138:H141"/>
    <mergeCell ref="B143:B153"/>
    <mergeCell ref="C143:C153"/>
    <mergeCell ref="D143:D153"/>
    <mergeCell ref="E143:E153"/>
    <mergeCell ref="F145:F147"/>
    <mergeCell ref="G145:G147"/>
    <mergeCell ref="H145:H147"/>
    <mergeCell ref="F148:F150"/>
    <mergeCell ref="G148:G150"/>
    <mergeCell ref="B138:B142"/>
    <mergeCell ref="C138:C142"/>
    <mergeCell ref="D138:D142"/>
    <mergeCell ref="E138:E142"/>
    <mergeCell ref="F138:F141"/>
    <mergeCell ref="G138:G141"/>
    <mergeCell ref="H148:H150"/>
    <mergeCell ref="F151:F153"/>
    <mergeCell ref="B168:B181"/>
    <mergeCell ref="C168:C181"/>
    <mergeCell ref="D168:D181"/>
    <mergeCell ref="H182:H184"/>
    <mergeCell ref="B186:H186"/>
    <mergeCell ref="B187:B190"/>
    <mergeCell ref="B154:B167"/>
    <mergeCell ref="C154:C167"/>
    <mergeCell ref="D154:D167"/>
    <mergeCell ref="E154:E164"/>
    <mergeCell ref="F156:F158"/>
    <mergeCell ref="G156:G158"/>
    <mergeCell ref="H156:H158"/>
    <mergeCell ref="F161:F164"/>
    <mergeCell ref="G161:G164"/>
    <mergeCell ref="H161:H164"/>
    <mergeCell ref="E165:E167"/>
    <mergeCell ref="F165:F167"/>
    <mergeCell ref="E168:E181"/>
    <mergeCell ref="F169:F170"/>
    <mergeCell ref="G169:G170"/>
    <mergeCell ref="H169:H170"/>
    <mergeCell ref="F171:F172"/>
    <mergeCell ref="G171:G172"/>
    <mergeCell ref="H171:H172"/>
    <mergeCell ref="F173:F175"/>
    <mergeCell ref="F177:F178"/>
    <mergeCell ref="G177:G178"/>
    <mergeCell ref="H177:H178"/>
    <mergeCell ref="B191:B200"/>
    <mergeCell ref="C191:C200"/>
    <mergeCell ref="D191:D200"/>
    <mergeCell ref="E191:E197"/>
    <mergeCell ref="F191:F192"/>
    <mergeCell ref="G191:G192"/>
    <mergeCell ref="H187:H189"/>
    <mergeCell ref="B182:B185"/>
    <mergeCell ref="C182:C185"/>
    <mergeCell ref="D182:D185"/>
    <mergeCell ref="E182:E185"/>
    <mergeCell ref="F182:F184"/>
    <mergeCell ref="G182:G184"/>
    <mergeCell ref="C187:C190"/>
    <mergeCell ref="D187:D190"/>
    <mergeCell ref="E187:E190"/>
    <mergeCell ref="F187:F189"/>
    <mergeCell ref="G187:G189"/>
    <mergeCell ref="E198:E200"/>
    <mergeCell ref="H201:H202"/>
    <mergeCell ref="F204:F206"/>
    <mergeCell ref="G204:G206"/>
    <mergeCell ref="H204:H206"/>
    <mergeCell ref="G201:G202"/>
    <mergeCell ref="H191:H192"/>
    <mergeCell ref="F194:F197"/>
    <mergeCell ref="G194:G197"/>
    <mergeCell ref="H194:H197"/>
    <mergeCell ref="F198:F200"/>
    <mergeCell ref="F207:F209"/>
    <mergeCell ref="B210:B213"/>
    <mergeCell ref="C210:C213"/>
    <mergeCell ref="D210:D213"/>
    <mergeCell ref="E210:E213"/>
    <mergeCell ref="F210:F212"/>
    <mergeCell ref="B201:B209"/>
    <mergeCell ref="C201:C209"/>
    <mergeCell ref="D201:D209"/>
    <mergeCell ref="E201:E209"/>
    <mergeCell ref="F201:F202"/>
    <mergeCell ref="G210:G212"/>
    <mergeCell ref="H210:H212"/>
    <mergeCell ref="B214:B216"/>
    <mergeCell ref="C214:C216"/>
    <mergeCell ref="D214:D216"/>
    <mergeCell ref="E214:E216"/>
    <mergeCell ref="F214:F215"/>
    <mergeCell ref="G214:G215"/>
    <mergeCell ref="H214:H215"/>
    <mergeCell ref="H217:H218"/>
    <mergeCell ref="B220:B222"/>
    <mergeCell ref="C220:C222"/>
    <mergeCell ref="D220:D222"/>
    <mergeCell ref="E220:E222"/>
    <mergeCell ref="F220:F221"/>
    <mergeCell ref="G220:G221"/>
    <mergeCell ref="H220:H221"/>
    <mergeCell ref="B217:B219"/>
    <mergeCell ref="C217:C219"/>
    <mergeCell ref="D217:D219"/>
    <mergeCell ref="E217:E219"/>
    <mergeCell ref="F217:F218"/>
    <mergeCell ref="G217:G218"/>
  </mergeCell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Hoja23"/>
  <dimension ref="A1:U97"/>
  <sheetViews>
    <sheetView zoomScaleNormal="100" workbookViewId="0">
      <pane xSplit="3" ySplit="2" topLeftCell="F3" activePane="bottomRight" state="frozen"/>
      <selection activeCell="L6" sqref="L6"/>
      <selection pane="topRight" activeCell="L6" sqref="L6"/>
      <selection pane="bottomLeft" activeCell="L6" sqref="L6"/>
      <selection pane="bottomRight" activeCell="F9" sqref="F9:F14"/>
    </sheetView>
  </sheetViews>
  <sheetFormatPr baseColWidth="10" defaultColWidth="0" defaultRowHeight="15" zeroHeight="1" x14ac:dyDescent="0.25"/>
  <cols>
    <col min="1" max="1" width="2.5703125" customWidth="1"/>
    <col min="2" max="2" width="4.42578125" customWidth="1"/>
    <col min="3" max="3" width="23.42578125" bestFit="1" customWidth="1"/>
    <col min="4" max="5" width="11.140625" customWidth="1"/>
    <col min="6" max="6" width="13.42578125" customWidth="1"/>
    <col min="7" max="7" width="36" customWidth="1"/>
    <col min="8" max="8" width="31.42578125" customWidth="1"/>
    <col min="9" max="9" width="10.42578125" customWidth="1"/>
    <col min="10" max="10" width="8.42578125" customWidth="1"/>
    <col min="11" max="11" width="69.5703125" customWidth="1"/>
    <col min="12" max="12" width="2.5703125" customWidth="1"/>
    <col min="13" max="21" width="0" hidden="1" customWidth="1"/>
    <col min="22" max="16384" width="11.5703125" hidden="1"/>
  </cols>
  <sheetData>
    <row r="1" spans="1:12" ht="12" customHeight="1" x14ac:dyDescent="0.25">
      <c r="A1" s="275"/>
      <c r="B1" s="279"/>
      <c r="C1" s="280"/>
      <c r="D1" s="278"/>
      <c r="E1" s="279"/>
      <c r="F1" s="278"/>
      <c r="G1" s="280"/>
      <c r="H1" s="280"/>
      <c r="I1" s="279"/>
      <c r="J1" s="279"/>
      <c r="K1" s="275"/>
      <c r="L1" s="275"/>
    </row>
    <row r="2" spans="1:12" ht="24" customHeight="1" x14ac:dyDescent="0.25">
      <c r="A2" s="275"/>
      <c r="B2" s="75" t="s">
        <v>0</v>
      </c>
      <c r="C2" s="75" t="s">
        <v>56</v>
      </c>
      <c r="D2" s="75" t="s">
        <v>2798</v>
      </c>
      <c r="E2" s="75" t="s">
        <v>5004</v>
      </c>
      <c r="F2" s="75" t="s">
        <v>2</v>
      </c>
      <c r="G2" s="75" t="s">
        <v>5005</v>
      </c>
      <c r="H2" s="75" t="s">
        <v>5006</v>
      </c>
      <c r="I2" s="75" t="s">
        <v>5007</v>
      </c>
      <c r="J2" s="75" t="s">
        <v>5008</v>
      </c>
      <c r="K2" s="75" t="s">
        <v>5009</v>
      </c>
      <c r="L2" s="275"/>
    </row>
    <row r="3" spans="1:12" x14ac:dyDescent="0.25">
      <c r="A3" s="276"/>
      <c r="B3" s="1764">
        <v>1</v>
      </c>
      <c r="C3" s="1762" t="s">
        <v>5010</v>
      </c>
      <c r="D3" s="1764" t="s">
        <v>4</v>
      </c>
      <c r="E3" s="1764" t="s">
        <v>23</v>
      </c>
      <c r="F3" s="1764" t="s">
        <v>5080</v>
      </c>
      <c r="G3" s="1762" t="s">
        <v>5011</v>
      </c>
      <c r="H3" s="348" t="s">
        <v>7481</v>
      </c>
      <c r="I3" s="579">
        <v>2111</v>
      </c>
      <c r="J3" s="579" t="s">
        <v>1071</v>
      </c>
      <c r="K3" s="350" t="s">
        <v>214</v>
      </c>
      <c r="L3" s="276"/>
    </row>
    <row r="4" spans="1:12" x14ac:dyDescent="0.25">
      <c r="A4" s="276"/>
      <c r="B4" s="1768"/>
      <c r="C4" s="1769"/>
      <c r="D4" s="1768"/>
      <c r="E4" s="1768"/>
      <c r="F4" s="1768"/>
      <c r="G4" s="1769"/>
      <c r="H4" s="878" t="s">
        <v>7504</v>
      </c>
      <c r="I4" s="579">
        <v>2110</v>
      </c>
      <c r="J4" s="579" t="s">
        <v>1071</v>
      </c>
      <c r="K4" s="350" t="s">
        <v>215</v>
      </c>
      <c r="L4" s="276"/>
    </row>
    <row r="5" spans="1:12" x14ac:dyDescent="0.25">
      <c r="A5" s="276"/>
      <c r="B5" s="1764">
        <f>B3+1</f>
        <v>2</v>
      </c>
      <c r="C5" s="1762" t="s">
        <v>5012</v>
      </c>
      <c r="D5" s="1764" t="s">
        <v>4</v>
      </c>
      <c r="E5" s="1764" t="s">
        <v>5013</v>
      </c>
      <c r="F5" s="1764" t="s">
        <v>5081</v>
      </c>
      <c r="G5" s="1762" t="s">
        <v>5014</v>
      </c>
      <c r="H5" s="348" t="s">
        <v>7481</v>
      </c>
      <c r="I5" s="579">
        <v>2113</v>
      </c>
      <c r="J5" s="579" t="s">
        <v>1071</v>
      </c>
      <c r="K5" s="350" t="s">
        <v>218</v>
      </c>
      <c r="L5" s="276"/>
    </row>
    <row r="6" spans="1:12" x14ac:dyDescent="0.25">
      <c r="A6" s="276"/>
      <c r="B6" s="1768"/>
      <c r="C6" s="1769"/>
      <c r="D6" s="1768"/>
      <c r="E6" s="1768"/>
      <c r="F6" s="1768"/>
      <c r="G6" s="1769"/>
      <c r="H6" s="878" t="s">
        <v>7505</v>
      </c>
      <c r="I6" s="579">
        <v>2112</v>
      </c>
      <c r="J6" s="579" t="s">
        <v>1071</v>
      </c>
      <c r="K6" s="350" t="s">
        <v>219</v>
      </c>
      <c r="L6" s="276"/>
    </row>
    <row r="7" spans="1:12" x14ac:dyDescent="0.25">
      <c r="A7" s="276"/>
      <c r="B7" s="1764">
        <f>B5+1</f>
        <v>3</v>
      </c>
      <c r="C7" s="1762" t="s">
        <v>5015</v>
      </c>
      <c r="D7" s="1764" t="s">
        <v>4</v>
      </c>
      <c r="E7" s="1764" t="s">
        <v>5016</v>
      </c>
      <c r="F7" s="1764"/>
      <c r="G7" s="1762" t="s">
        <v>5017</v>
      </c>
      <c r="H7" s="348" t="s">
        <v>7506</v>
      </c>
      <c r="I7" s="579">
        <v>1002</v>
      </c>
      <c r="J7" s="579" t="s">
        <v>1071</v>
      </c>
      <c r="K7" s="350" t="s">
        <v>222</v>
      </c>
      <c r="L7" s="276"/>
    </row>
    <row r="8" spans="1:12" ht="24" x14ac:dyDescent="0.25">
      <c r="A8" s="276"/>
      <c r="B8" s="1768"/>
      <c r="C8" s="1769"/>
      <c r="D8" s="1768"/>
      <c r="E8" s="1768"/>
      <c r="F8" s="1768"/>
      <c r="G8" s="1769"/>
      <c r="H8" s="878" t="s">
        <v>7507</v>
      </c>
      <c r="I8" s="579">
        <v>2803</v>
      </c>
      <c r="J8" s="579" t="s">
        <v>1071</v>
      </c>
      <c r="K8" s="350" t="s">
        <v>1464</v>
      </c>
      <c r="L8" s="276"/>
    </row>
    <row r="9" spans="1:12" ht="36" customHeight="1" x14ac:dyDescent="0.25">
      <c r="A9" s="276"/>
      <c r="B9" s="1764">
        <f>B7+1</f>
        <v>4</v>
      </c>
      <c r="C9" s="1762" t="s">
        <v>5018</v>
      </c>
      <c r="D9" s="1764" t="s">
        <v>4</v>
      </c>
      <c r="E9" s="1764" t="s">
        <v>5013</v>
      </c>
      <c r="F9" s="1764" t="s">
        <v>24</v>
      </c>
      <c r="G9" s="1762" t="s">
        <v>5019</v>
      </c>
      <c r="H9" s="880" t="s">
        <v>7510</v>
      </c>
      <c r="I9" s="519">
        <v>1009</v>
      </c>
      <c r="J9" s="579" t="s">
        <v>1071</v>
      </c>
      <c r="K9" s="580" t="s">
        <v>5632</v>
      </c>
      <c r="L9" s="276"/>
    </row>
    <row r="10" spans="1:12" ht="24" x14ac:dyDescent="0.25">
      <c r="A10" s="276"/>
      <c r="B10" s="1765"/>
      <c r="C10" s="1763"/>
      <c r="D10" s="1765"/>
      <c r="E10" s="1765"/>
      <c r="F10" s="1765"/>
      <c r="G10" s="1763"/>
      <c r="H10" s="349" t="s">
        <v>7524</v>
      </c>
      <c r="I10" s="585" t="s">
        <v>1463</v>
      </c>
      <c r="J10" s="579" t="s">
        <v>1071</v>
      </c>
      <c r="K10" s="580" t="s">
        <v>7511</v>
      </c>
      <c r="L10" s="276"/>
    </row>
    <row r="11" spans="1:12" ht="101.25" customHeight="1" x14ac:dyDescent="0.25">
      <c r="A11" s="276"/>
      <c r="B11" s="1765"/>
      <c r="C11" s="1763"/>
      <c r="D11" s="1765"/>
      <c r="E11" s="1765"/>
      <c r="F11" s="1765"/>
      <c r="G11" s="1763"/>
      <c r="H11" s="879" t="s">
        <v>7770</v>
      </c>
      <c r="I11" s="585" t="s">
        <v>1327</v>
      </c>
      <c r="J11" s="579" t="s">
        <v>1071</v>
      </c>
      <c r="K11" s="580" t="s">
        <v>5644</v>
      </c>
      <c r="L11" s="276"/>
    </row>
    <row r="12" spans="1:12" ht="120" x14ac:dyDescent="0.25">
      <c r="A12" s="276"/>
      <c r="B12" s="1765"/>
      <c r="C12" s="1763"/>
      <c r="D12" s="1765"/>
      <c r="E12" s="1765"/>
      <c r="F12" s="1765"/>
      <c r="G12" s="1763"/>
      <c r="H12" s="880" t="s">
        <v>7769</v>
      </c>
      <c r="I12" s="585" t="s">
        <v>3172</v>
      </c>
      <c r="J12" s="579" t="s">
        <v>1071</v>
      </c>
      <c r="K12" s="350" t="str">
        <f>VLOOKUP(I12,CódigosRetorno!$A$2:$B$1730,2,FALSE)</f>
        <v>El comprobante ha sido presentado fuera de plazo</v>
      </c>
      <c r="L12" s="276"/>
    </row>
    <row r="13" spans="1:12" ht="64.7" customHeight="1" x14ac:dyDescent="0.25">
      <c r="A13" s="276"/>
      <c r="B13" s="1765"/>
      <c r="C13" s="1763"/>
      <c r="D13" s="1765"/>
      <c r="E13" s="1765"/>
      <c r="F13" s="1765"/>
      <c r="G13" s="1763"/>
      <c r="H13" s="963" t="s">
        <v>6165</v>
      </c>
      <c r="I13" s="585" t="s">
        <v>3172</v>
      </c>
      <c r="J13" s="579" t="s">
        <v>1071</v>
      </c>
      <c r="K13" s="406" t="str">
        <f>VLOOKUP(I13,CódigosRetorno!$A$2:$B$1730,2,FALSE)</f>
        <v>El comprobante ha sido presentado fuera de plazo</v>
      </c>
      <c r="L13" s="276"/>
    </row>
    <row r="14" spans="1:12" ht="182.45" customHeight="1" x14ac:dyDescent="0.25">
      <c r="A14" s="276"/>
      <c r="B14" s="1765"/>
      <c r="C14" s="1763"/>
      <c r="D14" s="1765"/>
      <c r="E14" s="1765"/>
      <c r="F14" s="1765"/>
      <c r="G14" s="1763"/>
      <c r="H14" s="963" t="s">
        <v>6166</v>
      </c>
      <c r="I14" s="585" t="s">
        <v>3172</v>
      </c>
      <c r="J14" s="579" t="s">
        <v>1071</v>
      </c>
      <c r="K14" s="406" t="str">
        <f>VLOOKUP(I14,CódigosRetorno!$A$2:$B$1730,2,FALSE)</f>
        <v>El comprobante ha sido presentado fuera de plazo</v>
      </c>
      <c r="L14" s="276"/>
    </row>
    <row r="15" spans="1:12" x14ac:dyDescent="0.25">
      <c r="A15" s="276"/>
      <c r="B15" s="1764">
        <f>B9+1</f>
        <v>5</v>
      </c>
      <c r="C15" s="1762" t="s">
        <v>5020</v>
      </c>
      <c r="D15" s="351" t="s">
        <v>4</v>
      </c>
      <c r="E15" s="1764" t="s">
        <v>5021</v>
      </c>
      <c r="F15" s="1764" t="s">
        <v>5022</v>
      </c>
      <c r="G15" s="1762" t="s">
        <v>5023</v>
      </c>
      <c r="H15" s="348" t="s">
        <v>7327</v>
      </c>
      <c r="I15" s="579">
        <v>2805</v>
      </c>
      <c r="J15" s="579" t="s">
        <v>1071</v>
      </c>
      <c r="K15" s="350" t="s">
        <v>1460</v>
      </c>
      <c r="L15" s="276"/>
    </row>
    <row r="16" spans="1:12" ht="24" x14ac:dyDescent="0.25">
      <c r="A16" s="276"/>
      <c r="B16" s="1768"/>
      <c r="C16" s="1769"/>
      <c r="D16" s="351"/>
      <c r="E16" s="1768"/>
      <c r="F16" s="1768"/>
      <c r="G16" s="1769"/>
      <c r="H16" s="348" t="s">
        <v>7495</v>
      </c>
      <c r="I16" s="579">
        <v>2806</v>
      </c>
      <c r="J16" s="579" t="s">
        <v>1071</v>
      </c>
      <c r="K16" s="350" t="s">
        <v>1075</v>
      </c>
      <c r="L16" s="276"/>
    </row>
    <row r="17" spans="1:12" x14ac:dyDescent="0.25">
      <c r="A17" s="276"/>
      <c r="B17" s="1764">
        <f>B15+1</f>
        <v>6</v>
      </c>
      <c r="C17" s="1762" t="s">
        <v>5024</v>
      </c>
      <c r="D17" s="1764" t="s">
        <v>4</v>
      </c>
      <c r="E17" s="1764" t="s">
        <v>5013</v>
      </c>
      <c r="F17" s="1764" t="s">
        <v>24</v>
      </c>
      <c r="G17" s="1762" t="s">
        <v>5025</v>
      </c>
      <c r="H17" s="348" t="s">
        <v>7327</v>
      </c>
      <c r="I17" s="579">
        <v>2807</v>
      </c>
      <c r="J17" s="579" t="s">
        <v>177</v>
      </c>
      <c r="K17" s="350" t="s">
        <v>1457</v>
      </c>
      <c r="L17" s="276"/>
    </row>
    <row r="18" spans="1:12" ht="24" x14ac:dyDescent="0.25">
      <c r="A18" s="276"/>
      <c r="B18" s="1765"/>
      <c r="C18" s="1763"/>
      <c r="D18" s="1765"/>
      <c r="E18" s="1765"/>
      <c r="F18" s="1765"/>
      <c r="G18" s="1763"/>
      <c r="H18" s="348" t="s">
        <v>7495</v>
      </c>
      <c r="I18" s="579">
        <v>2808</v>
      </c>
      <c r="J18" s="579" t="s">
        <v>177</v>
      </c>
      <c r="K18" s="408" t="s">
        <v>1455</v>
      </c>
      <c r="L18" s="276"/>
    </row>
    <row r="19" spans="1:12" ht="36" x14ac:dyDescent="0.25">
      <c r="A19" s="276"/>
      <c r="B19" s="1765"/>
      <c r="C19" s="1763"/>
      <c r="D19" s="1765"/>
      <c r="E19" s="1765"/>
      <c r="F19" s="1765"/>
      <c r="G19" s="1763"/>
      <c r="H19" s="349" t="s">
        <v>7514</v>
      </c>
      <c r="I19" s="579">
        <v>2809</v>
      </c>
      <c r="J19" s="579" t="s">
        <v>1071</v>
      </c>
      <c r="K19" s="581" t="s">
        <v>1453</v>
      </c>
      <c r="L19" s="276"/>
    </row>
    <row r="20" spans="1:12" ht="24" x14ac:dyDescent="0.25">
      <c r="A20" s="276"/>
      <c r="B20" s="1765"/>
      <c r="C20" s="1763"/>
      <c r="D20" s="1765"/>
      <c r="E20" s="1765"/>
      <c r="F20" s="1765"/>
      <c r="G20" s="1763"/>
      <c r="H20" s="349" t="s">
        <v>7515</v>
      </c>
      <c r="I20" s="579">
        <v>2810</v>
      </c>
      <c r="J20" s="579" t="s">
        <v>1071</v>
      </c>
      <c r="K20" s="581" t="s">
        <v>1451</v>
      </c>
      <c r="L20" s="276"/>
    </row>
    <row r="21" spans="1:12" ht="72" x14ac:dyDescent="0.25">
      <c r="A21" s="276"/>
      <c r="B21" s="1768"/>
      <c r="C21" s="1769"/>
      <c r="D21" s="1768"/>
      <c r="E21" s="1768"/>
      <c r="F21" s="1768"/>
      <c r="G21" s="1769"/>
      <c r="H21" s="839" t="s">
        <v>7516</v>
      </c>
      <c r="I21" s="519">
        <v>4196</v>
      </c>
      <c r="J21" s="579" t="s">
        <v>1071</v>
      </c>
      <c r="K21" s="586" t="s">
        <v>1076</v>
      </c>
      <c r="L21" s="276"/>
    </row>
    <row r="22" spans="1:12" ht="24" x14ac:dyDescent="0.25">
      <c r="A22" s="276"/>
      <c r="B22" s="1764">
        <f>B17+1</f>
        <v>7</v>
      </c>
      <c r="C22" s="1762" t="s">
        <v>5026</v>
      </c>
      <c r="D22" s="1764" t="s">
        <v>4</v>
      </c>
      <c r="E22" s="1764" t="s">
        <v>5021</v>
      </c>
      <c r="F22" s="1764" t="s">
        <v>5022</v>
      </c>
      <c r="G22" s="1762" t="s">
        <v>5027</v>
      </c>
      <c r="H22" s="348" t="s">
        <v>7327</v>
      </c>
      <c r="I22" s="519">
        <v>2811</v>
      </c>
      <c r="J22" s="579" t="s">
        <v>1071</v>
      </c>
      <c r="K22" s="581" t="s">
        <v>6224</v>
      </c>
      <c r="L22" s="276"/>
    </row>
    <row r="23" spans="1:12" ht="24" x14ac:dyDescent="0.25">
      <c r="A23" s="276"/>
      <c r="B23" s="1768"/>
      <c r="C23" s="1769"/>
      <c r="D23" s="1768"/>
      <c r="E23" s="1768"/>
      <c r="F23" s="1768"/>
      <c r="G23" s="1769"/>
      <c r="H23" s="348" t="s">
        <v>7495</v>
      </c>
      <c r="I23" s="519">
        <v>2812</v>
      </c>
      <c r="J23" s="579" t="s">
        <v>1071</v>
      </c>
      <c r="K23" s="581" t="s">
        <v>1447</v>
      </c>
      <c r="L23" s="276"/>
    </row>
    <row r="24" spans="1:12" ht="24" x14ac:dyDescent="0.25">
      <c r="A24" s="276"/>
      <c r="B24" s="1764">
        <f>B22+1</f>
        <v>8</v>
      </c>
      <c r="C24" s="1762" t="s">
        <v>5029</v>
      </c>
      <c r="D24" s="1764" t="s">
        <v>4</v>
      </c>
      <c r="E24" s="1764" t="s">
        <v>12</v>
      </c>
      <c r="F24" s="1764"/>
      <c r="G24" s="1762" t="s">
        <v>5028</v>
      </c>
      <c r="H24" s="348" t="s">
        <v>7481</v>
      </c>
      <c r="I24" s="519">
        <v>2813</v>
      </c>
      <c r="J24" s="579" t="s">
        <v>1071</v>
      </c>
      <c r="K24" s="581" t="s">
        <v>1445</v>
      </c>
      <c r="L24" s="276"/>
    </row>
    <row r="25" spans="1:12" ht="24" x14ac:dyDescent="0.25">
      <c r="A25" s="276"/>
      <c r="B25" s="1765"/>
      <c r="C25" s="1763"/>
      <c r="D25" s="1765"/>
      <c r="E25" s="1765"/>
      <c r="F25" s="1765"/>
      <c r="G25" s="1763"/>
      <c r="H25" s="350" t="s">
        <v>7489</v>
      </c>
      <c r="I25" s="579">
        <v>2814</v>
      </c>
      <c r="J25" s="579" t="s">
        <v>1071</v>
      </c>
      <c r="K25" s="581" t="s">
        <v>1443</v>
      </c>
      <c r="L25" s="276"/>
    </row>
    <row r="26" spans="1:12" ht="24" x14ac:dyDescent="0.25">
      <c r="A26" s="276"/>
      <c r="B26" s="1764">
        <f>B24+1</f>
        <v>9</v>
      </c>
      <c r="C26" s="1762" t="s">
        <v>5032</v>
      </c>
      <c r="D26" s="1764" t="s">
        <v>4</v>
      </c>
      <c r="E26" s="1764" t="s">
        <v>11</v>
      </c>
      <c r="F26" s="1764" t="s">
        <v>5030</v>
      </c>
      <c r="G26" s="1762" t="s">
        <v>5031</v>
      </c>
      <c r="H26" s="348" t="s">
        <v>7479</v>
      </c>
      <c r="I26" s="579">
        <v>2816</v>
      </c>
      <c r="J26" s="579" t="s">
        <v>1071</v>
      </c>
      <c r="K26" s="581" t="s">
        <v>1441</v>
      </c>
      <c r="L26" s="276"/>
    </row>
    <row r="27" spans="1:12" ht="36" x14ac:dyDescent="0.25">
      <c r="A27" s="276"/>
      <c r="B27" s="1765"/>
      <c r="C27" s="1763"/>
      <c r="D27" s="1765"/>
      <c r="E27" s="1768"/>
      <c r="F27" s="1768"/>
      <c r="G27" s="1769"/>
      <c r="H27" s="349" t="s">
        <v>7480</v>
      </c>
      <c r="I27" s="579">
        <v>2817</v>
      </c>
      <c r="J27" s="579" t="s">
        <v>1071</v>
      </c>
      <c r="K27" s="581" t="s">
        <v>7478</v>
      </c>
      <c r="L27" s="276"/>
    </row>
    <row r="28" spans="1:12" ht="24" x14ac:dyDescent="0.25">
      <c r="A28" s="276"/>
      <c r="B28" s="1765"/>
      <c r="C28" s="1763"/>
      <c r="D28" s="1765"/>
      <c r="E28" s="1764"/>
      <c r="F28" s="1764"/>
      <c r="G28" s="1762" t="s">
        <v>5033</v>
      </c>
      <c r="H28" s="348" t="s">
        <v>6125</v>
      </c>
      <c r="I28" s="579">
        <v>2818</v>
      </c>
      <c r="J28" s="579" t="s">
        <v>1071</v>
      </c>
      <c r="K28" s="581" t="s">
        <v>1437</v>
      </c>
      <c r="L28" s="276"/>
    </row>
    <row r="29" spans="1:12" ht="24" x14ac:dyDescent="0.25">
      <c r="A29" s="276"/>
      <c r="B29" s="1765"/>
      <c r="C29" s="1763"/>
      <c r="D29" s="1765"/>
      <c r="E29" s="1768"/>
      <c r="F29" s="1768"/>
      <c r="G29" s="1769"/>
      <c r="H29" s="878" t="s">
        <v>7486</v>
      </c>
      <c r="I29" s="579">
        <v>2819</v>
      </c>
      <c r="J29" s="579" t="s">
        <v>1071</v>
      </c>
      <c r="K29" s="408" t="s">
        <v>1435</v>
      </c>
      <c r="L29" s="276"/>
    </row>
    <row r="30" spans="1:12" ht="24" customHeight="1" x14ac:dyDescent="0.25">
      <c r="A30" s="276"/>
      <c r="B30" s="1765"/>
      <c r="C30" s="1763"/>
      <c r="D30" s="1765"/>
      <c r="E30" s="1764"/>
      <c r="F30" s="1764"/>
      <c r="G30" s="1762" t="s">
        <v>5034</v>
      </c>
      <c r="H30" s="348" t="s">
        <v>6125</v>
      </c>
      <c r="I30" s="579">
        <v>2820</v>
      </c>
      <c r="J30" s="579" t="s">
        <v>1071</v>
      </c>
      <c r="K30" s="350" t="s">
        <v>1433</v>
      </c>
      <c r="L30" s="276"/>
    </row>
    <row r="31" spans="1:12" ht="36" x14ac:dyDescent="0.25">
      <c r="A31" s="276"/>
      <c r="B31" s="1768"/>
      <c r="C31" s="1769"/>
      <c r="D31" s="1768"/>
      <c r="E31" s="1768"/>
      <c r="F31" s="1768"/>
      <c r="G31" s="1769"/>
      <c r="H31" s="878" t="s">
        <v>7498</v>
      </c>
      <c r="I31" s="579">
        <v>2821</v>
      </c>
      <c r="J31" s="579" t="s">
        <v>1071</v>
      </c>
      <c r="K31" s="408" t="s">
        <v>1431</v>
      </c>
      <c r="L31" s="276"/>
    </row>
    <row r="32" spans="1:12" ht="24" x14ac:dyDescent="0.25">
      <c r="A32" s="276"/>
      <c r="B32" s="1764">
        <f>B26+1</f>
        <v>10</v>
      </c>
      <c r="C32" s="1762" t="s">
        <v>5037</v>
      </c>
      <c r="D32" s="1764" t="s">
        <v>4</v>
      </c>
      <c r="E32" s="1764" t="s">
        <v>856</v>
      </c>
      <c r="F32" s="1764"/>
      <c r="G32" s="1762" t="s">
        <v>5035</v>
      </c>
      <c r="H32" s="839" t="s">
        <v>7481</v>
      </c>
      <c r="I32" s="579">
        <v>2822</v>
      </c>
      <c r="J32" s="579" t="s">
        <v>177</v>
      </c>
      <c r="K32" s="350" t="s">
        <v>1429</v>
      </c>
      <c r="L32" s="276"/>
    </row>
    <row r="33" spans="1:12" ht="24" x14ac:dyDescent="0.25">
      <c r="A33" s="276"/>
      <c r="B33" s="1765"/>
      <c r="C33" s="1763"/>
      <c r="D33" s="1765"/>
      <c r="E33" s="1765"/>
      <c r="F33" s="1765"/>
      <c r="G33" s="1763"/>
      <c r="H33" s="409" t="s">
        <v>7484</v>
      </c>
      <c r="I33" s="579">
        <v>2823</v>
      </c>
      <c r="J33" s="579" t="s">
        <v>177</v>
      </c>
      <c r="K33" s="408" t="s">
        <v>1427</v>
      </c>
      <c r="L33" s="276"/>
    </row>
    <row r="34" spans="1:12" ht="36" x14ac:dyDescent="0.25">
      <c r="A34" s="276"/>
      <c r="B34" s="1765"/>
      <c r="C34" s="1763"/>
      <c r="D34" s="1765"/>
      <c r="E34" s="1765"/>
      <c r="F34" s="1765"/>
      <c r="G34" s="1763"/>
      <c r="H34" s="837" t="s">
        <v>7517</v>
      </c>
      <c r="I34" s="579">
        <v>2824</v>
      </c>
      <c r="J34" s="579" t="s">
        <v>1071</v>
      </c>
      <c r="K34" s="581" t="s">
        <v>1425</v>
      </c>
      <c r="L34" s="276"/>
    </row>
    <row r="35" spans="1:12" ht="24" x14ac:dyDescent="0.25">
      <c r="A35" s="276"/>
      <c r="B35" s="1765"/>
      <c r="C35" s="1763"/>
      <c r="D35" s="1765"/>
      <c r="E35" s="1765"/>
      <c r="F35" s="1765"/>
      <c r="G35" s="1763"/>
      <c r="H35" s="515" t="s">
        <v>7485</v>
      </c>
      <c r="I35" s="579">
        <v>2825</v>
      </c>
      <c r="J35" s="579" t="s">
        <v>177</v>
      </c>
      <c r="K35" s="517" t="s">
        <v>1423</v>
      </c>
      <c r="L35" s="276"/>
    </row>
    <row r="36" spans="1:12" ht="84" x14ac:dyDescent="0.25">
      <c r="A36" s="276"/>
      <c r="B36" s="1768"/>
      <c r="C36" s="1769"/>
      <c r="D36" s="1768"/>
      <c r="E36" s="1768"/>
      <c r="F36" s="1768"/>
      <c r="G36" s="1769"/>
      <c r="H36" s="1344" t="s">
        <v>8061</v>
      </c>
      <c r="I36" s="519">
        <v>2874</v>
      </c>
      <c r="J36" s="519" t="s">
        <v>1071</v>
      </c>
      <c r="K36" s="517" t="s">
        <v>5036</v>
      </c>
      <c r="L36" s="276"/>
    </row>
    <row r="37" spans="1:12" ht="24" x14ac:dyDescent="0.25">
      <c r="A37" s="276"/>
      <c r="B37" s="1764">
        <f>B32+1</f>
        <v>11</v>
      </c>
      <c r="C37" s="1762" t="s">
        <v>5038</v>
      </c>
      <c r="D37" s="1764" t="s">
        <v>4</v>
      </c>
      <c r="E37" s="1764" t="s">
        <v>11</v>
      </c>
      <c r="F37" s="1764" t="s">
        <v>5030</v>
      </c>
      <c r="G37" s="1762" t="s">
        <v>5039</v>
      </c>
      <c r="H37" s="348" t="s">
        <v>7497</v>
      </c>
      <c r="I37" s="579">
        <v>2826</v>
      </c>
      <c r="J37" s="579" t="s">
        <v>1071</v>
      </c>
      <c r="K37" s="581" t="s">
        <v>1421</v>
      </c>
      <c r="L37" s="276"/>
    </row>
    <row r="38" spans="1:12" ht="24" x14ac:dyDescent="0.25">
      <c r="A38" s="276"/>
      <c r="B38" s="1765"/>
      <c r="C38" s="1763"/>
      <c r="D38" s="1765"/>
      <c r="E38" s="1768"/>
      <c r="F38" s="1768"/>
      <c r="G38" s="1769"/>
      <c r="H38" s="349" t="s">
        <v>7480</v>
      </c>
      <c r="I38" s="579">
        <v>2827</v>
      </c>
      <c r="J38" s="579" t="s">
        <v>1071</v>
      </c>
      <c r="K38" s="581" t="s">
        <v>1419</v>
      </c>
      <c r="L38" s="276"/>
    </row>
    <row r="39" spans="1:12" ht="24" x14ac:dyDescent="0.25">
      <c r="A39" s="276"/>
      <c r="B39" s="1765"/>
      <c r="C39" s="1763"/>
      <c r="D39" s="1765"/>
      <c r="E39" s="1764"/>
      <c r="F39" s="1764"/>
      <c r="G39" s="1762" t="s">
        <v>5040</v>
      </c>
      <c r="H39" s="348" t="s">
        <v>6125</v>
      </c>
      <c r="I39" s="579">
        <v>2828</v>
      </c>
      <c r="J39" s="579" t="s">
        <v>1071</v>
      </c>
      <c r="K39" s="581" t="s">
        <v>1417</v>
      </c>
      <c r="L39" s="276"/>
    </row>
    <row r="40" spans="1:12" ht="24" x14ac:dyDescent="0.25">
      <c r="A40" s="276"/>
      <c r="B40" s="1765"/>
      <c r="C40" s="1763"/>
      <c r="D40" s="1765"/>
      <c r="E40" s="1768"/>
      <c r="F40" s="1768"/>
      <c r="G40" s="1769"/>
      <c r="H40" s="878" t="s">
        <v>7486</v>
      </c>
      <c r="I40" s="579">
        <v>2829</v>
      </c>
      <c r="J40" s="579" t="s">
        <v>1071</v>
      </c>
      <c r="K40" s="581" t="s">
        <v>1415</v>
      </c>
      <c r="L40" s="276"/>
    </row>
    <row r="41" spans="1:12" ht="24" customHeight="1" x14ac:dyDescent="0.25">
      <c r="A41" s="276"/>
      <c r="B41" s="1765"/>
      <c r="C41" s="1763"/>
      <c r="D41" s="1765"/>
      <c r="E41" s="1764"/>
      <c r="F41" s="1764"/>
      <c r="G41" s="1762" t="s">
        <v>5041</v>
      </c>
      <c r="H41" s="348" t="s">
        <v>6125</v>
      </c>
      <c r="I41" s="579">
        <v>2830</v>
      </c>
      <c r="J41" s="579" t="s">
        <v>1071</v>
      </c>
      <c r="K41" s="581" t="s">
        <v>1413</v>
      </c>
      <c r="L41" s="276"/>
    </row>
    <row r="42" spans="1:12" ht="36" x14ac:dyDescent="0.25">
      <c r="A42" s="276"/>
      <c r="B42" s="1768"/>
      <c r="C42" s="1769"/>
      <c r="D42" s="1768"/>
      <c r="E42" s="1768"/>
      <c r="F42" s="1768"/>
      <c r="G42" s="1769"/>
      <c r="H42" s="878" t="s">
        <v>7498</v>
      </c>
      <c r="I42" s="579">
        <v>2831</v>
      </c>
      <c r="J42" s="579" t="s">
        <v>1071</v>
      </c>
      <c r="K42" s="581" t="s">
        <v>1411</v>
      </c>
      <c r="L42" s="276"/>
    </row>
    <row r="43" spans="1:12" x14ac:dyDescent="0.25">
      <c r="A43" s="276"/>
      <c r="B43" s="1764">
        <f>B37+1</f>
        <v>12</v>
      </c>
      <c r="C43" s="1762" t="s">
        <v>5042</v>
      </c>
      <c r="D43" s="1764" t="s">
        <v>4</v>
      </c>
      <c r="E43" s="1764" t="s">
        <v>11</v>
      </c>
      <c r="F43" s="1764"/>
      <c r="G43" s="1762" t="s">
        <v>5043</v>
      </c>
      <c r="H43" s="839" t="s">
        <v>7481</v>
      </c>
      <c r="I43" s="579">
        <v>2832</v>
      </c>
      <c r="J43" s="579" t="s">
        <v>1071</v>
      </c>
      <c r="K43" s="581" t="s">
        <v>1409</v>
      </c>
      <c r="L43" s="276"/>
    </row>
    <row r="44" spans="1:12" ht="36" x14ac:dyDescent="0.25">
      <c r="A44" s="276"/>
      <c r="B44" s="1765"/>
      <c r="C44" s="1763"/>
      <c r="D44" s="1765"/>
      <c r="E44" s="1768"/>
      <c r="F44" s="1768"/>
      <c r="G44" s="1769"/>
      <c r="H44" s="878" t="s">
        <v>7487</v>
      </c>
      <c r="I44" s="579">
        <v>2833</v>
      </c>
      <c r="J44" s="579" t="s">
        <v>1071</v>
      </c>
      <c r="K44" s="581" t="s">
        <v>1407</v>
      </c>
      <c r="L44" s="276"/>
    </row>
    <row r="45" spans="1:12" ht="24" x14ac:dyDescent="0.25">
      <c r="A45" s="276"/>
      <c r="B45" s="1765"/>
      <c r="C45" s="1763"/>
      <c r="D45" s="1765"/>
      <c r="E45" s="1764"/>
      <c r="F45" s="1764"/>
      <c r="G45" s="1762" t="s">
        <v>5044</v>
      </c>
      <c r="H45" s="839" t="s">
        <v>6125</v>
      </c>
      <c r="I45" s="579">
        <v>2834</v>
      </c>
      <c r="J45" s="579" t="s">
        <v>1071</v>
      </c>
      <c r="K45" s="581" t="s">
        <v>1405</v>
      </c>
      <c r="L45" s="276"/>
    </row>
    <row r="46" spans="1:12" ht="24" x14ac:dyDescent="0.25">
      <c r="A46" s="276"/>
      <c r="B46" s="1768"/>
      <c r="C46" s="1769"/>
      <c r="D46" s="1768"/>
      <c r="E46" s="1768"/>
      <c r="F46" s="1768"/>
      <c r="G46" s="1769"/>
      <c r="H46" s="348" t="s">
        <v>7486</v>
      </c>
      <c r="I46" s="579">
        <v>2835</v>
      </c>
      <c r="J46" s="579" t="s">
        <v>1071</v>
      </c>
      <c r="K46" s="581" t="s">
        <v>1403</v>
      </c>
      <c r="L46" s="276"/>
    </row>
    <row r="47" spans="1:12" x14ac:dyDescent="0.25">
      <c r="A47" s="276"/>
      <c r="B47" s="1764">
        <f>B43+1</f>
        <v>13</v>
      </c>
      <c r="C47" s="1762" t="s">
        <v>5045</v>
      </c>
      <c r="D47" s="1764" t="s">
        <v>4</v>
      </c>
      <c r="E47" s="1764" t="s">
        <v>57</v>
      </c>
      <c r="F47" s="1764"/>
      <c r="G47" s="1762" t="s">
        <v>5046</v>
      </c>
      <c r="H47" s="839" t="s">
        <v>7481</v>
      </c>
      <c r="I47" s="579">
        <v>2836</v>
      </c>
      <c r="J47" s="579" t="s">
        <v>1071</v>
      </c>
      <c r="K47" s="581" t="s">
        <v>1401</v>
      </c>
      <c r="L47" s="276"/>
    </row>
    <row r="48" spans="1:12" ht="36" x14ac:dyDescent="0.25">
      <c r="A48" s="276"/>
      <c r="B48" s="1768"/>
      <c r="C48" s="1769"/>
      <c r="D48" s="1768"/>
      <c r="E48" s="1768"/>
      <c r="F48" s="1768"/>
      <c r="G48" s="1769"/>
      <c r="H48" s="348" t="s">
        <v>7482</v>
      </c>
      <c r="I48" s="579">
        <v>2837</v>
      </c>
      <c r="J48" s="579" t="s">
        <v>1071</v>
      </c>
      <c r="K48" s="581" t="s">
        <v>1399</v>
      </c>
      <c r="L48" s="276"/>
    </row>
    <row r="49" spans="1:12" ht="36" customHeight="1" x14ac:dyDescent="0.25">
      <c r="A49" s="276"/>
      <c r="B49" s="1764">
        <f>B47+1</f>
        <v>14</v>
      </c>
      <c r="C49" s="1762" t="s">
        <v>5048</v>
      </c>
      <c r="D49" s="1764" t="s">
        <v>9</v>
      </c>
      <c r="E49" s="1764" t="s">
        <v>65</v>
      </c>
      <c r="F49" s="1764"/>
      <c r="G49" s="1762" t="s">
        <v>5049</v>
      </c>
      <c r="H49" s="350" t="s">
        <v>7483</v>
      </c>
      <c r="I49" s="579">
        <v>2838</v>
      </c>
      <c r="J49" s="579" t="s">
        <v>1071</v>
      </c>
      <c r="K49" s="581" t="s">
        <v>1397</v>
      </c>
      <c r="L49" s="276"/>
    </row>
    <row r="50" spans="1:12" ht="24" x14ac:dyDescent="0.25">
      <c r="A50" s="276"/>
      <c r="B50" s="1765"/>
      <c r="C50" s="1763"/>
      <c r="D50" s="1765"/>
      <c r="E50" s="1765"/>
      <c r="F50" s="1768"/>
      <c r="G50" s="1769"/>
      <c r="H50" s="837" t="s">
        <v>7327</v>
      </c>
      <c r="I50" s="838">
        <v>2844</v>
      </c>
      <c r="J50" s="838" t="s">
        <v>1071</v>
      </c>
      <c r="K50" s="839" t="s">
        <v>1385</v>
      </c>
      <c r="L50" s="276"/>
    </row>
    <row r="51" spans="1:12" ht="36" x14ac:dyDescent="0.25">
      <c r="A51" s="276"/>
      <c r="B51" s="1765"/>
      <c r="C51" s="1763"/>
      <c r="D51" s="1765"/>
      <c r="E51" s="1765"/>
      <c r="F51" s="1764"/>
      <c r="G51" s="1762" t="s">
        <v>5050</v>
      </c>
      <c r="H51" s="839" t="s">
        <v>7502</v>
      </c>
      <c r="I51" s="579">
        <v>2839</v>
      </c>
      <c r="J51" s="579" t="s">
        <v>1071</v>
      </c>
      <c r="K51" s="350" t="s">
        <v>1395</v>
      </c>
      <c r="L51" s="276"/>
    </row>
    <row r="52" spans="1:12" ht="36" x14ac:dyDescent="0.25">
      <c r="A52" s="276"/>
      <c r="B52" s="1768"/>
      <c r="C52" s="1769"/>
      <c r="D52" s="1768"/>
      <c r="E52" s="1768"/>
      <c r="F52" s="1768"/>
      <c r="G52" s="1769"/>
      <c r="H52" s="878" t="s">
        <v>7499</v>
      </c>
      <c r="I52" s="579">
        <v>2840</v>
      </c>
      <c r="J52" s="579" t="s">
        <v>1071</v>
      </c>
      <c r="K52" s="408" t="s">
        <v>1393</v>
      </c>
      <c r="L52" s="276"/>
    </row>
    <row r="53" spans="1:12" ht="36" x14ac:dyDescent="0.25">
      <c r="A53" s="276"/>
      <c r="B53" s="1764">
        <f>B49+1</f>
        <v>15</v>
      </c>
      <c r="C53" s="1762" t="s">
        <v>5051</v>
      </c>
      <c r="D53" s="1764" t="s">
        <v>9</v>
      </c>
      <c r="E53" s="1766" t="s">
        <v>4115</v>
      </c>
      <c r="F53" s="1764"/>
      <c r="G53" s="1762" t="s">
        <v>5052</v>
      </c>
      <c r="H53" s="350" t="s">
        <v>7501</v>
      </c>
      <c r="I53" s="579">
        <v>2841</v>
      </c>
      <c r="J53" s="579" t="s">
        <v>1071</v>
      </c>
      <c r="K53" s="350" t="s">
        <v>1391</v>
      </c>
      <c r="L53" s="276"/>
    </row>
    <row r="54" spans="1:12" ht="36" x14ac:dyDescent="0.25">
      <c r="A54" s="276"/>
      <c r="B54" s="1765"/>
      <c r="C54" s="1763"/>
      <c r="D54" s="1765"/>
      <c r="E54" s="1767"/>
      <c r="F54" s="1765"/>
      <c r="G54" s="1763"/>
      <c r="H54" s="839" t="s">
        <v>7503</v>
      </c>
      <c r="I54" s="579">
        <v>2842</v>
      </c>
      <c r="J54" s="579" t="s">
        <v>1071</v>
      </c>
      <c r="K54" s="408" t="s">
        <v>1389</v>
      </c>
      <c r="L54" s="276"/>
    </row>
    <row r="55" spans="1:12" ht="24" x14ac:dyDescent="0.25">
      <c r="A55" s="276"/>
      <c r="B55" s="1765"/>
      <c r="C55" s="1763"/>
      <c r="D55" s="1765"/>
      <c r="E55" s="1767"/>
      <c r="F55" s="1765"/>
      <c r="G55" s="1763"/>
      <c r="H55" s="409" t="s">
        <v>7500</v>
      </c>
      <c r="I55" s="579">
        <v>2843</v>
      </c>
      <c r="J55" s="579" t="s">
        <v>1071</v>
      </c>
      <c r="K55" s="408" t="s">
        <v>1387</v>
      </c>
      <c r="L55" s="276"/>
    </row>
    <row r="56" spans="1:12" ht="24" x14ac:dyDescent="0.25">
      <c r="A56" s="276"/>
      <c r="B56" s="1764">
        <f>B53+1</f>
        <v>16</v>
      </c>
      <c r="C56" s="1762" t="s">
        <v>5053</v>
      </c>
      <c r="D56" s="1764" t="s">
        <v>4</v>
      </c>
      <c r="E56" s="1764" t="s">
        <v>5054</v>
      </c>
      <c r="F56" s="1764" t="s">
        <v>5055</v>
      </c>
      <c r="G56" s="1762" t="s">
        <v>5056</v>
      </c>
      <c r="H56" s="348" t="s">
        <v>7491</v>
      </c>
      <c r="I56" s="579">
        <v>2845</v>
      </c>
      <c r="J56" s="579" t="s">
        <v>177</v>
      </c>
      <c r="K56" s="350" t="s">
        <v>1383</v>
      </c>
      <c r="L56" s="276"/>
    </row>
    <row r="57" spans="1:12" x14ac:dyDescent="0.25">
      <c r="A57" s="276"/>
      <c r="B57" s="1765"/>
      <c r="C57" s="1763"/>
      <c r="D57" s="1765"/>
      <c r="E57" s="1765"/>
      <c r="F57" s="1765"/>
      <c r="G57" s="1763"/>
      <c r="H57" s="348" t="s">
        <v>7492</v>
      </c>
      <c r="I57" s="579">
        <v>2846</v>
      </c>
      <c r="J57" s="579" t="s">
        <v>177</v>
      </c>
      <c r="K57" s="407" t="s">
        <v>1381</v>
      </c>
      <c r="L57" s="276"/>
    </row>
    <row r="58" spans="1:12" ht="36" x14ac:dyDescent="0.25">
      <c r="A58" s="276"/>
      <c r="B58" s="1765"/>
      <c r="C58" s="1763"/>
      <c r="D58" s="1765"/>
      <c r="E58" s="1765"/>
      <c r="F58" s="1765"/>
      <c r="G58" s="1763"/>
      <c r="H58" s="348" t="s">
        <v>7494</v>
      </c>
      <c r="I58" s="579">
        <v>1001</v>
      </c>
      <c r="J58" s="579" t="s">
        <v>177</v>
      </c>
      <c r="K58" s="407" t="s">
        <v>456</v>
      </c>
      <c r="L58" s="276"/>
    </row>
    <row r="59" spans="1:12" ht="26.1" customHeight="1" x14ac:dyDescent="0.25">
      <c r="A59" s="276"/>
      <c r="B59" s="1768"/>
      <c r="C59" s="1769"/>
      <c r="D59" s="1768"/>
      <c r="E59" s="1768"/>
      <c r="F59" s="1768"/>
      <c r="G59" s="1769"/>
      <c r="H59" s="348" t="s">
        <v>7488</v>
      </c>
      <c r="I59" s="579">
        <v>2848</v>
      </c>
      <c r="J59" s="579" t="s">
        <v>177</v>
      </c>
      <c r="K59" s="407" t="s">
        <v>1379</v>
      </c>
      <c r="L59" s="276"/>
    </row>
    <row r="60" spans="1:12" ht="24" x14ac:dyDescent="0.25">
      <c r="A60" s="276"/>
      <c r="B60" s="1764">
        <f>B56+1</f>
        <v>17</v>
      </c>
      <c r="C60" s="1762" t="s">
        <v>4676</v>
      </c>
      <c r="D60" s="1764" t="s">
        <v>4</v>
      </c>
      <c r="E60" s="1764" t="s">
        <v>5013</v>
      </c>
      <c r="F60" s="1764" t="s">
        <v>24</v>
      </c>
      <c r="G60" s="1762" t="s">
        <v>5057</v>
      </c>
      <c r="H60" s="839" t="s">
        <v>7481</v>
      </c>
      <c r="I60" s="579">
        <v>2849</v>
      </c>
      <c r="J60" s="579" t="s">
        <v>1071</v>
      </c>
      <c r="K60" s="581" t="s">
        <v>1377</v>
      </c>
      <c r="L60" s="276"/>
    </row>
    <row r="61" spans="1:12" ht="24" x14ac:dyDescent="0.25">
      <c r="A61" s="276"/>
      <c r="B61" s="1765"/>
      <c r="C61" s="1763"/>
      <c r="D61" s="1765"/>
      <c r="E61" s="1765"/>
      <c r="F61" s="1765"/>
      <c r="G61" s="1763"/>
      <c r="H61" s="348" t="s">
        <v>7493</v>
      </c>
      <c r="I61" s="579">
        <v>1009</v>
      </c>
      <c r="J61" s="579" t="s">
        <v>1071</v>
      </c>
      <c r="K61" s="581" t="s">
        <v>225</v>
      </c>
      <c r="L61" s="276"/>
    </row>
    <row r="62" spans="1:12" ht="24" x14ac:dyDescent="0.25">
      <c r="A62" s="276"/>
      <c r="B62" s="1768"/>
      <c r="C62" s="1769"/>
      <c r="D62" s="1768"/>
      <c r="E62" s="1768"/>
      <c r="F62" s="1768"/>
      <c r="G62" s="1769"/>
      <c r="H62" s="348" t="s">
        <v>7488</v>
      </c>
      <c r="I62" s="579">
        <v>2851</v>
      </c>
      <c r="J62" s="579" t="s">
        <v>1071</v>
      </c>
      <c r="K62" s="581" t="s">
        <v>1375</v>
      </c>
      <c r="L62" s="276"/>
    </row>
    <row r="63" spans="1:12" ht="24" x14ac:dyDescent="0.25">
      <c r="A63" s="276"/>
      <c r="B63" s="1764">
        <f>B60+1</f>
        <v>18</v>
      </c>
      <c r="C63" s="1762" t="s">
        <v>5058</v>
      </c>
      <c r="D63" s="1764" t="s">
        <v>4</v>
      </c>
      <c r="E63" s="1764" t="s">
        <v>5021</v>
      </c>
      <c r="F63" s="1764" t="s">
        <v>5022</v>
      </c>
      <c r="G63" s="1762" t="s">
        <v>5059</v>
      </c>
      <c r="H63" s="839" t="s">
        <v>7481</v>
      </c>
      <c r="I63" s="579">
        <v>2852</v>
      </c>
      <c r="J63" s="579" t="s">
        <v>1071</v>
      </c>
      <c r="K63" s="581" t="s">
        <v>1373</v>
      </c>
      <c r="L63" s="276"/>
    </row>
    <row r="64" spans="1:12" ht="24" x14ac:dyDescent="0.25">
      <c r="A64" s="276"/>
      <c r="B64" s="1765"/>
      <c r="C64" s="1763"/>
      <c r="D64" s="1765"/>
      <c r="E64" s="1765"/>
      <c r="F64" s="1765"/>
      <c r="G64" s="1763"/>
      <c r="H64" s="348" t="s">
        <v>7495</v>
      </c>
      <c r="I64" s="579">
        <v>2853</v>
      </c>
      <c r="J64" s="579" t="s">
        <v>1071</v>
      </c>
      <c r="K64" s="581" t="s">
        <v>1371</v>
      </c>
      <c r="L64" s="276"/>
    </row>
    <row r="65" spans="1:12" ht="24" x14ac:dyDescent="0.25">
      <c r="A65" s="276"/>
      <c r="B65" s="1768"/>
      <c r="C65" s="1769"/>
      <c r="D65" s="1768"/>
      <c r="E65" s="1768"/>
      <c r="F65" s="1768"/>
      <c r="G65" s="1769"/>
      <c r="H65" s="348" t="s">
        <v>7488</v>
      </c>
      <c r="I65" s="579">
        <v>2854</v>
      </c>
      <c r="J65" s="579" t="s">
        <v>1071</v>
      </c>
      <c r="K65" s="581" t="s">
        <v>1369</v>
      </c>
      <c r="L65" s="276"/>
    </row>
    <row r="66" spans="1:12" x14ac:dyDescent="0.25">
      <c r="A66" s="276"/>
      <c r="B66" s="1764">
        <f>B63+1</f>
        <v>19</v>
      </c>
      <c r="C66" s="1762" t="s">
        <v>5060</v>
      </c>
      <c r="D66" s="1764" t="s">
        <v>4</v>
      </c>
      <c r="E66" s="1764" t="s">
        <v>95</v>
      </c>
      <c r="F66" s="1764" t="s">
        <v>5061</v>
      </c>
      <c r="G66" s="1762" t="s">
        <v>5062</v>
      </c>
      <c r="H66" s="839" t="s">
        <v>7481</v>
      </c>
      <c r="I66" s="579">
        <v>2855</v>
      </c>
      <c r="J66" s="579" t="s">
        <v>1071</v>
      </c>
      <c r="K66" s="581" t="s">
        <v>1367</v>
      </c>
      <c r="L66" s="276"/>
    </row>
    <row r="67" spans="1:12" ht="24" x14ac:dyDescent="0.25">
      <c r="A67" s="276"/>
      <c r="B67" s="1765"/>
      <c r="C67" s="1763"/>
      <c r="D67" s="1765"/>
      <c r="E67" s="1765"/>
      <c r="F67" s="1765"/>
      <c r="G67" s="1763"/>
      <c r="H67" s="348" t="s">
        <v>7496</v>
      </c>
      <c r="I67" s="579">
        <v>2856</v>
      </c>
      <c r="J67" s="579" t="s">
        <v>1071</v>
      </c>
      <c r="K67" s="581" t="s">
        <v>1365</v>
      </c>
      <c r="L67" s="276"/>
    </row>
    <row r="68" spans="1:12" ht="24" x14ac:dyDescent="0.25">
      <c r="A68" s="276"/>
      <c r="B68" s="1768"/>
      <c r="C68" s="1769"/>
      <c r="D68" s="1768"/>
      <c r="E68" s="1768"/>
      <c r="F68" s="1768"/>
      <c r="G68" s="1769"/>
      <c r="H68" s="348" t="s">
        <v>7488</v>
      </c>
      <c r="I68" s="579">
        <v>2857</v>
      </c>
      <c r="J68" s="579" t="s">
        <v>1071</v>
      </c>
      <c r="K68" s="581" t="s">
        <v>1363</v>
      </c>
      <c r="L68" s="276"/>
    </row>
    <row r="69" spans="1:12" x14ac:dyDescent="0.25">
      <c r="A69" s="276"/>
      <c r="B69" s="1764">
        <f>B66+1</f>
        <v>20</v>
      </c>
      <c r="C69" s="1762" t="s">
        <v>5063</v>
      </c>
      <c r="D69" s="1764" t="s">
        <v>4</v>
      </c>
      <c r="E69" s="1764"/>
      <c r="F69" s="1764"/>
      <c r="G69" s="1762" t="s">
        <v>5064</v>
      </c>
      <c r="H69" s="839" t="s">
        <v>7481</v>
      </c>
      <c r="I69" s="579">
        <v>2858</v>
      </c>
      <c r="J69" s="579" t="s">
        <v>1071</v>
      </c>
      <c r="K69" s="581" t="s">
        <v>1361</v>
      </c>
      <c r="L69" s="276"/>
    </row>
    <row r="70" spans="1:12" ht="48" x14ac:dyDescent="0.25">
      <c r="A70" s="276"/>
      <c r="B70" s="1765"/>
      <c r="C70" s="1763"/>
      <c r="D70" s="1765"/>
      <c r="E70" s="1765"/>
      <c r="F70" s="1765"/>
      <c r="G70" s="1763"/>
      <c r="H70" s="348" t="s">
        <v>7490</v>
      </c>
      <c r="I70" s="579">
        <v>2859</v>
      </c>
      <c r="J70" s="579" t="s">
        <v>1071</v>
      </c>
      <c r="K70" s="581" t="s">
        <v>1359</v>
      </c>
      <c r="L70" s="276"/>
    </row>
    <row r="71" spans="1:12" ht="24" x14ac:dyDescent="0.25">
      <c r="A71" s="276"/>
      <c r="B71" s="1768"/>
      <c r="C71" s="1769"/>
      <c r="D71" s="1768"/>
      <c r="E71" s="1768"/>
      <c r="F71" s="1768"/>
      <c r="G71" s="1769"/>
      <c r="H71" s="348" t="s">
        <v>7488</v>
      </c>
      <c r="I71" s="579">
        <v>2860</v>
      </c>
      <c r="J71" s="579" t="s">
        <v>1071</v>
      </c>
      <c r="K71" s="581" t="s">
        <v>1357</v>
      </c>
      <c r="L71" s="276"/>
    </row>
    <row r="72" spans="1:12" ht="24" x14ac:dyDescent="0.25">
      <c r="A72" s="276"/>
      <c r="B72" s="1764">
        <f>B69+1</f>
        <v>21</v>
      </c>
      <c r="C72" s="1762" t="s">
        <v>5065</v>
      </c>
      <c r="D72" s="1764" t="s">
        <v>4</v>
      </c>
      <c r="E72" s="1764" t="s">
        <v>12</v>
      </c>
      <c r="F72" s="1764"/>
      <c r="G72" s="1762" t="s">
        <v>5066</v>
      </c>
      <c r="H72" s="839" t="s">
        <v>7481</v>
      </c>
      <c r="I72" s="579">
        <v>2861</v>
      </c>
      <c r="J72" s="579" t="s">
        <v>177</v>
      </c>
      <c r="K72" s="350" t="s">
        <v>1355</v>
      </c>
      <c r="L72" s="276"/>
    </row>
    <row r="73" spans="1:12" ht="24" x14ac:dyDescent="0.25">
      <c r="A73" s="276"/>
      <c r="B73" s="1765"/>
      <c r="C73" s="1763"/>
      <c r="D73" s="1765"/>
      <c r="E73" s="1765"/>
      <c r="F73" s="1765"/>
      <c r="G73" s="1763"/>
      <c r="H73" s="348" t="s">
        <v>7489</v>
      </c>
      <c r="I73" s="579">
        <v>2862</v>
      </c>
      <c r="J73" s="579" t="s">
        <v>177</v>
      </c>
      <c r="K73" s="407" t="s">
        <v>1353</v>
      </c>
      <c r="L73" s="276"/>
    </row>
    <row r="74" spans="1:12" ht="24" x14ac:dyDescent="0.25">
      <c r="A74" s="276"/>
      <c r="B74" s="1765"/>
      <c r="C74" s="1763"/>
      <c r="D74" s="1765"/>
      <c r="E74" s="1765"/>
      <c r="F74" s="1765"/>
      <c r="G74" s="1763"/>
      <c r="H74" s="348" t="s">
        <v>7488</v>
      </c>
      <c r="I74" s="579">
        <v>2863</v>
      </c>
      <c r="J74" s="579" t="s">
        <v>177</v>
      </c>
      <c r="K74" s="517" t="s">
        <v>1351</v>
      </c>
      <c r="L74" s="276"/>
    </row>
    <row r="75" spans="1:12" ht="113.25" customHeight="1" x14ac:dyDescent="0.25">
      <c r="A75" s="276"/>
      <c r="B75" s="1768"/>
      <c r="C75" s="1769"/>
      <c r="D75" s="1768"/>
      <c r="E75" s="1768"/>
      <c r="F75" s="1768"/>
      <c r="G75" s="1769"/>
      <c r="H75" s="880" t="s">
        <v>7849</v>
      </c>
      <c r="I75" s="519">
        <v>2873</v>
      </c>
      <c r="J75" s="579" t="s">
        <v>1071</v>
      </c>
      <c r="K75" s="581" t="s">
        <v>7512</v>
      </c>
      <c r="L75" s="276"/>
    </row>
    <row r="76" spans="1:12" ht="24" x14ac:dyDescent="0.25">
      <c r="A76" s="276"/>
      <c r="B76" s="1764">
        <f>B72+1</f>
        <v>22</v>
      </c>
      <c r="C76" s="1762" t="s">
        <v>2503</v>
      </c>
      <c r="D76" s="1764" t="s">
        <v>4</v>
      </c>
      <c r="E76" s="1764" t="s">
        <v>11</v>
      </c>
      <c r="F76" s="1764" t="s">
        <v>5030</v>
      </c>
      <c r="G76" s="1762" t="s">
        <v>5067</v>
      </c>
      <c r="H76" s="839" t="s">
        <v>6125</v>
      </c>
      <c r="I76" s="579">
        <v>2864</v>
      </c>
      <c r="J76" s="579" t="s">
        <v>1071</v>
      </c>
      <c r="K76" s="581" t="s">
        <v>1349</v>
      </c>
      <c r="L76" s="276"/>
    </row>
    <row r="77" spans="1:12" ht="24" x14ac:dyDescent="0.25">
      <c r="A77" s="276"/>
      <c r="B77" s="1765"/>
      <c r="C77" s="1763"/>
      <c r="D77" s="1765"/>
      <c r="E77" s="1765"/>
      <c r="F77" s="1765"/>
      <c r="G77" s="1763"/>
      <c r="H77" s="581" t="s">
        <v>7509</v>
      </c>
      <c r="I77" s="579">
        <v>2865</v>
      </c>
      <c r="J77" s="579" t="s">
        <v>1071</v>
      </c>
      <c r="K77" s="581" t="s">
        <v>1347</v>
      </c>
      <c r="L77" s="276"/>
    </row>
    <row r="78" spans="1:12" ht="24" x14ac:dyDescent="0.25">
      <c r="A78" s="276"/>
      <c r="B78" s="1768"/>
      <c r="C78" s="1769"/>
      <c r="D78" s="1768"/>
      <c r="E78" s="1768"/>
      <c r="F78" s="1768"/>
      <c r="G78" s="1769"/>
      <c r="H78" s="348" t="s">
        <v>7488</v>
      </c>
      <c r="I78" s="579">
        <v>2866</v>
      </c>
      <c r="J78" s="579" t="s">
        <v>1071</v>
      </c>
      <c r="K78" s="581" t="s">
        <v>1345</v>
      </c>
      <c r="L78" s="276"/>
    </row>
    <row r="79" spans="1:12" ht="24" x14ac:dyDescent="0.25">
      <c r="A79" s="276"/>
      <c r="B79" s="1764">
        <f>B76+1</f>
        <v>23</v>
      </c>
      <c r="C79" s="1762" t="s">
        <v>5068</v>
      </c>
      <c r="D79" s="1764" t="s">
        <v>4</v>
      </c>
      <c r="E79" s="1764" t="s">
        <v>12</v>
      </c>
      <c r="F79" s="1764"/>
      <c r="G79" s="1762" t="s">
        <v>5069</v>
      </c>
      <c r="H79" s="839" t="s">
        <v>6125</v>
      </c>
      <c r="I79" s="519">
        <v>2867</v>
      </c>
      <c r="J79" s="519" t="s">
        <v>1071</v>
      </c>
      <c r="K79" s="581" t="s">
        <v>1343</v>
      </c>
      <c r="L79" s="276"/>
    </row>
    <row r="80" spans="1:12" ht="24" x14ac:dyDescent="0.25">
      <c r="A80" s="276"/>
      <c r="B80" s="1768"/>
      <c r="C80" s="1769"/>
      <c r="D80" s="1768"/>
      <c r="E80" s="1768"/>
      <c r="F80" s="1768"/>
      <c r="G80" s="1769"/>
      <c r="H80" s="348" t="s">
        <v>7488</v>
      </c>
      <c r="I80" s="519">
        <v>2869</v>
      </c>
      <c r="J80" s="519" t="s">
        <v>1071</v>
      </c>
      <c r="K80" s="581" t="s">
        <v>1339</v>
      </c>
      <c r="L80" s="276"/>
    </row>
    <row r="81" spans="1:12" ht="36" x14ac:dyDescent="0.25">
      <c r="A81" s="276"/>
      <c r="B81" s="1771">
        <f t="shared" ref="B81" si="0">B79+1</f>
        <v>24</v>
      </c>
      <c r="C81" s="1770" t="s">
        <v>5070</v>
      </c>
      <c r="D81" s="1771" t="s">
        <v>4</v>
      </c>
      <c r="E81" s="1771" t="s">
        <v>11</v>
      </c>
      <c r="F81" s="1771" t="s">
        <v>5030</v>
      </c>
      <c r="G81" s="1770" t="s">
        <v>5071</v>
      </c>
      <c r="H81" s="387" t="s">
        <v>6125</v>
      </c>
      <c r="I81" s="579">
        <v>2870</v>
      </c>
      <c r="J81" s="579" t="s">
        <v>1071</v>
      </c>
      <c r="K81" s="581" t="s">
        <v>5751</v>
      </c>
      <c r="L81" s="276"/>
    </row>
    <row r="82" spans="1:12" ht="36" x14ac:dyDescent="0.25">
      <c r="A82" s="276"/>
      <c r="B82" s="1771"/>
      <c r="C82" s="1770"/>
      <c r="D82" s="1771"/>
      <c r="E82" s="1771"/>
      <c r="F82" s="1771"/>
      <c r="G82" s="1770"/>
      <c r="H82" s="581" t="s">
        <v>7508</v>
      </c>
      <c r="I82" s="519">
        <v>2871</v>
      </c>
      <c r="J82" s="519" t="s">
        <v>1071</v>
      </c>
      <c r="K82" s="581" t="s">
        <v>1335</v>
      </c>
      <c r="L82" s="276"/>
    </row>
    <row r="83" spans="1:12" ht="24" x14ac:dyDescent="0.25">
      <c r="A83" s="276"/>
      <c r="B83" s="1771"/>
      <c r="C83" s="1770"/>
      <c r="D83" s="1771"/>
      <c r="E83" s="1771"/>
      <c r="F83" s="1771"/>
      <c r="G83" s="1770"/>
      <c r="H83" s="348" t="s">
        <v>7488</v>
      </c>
      <c r="I83" s="579">
        <v>2872</v>
      </c>
      <c r="J83" s="579" t="s">
        <v>1071</v>
      </c>
      <c r="K83" s="387" t="s">
        <v>1333</v>
      </c>
      <c r="L83" s="276"/>
    </row>
    <row r="84" spans="1:12" x14ac:dyDescent="0.25">
      <c r="A84" s="275"/>
      <c r="B84" s="279"/>
      <c r="C84" s="280"/>
      <c r="D84" s="278"/>
      <c r="E84" s="279"/>
      <c r="F84" s="278"/>
      <c r="G84" s="280"/>
      <c r="H84" s="280"/>
      <c r="I84" s="279"/>
      <c r="J84" s="279"/>
      <c r="K84" s="275"/>
      <c r="L84" s="275"/>
    </row>
    <row r="85" spans="1:12" x14ac:dyDescent="0.25"/>
    <row r="86" spans="1:12" hidden="1" x14ac:dyDescent="0.25"/>
    <row r="87" spans="1:12" hidden="1" x14ac:dyDescent="0.25"/>
    <row r="88" spans="1:12" hidden="1" x14ac:dyDescent="0.25"/>
    <row r="89" spans="1:12" hidden="1" x14ac:dyDescent="0.25"/>
    <row r="90" spans="1:12" hidden="1" x14ac:dyDescent="0.25"/>
    <row r="91" spans="1:12" hidden="1" x14ac:dyDescent="0.25"/>
    <row r="92" spans="1:12" hidden="1" x14ac:dyDescent="0.25"/>
    <row r="93" spans="1:12" hidden="1" x14ac:dyDescent="0.25"/>
    <row r="94" spans="1:12" hidden="1" x14ac:dyDescent="0.25"/>
    <row r="95" spans="1:12" hidden="1" x14ac:dyDescent="0.25"/>
    <row r="96" spans="1:12" hidden="1" x14ac:dyDescent="0.25"/>
    <row r="97" hidden="1" x14ac:dyDescent="0.25"/>
  </sheetData>
  <mergeCells count="160">
    <mergeCell ref="B63:B65"/>
    <mergeCell ref="C63:C65"/>
    <mergeCell ref="D63:D65"/>
    <mergeCell ref="E63:E65"/>
    <mergeCell ref="F63:F65"/>
    <mergeCell ref="B56:B59"/>
    <mergeCell ref="C56:C59"/>
    <mergeCell ref="G56:G59"/>
    <mergeCell ref="D56:D59"/>
    <mergeCell ref="E56:E59"/>
    <mergeCell ref="F56:F59"/>
    <mergeCell ref="G63:G65"/>
    <mergeCell ref="B60:B62"/>
    <mergeCell ref="C60:C62"/>
    <mergeCell ref="D60:D62"/>
    <mergeCell ref="E60:E62"/>
    <mergeCell ref="F60:F62"/>
    <mergeCell ref="G60:G62"/>
    <mergeCell ref="B66:B68"/>
    <mergeCell ref="C66:C68"/>
    <mergeCell ref="D66:D68"/>
    <mergeCell ref="E66:E68"/>
    <mergeCell ref="F66:F68"/>
    <mergeCell ref="G66:G68"/>
    <mergeCell ref="C72:C75"/>
    <mergeCell ref="G72:G75"/>
    <mergeCell ref="B72:B75"/>
    <mergeCell ref="D72:D75"/>
    <mergeCell ref="E72:E75"/>
    <mergeCell ref="F72:F75"/>
    <mergeCell ref="B69:B71"/>
    <mergeCell ref="C69:C71"/>
    <mergeCell ref="G69:G71"/>
    <mergeCell ref="D69:D71"/>
    <mergeCell ref="E69:E71"/>
    <mergeCell ref="F69:F71"/>
    <mergeCell ref="G81:G83"/>
    <mergeCell ref="B81:B83"/>
    <mergeCell ref="C81:C83"/>
    <mergeCell ref="D81:D83"/>
    <mergeCell ref="E81:E83"/>
    <mergeCell ref="F81:F83"/>
    <mergeCell ref="D79:D80"/>
    <mergeCell ref="E79:E80"/>
    <mergeCell ref="F79:F80"/>
    <mergeCell ref="C79:C80"/>
    <mergeCell ref="G76:G78"/>
    <mergeCell ref="B26:B31"/>
    <mergeCell ref="C26:C31"/>
    <mergeCell ref="D26:D31"/>
    <mergeCell ref="E30:E31"/>
    <mergeCell ref="F30:F31"/>
    <mergeCell ref="G30:G31"/>
    <mergeCell ref="E43:E44"/>
    <mergeCell ref="F43:F44"/>
    <mergeCell ref="G43:G44"/>
    <mergeCell ref="B43:B46"/>
    <mergeCell ref="C43:C46"/>
    <mergeCell ref="D43:D46"/>
    <mergeCell ref="F45:F46"/>
    <mergeCell ref="G45:G46"/>
    <mergeCell ref="B37:B42"/>
    <mergeCell ref="C37:C42"/>
    <mergeCell ref="D37:D42"/>
    <mergeCell ref="F26:F27"/>
    <mergeCell ref="B76:B78"/>
    <mergeCell ref="C76:C78"/>
    <mergeCell ref="D76:D78"/>
    <mergeCell ref="E76:E78"/>
    <mergeCell ref="F76:F78"/>
    <mergeCell ref="G9:G14"/>
    <mergeCell ref="B9:B14"/>
    <mergeCell ref="C9:C14"/>
    <mergeCell ref="D9:D14"/>
    <mergeCell ref="E9:E14"/>
    <mergeCell ref="F9:F14"/>
    <mergeCell ref="F24:F25"/>
    <mergeCell ref="G24:G25"/>
    <mergeCell ref="C24:C25"/>
    <mergeCell ref="B24:B25"/>
    <mergeCell ref="G17:G21"/>
    <mergeCell ref="D24:D25"/>
    <mergeCell ref="E24:E25"/>
    <mergeCell ref="C17:C21"/>
    <mergeCell ref="B17:B21"/>
    <mergeCell ref="D17:D21"/>
    <mergeCell ref="E17:E21"/>
    <mergeCell ref="F17:F21"/>
    <mergeCell ref="B15:B16"/>
    <mergeCell ref="C15:C16"/>
    <mergeCell ref="E15:E16"/>
    <mergeCell ref="F15:F16"/>
    <mergeCell ref="G15:G16"/>
    <mergeCell ref="B7:B8"/>
    <mergeCell ref="C7:C8"/>
    <mergeCell ref="D7:D8"/>
    <mergeCell ref="E7:E8"/>
    <mergeCell ref="F7:F8"/>
    <mergeCell ref="G7:G8"/>
    <mergeCell ref="E3:E4"/>
    <mergeCell ref="F3:F4"/>
    <mergeCell ref="G3:G4"/>
    <mergeCell ref="G5:G6"/>
    <mergeCell ref="E5:E6"/>
    <mergeCell ref="F5:F6"/>
    <mergeCell ref="B3:B4"/>
    <mergeCell ref="B5:B6"/>
    <mergeCell ref="D3:D4"/>
    <mergeCell ref="D5:D6"/>
    <mergeCell ref="C3:C4"/>
    <mergeCell ref="C5:C6"/>
    <mergeCell ref="F32:F36"/>
    <mergeCell ref="B32:B36"/>
    <mergeCell ref="C32:C36"/>
    <mergeCell ref="D32:D36"/>
    <mergeCell ref="E32:E36"/>
    <mergeCell ref="E26:E27"/>
    <mergeCell ref="G79:G80"/>
    <mergeCell ref="B22:B23"/>
    <mergeCell ref="C22:C23"/>
    <mergeCell ref="G22:G23"/>
    <mergeCell ref="D22:D23"/>
    <mergeCell ref="E22:E23"/>
    <mergeCell ref="F22:F23"/>
    <mergeCell ref="E37:E38"/>
    <mergeCell ref="F37:F38"/>
    <mergeCell ref="G37:G38"/>
    <mergeCell ref="E28:E29"/>
    <mergeCell ref="F28:F29"/>
    <mergeCell ref="G28:G29"/>
    <mergeCell ref="G32:G36"/>
    <mergeCell ref="G26:G27"/>
    <mergeCell ref="G39:G40"/>
    <mergeCell ref="G47:G48"/>
    <mergeCell ref="B79:B80"/>
    <mergeCell ref="E39:E40"/>
    <mergeCell ref="F39:F40"/>
    <mergeCell ref="B49:B52"/>
    <mergeCell ref="C49:C52"/>
    <mergeCell ref="D49:D52"/>
    <mergeCell ref="E49:E52"/>
    <mergeCell ref="F51:F52"/>
    <mergeCell ref="G51:G52"/>
    <mergeCell ref="E41:E42"/>
    <mergeCell ref="F41:F42"/>
    <mergeCell ref="G41:G42"/>
    <mergeCell ref="E45:E46"/>
    <mergeCell ref="G53:G55"/>
    <mergeCell ref="F53:F55"/>
    <mergeCell ref="E53:E55"/>
    <mergeCell ref="D53:D55"/>
    <mergeCell ref="C53:C55"/>
    <mergeCell ref="B53:B55"/>
    <mergeCell ref="F49:F50"/>
    <mergeCell ref="G49:G50"/>
    <mergeCell ref="B47:B48"/>
    <mergeCell ref="D47:D48"/>
    <mergeCell ref="E47:E48"/>
    <mergeCell ref="F47:F48"/>
    <mergeCell ref="C47:C48"/>
  </mergeCells>
  <pageMargins left="0.7" right="0.7" top="0.75" bottom="0.75" header="0.3" footer="0.3"/>
  <pageSetup paperSize="9" orientation="portrait" r:id="rId1"/>
  <ignoredErrors>
    <ignoredError sqref="F5 F3" numberStoredAsText="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Hoja17"/>
  <dimension ref="A1:AA84"/>
  <sheetViews>
    <sheetView zoomScaleNormal="100" workbookViewId="0">
      <pane xSplit="3" ySplit="2" topLeftCell="H3" activePane="bottomRight" state="frozen"/>
      <selection activeCell="L6" sqref="L6"/>
      <selection pane="topRight" activeCell="L6" sqref="L6"/>
      <selection pane="bottomLeft" activeCell="L6" sqref="L6"/>
      <selection pane="bottomRight"/>
    </sheetView>
  </sheetViews>
  <sheetFormatPr baseColWidth="10" defaultColWidth="0" defaultRowHeight="15" zeroHeight="1" x14ac:dyDescent="0.25"/>
  <cols>
    <col min="1" max="1" width="2.5703125" customWidth="1"/>
    <col min="2" max="2" width="4.42578125" customWidth="1"/>
    <col min="3" max="3" width="23.42578125" customWidth="1"/>
    <col min="4" max="5" width="11.140625" bestFit="1" customWidth="1"/>
    <col min="6" max="6" width="10.5703125" customWidth="1"/>
    <col min="7" max="7" width="37" customWidth="1"/>
    <col min="8" max="8" width="31.5703125" customWidth="1"/>
    <col min="9" max="10" width="8.42578125" customWidth="1"/>
    <col min="11" max="11" width="60.42578125" customWidth="1"/>
    <col min="12" max="12" width="2.5703125" customWidth="1"/>
    <col min="13" max="27" width="0" hidden="1" customWidth="1"/>
    <col min="28" max="16384" width="11.5703125" hidden="1"/>
  </cols>
  <sheetData>
    <row r="1" spans="1:12" ht="12" customHeight="1" x14ac:dyDescent="0.25">
      <c r="A1" s="275"/>
      <c r="B1" s="279"/>
      <c r="C1" s="280"/>
      <c r="D1" s="277"/>
      <c r="E1" s="277"/>
      <c r="F1" s="277"/>
      <c r="G1" s="277"/>
      <c r="H1" s="277"/>
      <c r="I1" s="278"/>
      <c r="J1" s="278"/>
      <c r="K1" s="333"/>
      <c r="L1" s="275"/>
    </row>
    <row r="2" spans="1:12" ht="24" customHeight="1" x14ac:dyDescent="0.25">
      <c r="A2" s="341"/>
      <c r="B2" s="75" t="s">
        <v>0</v>
      </c>
      <c r="C2" s="75" t="s">
        <v>56</v>
      </c>
      <c r="D2" s="75" t="s">
        <v>2798</v>
      </c>
      <c r="E2" s="75" t="s">
        <v>5004</v>
      </c>
      <c r="F2" s="75" t="s">
        <v>2</v>
      </c>
      <c r="G2" s="75" t="s">
        <v>5005</v>
      </c>
      <c r="H2" s="75" t="s">
        <v>5006</v>
      </c>
      <c r="I2" s="75" t="s">
        <v>5007</v>
      </c>
      <c r="J2" s="75" t="s">
        <v>5008</v>
      </c>
      <c r="K2" s="75" t="s">
        <v>5009</v>
      </c>
      <c r="L2" s="334"/>
    </row>
    <row r="3" spans="1:12" x14ac:dyDescent="0.25">
      <c r="A3" s="276"/>
      <c r="B3" s="1764">
        <v>1</v>
      </c>
      <c r="C3" s="1762" t="s">
        <v>5010</v>
      </c>
      <c r="D3" s="1764" t="s">
        <v>4</v>
      </c>
      <c r="E3" s="1764" t="s">
        <v>23</v>
      </c>
      <c r="F3" s="1772" t="s">
        <v>5080</v>
      </c>
      <c r="G3" s="1762" t="s">
        <v>5011</v>
      </c>
      <c r="H3" s="348" t="s">
        <v>7481</v>
      </c>
      <c r="I3" s="351">
        <v>2111</v>
      </c>
      <c r="J3" s="351" t="s">
        <v>1071</v>
      </c>
      <c r="K3" s="350" t="s">
        <v>214</v>
      </c>
      <c r="L3" s="335"/>
    </row>
    <row r="4" spans="1:12" x14ac:dyDescent="0.25">
      <c r="A4" s="276"/>
      <c r="B4" s="1768"/>
      <c r="C4" s="1769"/>
      <c r="D4" s="1768"/>
      <c r="E4" s="1768"/>
      <c r="F4" s="1773"/>
      <c r="G4" s="1769"/>
      <c r="H4" s="878" t="s">
        <v>7504</v>
      </c>
      <c r="I4" s="351">
        <v>2110</v>
      </c>
      <c r="J4" s="351" t="s">
        <v>1071</v>
      </c>
      <c r="K4" s="350" t="s">
        <v>215</v>
      </c>
      <c r="L4" s="335"/>
    </row>
    <row r="5" spans="1:12" ht="24" x14ac:dyDescent="0.25">
      <c r="A5" s="276"/>
      <c r="B5" s="1764">
        <f>B3+1</f>
        <v>2</v>
      </c>
      <c r="C5" s="1762" t="s">
        <v>5012</v>
      </c>
      <c r="D5" s="1764" t="s">
        <v>4</v>
      </c>
      <c r="E5" s="1764" t="s">
        <v>5013</v>
      </c>
      <c r="F5" s="1772" t="s">
        <v>5081</v>
      </c>
      <c r="G5" s="1762" t="s">
        <v>5014</v>
      </c>
      <c r="H5" s="348" t="s">
        <v>7481</v>
      </c>
      <c r="I5" s="351">
        <v>2113</v>
      </c>
      <c r="J5" s="351" t="s">
        <v>1071</v>
      </c>
      <c r="K5" s="350" t="s">
        <v>5630</v>
      </c>
      <c r="L5" s="335"/>
    </row>
    <row r="6" spans="1:12" x14ac:dyDescent="0.25">
      <c r="A6" s="276"/>
      <c r="B6" s="1768"/>
      <c r="C6" s="1769"/>
      <c r="D6" s="1768"/>
      <c r="E6" s="1768"/>
      <c r="F6" s="1773"/>
      <c r="G6" s="1769"/>
      <c r="H6" s="878" t="s">
        <v>7505</v>
      </c>
      <c r="I6" s="351">
        <v>2112</v>
      </c>
      <c r="J6" s="351" t="s">
        <v>1071</v>
      </c>
      <c r="K6" s="350" t="s">
        <v>219</v>
      </c>
      <c r="L6" s="335"/>
    </row>
    <row r="7" spans="1:12" ht="24" x14ac:dyDescent="0.25">
      <c r="A7" s="276"/>
      <c r="B7" s="1764">
        <f>B5+1</f>
        <v>3</v>
      </c>
      <c r="C7" s="1762" t="s">
        <v>5015</v>
      </c>
      <c r="D7" s="1764" t="s">
        <v>4</v>
      </c>
      <c r="E7" s="1764" t="s">
        <v>5016</v>
      </c>
      <c r="F7" s="1772"/>
      <c r="G7" s="1762" t="s">
        <v>5017</v>
      </c>
      <c r="H7" s="348" t="s">
        <v>7506</v>
      </c>
      <c r="I7" s="351">
        <v>1002</v>
      </c>
      <c r="J7" s="351" t="s">
        <v>1071</v>
      </c>
      <c r="K7" s="350" t="s">
        <v>5631</v>
      </c>
      <c r="L7" s="335"/>
    </row>
    <row r="8" spans="1:12" ht="24" x14ac:dyDescent="0.25">
      <c r="A8" s="276"/>
      <c r="B8" s="1768"/>
      <c r="C8" s="1769"/>
      <c r="D8" s="1768"/>
      <c r="E8" s="1768"/>
      <c r="F8" s="1773"/>
      <c r="G8" s="1769"/>
      <c r="H8" s="878" t="s">
        <v>7507</v>
      </c>
      <c r="I8" s="351">
        <v>2803</v>
      </c>
      <c r="J8" s="351" t="s">
        <v>1071</v>
      </c>
      <c r="K8" s="350" t="s">
        <v>1464</v>
      </c>
      <c r="L8" s="335"/>
    </row>
    <row r="9" spans="1:12" ht="36" x14ac:dyDescent="0.25">
      <c r="A9" s="275"/>
      <c r="B9" s="1764">
        <f>B7+1</f>
        <v>4</v>
      </c>
      <c r="C9" s="1762" t="s">
        <v>5018</v>
      </c>
      <c r="D9" s="1764" t="s">
        <v>4</v>
      </c>
      <c r="E9" s="1764" t="s">
        <v>5013</v>
      </c>
      <c r="F9" s="1764" t="s">
        <v>24</v>
      </c>
      <c r="G9" s="1762" t="s">
        <v>5019</v>
      </c>
      <c r="H9" s="880" t="s">
        <v>7510</v>
      </c>
      <c r="I9" s="834">
        <v>1009</v>
      </c>
      <c r="J9" s="838" t="s">
        <v>1071</v>
      </c>
      <c r="K9" s="163" t="s">
        <v>5632</v>
      </c>
      <c r="L9" s="336"/>
    </row>
    <row r="10" spans="1:12" ht="24" x14ac:dyDescent="0.25">
      <c r="A10" s="275"/>
      <c r="B10" s="1768"/>
      <c r="C10" s="1769"/>
      <c r="D10" s="1768"/>
      <c r="E10" s="1768"/>
      <c r="F10" s="1768"/>
      <c r="G10" s="1769"/>
      <c r="H10" s="349" t="s">
        <v>7524</v>
      </c>
      <c r="I10" s="159">
        <v>2804</v>
      </c>
      <c r="J10" s="519" t="s">
        <v>1071</v>
      </c>
      <c r="K10" s="163" t="s">
        <v>1462</v>
      </c>
      <c r="L10" s="336"/>
    </row>
    <row r="11" spans="1:12" ht="28.5" customHeight="1" x14ac:dyDescent="0.25">
      <c r="A11" s="275"/>
      <c r="B11" s="1764">
        <f>B9+1</f>
        <v>5</v>
      </c>
      <c r="C11" s="1762" t="s">
        <v>5020</v>
      </c>
      <c r="D11" s="1764" t="s">
        <v>4</v>
      </c>
      <c r="E11" s="1764" t="s">
        <v>5021</v>
      </c>
      <c r="F11" s="1772" t="s">
        <v>5022</v>
      </c>
      <c r="G11" s="1762" t="s">
        <v>5023</v>
      </c>
      <c r="H11" s="348" t="s">
        <v>7327</v>
      </c>
      <c r="I11" s="159">
        <v>2805</v>
      </c>
      <c r="J11" s="351" t="s">
        <v>1071</v>
      </c>
      <c r="K11" s="163" t="s">
        <v>1460</v>
      </c>
      <c r="L11" s="336"/>
    </row>
    <row r="12" spans="1:12" ht="24" x14ac:dyDescent="0.25">
      <c r="A12" s="275"/>
      <c r="B12" s="1768"/>
      <c r="C12" s="1769"/>
      <c r="D12" s="1768"/>
      <c r="E12" s="1768"/>
      <c r="F12" s="1773"/>
      <c r="G12" s="1769"/>
      <c r="H12" s="348" t="s">
        <v>7495</v>
      </c>
      <c r="I12" s="159">
        <v>2806</v>
      </c>
      <c r="J12" s="351" t="s">
        <v>1071</v>
      </c>
      <c r="K12" s="163" t="s">
        <v>5635</v>
      </c>
      <c r="L12" s="336"/>
    </row>
    <row r="13" spans="1:12" x14ac:dyDescent="0.25">
      <c r="A13" s="275"/>
      <c r="B13" s="1764">
        <f>B11+1</f>
        <v>6</v>
      </c>
      <c r="C13" s="1762" t="s">
        <v>5024</v>
      </c>
      <c r="D13" s="1764" t="s">
        <v>4</v>
      </c>
      <c r="E13" s="1764" t="s">
        <v>5013</v>
      </c>
      <c r="F13" s="1764" t="s">
        <v>24</v>
      </c>
      <c r="G13" s="1762" t="s">
        <v>5025</v>
      </c>
      <c r="H13" s="348" t="s">
        <v>7327</v>
      </c>
      <c r="I13" s="159">
        <v>2807</v>
      </c>
      <c r="J13" s="351" t="s">
        <v>177</v>
      </c>
      <c r="K13" s="163" t="s">
        <v>1457</v>
      </c>
      <c r="L13" s="336"/>
    </row>
    <row r="14" spans="1:12" ht="24" x14ac:dyDescent="0.25">
      <c r="A14" s="275"/>
      <c r="B14" s="1765"/>
      <c r="C14" s="1763"/>
      <c r="D14" s="1765"/>
      <c r="E14" s="1765"/>
      <c r="F14" s="1765"/>
      <c r="G14" s="1763"/>
      <c r="H14" s="348" t="s">
        <v>7495</v>
      </c>
      <c r="I14" s="159">
        <v>2808</v>
      </c>
      <c r="J14" s="351" t="s">
        <v>177</v>
      </c>
      <c r="K14" s="163" t="s">
        <v>1455</v>
      </c>
      <c r="L14" s="336"/>
    </row>
    <row r="15" spans="1:12" ht="36" x14ac:dyDescent="0.25">
      <c r="A15" s="275"/>
      <c r="B15" s="1765"/>
      <c r="C15" s="1763"/>
      <c r="D15" s="1765"/>
      <c r="E15" s="1765"/>
      <c r="F15" s="1765"/>
      <c r="G15" s="1763"/>
      <c r="H15" s="349" t="s">
        <v>7514</v>
      </c>
      <c r="I15" s="159">
        <v>2809</v>
      </c>
      <c r="J15" s="351" t="s">
        <v>1071</v>
      </c>
      <c r="K15" s="163" t="s">
        <v>1453</v>
      </c>
      <c r="L15" s="336"/>
    </row>
    <row r="16" spans="1:12" ht="24" x14ac:dyDescent="0.25">
      <c r="A16" s="275"/>
      <c r="B16" s="1765"/>
      <c r="C16" s="1763"/>
      <c r="D16" s="1765"/>
      <c r="E16" s="1765"/>
      <c r="F16" s="1765"/>
      <c r="G16" s="1763"/>
      <c r="H16" s="349" t="s">
        <v>7515</v>
      </c>
      <c r="I16" s="529">
        <v>2810</v>
      </c>
      <c r="J16" s="532" t="s">
        <v>1071</v>
      </c>
      <c r="K16" s="163" t="s">
        <v>1451</v>
      </c>
      <c r="L16" s="336"/>
    </row>
    <row r="17" spans="1:12" ht="79.5" customHeight="1" x14ac:dyDescent="0.25">
      <c r="A17" s="275"/>
      <c r="B17" s="1768"/>
      <c r="C17" s="1769"/>
      <c r="D17" s="1768"/>
      <c r="E17" s="1768"/>
      <c r="F17" s="1768"/>
      <c r="G17" s="1769"/>
      <c r="H17" s="839" t="s">
        <v>7516</v>
      </c>
      <c r="I17" s="159">
        <v>4196</v>
      </c>
      <c r="J17" s="351" t="s">
        <v>1071</v>
      </c>
      <c r="K17" s="163" t="s">
        <v>1076</v>
      </c>
      <c r="L17" s="336"/>
    </row>
    <row r="18" spans="1:12" ht="48.6" customHeight="1" x14ac:dyDescent="0.25">
      <c r="A18" s="275"/>
      <c r="B18" s="1764">
        <f>B13+1</f>
        <v>7</v>
      </c>
      <c r="C18" s="1762" t="s">
        <v>5026</v>
      </c>
      <c r="D18" s="1764" t="s">
        <v>4</v>
      </c>
      <c r="E18" s="1764" t="s">
        <v>5021</v>
      </c>
      <c r="F18" s="1772" t="s">
        <v>5022</v>
      </c>
      <c r="G18" s="1762" t="s">
        <v>5027</v>
      </c>
      <c r="H18" s="348" t="s">
        <v>7327</v>
      </c>
      <c r="I18" s="159">
        <v>2811</v>
      </c>
      <c r="J18" s="351" t="s">
        <v>1071</v>
      </c>
      <c r="K18" s="163" t="s">
        <v>1449</v>
      </c>
      <c r="L18" s="336"/>
    </row>
    <row r="19" spans="1:12" ht="48.6" customHeight="1" x14ac:dyDescent="0.25">
      <c r="A19" s="275"/>
      <c r="B19" s="1768"/>
      <c r="C19" s="1769"/>
      <c r="D19" s="1768"/>
      <c r="E19" s="1768"/>
      <c r="F19" s="1773"/>
      <c r="G19" s="1769"/>
      <c r="H19" s="348" t="s">
        <v>7495</v>
      </c>
      <c r="I19" s="159">
        <v>2812</v>
      </c>
      <c r="J19" s="351" t="s">
        <v>1071</v>
      </c>
      <c r="K19" s="163" t="s">
        <v>5636</v>
      </c>
      <c r="L19" s="336"/>
    </row>
    <row r="20" spans="1:12" ht="24" x14ac:dyDescent="0.25">
      <c r="A20" s="275"/>
      <c r="B20" s="1777">
        <f>B18+1</f>
        <v>8</v>
      </c>
      <c r="C20" s="1770" t="s">
        <v>5029</v>
      </c>
      <c r="D20" s="1771" t="s">
        <v>4</v>
      </c>
      <c r="E20" s="1771" t="s">
        <v>12</v>
      </c>
      <c r="F20" s="1771"/>
      <c r="G20" s="1770" t="s">
        <v>5028</v>
      </c>
      <c r="H20" s="348" t="s">
        <v>7481</v>
      </c>
      <c r="I20" s="159">
        <v>2813</v>
      </c>
      <c r="J20" s="159" t="s">
        <v>1071</v>
      </c>
      <c r="K20" s="163" t="s">
        <v>1445</v>
      </c>
      <c r="L20" s="336"/>
    </row>
    <row r="21" spans="1:12" ht="24" x14ac:dyDescent="0.25">
      <c r="A21" s="275"/>
      <c r="B21" s="1777"/>
      <c r="C21" s="1770"/>
      <c r="D21" s="1771"/>
      <c r="E21" s="1771"/>
      <c r="F21" s="1771"/>
      <c r="G21" s="1770"/>
      <c r="H21" s="839" t="s">
        <v>7489</v>
      </c>
      <c r="I21" s="459">
        <v>2814</v>
      </c>
      <c r="J21" s="459" t="s">
        <v>1071</v>
      </c>
      <c r="K21" s="163" t="s">
        <v>1443</v>
      </c>
      <c r="L21" s="336"/>
    </row>
    <row r="22" spans="1:12" ht="24" customHeight="1" x14ac:dyDescent="0.25">
      <c r="A22" s="275"/>
      <c r="B22" s="1774">
        <f>B20+1</f>
        <v>9</v>
      </c>
      <c r="C22" s="1762" t="s">
        <v>5032</v>
      </c>
      <c r="D22" s="1764" t="s">
        <v>4</v>
      </c>
      <c r="E22" s="1764" t="s">
        <v>46</v>
      </c>
      <c r="F22" s="1764"/>
      <c r="G22" s="1762" t="s">
        <v>5031</v>
      </c>
      <c r="H22" s="348" t="s">
        <v>7479</v>
      </c>
      <c r="I22" s="159">
        <v>2816</v>
      </c>
      <c r="J22" s="159" t="s">
        <v>1071</v>
      </c>
      <c r="K22" s="163" t="s">
        <v>1441</v>
      </c>
      <c r="L22" s="336"/>
    </row>
    <row r="23" spans="1:12" ht="24" x14ac:dyDescent="0.25">
      <c r="A23" s="275"/>
      <c r="B23" s="1775"/>
      <c r="C23" s="1763"/>
      <c r="D23" s="1765"/>
      <c r="E23" s="1765"/>
      <c r="F23" s="1765"/>
      <c r="G23" s="1769"/>
      <c r="H23" s="349" t="s">
        <v>7480</v>
      </c>
      <c r="I23" s="159">
        <v>2817</v>
      </c>
      <c r="J23" s="159" t="s">
        <v>1071</v>
      </c>
      <c r="K23" s="163" t="s">
        <v>1439</v>
      </c>
      <c r="L23" s="336"/>
    </row>
    <row r="24" spans="1:12" ht="24" x14ac:dyDescent="0.25">
      <c r="A24" s="275"/>
      <c r="B24" s="1775"/>
      <c r="C24" s="1763"/>
      <c r="D24" s="1765"/>
      <c r="E24" s="1765"/>
      <c r="F24" s="1765"/>
      <c r="G24" s="1762" t="s">
        <v>5033</v>
      </c>
      <c r="H24" s="348" t="s">
        <v>6125</v>
      </c>
      <c r="I24" s="159">
        <v>2818</v>
      </c>
      <c r="J24" s="159" t="s">
        <v>1071</v>
      </c>
      <c r="K24" s="163" t="s">
        <v>1437</v>
      </c>
      <c r="L24" s="336"/>
    </row>
    <row r="25" spans="1:12" ht="24" x14ac:dyDescent="0.25">
      <c r="A25" s="275"/>
      <c r="B25" s="1775"/>
      <c r="C25" s="1763"/>
      <c r="D25" s="1765"/>
      <c r="E25" s="1765"/>
      <c r="F25" s="1765"/>
      <c r="G25" s="1769"/>
      <c r="H25" s="878" t="s">
        <v>7486</v>
      </c>
      <c r="I25" s="159">
        <v>2819</v>
      </c>
      <c r="J25" s="159" t="s">
        <v>1071</v>
      </c>
      <c r="K25" s="163" t="s">
        <v>1435</v>
      </c>
      <c r="L25" s="336"/>
    </row>
    <row r="26" spans="1:12" ht="24" customHeight="1" x14ac:dyDescent="0.25">
      <c r="A26" s="275"/>
      <c r="B26" s="1775"/>
      <c r="C26" s="1763"/>
      <c r="D26" s="1765"/>
      <c r="E26" s="1765"/>
      <c r="F26" s="1765"/>
      <c r="G26" s="1762" t="s">
        <v>5034</v>
      </c>
      <c r="H26" s="348" t="s">
        <v>6125</v>
      </c>
      <c r="I26" s="159">
        <v>2820</v>
      </c>
      <c r="J26" s="159" t="s">
        <v>1071</v>
      </c>
      <c r="K26" s="163" t="s">
        <v>1433</v>
      </c>
      <c r="L26" s="336"/>
    </row>
    <row r="27" spans="1:12" ht="36" x14ac:dyDescent="0.25">
      <c r="A27" s="275"/>
      <c r="B27" s="1776"/>
      <c r="C27" s="1769"/>
      <c r="D27" s="1768"/>
      <c r="E27" s="1768"/>
      <c r="F27" s="1768"/>
      <c r="G27" s="1769"/>
      <c r="H27" s="878" t="s">
        <v>7498</v>
      </c>
      <c r="I27" s="159">
        <v>2821</v>
      </c>
      <c r="J27" s="159" t="s">
        <v>1071</v>
      </c>
      <c r="K27" s="163" t="s">
        <v>1431</v>
      </c>
      <c r="L27" s="336"/>
    </row>
    <row r="28" spans="1:12" ht="36" x14ac:dyDescent="0.25">
      <c r="A28" s="275"/>
      <c r="B28" s="1764">
        <f>B22+1</f>
        <v>10</v>
      </c>
      <c r="C28" s="1762" t="s">
        <v>5037</v>
      </c>
      <c r="D28" s="1764" t="s">
        <v>4</v>
      </c>
      <c r="E28" s="1764" t="s">
        <v>856</v>
      </c>
      <c r="F28" s="1772"/>
      <c r="G28" s="1762" t="s">
        <v>5035</v>
      </c>
      <c r="H28" s="839" t="s">
        <v>7481</v>
      </c>
      <c r="I28" s="159">
        <v>2822</v>
      </c>
      <c r="J28" s="159" t="s">
        <v>177</v>
      </c>
      <c r="K28" s="163" t="s">
        <v>5637</v>
      </c>
      <c r="L28" s="336"/>
    </row>
    <row r="29" spans="1:12" ht="24" x14ac:dyDescent="0.25">
      <c r="A29" s="275"/>
      <c r="B29" s="1765"/>
      <c r="C29" s="1763"/>
      <c r="D29" s="1765"/>
      <c r="E29" s="1765"/>
      <c r="F29" s="1778"/>
      <c r="G29" s="1763"/>
      <c r="H29" s="837" t="s">
        <v>7484</v>
      </c>
      <c r="I29" s="159">
        <v>2823</v>
      </c>
      <c r="J29" s="159" t="s">
        <v>177</v>
      </c>
      <c r="K29" s="163" t="s">
        <v>1427</v>
      </c>
      <c r="L29" s="336"/>
    </row>
    <row r="30" spans="1:12" ht="36" x14ac:dyDescent="0.25">
      <c r="A30" s="275"/>
      <c r="B30" s="1765"/>
      <c r="C30" s="1763"/>
      <c r="D30" s="1765"/>
      <c r="E30" s="1765"/>
      <c r="F30" s="1778"/>
      <c r="G30" s="1763"/>
      <c r="H30" s="837" t="s">
        <v>7517</v>
      </c>
      <c r="I30" s="159">
        <v>2824</v>
      </c>
      <c r="J30" s="159" t="s">
        <v>1071</v>
      </c>
      <c r="K30" s="163" t="s">
        <v>1425</v>
      </c>
      <c r="L30" s="336"/>
    </row>
    <row r="31" spans="1:12" ht="24" x14ac:dyDescent="0.25">
      <c r="A31" s="275"/>
      <c r="B31" s="1765"/>
      <c r="C31" s="1763"/>
      <c r="D31" s="1765"/>
      <c r="E31" s="1765"/>
      <c r="F31" s="1778"/>
      <c r="G31" s="1763"/>
      <c r="H31" s="837" t="s">
        <v>7485</v>
      </c>
      <c r="I31" s="514">
        <v>2825</v>
      </c>
      <c r="J31" s="514" t="s">
        <v>177</v>
      </c>
      <c r="K31" s="163" t="s">
        <v>1423</v>
      </c>
      <c r="L31" s="336"/>
    </row>
    <row r="32" spans="1:12" ht="84" x14ac:dyDescent="0.25">
      <c r="A32" s="275"/>
      <c r="B32" s="1768"/>
      <c r="C32" s="1769"/>
      <c r="D32" s="1768"/>
      <c r="E32" s="1768"/>
      <c r="F32" s="1773"/>
      <c r="G32" s="1769"/>
      <c r="H32" s="1344" t="s">
        <v>8061</v>
      </c>
      <c r="I32" s="587">
        <v>2874</v>
      </c>
      <c r="J32" s="587" t="s">
        <v>1071</v>
      </c>
      <c r="K32" s="282" t="s">
        <v>5036</v>
      </c>
      <c r="L32" s="336"/>
    </row>
    <row r="33" spans="1:12" ht="24" x14ac:dyDescent="0.25">
      <c r="A33" s="275"/>
      <c r="B33" s="1764">
        <f>B28+1</f>
        <v>11</v>
      </c>
      <c r="C33" s="1762" t="s">
        <v>5038</v>
      </c>
      <c r="D33" s="1764" t="s">
        <v>4</v>
      </c>
      <c r="E33" s="1764" t="s">
        <v>11</v>
      </c>
      <c r="F33" s="1779" t="s">
        <v>5030</v>
      </c>
      <c r="G33" s="1762" t="s">
        <v>5039</v>
      </c>
      <c r="H33" s="348" t="s">
        <v>7497</v>
      </c>
      <c r="I33" s="159">
        <v>2826</v>
      </c>
      <c r="J33" s="159" t="s">
        <v>1071</v>
      </c>
      <c r="K33" s="163" t="s">
        <v>1421</v>
      </c>
      <c r="L33" s="336"/>
    </row>
    <row r="34" spans="1:12" ht="24" x14ac:dyDescent="0.25">
      <c r="A34" s="275"/>
      <c r="B34" s="1765"/>
      <c r="C34" s="1763"/>
      <c r="D34" s="1765"/>
      <c r="E34" s="1768"/>
      <c r="F34" s="1780"/>
      <c r="G34" s="1769"/>
      <c r="H34" s="349" t="s">
        <v>7480</v>
      </c>
      <c r="I34" s="159">
        <v>2827</v>
      </c>
      <c r="J34" s="159" t="s">
        <v>1071</v>
      </c>
      <c r="K34" s="163" t="s">
        <v>1419</v>
      </c>
      <c r="L34" s="336"/>
    </row>
    <row r="35" spans="1:12" ht="24" x14ac:dyDescent="0.25">
      <c r="A35" s="275"/>
      <c r="B35" s="1765"/>
      <c r="C35" s="1763"/>
      <c r="D35" s="1765"/>
      <c r="E35" s="1764"/>
      <c r="F35" s="1772"/>
      <c r="G35" s="1762" t="s">
        <v>5040</v>
      </c>
      <c r="H35" s="348" t="s">
        <v>6125</v>
      </c>
      <c r="I35" s="159">
        <v>2828</v>
      </c>
      <c r="J35" s="159" t="s">
        <v>1071</v>
      </c>
      <c r="K35" s="163" t="s">
        <v>1417</v>
      </c>
      <c r="L35" s="336"/>
    </row>
    <row r="36" spans="1:12" ht="24" x14ac:dyDescent="0.25">
      <c r="A36" s="275"/>
      <c r="B36" s="1765"/>
      <c r="C36" s="1763"/>
      <c r="D36" s="1765"/>
      <c r="E36" s="1765"/>
      <c r="F36" s="1778"/>
      <c r="G36" s="1769"/>
      <c r="H36" s="878" t="s">
        <v>7486</v>
      </c>
      <c r="I36" s="159">
        <v>2829</v>
      </c>
      <c r="J36" s="159" t="s">
        <v>1071</v>
      </c>
      <c r="K36" s="163" t="s">
        <v>1415</v>
      </c>
      <c r="L36" s="336"/>
    </row>
    <row r="37" spans="1:12" ht="24" customHeight="1" x14ac:dyDescent="0.25">
      <c r="A37" s="275"/>
      <c r="B37" s="1765"/>
      <c r="C37" s="1763"/>
      <c r="D37" s="1765"/>
      <c r="E37" s="1768"/>
      <c r="F37" s="1773"/>
      <c r="G37" s="1762" t="s">
        <v>5041</v>
      </c>
      <c r="H37" s="348" t="s">
        <v>6125</v>
      </c>
      <c r="I37" s="159">
        <v>2830</v>
      </c>
      <c r="J37" s="159" t="s">
        <v>1071</v>
      </c>
      <c r="K37" s="163" t="s">
        <v>1413</v>
      </c>
      <c r="L37" s="336"/>
    </row>
    <row r="38" spans="1:12" ht="36" x14ac:dyDescent="0.25">
      <c r="A38" s="275"/>
      <c r="B38" s="1768"/>
      <c r="C38" s="1769"/>
      <c r="D38" s="1768"/>
      <c r="E38" s="378"/>
      <c r="F38" s="379"/>
      <c r="G38" s="1769"/>
      <c r="H38" s="878" t="s">
        <v>7498</v>
      </c>
      <c r="I38" s="159">
        <v>2831</v>
      </c>
      <c r="J38" s="159" t="s">
        <v>1071</v>
      </c>
      <c r="K38" s="163" t="s">
        <v>1411</v>
      </c>
      <c r="L38" s="336"/>
    </row>
    <row r="39" spans="1:12" ht="15" customHeight="1" x14ac:dyDescent="0.25">
      <c r="A39" s="275"/>
      <c r="B39" s="1764">
        <f>B33+1</f>
        <v>12</v>
      </c>
      <c r="C39" s="1762" t="s">
        <v>5042</v>
      </c>
      <c r="D39" s="1764" t="s">
        <v>4</v>
      </c>
      <c r="E39" s="1764" t="s">
        <v>11</v>
      </c>
      <c r="F39" s="1781"/>
      <c r="G39" s="1762" t="s">
        <v>5043</v>
      </c>
      <c r="H39" s="839" t="s">
        <v>7481</v>
      </c>
      <c r="I39" s="351">
        <v>2832</v>
      </c>
      <c r="J39" s="159" t="s">
        <v>1071</v>
      </c>
      <c r="K39" s="350" t="s">
        <v>1409</v>
      </c>
      <c r="L39" s="337"/>
    </row>
    <row r="40" spans="1:12" ht="36" x14ac:dyDescent="0.25">
      <c r="A40" s="275"/>
      <c r="B40" s="1765"/>
      <c r="C40" s="1763"/>
      <c r="D40" s="1765"/>
      <c r="E40" s="1765"/>
      <c r="F40" s="1782"/>
      <c r="G40" s="1769"/>
      <c r="H40" s="878" t="s">
        <v>7487</v>
      </c>
      <c r="I40" s="351">
        <v>2833</v>
      </c>
      <c r="J40" s="159" t="s">
        <v>1071</v>
      </c>
      <c r="K40" s="350" t="s">
        <v>1407</v>
      </c>
      <c r="L40" s="337"/>
    </row>
    <row r="41" spans="1:12" ht="24" x14ac:dyDescent="0.25">
      <c r="A41" s="275"/>
      <c r="B41" s="1765"/>
      <c r="C41" s="1763"/>
      <c r="D41" s="1765"/>
      <c r="E41" s="1765"/>
      <c r="F41" s="1772"/>
      <c r="G41" s="1762" t="s">
        <v>5044</v>
      </c>
      <c r="H41" s="839" t="s">
        <v>6125</v>
      </c>
      <c r="I41" s="351">
        <v>2834</v>
      </c>
      <c r="J41" s="351" t="s">
        <v>1071</v>
      </c>
      <c r="K41" s="350" t="s">
        <v>1405</v>
      </c>
      <c r="L41" s="337"/>
    </row>
    <row r="42" spans="1:12" ht="24" x14ac:dyDescent="0.25">
      <c r="A42" s="275"/>
      <c r="B42" s="1768"/>
      <c r="C42" s="1769"/>
      <c r="D42" s="1768"/>
      <c r="E42" s="1768"/>
      <c r="F42" s="1773"/>
      <c r="G42" s="1769"/>
      <c r="H42" s="348" t="s">
        <v>7486</v>
      </c>
      <c r="I42" s="351">
        <v>2835</v>
      </c>
      <c r="J42" s="159" t="s">
        <v>1071</v>
      </c>
      <c r="K42" s="350" t="s">
        <v>1403</v>
      </c>
      <c r="L42" s="337"/>
    </row>
    <row r="43" spans="1:12" ht="36" x14ac:dyDescent="0.25">
      <c r="A43" s="275"/>
      <c r="B43" s="1764">
        <f>B39+1</f>
        <v>13</v>
      </c>
      <c r="C43" s="1762" t="s">
        <v>5045</v>
      </c>
      <c r="D43" s="1764" t="s">
        <v>4</v>
      </c>
      <c r="E43" s="1764" t="s">
        <v>57</v>
      </c>
      <c r="F43" s="1772"/>
      <c r="G43" s="1762" t="s">
        <v>5046</v>
      </c>
      <c r="H43" s="839" t="s">
        <v>7481</v>
      </c>
      <c r="I43" s="351">
        <v>2836</v>
      </c>
      <c r="J43" s="159" t="s">
        <v>1071</v>
      </c>
      <c r="K43" s="350" t="s">
        <v>5047</v>
      </c>
      <c r="L43" s="337"/>
    </row>
    <row r="44" spans="1:12" ht="36" x14ac:dyDescent="0.25">
      <c r="A44" s="275"/>
      <c r="B44" s="1768"/>
      <c r="C44" s="1769"/>
      <c r="D44" s="1768"/>
      <c r="E44" s="1768"/>
      <c r="F44" s="1773"/>
      <c r="G44" s="1769"/>
      <c r="H44" s="348" t="s">
        <v>7482</v>
      </c>
      <c r="I44" s="351">
        <v>2837</v>
      </c>
      <c r="J44" s="159" t="s">
        <v>1071</v>
      </c>
      <c r="K44" s="350" t="s">
        <v>1399</v>
      </c>
      <c r="L44" s="337"/>
    </row>
    <row r="45" spans="1:12" ht="36" customHeight="1" x14ac:dyDescent="0.25">
      <c r="A45" s="275"/>
      <c r="B45" s="1764">
        <f>B43+1</f>
        <v>14</v>
      </c>
      <c r="C45" s="1762" t="s">
        <v>5048</v>
      </c>
      <c r="D45" s="1764" t="s">
        <v>9</v>
      </c>
      <c r="E45" s="1764" t="s">
        <v>65</v>
      </c>
      <c r="F45" s="1772"/>
      <c r="G45" s="1762" t="s">
        <v>5049</v>
      </c>
      <c r="H45" s="839" t="s">
        <v>7483</v>
      </c>
      <c r="I45" s="351">
        <v>2838</v>
      </c>
      <c r="J45" s="351" t="s">
        <v>1071</v>
      </c>
      <c r="K45" s="350" t="s">
        <v>1397</v>
      </c>
      <c r="L45" s="337"/>
    </row>
    <row r="46" spans="1:12" ht="24" x14ac:dyDescent="0.25">
      <c r="A46" s="275"/>
      <c r="B46" s="1765"/>
      <c r="C46" s="1763"/>
      <c r="D46" s="1765"/>
      <c r="E46" s="1765"/>
      <c r="F46" s="1778"/>
      <c r="G46" s="1769"/>
      <c r="H46" s="837" t="s">
        <v>7327</v>
      </c>
      <c r="I46" s="838">
        <v>2844</v>
      </c>
      <c r="J46" s="838" t="s">
        <v>1071</v>
      </c>
      <c r="K46" s="839" t="s">
        <v>1385</v>
      </c>
      <c r="L46" s="337"/>
    </row>
    <row r="47" spans="1:12" ht="48" x14ac:dyDescent="0.25">
      <c r="A47" s="275"/>
      <c r="B47" s="1765"/>
      <c r="C47" s="1763"/>
      <c r="D47" s="1765"/>
      <c r="E47" s="1765"/>
      <c r="F47" s="1778"/>
      <c r="G47" s="1762" t="s">
        <v>5050</v>
      </c>
      <c r="H47" s="839" t="s">
        <v>7502</v>
      </c>
      <c r="I47" s="351">
        <v>2839</v>
      </c>
      <c r="J47" s="351" t="s">
        <v>1071</v>
      </c>
      <c r="K47" s="350" t="s">
        <v>5639</v>
      </c>
      <c r="L47" s="337"/>
    </row>
    <row r="48" spans="1:12" ht="48" x14ac:dyDescent="0.25">
      <c r="A48" s="275"/>
      <c r="B48" s="1768"/>
      <c r="C48" s="1769"/>
      <c r="D48" s="1768"/>
      <c r="E48" s="1768"/>
      <c r="F48" s="1773"/>
      <c r="G48" s="1769"/>
      <c r="H48" s="878" t="s">
        <v>7499</v>
      </c>
      <c r="I48" s="351">
        <v>2840</v>
      </c>
      <c r="J48" s="351" t="s">
        <v>1071</v>
      </c>
      <c r="K48" s="350" t="s">
        <v>5638</v>
      </c>
      <c r="L48" s="337"/>
    </row>
    <row r="49" spans="1:12" ht="48" hidden="1" x14ac:dyDescent="0.25">
      <c r="A49" s="275"/>
      <c r="B49" s="1764">
        <f>B45+1</f>
        <v>15</v>
      </c>
      <c r="C49" s="1762" t="s">
        <v>5051</v>
      </c>
      <c r="D49" s="1764" t="s">
        <v>9</v>
      </c>
      <c r="E49" s="1764" t="s">
        <v>4115</v>
      </c>
      <c r="F49" s="1772"/>
      <c r="G49" s="1762" t="s">
        <v>5052</v>
      </c>
      <c r="H49" s="839" t="s">
        <v>7501</v>
      </c>
      <c r="I49" s="351">
        <v>2841</v>
      </c>
      <c r="J49" s="351" t="s">
        <v>1071</v>
      </c>
      <c r="K49" s="350" t="s">
        <v>7518</v>
      </c>
      <c r="L49" s="337"/>
    </row>
    <row r="50" spans="1:12" ht="36" hidden="1" x14ac:dyDescent="0.25">
      <c r="A50" s="275"/>
      <c r="B50" s="1765"/>
      <c r="C50" s="1763"/>
      <c r="D50" s="1765"/>
      <c r="E50" s="1765"/>
      <c r="F50" s="1778"/>
      <c r="G50" s="1763"/>
      <c r="H50" s="839" t="s">
        <v>7503</v>
      </c>
      <c r="I50" s="351">
        <v>2842</v>
      </c>
      <c r="J50" s="351" t="s">
        <v>1071</v>
      </c>
      <c r="K50" s="350" t="s">
        <v>1389</v>
      </c>
      <c r="L50" s="337"/>
    </row>
    <row r="51" spans="1:12" ht="24" hidden="1" x14ac:dyDescent="0.25">
      <c r="A51" s="275"/>
      <c r="B51" s="1765"/>
      <c r="C51" s="1763"/>
      <c r="D51" s="1765"/>
      <c r="E51" s="1765"/>
      <c r="F51" s="1778"/>
      <c r="G51" s="1763"/>
      <c r="H51" s="837" t="s">
        <v>7500</v>
      </c>
      <c r="I51" s="351">
        <v>2843</v>
      </c>
      <c r="J51" s="351" t="s">
        <v>1071</v>
      </c>
      <c r="K51" s="350" t="s">
        <v>1387</v>
      </c>
      <c r="L51" s="337"/>
    </row>
    <row r="52" spans="1:12" ht="24" x14ac:dyDescent="0.25">
      <c r="A52" s="275"/>
      <c r="B52" s="1764">
        <f>B49+1</f>
        <v>16</v>
      </c>
      <c r="C52" s="1762" t="s">
        <v>108</v>
      </c>
      <c r="D52" s="1764" t="s">
        <v>4</v>
      </c>
      <c r="E52" s="1764" t="s">
        <v>5054</v>
      </c>
      <c r="F52" s="1772" t="s">
        <v>5072</v>
      </c>
      <c r="G52" s="1762" t="s">
        <v>5056</v>
      </c>
      <c r="H52" s="348" t="s">
        <v>7491</v>
      </c>
      <c r="I52" s="351">
        <v>2845</v>
      </c>
      <c r="J52" s="351" t="s">
        <v>177</v>
      </c>
      <c r="K52" s="581" t="s">
        <v>5640</v>
      </c>
      <c r="L52" s="337"/>
    </row>
    <row r="53" spans="1:12" ht="17.45" customHeight="1" x14ac:dyDescent="0.25">
      <c r="A53" s="275"/>
      <c r="B53" s="1765"/>
      <c r="C53" s="1763"/>
      <c r="D53" s="1765"/>
      <c r="E53" s="1765"/>
      <c r="F53" s="1778"/>
      <c r="G53" s="1763"/>
      <c r="H53" s="348" t="s">
        <v>7492</v>
      </c>
      <c r="I53" s="351">
        <v>2846</v>
      </c>
      <c r="J53" s="351" t="s">
        <v>177</v>
      </c>
      <c r="K53" s="460" t="s">
        <v>1381</v>
      </c>
      <c r="L53" s="337"/>
    </row>
    <row r="54" spans="1:12" ht="36" x14ac:dyDescent="0.25">
      <c r="A54" s="275"/>
      <c r="B54" s="1765"/>
      <c r="C54" s="1763"/>
      <c r="D54" s="1765"/>
      <c r="E54" s="1765"/>
      <c r="F54" s="1778"/>
      <c r="G54" s="1763"/>
      <c r="H54" s="348" t="s">
        <v>7523</v>
      </c>
      <c r="I54" s="351">
        <v>2875</v>
      </c>
      <c r="J54" s="351" t="s">
        <v>177</v>
      </c>
      <c r="K54" s="350" t="s">
        <v>1328</v>
      </c>
      <c r="L54" s="337"/>
    </row>
    <row r="55" spans="1:12" ht="24" x14ac:dyDescent="0.25">
      <c r="A55" s="275"/>
      <c r="B55" s="1768"/>
      <c r="C55" s="1769"/>
      <c r="D55" s="1768"/>
      <c r="E55" s="1768"/>
      <c r="F55" s="1773"/>
      <c r="G55" s="1769"/>
      <c r="H55" s="348" t="s">
        <v>7488</v>
      </c>
      <c r="I55" s="351">
        <v>2848</v>
      </c>
      <c r="J55" s="351" t="s">
        <v>177</v>
      </c>
      <c r="K55" s="350" t="s">
        <v>1379</v>
      </c>
      <c r="L55" s="337"/>
    </row>
    <row r="56" spans="1:12" ht="24" x14ac:dyDescent="0.25">
      <c r="A56" s="275"/>
      <c r="B56" s="1764">
        <f>B52+1</f>
        <v>17</v>
      </c>
      <c r="C56" s="1762" t="s">
        <v>7519</v>
      </c>
      <c r="D56" s="1764" t="s">
        <v>4</v>
      </c>
      <c r="E56" s="1764" t="s">
        <v>5013</v>
      </c>
      <c r="F56" s="1772" t="s">
        <v>24</v>
      </c>
      <c r="G56" s="1762" t="s">
        <v>5057</v>
      </c>
      <c r="H56" s="839" t="s">
        <v>7481</v>
      </c>
      <c r="I56" s="351">
        <v>2849</v>
      </c>
      <c r="J56" s="351" t="s">
        <v>1071</v>
      </c>
      <c r="K56" s="350" t="s">
        <v>1377</v>
      </c>
      <c r="L56" s="337"/>
    </row>
    <row r="57" spans="1:12" ht="24" x14ac:dyDescent="0.25">
      <c r="A57" s="275"/>
      <c r="B57" s="1765"/>
      <c r="C57" s="1763"/>
      <c r="D57" s="1765"/>
      <c r="E57" s="1765"/>
      <c r="F57" s="1778"/>
      <c r="G57" s="1763"/>
      <c r="H57" s="348" t="s">
        <v>7493</v>
      </c>
      <c r="I57" s="351">
        <v>1009</v>
      </c>
      <c r="J57" s="351" t="s">
        <v>1071</v>
      </c>
      <c r="K57" s="350" t="s">
        <v>225</v>
      </c>
      <c r="L57" s="337"/>
    </row>
    <row r="58" spans="1:12" ht="24" x14ac:dyDescent="0.25">
      <c r="A58" s="275"/>
      <c r="B58" s="1768"/>
      <c r="C58" s="1769"/>
      <c r="D58" s="1768"/>
      <c r="E58" s="1768"/>
      <c r="F58" s="1773"/>
      <c r="G58" s="1769"/>
      <c r="H58" s="348" t="s">
        <v>7522</v>
      </c>
      <c r="I58" s="351">
        <v>2851</v>
      </c>
      <c r="J58" s="351" t="s">
        <v>1071</v>
      </c>
      <c r="K58" s="350" t="s">
        <v>1375</v>
      </c>
      <c r="L58" s="337"/>
    </row>
    <row r="59" spans="1:12" x14ac:dyDescent="0.25">
      <c r="A59" s="275"/>
      <c r="B59" s="1764">
        <f>B56+1</f>
        <v>18</v>
      </c>
      <c r="C59" s="1762" t="s">
        <v>7520</v>
      </c>
      <c r="D59" s="1764" t="s">
        <v>4</v>
      </c>
      <c r="E59" s="1764" t="s">
        <v>95</v>
      </c>
      <c r="F59" s="1764" t="s">
        <v>5061</v>
      </c>
      <c r="G59" s="1762" t="s">
        <v>5062</v>
      </c>
      <c r="H59" s="839" t="s">
        <v>7481</v>
      </c>
      <c r="I59" s="519">
        <v>2855</v>
      </c>
      <c r="J59" s="519" t="s">
        <v>1071</v>
      </c>
      <c r="K59" s="350" t="s">
        <v>1367</v>
      </c>
      <c r="L59" s="337"/>
    </row>
    <row r="60" spans="1:12" ht="24" x14ac:dyDescent="0.25">
      <c r="A60" s="275"/>
      <c r="B60" s="1765"/>
      <c r="C60" s="1763"/>
      <c r="D60" s="1765"/>
      <c r="E60" s="1765"/>
      <c r="F60" s="1765"/>
      <c r="G60" s="1763"/>
      <c r="H60" s="348" t="s">
        <v>7495</v>
      </c>
      <c r="I60" s="519">
        <v>2856</v>
      </c>
      <c r="J60" s="519" t="s">
        <v>1071</v>
      </c>
      <c r="K60" s="350" t="s">
        <v>1365</v>
      </c>
      <c r="L60" s="337"/>
    </row>
    <row r="61" spans="1:12" ht="24" x14ac:dyDescent="0.25">
      <c r="A61" s="275"/>
      <c r="B61" s="1768"/>
      <c r="C61" s="1769"/>
      <c r="D61" s="1768"/>
      <c r="E61" s="1768"/>
      <c r="F61" s="1768"/>
      <c r="G61" s="1769"/>
      <c r="H61" s="348" t="s">
        <v>7522</v>
      </c>
      <c r="I61" s="519">
        <v>2857</v>
      </c>
      <c r="J61" s="519" t="s">
        <v>1071</v>
      </c>
      <c r="K61" s="350" t="s">
        <v>1363</v>
      </c>
      <c r="L61" s="337"/>
    </row>
    <row r="62" spans="1:12" ht="48" x14ac:dyDescent="0.25">
      <c r="A62" s="275"/>
      <c r="B62" s="1764">
        <f>B59+1</f>
        <v>19</v>
      </c>
      <c r="C62" s="1762" t="s">
        <v>7521</v>
      </c>
      <c r="D62" s="1764" t="s">
        <v>4</v>
      </c>
      <c r="E62" s="1764"/>
      <c r="F62" s="1772"/>
      <c r="G62" s="1762" t="s">
        <v>5064</v>
      </c>
      <c r="H62" s="839" t="s">
        <v>7481</v>
      </c>
      <c r="I62" s="351">
        <v>2858</v>
      </c>
      <c r="J62" s="351" t="s">
        <v>1071</v>
      </c>
      <c r="K62" s="350" t="s">
        <v>5634</v>
      </c>
      <c r="L62" s="337"/>
    </row>
    <row r="63" spans="1:12" ht="48" x14ac:dyDescent="0.25">
      <c r="A63" s="275"/>
      <c r="B63" s="1765"/>
      <c r="C63" s="1763"/>
      <c r="D63" s="1765"/>
      <c r="E63" s="1765"/>
      <c r="F63" s="1778"/>
      <c r="G63" s="1763"/>
      <c r="H63" s="348" t="s">
        <v>7490</v>
      </c>
      <c r="I63" s="351">
        <v>2859</v>
      </c>
      <c r="J63" s="351" t="s">
        <v>1071</v>
      </c>
      <c r="K63" s="350" t="s">
        <v>1359</v>
      </c>
      <c r="L63" s="337"/>
    </row>
    <row r="64" spans="1:12" ht="24" x14ac:dyDescent="0.25">
      <c r="A64" s="275"/>
      <c r="B64" s="1768"/>
      <c r="C64" s="1769"/>
      <c r="D64" s="1768"/>
      <c r="E64" s="1768"/>
      <c r="F64" s="1773"/>
      <c r="G64" s="1769"/>
      <c r="H64" s="348" t="s">
        <v>7522</v>
      </c>
      <c r="I64" s="351">
        <v>2860</v>
      </c>
      <c r="J64" s="351" t="s">
        <v>1071</v>
      </c>
      <c r="K64" s="350" t="s">
        <v>1357</v>
      </c>
      <c r="L64" s="337"/>
    </row>
    <row r="65" spans="1:12" ht="36" x14ac:dyDescent="0.25">
      <c r="A65" s="275"/>
      <c r="B65" s="1764">
        <f>B62+1</f>
        <v>20</v>
      </c>
      <c r="C65" s="1762" t="s">
        <v>5065</v>
      </c>
      <c r="D65" s="1764" t="s">
        <v>4</v>
      </c>
      <c r="E65" s="1764" t="s">
        <v>12</v>
      </c>
      <c r="F65" s="1772"/>
      <c r="G65" s="1762" t="s">
        <v>5066</v>
      </c>
      <c r="H65" s="839" t="s">
        <v>7481</v>
      </c>
      <c r="I65" s="351">
        <v>2861</v>
      </c>
      <c r="J65" s="351" t="s">
        <v>177</v>
      </c>
      <c r="K65" s="350" t="s">
        <v>5633</v>
      </c>
      <c r="L65" s="337"/>
    </row>
    <row r="66" spans="1:12" ht="24" x14ac:dyDescent="0.25">
      <c r="A66" s="275"/>
      <c r="B66" s="1765"/>
      <c r="C66" s="1763"/>
      <c r="D66" s="1765"/>
      <c r="E66" s="1765"/>
      <c r="F66" s="1778"/>
      <c r="G66" s="1763"/>
      <c r="H66" s="348" t="s">
        <v>7489</v>
      </c>
      <c r="I66" s="384">
        <v>2862</v>
      </c>
      <c r="J66" s="351" t="s">
        <v>177</v>
      </c>
      <c r="K66" s="350" t="s">
        <v>1353</v>
      </c>
      <c r="L66" s="337"/>
    </row>
    <row r="67" spans="1:12" ht="24" x14ac:dyDescent="0.25">
      <c r="A67" s="275"/>
      <c r="B67" s="1765"/>
      <c r="C67" s="1763"/>
      <c r="D67" s="1765"/>
      <c r="E67" s="1765"/>
      <c r="F67" s="1778"/>
      <c r="G67" s="1763"/>
      <c r="H67" s="348" t="s">
        <v>7488</v>
      </c>
      <c r="I67" s="384">
        <v>2863</v>
      </c>
      <c r="J67" s="516" t="s">
        <v>177</v>
      </c>
      <c r="K67" s="517" t="s">
        <v>1351</v>
      </c>
      <c r="L67" s="337"/>
    </row>
    <row r="68" spans="1:12" ht="60" x14ac:dyDescent="0.25">
      <c r="A68" s="275"/>
      <c r="B68" s="1768"/>
      <c r="C68" s="1769"/>
      <c r="D68" s="1768"/>
      <c r="E68" s="1768"/>
      <c r="F68" s="1773"/>
      <c r="G68" s="1769"/>
      <c r="H68" s="348" t="s">
        <v>7513</v>
      </c>
      <c r="I68" s="1345">
        <v>2873</v>
      </c>
      <c r="J68" s="519" t="s">
        <v>1071</v>
      </c>
      <c r="K68" s="581" t="s">
        <v>7850</v>
      </c>
      <c r="L68" s="1346"/>
    </row>
    <row r="69" spans="1:12" ht="24" x14ac:dyDescent="0.25">
      <c r="A69" s="275"/>
      <c r="B69" s="1764">
        <f>B65+1</f>
        <v>21</v>
      </c>
      <c r="C69" s="1762" t="s">
        <v>2503</v>
      </c>
      <c r="D69" s="1764" t="s">
        <v>4</v>
      </c>
      <c r="E69" s="1764" t="s">
        <v>11</v>
      </c>
      <c r="F69" s="1772" t="s">
        <v>5030</v>
      </c>
      <c r="G69" s="1762" t="s">
        <v>5067</v>
      </c>
      <c r="H69" s="839" t="s">
        <v>6125</v>
      </c>
      <c r="I69" s="384">
        <v>2864</v>
      </c>
      <c r="J69" s="351" t="s">
        <v>1071</v>
      </c>
      <c r="K69" s="350" t="s">
        <v>1349</v>
      </c>
      <c r="L69" s="337"/>
    </row>
    <row r="70" spans="1:12" ht="24" x14ac:dyDescent="0.25">
      <c r="A70" s="275"/>
      <c r="B70" s="1765"/>
      <c r="C70" s="1763"/>
      <c r="D70" s="1765"/>
      <c r="E70" s="1765"/>
      <c r="F70" s="1778"/>
      <c r="G70" s="1763"/>
      <c r="H70" s="581" t="s">
        <v>7509</v>
      </c>
      <c r="I70" s="351">
        <v>2865</v>
      </c>
      <c r="J70" s="351" t="s">
        <v>1071</v>
      </c>
      <c r="K70" s="350" t="s">
        <v>1347</v>
      </c>
      <c r="L70" s="383"/>
    </row>
    <row r="71" spans="1:12" ht="24" x14ac:dyDescent="0.25">
      <c r="A71" s="275"/>
      <c r="B71" s="1768"/>
      <c r="C71" s="1769"/>
      <c r="D71" s="1768"/>
      <c r="E71" s="1768"/>
      <c r="F71" s="1773"/>
      <c r="G71" s="1769"/>
      <c r="H71" s="348" t="s">
        <v>7522</v>
      </c>
      <c r="I71" s="351">
        <v>2866</v>
      </c>
      <c r="J71" s="351" t="s">
        <v>1071</v>
      </c>
      <c r="K71" s="350" t="s">
        <v>1345</v>
      </c>
      <c r="L71" s="383"/>
    </row>
    <row r="72" spans="1:12" x14ac:dyDescent="0.25">
      <c r="A72" s="275"/>
      <c r="B72" s="380"/>
      <c r="C72" s="381"/>
      <c r="D72" s="380"/>
      <c r="E72" s="380"/>
      <c r="F72" s="382"/>
      <c r="G72" s="381"/>
      <c r="H72" s="381"/>
      <c r="I72" s="380"/>
      <c r="J72" s="380"/>
      <c r="K72" s="381"/>
      <c r="L72" s="383"/>
    </row>
    <row r="73" spans="1:12" x14ac:dyDescent="0.25">
      <c r="A73" s="275"/>
      <c r="B73" s="279"/>
      <c r="C73" s="280"/>
      <c r="D73" s="277"/>
      <c r="E73" s="277"/>
      <c r="F73" s="277"/>
      <c r="G73" s="277"/>
      <c r="H73" s="277"/>
      <c r="I73" s="278"/>
      <c r="J73" s="278"/>
      <c r="K73" s="333"/>
      <c r="L73" s="275"/>
    </row>
    <row r="74" spans="1:12" x14ac:dyDescent="0.25"/>
    <row r="75" spans="1:12" hidden="1" x14ac:dyDescent="0.25"/>
    <row r="76" spans="1:12" hidden="1" x14ac:dyDescent="0.25"/>
    <row r="77" spans="1:12" hidden="1" x14ac:dyDescent="0.25"/>
    <row r="78" spans="1:12" hidden="1" x14ac:dyDescent="0.25"/>
    <row r="79" spans="1:12" hidden="1" x14ac:dyDescent="0.25"/>
    <row r="80" spans="1:12" hidden="1" x14ac:dyDescent="0.25"/>
    <row r="81" hidden="1" x14ac:dyDescent="0.25"/>
    <row r="82" hidden="1" x14ac:dyDescent="0.25"/>
    <row r="83" hidden="1" x14ac:dyDescent="0.25"/>
    <row r="84" hidden="1" x14ac:dyDescent="0.25"/>
  </sheetData>
  <mergeCells count="135">
    <mergeCell ref="G45:G46"/>
    <mergeCell ref="B49:B51"/>
    <mergeCell ref="C49:C51"/>
    <mergeCell ref="B52:B55"/>
    <mergeCell ref="C52:C55"/>
    <mergeCell ref="D52:D55"/>
    <mergeCell ref="E52:E55"/>
    <mergeCell ref="F52:F55"/>
    <mergeCell ref="G52:G55"/>
    <mergeCell ref="D49:D51"/>
    <mergeCell ref="E49:E51"/>
    <mergeCell ref="G49:G51"/>
    <mergeCell ref="F49:F51"/>
    <mergeCell ref="B45:B48"/>
    <mergeCell ref="C45:C48"/>
    <mergeCell ref="D45:D48"/>
    <mergeCell ref="E45:E48"/>
    <mergeCell ref="F45:F48"/>
    <mergeCell ref="G47:G48"/>
    <mergeCell ref="G43:G44"/>
    <mergeCell ref="E43:E44"/>
    <mergeCell ref="D43:D44"/>
    <mergeCell ref="C43:C44"/>
    <mergeCell ref="B43:B44"/>
    <mergeCell ref="G39:G40"/>
    <mergeCell ref="F39:F40"/>
    <mergeCell ref="B39:B42"/>
    <mergeCell ref="C39:C42"/>
    <mergeCell ref="D39:D42"/>
    <mergeCell ref="E39:E42"/>
    <mergeCell ref="F41:F42"/>
    <mergeCell ref="G41:G42"/>
    <mergeCell ref="F43:F44"/>
    <mergeCell ref="G59:G61"/>
    <mergeCell ref="B56:B58"/>
    <mergeCell ref="C56:C58"/>
    <mergeCell ref="D56:D58"/>
    <mergeCell ref="E56:E58"/>
    <mergeCell ref="F56:F58"/>
    <mergeCell ref="G56:G58"/>
    <mergeCell ref="B59:B61"/>
    <mergeCell ref="C59:C61"/>
    <mergeCell ref="D59:D61"/>
    <mergeCell ref="E59:E61"/>
    <mergeCell ref="F59:F61"/>
    <mergeCell ref="B69:B71"/>
    <mergeCell ref="C69:C71"/>
    <mergeCell ref="D69:D71"/>
    <mergeCell ref="E69:E71"/>
    <mergeCell ref="F69:F71"/>
    <mergeCell ref="G69:G71"/>
    <mergeCell ref="G65:G68"/>
    <mergeCell ref="B62:B64"/>
    <mergeCell ref="C62:C64"/>
    <mergeCell ref="D62:D64"/>
    <mergeCell ref="E62:E64"/>
    <mergeCell ref="F62:F64"/>
    <mergeCell ref="G62:G64"/>
    <mergeCell ref="B65:B68"/>
    <mergeCell ref="C65:C68"/>
    <mergeCell ref="D65:D68"/>
    <mergeCell ref="E65:E68"/>
    <mergeCell ref="F65:F68"/>
    <mergeCell ref="F9:F10"/>
    <mergeCell ref="G9:G10"/>
    <mergeCell ref="G7:G8"/>
    <mergeCell ref="D7:D8"/>
    <mergeCell ref="E7:E8"/>
    <mergeCell ref="F7:F8"/>
    <mergeCell ref="G33:G34"/>
    <mergeCell ref="F33:F34"/>
    <mergeCell ref="G28:G32"/>
    <mergeCell ref="G11:G12"/>
    <mergeCell ref="D18:D19"/>
    <mergeCell ref="E18:E19"/>
    <mergeCell ref="F18:F19"/>
    <mergeCell ref="G18:G19"/>
    <mergeCell ref="D13:D17"/>
    <mergeCell ref="E13:E17"/>
    <mergeCell ref="F13:F17"/>
    <mergeCell ref="G13:G17"/>
    <mergeCell ref="D11:D12"/>
    <mergeCell ref="E11:E12"/>
    <mergeCell ref="F11:F12"/>
    <mergeCell ref="D28:D32"/>
    <mergeCell ref="E28:E32"/>
    <mergeCell ref="F28:F32"/>
    <mergeCell ref="B7:B8"/>
    <mergeCell ref="C9:C10"/>
    <mergeCell ref="B9:B10"/>
    <mergeCell ref="D9:D10"/>
    <mergeCell ref="E9:E10"/>
    <mergeCell ref="B18:B19"/>
    <mergeCell ref="C18:C19"/>
    <mergeCell ref="B13:B17"/>
    <mergeCell ref="C13:C17"/>
    <mergeCell ref="B11:B12"/>
    <mergeCell ref="C11:C12"/>
    <mergeCell ref="E35:E37"/>
    <mergeCell ref="F35:F37"/>
    <mergeCell ref="E33:E34"/>
    <mergeCell ref="G22:G23"/>
    <mergeCell ref="G24:G25"/>
    <mergeCell ref="G26:G27"/>
    <mergeCell ref="G37:G38"/>
    <mergeCell ref="B33:B38"/>
    <mergeCell ref="C33:C38"/>
    <mergeCell ref="D33:D38"/>
    <mergeCell ref="G35:G36"/>
    <mergeCell ref="B28:B32"/>
    <mergeCell ref="C28:C32"/>
    <mergeCell ref="F3:F4"/>
    <mergeCell ref="F5:F6"/>
    <mergeCell ref="G3:G4"/>
    <mergeCell ref="G5:G6"/>
    <mergeCell ref="F20:F21"/>
    <mergeCell ref="G20:G21"/>
    <mergeCell ref="C20:C21"/>
    <mergeCell ref="B22:B27"/>
    <mergeCell ref="C22:C27"/>
    <mergeCell ref="D22:D27"/>
    <mergeCell ref="E22:E27"/>
    <mergeCell ref="F22:F27"/>
    <mergeCell ref="B20:B21"/>
    <mergeCell ref="D20:D21"/>
    <mergeCell ref="E20:E21"/>
    <mergeCell ref="B3:B4"/>
    <mergeCell ref="C3:C4"/>
    <mergeCell ref="B5:B6"/>
    <mergeCell ref="C5:C6"/>
    <mergeCell ref="D3:D4"/>
    <mergeCell ref="D5:D6"/>
    <mergeCell ref="E3:E4"/>
    <mergeCell ref="E5:E6"/>
    <mergeCell ref="C7:C8"/>
  </mergeCells>
  <pageMargins left="0.7" right="0.7" top="0.75" bottom="0.75" header="0.3" footer="0.3"/>
  <pageSetup orientation="portrait" r:id="rId1"/>
  <ignoredErrors>
    <ignoredError sqref="F5 F3"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6"/>
  <dimension ref="A1:E1875"/>
  <sheetViews>
    <sheetView zoomScaleNormal="100" workbookViewId="0">
      <pane xSplit="1" ySplit="2" topLeftCell="B38" activePane="bottomRight" state="frozen"/>
      <selection activeCell="L6" sqref="L6"/>
      <selection pane="topRight" activeCell="L6" sqref="L6"/>
      <selection pane="bottomLeft" activeCell="L6" sqref="L6"/>
      <selection pane="bottomRight" activeCell="A54" sqref="A54:B54"/>
    </sheetView>
  </sheetViews>
  <sheetFormatPr baseColWidth="10" defaultColWidth="0" defaultRowHeight="12.75" customHeight="1" zeroHeight="1" x14ac:dyDescent="0.25"/>
  <cols>
    <col min="1" max="1" width="17.42578125" bestFit="1" customWidth="1"/>
    <col min="2" max="2" width="84.5703125" customWidth="1"/>
    <col min="3" max="3" width="19" customWidth="1"/>
    <col min="4" max="4" width="25.42578125" customWidth="1"/>
    <col min="5" max="5" width="2.5703125" customWidth="1"/>
    <col min="6" max="16384" width="11.5703125" hidden="1"/>
  </cols>
  <sheetData>
    <row r="1" spans="1:5" ht="15" x14ac:dyDescent="0.25">
      <c r="A1" s="1785" t="s">
        <v>3323</v>
      </c>
      <c r="B1" s="1785"/>
      <c r="C1" s="98"/>
      <c r="D1" s="98"/>
      <c r="E1" s="98"/>
    </row>
    <row r="2" spans="1:5" ht="15" x14ac:dyDescent="0.25">
      <c r="A2" s="1785" t="s">
        <v>3324</v>
      </c>
      <c r="B2" s="1785"/>
      <c r="C2" s="98"/>
      <c r="D2" s="98"/>
      <c r="E2" s="98"/>
    </row>
    <row r="3" spans="1:5" ht="15" x14ac:dyDescent="0.25">
      <c r="A3" s="98"/>
      <c r="B3" s="99"/>
      <c r="C3" s="98"/>
      <c r="D3" s="98"/>
      <c r="E3" s="98"/>
    </row>
    <row r="4" spans="1:5" ht="15" x14ac:dyDescent="0.25">
      <c r="A4" s="57" t="s">
        <v>2505</v>
      </c>
      <c r="B4" s="66" t="s">
        <v>2506</v>
      </c>
      <c r="C4" s="98"/>
      <c r="D4" s="98"/>
      <c r="E4" s="98"/>
    </row>
    <row r="5" spans="1:5" ht="15" x14ac:dyDescent="0.25">
      <c r="A5" s="57" t="s">
        <v>2507</v>
      </c>
      <c r="B5" s="62" t="s">
        <v>2508</v>
      </c>
      <c r="C5" s="98"/>
      <c r="D5" s="98"/>
      <c r="E5" s="98"/>
    </row>
    <row r="6" spans="1:5" ht="15" x14ac:dyDescent="0.25">
      <c r="A6" s="59" t="s">
        <v>2509</v>
      </c>
      <c r="B6" s="67" t="s">
        <v>349</v>
      </c>
      <c r="C6" s="98"/>
      <c r="D6" s="98"/>
      <c r="E6" s="98"/>
    </row>
    <row r="7" spans="1:5" ht="15" x14ac:dyDescent="0.25">
      <c r="A7" s="445" t="s">
        <v>2506</v>
      </c>
      <c r="B7" s="478" t="s">
        <v>3325</v>
      </c>
      <c r="C7" s="98"/>
      <c r="D7" s="98"/>
      <c r="E7" s="98"/>
    </row>
    <row r="8" spans="1:5" ht="15" x14ac:dyDescent="0.25">
      <c r="A8" s="445" t="s">
        <v>2527</v>
      </c>
      <c r="B8" s="478" t="s">
        <v>3266</v>
      </c>
      <c r="C8" s="98"/>
      <c r="D8" s="98"/>
      <c r="E8" s="98"/>
    </row>
    <row r="9" spans="1:5" ht="15" x14ac:dyDescent="0.25">
      <c r="A9" s="445" t="s">
        <v>2529</v>
      </c>
      <c r="B9" s="478" t="s">
        <v>5945</v>
      </c>
      <c r="C9" s="98"/>
      <c r="D9" s="98"/>
      <c r="E9" s="98"/>
    </row>
    <row r="10" spans="1:5" ht="38.25" x14ac:dyDescent="0.25">
      <c r="A10" s="597" t="s">
        <v>2533</v>
      </c>
      <c r="B10" s="843" t="s">
        <v>5530</v>
      </c>
      <c r="C10" s="98"/>
      <c r="D10" s="98"/>
      <c r="E10" s="98"/>
    </row>
    <row r="11" spans="1:5" ht="15" x14ac:dyDescent="0.25">
      <c r="A11" s="445" t="s">
        <v>2541</v>
      </c>
      <c r="B11" s="478" t="s">
        <v>3326</v>
      </c>
      <c r="C11" s="98"/>
      <c r="D11" s="98"/>
      <c r="E11" s="98"/>
    </row>
    <row r="12" spans="1:5" ht="15" x14ac:dyDescent="0.25">
      <c r="A12" s="445" t="s">
        <v>2511</v>
      </c>
      <c r="B12" s="478" t="s">
        <v>3327</v>
      </c>
      <c r="C12" s="98"/>
      <c r="D12" s="98"/>
      <c r="E12" s="98"/>
    </row>
    <row r="13" spans="1:5" ht="15" x14ac:dyDescent="0.25">
      <c r="A13" s="445" t="s">
        <v>2512</v>
      </c>
      <c r="B13" s="478" t="s">
        <v>3328</v>
      </c>
      <c r="C13" s="98"/>
      <c r="D13" s="98"/>
      <c r="E13" s="98"/>
    </row>
    <row r="14" spans="1:5" ht="15" x14ac:dyDescent="0.25">
      <c r="A14" s="445" t="s">
        <v>2513</v>
      </c>
      <c r="B14" s="478" t="s">
        <v>3329</v>
      </c>
      <c r="C14" s="98"/>
      <c r="D14" s="98"/>
      <c r="E14" s="98"/>
    </row>
    <row r="15" spans="1:5" ht="15" x14ac:dyDescent="0.25">
      <c r="A15" s="445">
        <v>11</v>
      </c>
      <c r="B15" s="478" t="s">
        <v>5531</v>
      </c>
      <c r="C15" s="98"/>
      <c r="D15" s="98"/>
      <c r="E15" s="98"/>
    </row>
    <row r="16" spans="1:5" ht="15" x14ac:dyDescent="0.25">
      <c r="A16" s="445" t="s">
        <v>2514</v>
      </c>
      <c r="B16" s="478" t="s">
        <v>3330</v>
      </c>
      <c r="C16" s="98"/>
      <c r="D16" s="98"/>
      <c r="E16" s="98"/>
    </row>
    <row r="17" spans="1:5" ht="26.25" x14ac:dyDescent="0.25">
      <c r="A17" s="597" t="s">
        <v>2515</v>
      </c>
      <c r="B17" s="478" t="s">
        <v>3331</v>
      </c>
      <c r="C17" s="98"/>
      <c r="D17" s="98"/>
      <c r="E17" s="98"/>
    </row>
    <row r="18" spans="1:5" ht="15" x14ac:dyDescent="0.25">
      <c r="A18" s="445">
        <v>14</v>
      </c>
      <c r="B18" s="478" t="s">
        <v>3332</v>
      </c>
      <c r="C18" s="98"/>
      <c r="D18" s="98"/>
      <c r="E18" s="98"/>
    </row>
    <row r="19" spans="1:5" ht="26.25" x14ac:dyDescent="0.25">
      <c r="A19" s="597">
        <v>15</v>
      </c>
      <c r="B19" s="478" t="s">
        <v>3333</v>
      </c>
      <c r="C19" s="98"/>
      <c r="D19" s="98"/>
      <c r="E19" s="98"/>
    </row>
    <row r="20" spans="1:5" ht="15" x14ac:dyDescent="0.25">
      <c r="A20" s="445">
        <v>16</v>
      </c>
      <c r="B20" s="478" t="s">
        <v>3334</v>
      </c>
      <c r="C20" s="98"/>
      <c r="D20" s="98"/>
      <c r="E20" s="98"/>
    </row>
    <row r="21" spans="1:5" ht="15" x14ac:dyDescent="0.25">
      <c r="A21" s="445" t="s">
        <v>2516</v>
      </c>
      <c r="B21" s="478" t="s">
        <v>3335</v>
      </c>
      <c r="C21" s="98"/>
      <c r="D21" s="98"/>
      <c r="E21" s="98"/>
    </row>
    <row r="22" spans="1:5" ht="15" x14ac:dyDescent="0.25">
      <c r="A22" s="445">
        <v>19</v>
      </c>
      <c r="B22" s="478" t="s">
        <v>5532</v>
      </c>
      <c r="C22" s="98"/>
      <c r="D22" s="98"/>
      <c r="E22" s="98"/>
    </row>
    <row r="23" spans="1:5" ht="15" x14ac:dyDescent="0.25">
      <c r="A23" s="445" t="s">
        <v>2517</v>
      </c>
      <c r="B23" s="478" t="s">
        <v>3336</v>
      </c>
      <c r="C23" s="98"/>
      <c r="D23" s="98"/>
      <c r="E23" s="98"/>
    </row>
    <row r="24" spans="1:5" ht="15" x14ac:dyDescent="0.25">
      <c r="A24" s="445">
        <v>21</v>
      </c>
      <c r="B24" s="478" t="s">
        <v>3337</v>
      </c>
      <c r="C24" s="98"/>
      <c r="D24" s="98"/>
      <c r="E24" s="98"/>
    </row>
    <row r="25" spans="1:5" ht="15" x14ac:dyDescent="0.25">
      <c r="A25" s="445">
        <v>23</v>
      </c>
      <c r="B25" s="478" t="s">
        <v>5533</v>
      </c>
      <c r="C25" s="98"/>
      <c r="D25" s="98"/>
      <c r="E25" s="98"/>
    </row>
    <row r="26" spans="1:5" ht="15" x14ac:dyDescent="0.25">
      <c r="A26" s="445">
        <v>24</v>
      </c>
      <c r="B26" s="478" t="s">
        <v>3338</v>
      </c>
      <c r="C26" s="98"/>
      <c r="D26" s="98"/>
      <c r="E26" s="98"/>
    </row>
    <row r="27" spans="1:5" ht="15" x14ac:dyDescent="0.25">
      <c r="A27" s="445">
        <v>28</v>
      </c>
      <c r="B27" s="478" t="s">
        <v>5534</v>
      </c>
      <c r="C27" s="98"/>
      <c r="D27" s="98"/>
      <c r="E27" s="98"/>
    </row>
    <row r="28" spans="1:5" ht="15" x14ac:dyDescent="0.25">
      <c r="A28" s="445">
        <v>29</v>
      </c>
      <c r="B28" s="478" t="s">
        <v>5535</v>
      </c>
      <c r="C28" s="98"/>
      <c r="D28" s="98"/>
      <c r="E28" s="98"/>
    </row>
    <row r="29" spans="1:5" ht="39" x14ac:dyDescent="0.25">
      <c r="A29" s="597" t="s">
        <v>2566</v>
      </c>
      <c r="B29" s="478" t="s">
        <v>5536</v>
      </c>
      <c r="C29" s="98"/>
      <c r="D29" s="98"/>
      <c r="E29" s="98"/>
    </row>
    <row r="30" spans="1:5" ht="15" x14ac:dyDescent="0.25">
      <c r="A30" s="445" t="s">
        <v>2518</v>
      </c>
      <c r="B30" s="478" t="s">
        <v>3339</v>
      </c>
      <c r="C30" s="98"/>
      <c r="D30" s="98"/>
      <c r="E30" s="98"/>
    </row>
    <row r="31" spans="1:5" ht="15" x14ac:dyDescent="0.25">
      <c r="A31" s="445">
        <v>32</v>
      </c>
      <c r="B31" s="478" t="s">
        <v>5537</v>
      </c>
      <c r="C31" s="98"/>
      <c r="D31" s="98"/>
      <c r="E31" s="98"/>
    </row>
    <row r="32" spans="1:5" ht="15" x14ac:dyDescent="0.25">
      <c r="A32" s="445">
        <v>34</v>
      </c>
      <c r="B32" s="478" t="s">
        <v>5538</v>
      </c>
      <c r="C32" s="98"/>
      <c r="D32" s="98"/>
      <c r="E32" s="98"/>
    </row>
    <row r="33" spans="1:5" ht="15" x14ac:dyDescent="0.25">
      <c r="A33" s="445">
        <v>35</v>
      </c>
      <c r="B33" s="478" t="s">
        <v>5539</v>
      </c>
      <c r="C33" s="98"/>
      <c r="D33" s="98"/>
      <c r="E33" s="98"/>
    </row>
    <row r="34" spans="1:5" ht="15" x14ac:dyDescent="0.25">
      <c r="A34" s="445">
        <v>36</v>
      </c>
      <c r="B34" s="478" t="s">
        <v>5540</v>
      </c>
      <c r="C34" s="98"/>
      <c r="D34" s="98"/>
      <c r="E34" s="98"/>
    </row>
    <row r="35" spans="1:5" ht="15" x14ac:dyDescent="0.25">
      <c r="A35" s="445">
        <v>37</v>
      </c>
      <c r="B35" s="478" t="s">
        <v>3340</v>
      </c>
      <c r="C35" s="98"/>
      <c r="D35" s="98"/>
      <c r="E35" s="98"/>
    </row>
    <row r="36" spans="1:5" ht="15" x14ac:dyDescent="0.25">
      <c r="A36" s="445" t="s">
        <v>2519</v>
      </c>
      <c r="B36" s="478" t="s">
        <v>3341</v>
      </c>
      <c r="C36" s="98"/>
      <c r="D36" s="98"/>
      <c r="E36" s="98"/>
    </row>
    <row r="37" spans="1:5" ht="15" x14ac:dyDescent="0.25">
      <c r="A37" s="445" t="s">
        <v>2520</v>
      </c>
      <c r="B37" s="478" t="s">
        <v>3342</v>
      </c>
      <c r="C37" s="98"/>
      <c r="D37" s="98"/>
      <c r="E37" s="98"/>
    </row>
    <row r="38" spans="1:5" ht="26.25" x14ac:dyDescent="0.25">
      <c r="A38" s="597">
        <v>42</v>
      </c>
      <c r="B38" s="478" t="s">
        <v>5541</v>
      </c>
      <c r="C38" s="98"/>
      <c r="D38" s="98"/>
      <c r="E38" s="98"/>
    </row>
    <row r="39" spans="1:5" ht="15" x14ac:dyDescent="0.25">
      <c r="A39" s="445">
        <v>43</v>
      </c>
      <c r="B39" s="478" t="s">
        <v>3343</v>
      </c>
      <c r="C39" s="98"/>
      <c r="D39" s="98"/>
      <c r="E39" s="98"/>
    </row>
    <row r="40" spans="1:5" ht="15" x14ac:dyDescent="0.25">
      <c r="A40" s="597">
        <v>45</v>
      </c>
      <c r="B40" s="478" t="s">
        <v>3344</v>
      </c>
      <c r="C40" s="98"/>
      <c r="D40" s="98"/>
      <c r="E40" s="98"/>
    </row>
    <row r="41" spans="1:5" ht="15" x14ac:dyDescent="0.25">
      <c r="A41" s="597">
        <v>55</v>
      </c>
      <c r="B41" s="478" t="s">
        <v>5542</v>
      </c>
      <c r="C41" s="98"/>
      <c r="D41" s="98"/>
      <c r="E41" s="98"/>
    </row>
    <row r="42" spans="1:5" ht="15" x14ac:dyDescent="0.25">
      <c r="A42" s="445" t="s">
        <v>2521</v>
      </c>
      <c r="B42" s="478" t="s">
        <v>3345</v>
      </c>
      <c r="C42" s="98"/>
      <c r="D42" s="98"/>
      <c r="E42" s="98"/>
    </row>
    <row r="43" spans="1:5" ht="15" x14ac:dyDescent="0.25">
      <c r="A43" s="445" t="s">
        <v>2522</v>
      </c>
      <c r="B43" s="478" t="s">
        <v>3346</v>
      </c>
      <c r="C43" s="98"/>
      <c r="D43" s="98"/>
      <c r="E43" s="98"/>
    </row>
    <row r="44" spans="1:5" ht="15" x14ac:dyDescent="0.25">
      <c r="A44" s="445" t="s">
        <v>2523</v>
      </c>
      <c r="B44" s="478" t="s">
        <v>3347</v>
      </c>
      <c r="C44" s="98"/>
      <c r="D44" s="98"/>
      <c r="E44" s="98"/>
    </row>
    <row r="45" spans="1:5" ht="15" x14ac:dyDescent="0.25">
      <c r="A45" s="445">
        <v>87</v>
      </c>
      <c r="B45" s="478" t="s">
        <v>6152</v>
      </c>
      <c r="C45" s="98"/>
      <c r="D45" s="98"/>
      <c r="E45" s="98"/>
    </row>
    <row r="46" spans="1:5" ht="15" x14ac:dyDescent="0.25">
      <c r="A46" s="445">
        <v>88</v>
      </c>
      <c r="B46" s="478" t="s">
        <v>6153</v>
      </c>
      <c r="C46" s="98"/>
      <c r="D46" s="98"/>
      <c r="E46" s="98"/>
    </row>
    <row r="47" spans="1:5" ht="15" x14ac:dyDescent="0.25">
      <c r="A47" s="64"/>
      <c r="B47" s="375"/>
      <c r="C47" s="98"/>
      <c r="D47" s="98"/>
      <c r="E47" s="98"/>
    </row>
    <row r="48" spans="1:5" ht="15" x14ac:dyDescent="0.25">
      <c r="A48" s="64"/>
      <c r="B48" s="375"/>
      <c r="C48" s="98"/>
      <c r="D48" s="98"/>
      <c r="E48" s="98"/>
    </row>
    <row r="49" spans="1:5" ht="15" x14ac:dyDescent="0.25">
      <c r="A49" s="98"/>
      <c r="B49" s="99"/>
      <c r="C49" s="98"/>
      <c r="D49" s="98"/>
      <c r="E49" s="98"/>
    </row>
    <row r="50" spans="1:5" ht="15" x14ac:dyDescent="0.25">
      <c r="A50" s="57" t="s">
        <v>2505</v>
      </c>
      <c r="B50" s="66" t="s">
        <v>2510</v>
      </c>
      <c r="C50" s="98"/>
      <c r="D50" s="98"/>
      <c r="E50" s="98"/>
    </row>
    <row r="51" spans="1:5" ht="15" x14ac:dyDescent="0.25">
      <c r="A51" s="57" t="s">
        <v>2507</v>
      </c>
      <c r="B51" s="62" t="s">
        <v>2524</v>
      </c>
      <c r="C51" s="98"/>
      <c r="D51" s="98"/>
      <c r="E51" s="98"/>
    </row>
    <row r="52" spans="1:5" ht="15" x14ac:dyDescent="0.25">
      <c r="A52" s="59" t="s">
        <v>2509</v>
      </c>
      <c r="B52" s="67" t="s">
        <v>349</v>
      </c>
      <c r="C52" s="98"/>
      <c r="D52" s="98"/>
      <c r="E52" s="98"/>
    </row>
    <row r="53" spans="1:5" ht="15" x14ac:dyDescent="0.25">
      <c r="A53" s="1786" t="s">
        <v>2525</v>
      </c>
      <c r="B53" s="1786"/>
      <c r="C53" s="98"/>
      <c r="D53" s="98"/>
      <c r="E53" s="98"/>
    </row>
    <row r="54" spans="1:5" ht="15" x14ac:dyDescent="0.25">
      <c r="A54" s="1784" t="s">
        <v>2526</v>
      </c>
      <c r="B54" s="1784"/>
      <c r="C54" s="98"/>
      <c r="D54" s="98"/>
      <c r="E54" s="98"/>
    </row>
    <row r="55" spans="1:5" ht="15" x14ac:dyDescent="0.25">
      <c r="A55" s="101"/>
      <c r="B55" s="102"/>
      <c r="C55" s="98"/>
      <c r="D55" s="98"/>
      <c r="E55" s="98"/>
    </row>
    <row r="56" spans="1:5" ht="15" x14ac:dyDescent="0.25">
      <c r="A56" s="57" t="s">
        <v>2505</v>
      </c>
      <c r="B56" s="66" t="s">
        <v>2527</v>
      </c>
      <c r="C56" s="98"/>
      <c r="D56" s="98"/>
      <c r="E56" s="98"/>
    </row>
    <row r="57" spans="1:5" ht="15" x14ac:dyDescent="0.25">
      <c r="A57" s="57" t="s">
        <v>2507</v>
      </c>
      <c r="B57" s="62" t="s">
        <v>2528</v>
      </c>
      <c r="C57" s="98"/>
      <c r="D57" s="98"/>
      <c r="E57" s="98"/>
    </row>
    <row r="58" spans="1:5" ht="15" x14ac:dyDescent="0.25">
      <c r="A58" s="59" t="s">
        <v>2509</v>
      </c>
      <c r="B58" s="67" t="s">
        <v>349</v>
      </c>
      <c r="C58" s="98"/>
      <c r="D58" s="98"/>
      <c r="E58" s="98"/>
    </row>
    <row r="59" spans="1:5" ht="15" x14ac:dyDescent="0.25">
      <c r="A59" s="1787" t="s">
        <v>5503</v>
      </c>
      <c r="B59" s="1787"/>
      <c r="C59" s="98"/>
      <c r="D59" s="98"/>
      <c r="E59" s="98"/>
    </row>
    <row r="60" spans="1:5" ht="15" x14ac:dyDescent="0.25">
      <c r="A60" s="1788" t="s">
        <v>5504</v>
      </c>
      <c r="B60" s="1789"/>
      <c r="C60" s="98"/>
      <c r="D60" s="98"/>
      <c r="E60" s="98"/>
    </row>
    <row r="61" spans="1:5" ht="15" x14ac:dyDescent="0.25">
      <c r="A61" s="98"/>
      <c r="B61" s="99"/>
      <c r="C61" s="98"/>
      <c r="D61" s="98"/>
      <c r="E61" s="98"/>
    </row>
    <row r="62" spans="1:5" ht="15" x14ac:dyDescent="0.25">
      <c r="A62" s="57" t="s">
        <v>2505</v>
      </c>
      <c r="B62" s="66" t="s">
        <v>2529</v>
      </c>
      <c r="C62" s="98"/>
      <c r="D62" s="98"/>
      <c r="E62" s="98"/>
    </row>
    <row r="63" spans="1:5" ht="15" x14ac:dyDescent="0.25">
      <c r="A63" s="57" t="s">
        <v>2507</v>
      </c>
      <c r="B63" s="62" t="s">
        <v>2530</v>
      </c>
      <c r="C63" s="98"/>
      <c r="D63" s="98"/>
      <c r="E63" s="98"/>
    </row>
    <row r="64" spans="1:5" ht="15" x14ac:dyDescent="0.25">
      <c r="A64" s="59" t="s">
        <v>2509</v>
      </c>
      <c r="B64" s="67" t="s">
        <v>349</v>
      </c>
      <c r="C64" s="98"/>
      <c r="D64" s="98"/>
      <c r="E64" s="98"/>
    </row>
    <row r="65" spans="1:5" ht="15" x14ac:dyDescent="0.25">
      <c r="A65" s="1786" t="s">
        <v>2531</v>
      </c>
      <c r="B65" s="1786"/>
      <c r="C65" s="98"/>
      <c r="D65" s="98"/>
      <c r="E65" s="98"/>
    </row>
    <row r="66" spans="1:5" ht="15" x14ac:dyDescent="0.25">
      <c r="A66" s="1784" t="s">
        <v>2532</v>
      </c>
      <c r="B66" s="1784"/>
      <c r="C66" s="98"/>
      <c r="D66" s="98"/>
      <c r="E66" s="98"/>
    </row>
    <row r="67" spans="1:5" ht="15" x14ac:dyDescent="0.25">
      <c r="A67" s="98"/>
      <c r="B67" s="99"/>
      <c r="C67" s="98"/>
      <c r="D67" s="98"/>
      <c r="E67" s="98"/>
    </row>
    <row r="68" spans="1:5" ht="15" x14ac:dyDescent="0.25">
      <c r="A68" s="57" t="s">
        <v>2505</v>
      </c>
      <c r="B68" s="1790" t="s">
        <v>2533</v>
      </c>
      <c r="C68" s="1790"/>
      <c r="D68" s="1790"/>
      <c r="E68" s="98"/>
    </row>
    <row r="69" spans="1:5" ht="15" x14ac:dyDescent="0.25">
      <c r="A69" s="63" t="s">
        <v>2507</v>
      </c>
      <c r="B69" s="1791" t="s">
        <v>3348</v>
      </c>
      <c r="C69" s="1791"/>
      <c r="D69" s="1791"/>
      <c r="E69" s="98"/>
    </row>
    <row r="70" spans="1:5" ht="15" x14ac:dyDescent="0.25">
      <c r="A70" s="59" t="s">
        <v>2509</v>
      </c>
      <c r="B70" s="67" t="s">
        <v>349</v>
      </c>
      <c r="C70" s="67" t="s">
        <v>2534</v>
      </c>
      <c r="D70" s="59" t="s">
        <v>3349</v>
      </c>
      <c r="E70" s="98"/>
    </row>
    <row r="71" spans="1:5" ht="15" x14ac:dyDescent="0.25">
      <c r="A71" s="61" t="s">
        <v>2535</v>
      </c>
      <c r="B71" s="62" t="s">
        <v>3350</v>
      </c>
      <c r="C71" s="60" t="s">
        <v>2536</v>
      </c>
      <c r="D71" s="60" t="s">
        <v>3296</v>
      </c>
      <c r="E71" s="98"/>
    </row>
    <row r="72" spans="1:5" ht="15" x14ac:dyDescent="0.25">
      <c r="A72" s="61">
        <v>1016</v>
      </c>
      <c r="B72" s="62" t="s">
        <v>3351</v>
      </c>
      <c r="C72" s="60" t="s">
        <v>2536</v>
      </c>
      <c r="D72" s="60" t="s">
        <v>3352</v>
      </c>
      <c r="E72" s="98"/>
    </row>
    <row r="73" spans="1:5" ht="15" x14ac:dyDescent="0.25">
      <c r="A73" s="445" t="s">
        <v>2537</v>
      </c>
      <c r="B73" s="446" t="s">
        <v>3353</v>
      </c>
      <c r="C73" s="447" t="s">
        <v>2538</v>
      </c>
      <c r="D73" s="447" t="s">
        <v>3298</v>
      </c>
      <c r="E73" s="98"/>
    </row>
    <row r="74" spans="1:5" ht="15" x14ac:dyDescent="0.25">
      <c r="A74" s="445">
        <v>3000</v>
      </c>
      <c r="B74" s="446" t="s">
        <v>6893</v>
      </c>
      <c r="C74" s="447" t="s">
        <v>6894</v>
      </c>
      <c r="D74" s="447" t="s">
        <v>6895</v>
      </c>
      <c r="E74" s="98"/>
    </row>
    <row r="75" spans="1:5" ht="15" x14ac:dyDescent="0.25">
      <c r="A75" s="445">
        <v>7152</v>
      </c>
      <c r="B75" s="446" t="s">
        <v>5646</v>
      </c>
      <c r="C75" s="447" t="s">
        <v>2540</v>
      </c>
      <c r="D75" s="447" t="s">
        <v>5765</v>
      </c>
      <c r="E75" s="98"/>
    </row>
    <row r="76" spans="1:5" ht="15" x14ac:dyDescent="0.25">
      <c r="A76" s="61">
        <v>9995</v>
      </c>
      <c r="B76" s="62" t="s">
        <v>2579</v>
      </c>
      <c r="C76" s="60" t="s">
        <v>3312</v>
      </c>
      <c r="D76" s="60" t="s">
        <v>3354</v>
      </c>
      <c r="E76" s="98"/>
    </row>
    <row r="77" spans="1:5" ht="15" x14ac:dyDescent="0.25">
      <c r="A77" s="61">
        <v>9996</v>
      </c>
      <c r="B77" s="62" t="s">
        <v>3314</v>
      </c>
      <c r="C77" s="60" t="s">
        <v>3312</v>
      </c>
      <c r="D77" s="60" t="s">
        <v>3355</v>
      </c>
      <c r="E77" s="98"/>
    </row>
    <row r="78" spans="1:5" ht="15" x14ac:dyDescent="0.25">
      <c r="A78" s="61">
        <v>9997</v>
      </c>
      <c r="B78" s="62" t="s">
        <v>2599</v>
      </c>
      <c r="C78" s="60" t="s">
        <v>2536</v>
      </c>
      <c r="D78" s="60" t="s">
        <v>3356</v>
      </c>
      <c r="E78" s="98"/>
    </row>
    <row r="79" spans="1:5" ht="15" x14ac:dyDescent="0.25">
      <c r="A79" s="61">
        <v>9998</v>
      </c>
      <c r="B79" s="62" t="s">
        <v>2600</v>
      </c>
      <c r="C79" s="60" t="s">
        <v>3312</v>
      </c>
      <c r="D79" s="60" t="s">
        <v>3357</v>
      </c>
      <c r="E79" s="98"/>
    </row>
    <row r="80" spans="1:5" ht="15" x14ac:dyDescent="0.25">
      <c r="A80" s="61" t="s">
        <v>2539</v>
      </c>
      <c r="B80" s="62" t="s">
        <v>3300</v>
      </c>
      <c r="C80" s="60" t="s">
        <v>2540</v>
      </c>
      <c r="D80" s="60" t="s">
        <v>4870</v>
      </c>
      <c r="E80" s="98"/>
    </row>
    <row r="81" spans="1:5" ht="15" x14ac:dyDescent="0.25">
      <c r="A81" s="98"/>
      <c r="B81" s="98"/>
      <c r="C81" s="98"/>
      <c r="D81" s="98"/>
      <c r="E81" s="98"/>
    </row>
    <row r="82" spans="1:5" ht="15" x14ac:dyDescent="0.25">
      <c r="A82" s="103" t="s">
        <v>2505</v>
      </c>
      <c r="B82" s="66" t="s">
        <v>2541</v>
      </c>
      <c r="C82" s="98"/>
      <c r="D82" s="98"/>
      <c r="E82" s="98"/>
    </row>
    <row r="83" spans="1:5" ht="15" x14ac:dyDescent="0.25">
      <c r="A83" s="57" t="s">
        <v>2507</v>
      </c>
      <c r="B83" s="62" t="s">
        <v>2542</v>
      </c>
      <c r="C83" s="98"/>
      <c r="D83" s="98"/>
      <c r="E83" s="98"/>
    </row>
    <row r="84" spans="1:5" ht="15" x14ac:dyDescent="0.25">
      <c r="A84" s="59" t="s">
        <v>2509</v>
      </c>
      <c r="B84" s="67" t="s">
        <v>349</v>
      </c>
      <c r="C84" s="98"/>
      <c r="D84" s="98"/>
      <c r="E84" s="98"/>
    </row>
    <row r="85" spans="1:5" ht="15" x14ac:dyDescent="0.25">
      <c r="A85" s="61" t="s">
        <v>2544</v>
      </c>
      <c r="B85" s="62" t="s">
        <v>2543</v>
      </c>
      <c r="C85" s="98"/>
      <c r="D85" s="98"/>
      <c r="E85" s="98"/>
    </row>
    <row r="86" spans="1:5" ht="15" x14ac:dyDescent="0.25">
      <c r="A86" s="61" t="s">
        <v>2545</v>
      </c>
      <c r="B86" s="62" t="s">
        <v>3358</v>
      </c>
      <c r="C86" s="98"/>
      <c r="D86" s="98"/>
      <c r="E86" s="98"/>
    </row>
    <row r="87" spans="1:5" ht="15" x14ac:dyDescent="0.25">
      <c r="A87" s="61" t="s">
        <v>2546</v>
      </c>
      <c r="B87" s="62" t="s">
        <v>3359</v>
      </c>
      <c r="C87" s="98"/>
      <c r="D87" s="98"/>
      <c r="E87" s="98"/>
    </row>
    <row r="88" spans="1:5" ht="15" x14ac:dyDescent="0.25">
      <c r="A88" s="61" t="s">
        <v>2547</v>
      </c>
      <c r="B88" s="62" t="s">
        <v>3360</v>
      </c>
      <c r="C88" s="98"/>
      <c r="D88" s="98"/>
      <c r="E88" s="98"/>
    </row>
    <row r="89" spans="1:5" ht="15" x14ac:dyDescent="0.25">
      <c r="A89" s="61" t="s">
        <v>2548</v>
      </c>
      <c r="B89" s="62" t="s">
        <v>3361</v>
      </c>
      <c r="C89" s="98"/>
      <c r="D89" s="98"/>
      <c r="E89" s="98"/>
    </row>
    <row r="90" spans="1:5" ht="15" x14ac:dyDescent="0.25">
      <c r="A90" s="61" t="s">
        <v>2549</v>
      </c>
      <c r="B90" s="62" t="s">
        <v>3362</v>
      </c>
      <c r="C90" s="98"/>
      <c r="D90" s="98"/>
      <c r="E90" s="98"/>
    </row>
    <row r="91" spans="1:5" ht="15" x14ac:dyDescent="0.25">
      <c r="A91" s="60" t="s">
        <v>3363</v>
      </c>
      <c r="B91" s="62" t="s">
        <v>3364</v>
      </c>
      <c r="C91" s="98"/>
      <c r="D91" s="98"/>
      <c r="E91" s="98"/>
    </row>
    <row r="92" spans="1:5" ht="15" x14ac:dyDescent="0.25">
      <c r="A92" s="60" t="s">
        <v>9</v>
      </c>
      <c r="B92" s="62" t="s">
        <v>3365</v>
      </c>
      <c r="C92" s="98"/>
      <c r="D92" s="98"/>
      <c r="E92" s="98"/>
    </row>
    <row r="93" spans="1:5" ht="15" x14ac:dyDescent="0.25">
      <c r="A93" s="60" t="s">
        <v>3366</v>
      </c>
      <c r="B93" s="62" t="s">
        <v>3367</v>
      </c>
      <c r="C93" s="98"/>
      <c r="D93" s="98"/>
      <c r="E93" s="98"/>
    </row>
    <row r="94" spans="1:5" ht="15" x14ac:dyDescent="0.25">
      <c r="A94" s="60" t="s">
        <v>3313</v>
      </c>
      <c r="B94" s="62" t="s">
        <v>3368</v>
      </c>
      <c r="C94" s="98"/>
      <c r="D94" s="98"/>
      <c r="E94" s="98"/>
    </row>
    <row r="95" spans="1:5" s="909" customFormat="1" ht="15" x14ac:dyDescent="0.25">
      <c r="A95" s="1245" t="s">
        <v>7763</v>
      </c>
      <c r="B95" s="1246" t="s">
        <v>7764</v>
      </c>
      <c r="C95" s="98"/>
      <c r="D95" s="98"/>
      <c r="E95" s="98"/>
    </row>
    <row r="96" spans="1:5" s="909" customFormat="1" ht="15" x14ac:dyDescent="0.25">
      <c r="A96" s="1245" t="s">
        <v>8109</v>
      </c>
      <c r="B96" s="1246" t="s">
        <v>8110</v>
      </c>
      <c r="C96" s="98"/>
      <c r="D96" s="98"/>
      <c r="E96" s="98"/>
    </row>
    <row r="97" spans="1:5" ht="15" x14ac:dyDescent="0.25">
      <c r="A97" s="323"/>
      <c r="B97" s="99"/>
      <c r="C97" s="98"/>
      <c r="D97" s="98"/>
      <c r="E97" s="98"/>
    </row>
    <row r="98" spans="1:5" ht="15" x14ac:dyDescent="0.25">
      <c r="A98" s="57" t="s">
        <v>2505</v>
      </c>
      <c r="B98" s="66" t="s">
        <v>2511</v>
      </c>
      <c r="C98" s="98"/>
      <c r="D98" s="98"/>
      <c r="E98" s="98"/>
    </row>
    <row r="99" spans="1:5" ht="15" x14ac:dyDescent="0.25">
      <c r="A99" s="57" t="s">
        <v>2507</v>
      </c>
      <c r="B99" s="62" t="s">
        <v>2550</v>
      </c>
      <c r="C99" s="98"/>
      <c r="D99" s="98"/>
      <c r="E99" s="98"/>
    </row>
    <row r="100" spans="1:5" ht="15" x14ac:dyDescent="0.25">
      <c r="A100" s="59" t="s">
        <v>2509</v>
      </c>
      <c r="B100" s="67" t="s">
        <v>349</v>
      </c>
      <c r="C100" s="67" t="s">
        <v>4221</v>
      </c>
      <c r="D100" s="98"/>
      <c r="E100" s="98"/>
    </row>
    <row r="101" spans="1:5" ht="15" x14ac:dyDescent="0.25">
      <c r="A101" s="61" t="s">
        <v>2551</v>
      </c>
      <c r="B101" s="62" t="s">
        <v>2552</v>
      </c>
      <c r="C101" s="60">
        <v>1000</v>
      </c>
      <c r="D101" s="98"/>
      <c r="E101" s="98"/>
    </row>
    <row r="102" spans="1:5" ht="15" x14ac:dyDescent="0.25">
      <c r="A102" s="61" t="s">
        <v>2553</v>
      </c>
      <c r="B102" s="62" t="s">
        <v>2554</v>
      </c>
      <c r="C102" s="60">
        <v>9996</v>
      </c>
      <c r="D102" s="98"/>
      <c r="E102" s="98"/>
    </row>
    <row r="103" spans="1:5" ht="15" x14ac:dyDescent="0.25">
      <c r="A103" s="61" t="s">
        <v>2514</v>
      </c>
      <c r="B103" s="62" t="s">
        <v>2555</v>
      </c>
      <c r="C103" s="60">
        <v>9996</v>
      </c>
      <c r="D103" s="98"/>
      <c r="E103" s="98"/>
    </row>
    <row r="104" spans="1:5" ht="15" x14ac:dyDescent="0.25">
      <c r="A104" s="61" t="s">
        <v>2515</v>
      </c>
      <c r="B104" s="62" t="s">
        <v>2556</v>
      </c>
      <c r="C104" s="60">
        <v>9996</v>
      </c>
      <c r="D104" s="98"/>
      <c r="E104" s="98"/>
    </row>
    <row r="105" spans="1:5" ht="15" x14ac:dyDescent="0.25">
      <c r="A105" s="61" t="s">
        <v>2557</v>
      </c>
      <c r="B105" s="62" t="s">
        <v>2558</v>
      </c>
      <c r="C105" s="60">
        <v>9996</v>
      </c>
      <c r="D105" s="98"/>
      <c r="E105" s="98"/>
    </row>
    <row r="106" spans="1:5" ht="15" x14ac:dyDescent="0.25">
      <c r="A106" s="61" t="s">
        <v>2559</v>
      </c>
      <c r="B106" s="62" t="s">
        <v>2560</v>
      </c>
      <c r="C106" s="60">
        <v>9996</v>
      </c>
      <c r="D106" s="98"/>
      <c r="E106" s="98"/>
    </row>
    <row r="107" spans="1:5" ht="15" x14ac:dyDescent="0.25">
      <c r="A107" s="61" t="s">
        <v>2561</v>
      </c>
      <c r="B107" s="62" t="s">
        <v>2562</v>
      </c>
      <c r="C107" s="60">
        <v>9996</v>
      </c>
      <c r="D107" s="98"/>
      <c r="E107" s="98"/>
    </row>
    <row r="108" spans="1:5" ht="15" x14ac:dyDescent="0.25">
      <c r="A108" s="61">
        <v>17</v>
      </c>
      <c r="B108" s="62" t="s">
        <v>2563</v>
      </c>
      <c r="C108" s="60" t="s">
        <v>4246</v>
      </c>
      <c r="D108" s="98"/>
      <c r="E108" s="98"/>
    </row>
    <row r="109" spans="1:5" ht="15" x14ac:dyDescent="0.25">
      <c r="A109" s="61" t="s">
        <v>2517</v>
      </c>
      <c r="B109" s="62" t="s">
        <v>2564</v>
      </c>
      <c r="C109" s="60">
        <v>9997</v>
      </c>
      <c r="D109" s="98"/>
      <c r="E109" s="98"/>
    </row>
    <row r="110" spans="1:5" ht="15" x14ac:dyDescent="0.25">
      <c r="A110" s="61">
        <v>21</v>
      </c>
      <c r="B110" s="62" t="s">
        <v>2565</v>
      </c>
      <c r="C110" s="60">
        <v>9996</v>
      </c>
      <c r="D110" s="98"/>
      <c r="E110" s="98"/>
    </row>
    <row r="111" spans="1:5" ht="15" x14ac:dyDescent="0.25">
      <c r="A111" s="61" t="s">
        <v>2566</v>
      </c>
      <c r="B111" s="62" t="s">
        <v>2567</v>
      </c>
      <c r="C111" s="60">
        <v>9998</v>
      </c>
      <c r="D111" s="98"/>
      <c r="E111" s="98"/>
    </row>
    <row r="112" spans="1:5" ht="15" x14ac:dyDescent="0.25">
      <c r="A112" s="61" t="s">
        <v>2518</v>
      </c>
      <c r="B112" s="62" t="s">
        <v>2568</v>
      </c>
      <c r="C112" s="60">
        <v>9996</v>
      </c>
      <c r="D112" s="98"/>
      <c r="E112" s="98"/>
    </row>
    <row r="113" spans="1:5" ht="15" x14ac:dyDescent="0.25">
      <c r="A113" s="61" t="s">
        <v>2569</v>
      </c>
      <c r="B113" s="62" t="s">
        <v>2570</v>
      </c>
      <c r="C113" s="60">
        <v>9996</v>
      </c>
      <c r="D113" s="98"/>
      <c r="E113" s="98"/>
    </row>
    <row r="114" spans="1:5" ht="15" x14ac:dyDescent="0.25">
      <c r="A114" s="61" t="s">
        <v>2571</v>
      </c>
      <c r="B114" s="62" t="s">
        <v>2572</v>
      </c>
      <c r="C114" s="60">
        <v>9996</v>
      </c>
      <c r="D114" s="98"/>
      <c r="E114" s="98"/>
    </row>
    <row r="115" spans="1:5" ht="15" x14ac:dyDescent="0.25">
      <c r="A115" s="61" t="s">
        <v>2573</v>
      </c>
      <c r="B115" s="62" t="s">
        <v>2574</v>
      </c>
      <c r="C115" s="60">
        <v>9996</v>
      </c>
      <c r="D115" s="98"/>
      <c r="E115" s="98"/>
    </row>
    <row r="116" spans="1:5" ht="15" x14ac:dyDescent="0.25">
      <c r="A116" s="61" t="s">
        <v>2575</v>
      </c>
      <c r="B116" s="62" t="s">
        <v>2576</v>
      </c>
      <c r="C116" s="60">
        <v>9996</v>
      </c>
      <c r="D116" s="98"/>
      <c r="E116" s="98"/>
    </row>
    <row r="117" spans="1:5" ht="15" x14ac:dyDescent="0.25">
      <c r="A117" s="61" t="s">
        <v>2577</v>
      </c>
      <c r="B117" s="62" t="s">
        <v>2578</v>
      </c>
      <c r="C117" s="60">
        <v>9996</v>
      </c>
      <c r="D117" s="98"/>
      <c r="E117" s="98"/>
    </row>
    <row r="118" spans="1:5" ht="15" x14ac:dyDescent="0.25">
      <c r="A118" s="61">
        <v>37</v>
      </c>
      <c r="B118" s="62" t="s">
        <v>4911</v>
      </c>
      <c r="C118" s="60">
        <v>9996</v>
      </c>
      <c r="D118" s="98"/>
      <c r="E118" s="98"/>
    </row>
    <row r="119" spans="1:5" ht="15" x14ac:dyDescent="0.25">
      <c r="A119" s="61" t="s">
        <v>2519</v>
      </c>
      <c r="B119" s="62" t="s">
        <v>3369</v>
      </c>
      <c r="C119" s="60" t="s">
        <v>4220</v>
      </c>
      <c r="D119" s="98"/>
      <c r="E119" s="98"/>
    </row>
    <row r="120" spans="1:5" ht="15" x14ac:dyDescent="0.25">
      <c r="A120" s="323"/>
      <c r="B120" s="99"/>
      <c r="C120" s="98"/>
      <c r="D120" s="98"/>
      <c r="E120" s="98"/>
    </row>
    <row r="121" spans="1:5" ht="15" x14ac:dyDescent="0.25">
      <c r="A121" s="57" t="s">
        <v>2505</v>
      </c>
      <c r="B121" s="596" t="s">
        <v>2512</v>
      </c>
      <c r="C121" s="98"/>
      <c r="D121" s="98"/>
      <c r="E121" s="98"/>
    </row>
    <row r="122" spans="1:5" ht="15" x14ac:dyDescent="0.25">
      <c r="A122" s="57" t="s">
        <v>2507</v>
      </c>
      <c r="B122" s="595" t="s">
        <v>2580</v>
      </c>
      <c r="C122" s="98"/>
      <c r="D122" s="98"/>
      <c r="E122" s="98"/>
    </row>
    <row r="123" spans="1:5" ht="15" x14ac:dyDescent="0.25">
      <c r="A123" s="59" t="s">
        <v>2509</v>
      </c>
      <c r="B123" s="67" t="s">
        <v>349</v>
      </c>
      <c r="C123" s="98"/>
      <c r="D123" s="98"/>
      <c r="E123" s="98"/>
    </row>
    <row r="124" spans="1:5" ht="15" x14ac:dyDescent="0.25">
      <c r="A124" s="61" t="s">
        <v>2506</v>
      </c>
      <c r="B124" s="62" t="s">
        <v>2581</v>
      </c>
      <c r="C124" s="98"/>
      <c r="D124" s="98"/>
      <c r="E124" s="98"/>
    </row>
    <row r="125" spans="1:5" ht="26.25" x14ac:dyDescent="0.25">
      <c r="A125" s="597" t="s">
        <v>2510</v>
      </c>
      <c r="B125" s="446" t="s">
        <v>5407</v>
      </c>
      <c r="C125" s="98"/>
      <c r="D125" s="98"/>
      <c r="E125" s="98"/>
    </row>
    <row r="126" spans="1:5" ht="15" x14ac:dyDescent="0.25">
      <c r="A126" s="61" t="s">
        <v>2527</v>
      </c>
      <c r="B126" s="62" t="s">
        <v>2582</v>
      </c>
      <c r="C126" s="98"/>
      <c r="D126" s="98"/>
      <c r="E126" s="98"/>
    </row>
    <row r="127" spans="1:5" ht="15" x14ac:dyDescent="0.25">
      <c r="A127" s="323"/>
      <c r="B127" s="99"/>
      <c r="C127" s="98"/>
      <c r="D127" s="98"/>
      <c r="E127" s="98"/>
    </row>
    <row r="128" spans="1:5" ht="15" x14ac:dyDescent="0.25">
      <c r="A128" s="57" t="s">
        <v>2505</v>
      </c>
      <c r="B128" s="66" t="s">
        <v>2513</v>
      </c>
      <c r="C128" s="98"/>
      <c r="D128" s="98"/>
      <c r="E128" s="98"/>
    </row>
    <row r="129" spans="1:5" ht="15" x14ac:dyDescent="0.25">
      <c r="A129" s="57" t="s">
        <v>2507</v>
      </c>
      <c r="B129" s="62" t="s">
        <v>2583</v>
      </c>
      <c r="C129" s="98"/>
      <c r="D129" s="98"/>
      <c r="E129" s="98"/>
    </row>
    <row r="130" spans="1:5" ht="15" x14ac:dyDescent="0.25">
      <c r="A130" s="59" t="s">
        <v>2509</v>
      </c>
      <c r="B130" s="67" t="s">
        <v>349</v>
      </c>
      <c r="C130" s="98"/>
      <c r="D130" s="98"/>
      <c r="E130" s="98"/>
    </row>
    <row r="131" spans="1:5" ht="15" x14ac:dyDescent="0.25">
      <c r="A131" s="61" t="s">
        <v>2506</v>
      </c>
      <c r="B131" s="62" t="s">
        <v>2584</v>
      </c>
      <c r="C131" s="98"/>
      <c r="D131" s="98"/>
      <c r="E131" s="98"/>
    </row>
    <row r="132" spans="1:5" ht="15" x14ac:dyDescent="0.25">
      <c r="A132" s="61" t="s">
        <v>2510</v>
      </c>
      <c r="B132" s="62" t="s">
        <v>2585</v>
      </c>
      <c r="C132" s="98"/>
      <c r="D132" s="98"/>
      <c r="E132" s="98"/>
    </row>
    <row r="133" spans="1:5" ht="26.25" x14ac:dyDescent="0.25">
      <c r="A133" s="1415" t="s">
        <v>2527</v>
      </c>
      <c r="B133" s="1416" t="s">
        <v>8427</v>
      </c>
      <c r="C133" s="98"/>
      <c r="D133" s="98"/>
      <c r="E133" s="98"/>
    </row>
    <row r="134" spans="1:5" ht="15" x14ac:dyDescent="0.25">
      <c r="A134" s="61" t="s">
        <v>2529</v>
      </c>
      <c r="B134" s="62" t="s">
        <v>2586</v>
      </c>
      <c r="C134" s="98"/>
      <c r="D134" s="98"/>
      <c r="E134" s="98"/>
    </row>
    <row r="135" spans="1:5" ht="15" x14ac:dyDescent="0.25">
      <c r="A135" s="61" t="s">
        <v>2533</v>
      </c>
      <c r="B135" s="62" t="s">
        <v>2587</v>
      </c>
      <c r="C135" s="98"/>
      <c r="D135" s="98"/>
      <c r="E135" s="98"/>
    </row>
    <row r="136" spans="1:5" ht="15" x14ac:dyDescent="0.25">
      <c r="A136" s="61" t="s">
        <v>2541</v>
      </c>
      <c r="B136" s="62" t="s">
        <v>2588</v>
      </c>
      <c r="C136" s="98"/>
      <c r="D136" s="98"/>
      <c r="E136" s="98"/>
    </row>
    <row r="137" spans="1:5" ht="15" x14ac:dyDescent="0.25">
      <c r="A137" s="61" t="s">
        <v>2511</v>
      </c>
      <c r="B137" s="62" t="s">
        <v>2589</v>
      </c>
      <c r="C137" s="98"/>
      <c r="D137" s="98"/>
      <c r="E137" s="98"/>
    </row>
    <row r="138" spans="1:5" ht="15" x14ac:dyDescent="0.25">
      <c r="A138" s="61" t="s">
        <v>2512</v>
      </c>
      <c r="B138" s="62" t="s">
        <v>2590</v>
      </c>
      <c r="C138" s="98"/>
      <c r="D138" s="98"/>
      <c r="E138" s="98"/>
    </row>
    <row r="139" spans="1:5" ht="15" x14ac:dyDescent="0.25">
      <c r="A139" s="61" t="s">
        <v>2513</v>
      </c>
      <c r="B139" s="62" t="s">
        <v>2591</v>
      </c>
      <c r="C139" s="98"/>
      <c r="D139" s="98"/>
      <c r="E139" s="98"/>
    </row>
    <row r="140" spans="1:5" ht="15" x14ac:dyDescent="0.25">
      <c r="A140" s="61" t="s">
        <v>2551</v>
      </c>
      <c r="B140" s="62" t="s">
        <v>2592</v>
      </c>
      <c r="C140" s="98"/>
      <c r="D140" s="98"/>
      <c r="E140" s="98"/>
    </row>
    <row r="141" spans="1:5" ht="15" x14ac:dyDescent="0.25">
      <c r="A141" s="61">
        <v>11</v>
      </c>
      <c r="B141" s="62" t="s">
        <v>3370</v>
      </c>
      <c r="C141" s="98"/>
      <c r="D141" s="98"/>
      <c r="E141" s="98"/>
    </row>
    <row r="142" spans="1:5" s="909" customFormat="1" ht="15" x14ac:dyDescent="0.25">
      <c r="A142" s="61">
        <v>12</v>
      </c>
      <c r="B142" s="595" t="s">
        <v>3371</v>
      </c>
      <c r="C142" s="98"/>
      <c r="D142" s="98"/>
      <c r="E142" s="98"/>
    </row>
    <row r="143" spans="1:5" ht="31.5" customHeight="1" x14ac:dyDescent="0.25">
      <c r="A143" s="1415">
        <v>13</v>
      </c>
      <c r="B143" s="1416" t="s">
        <v>8428</v>
      </c>
      <c r="C143" s="98"/>
      <c r="D143" s="98"/>
      <c r="E143" s="98"/>
    </row>
    <row r="144" spans="1:5" ht="15" x14ac:dyDescent="0.25">
      <c r="A144" s="64"/>
      <c r="B144" s="65"/>
      <c r="C144" s="98"/>
      <c r="D144" s="98"/>
      <c r="E144" s="98"/>
    </row>
    <row r="145" spans="1:5" ht="15" x14ac:dyDescent="0.25">
      <c r="A145" s="57" t="s">
        <v>2505</v>
      </c>
      <c r="B145" s="66" t="s">
        <v>2551</v>
      </c>
      <c r="C145" s="98"/>
      <c r="D145" s="98"/>
      <c r="E145" s="98"/>
    </row>
    <row r="146" spans="1:5" ht="15" x14ac:dyDescent="0.25">
      <c r="A146" s="57" t="s">
        <v>2507</v>
      </c>
      <c r="B146" s="62" t="s">
        <v>2593</v>
      </c>
      <c r="C146" s="98"/>
      <c r="D146" s="98"/>
      <c r="E146" s="98"/>
    </row>
    <row r="147" spans="1:5" ht="15" x14ac:dyDescent="0.25">
      <c r="A147" s="59" t="s">
        <v>2509</v>
      </c>
      <c r="B147" s="67" t="s">
        <v>349</v>
      </c>
      <c r="C147" s="98"/>
      <c r="D147" s="98"/>
      <c r="E147" s="98"/>
    </row>
    <row r="148" spans="1:5" ht="15" x14ac:dyDescent="0.25">
      <c r="A148" s="61" t="s">
        <v>2506</v>
      </c>
      <c r="B148" s="62" t="s">
        <v>2594</v>
      </c>
      <c r="C148" s="98"/>
      <c r="D148" s="98"/>
      <c r="E148" s="98"/>
    </row>
    <row r="149" spans="1:5" ht="15" x14ac:dyDescent="0.25">
      <c r="A149" s="61" t="s">
        <v>2510</v>
      </c>
      <c r="B149" s="62" t="s">
        <v>2595</v>
      </c>
      <c r="C149" s="98"/>
      <c r="D149" s="98"/>
      <c r="E149" s="98"/>
    </row>
    <row r="150" spans="1:5" ht="15" x14ac:dyDescent="0.25">
      <c r="A150" s="61" t="s">
        <v>2527</v>
      </c>
      <c r="B150" s="62" t="s">
        <v>2596</v>
      </c>
      <c r="C150" s="98"/>
      <c r="D150" s="98"/>
      <c r="E150" s="98"/>
    </row>
    <row r="151" spans="1:5" ht="15" x14ac:dyDescent="0.25">
      <c r="A151" s="61">
        <v>11</v>
      </c>
      <c r="B151" s="62" t="s">
        <v>3370</v>
      </c>
      <c r="C151" s="98"/>
      <c r="D151" s="98"/>
      <c r="E151" s="98"/>
    </row>
    <row r="152" spans="1:5" ht="15" x14ac:dyDescent="0.25">
      <c r="A152" s="61">
        <v>12</v>
      </c>
      <c r="B152" s="62" t="s">
        <v>3371</v>
      </c>
      <c r="C152" s="98"/>
      <c r="D152" s="98"/>
      <c r="E152" s="98"/>
    </row>
    <row r="153" spans="1:5" ht="15" x14ac:dyDescent="0.25">
      <c r="A153" s="64"/>
      <c r="B153" s="65"/>
      <c r="C153" s="98"/>
      <c r="D153" s="98"/>
      <c r="E153" s="98"/>
    </row>
    <row r="154" spans="1:5" ht="15" x14ac:dyDescent="0.25">
      <c r="A154" s="57" t="s">
        <v>2505</v>
      </c>
      <c r="B154" s="66" t="s">
        <v>2553</v>
      </c>
      <c r="C154" s="98"/>
      <c r="D154" s="98"/>
      <c r="E154" s="98"/>
    </row>
    <row r="155" spans="1:5" ht="15" x14ac:dyDescent="0.25">
      <c r="A155" s="57" t="s">
        <v>2507</v>
      </c>
      <c r="B155" s="62" t="s">
        <v>3372</v>
      </c>
      <c r="C155" s="98"/>
      <c r="D155" s="98"/>
      <c r="E155" s="98"/>
    </row>
    <row r="156" spans="1:5" ht="15" x14ac:dyDescent="0.25">
      <c r="A156" s="59" t="s">
        <v>2509</v>
      </c>
      <c r="B156" s="67" t="s">
        <v>349</v>
      </c>
      <c r="C156" s="98"/>
      <c r="D156" s="98"/>
      <c r="E156" s="98"/>
    </row>
    <row r="157" spans="1:5" ht="15" x14ac:dyDescent="0.25">
      <c r="A157" s="61" t="s">
        <v>2506</v>
      </c>
      <c r="B157" s="62" t="s">
        <v>2598</v>
      </c>
      <c r="C157" s="98"/>
      <c r="D157" s="98"/>
      <c r="E157" s="98"/>
    </row>
    <row r="158" spans="1:5" ht="15" x14ac:dyDescent="0.25">
      <c r="A158" s="61" t="s">
        <v>2510</v>
      </c>
      <c r="B158" s="62" t="s">
        <v>2599</v>
      </c>
      <c r="C158" s="98"/>
      <c r="D158" s="98"/>
      <c r="E158" s="98"/>
    </row>
    <row r="159" spans="1:5" ht="15" x14ac:dyDescent="0.25">
      <c r="A159" s="61" t="s">
        <v>2527</v>
      </c>
      <c r="B159" s="62" t="s">
        <v>2600</v>
      </c>
      <c r="C159" s="98"/>
      <c r="D159" s="98"/>
      <c r="E159" s="98"/>
    </row>
    <row r="160" spans="1:5" ht="15" x14ac:dyDescent="0.25">
      <c r="A160" s="61" t="s">
        <v>2529</v>
      </c>
      <c r="B160" s="62" t="s">
        <v>2579</v>
      </c>
      <c r="C160" s="98"/>
      <c r="D160" s="98"/>
      <c r="E160" s="98"/>
    </row>
    <row r="161" spans="1:5" ht="15" x14ac:dyDescent="0.25">
      <c r="A161" s="61" t="s">
        <v>2533</v>
      </c>
      <c r="B161" s="62" t="s">
        <v>2601</v>
      </c>
      <c r="C161" s="98"/>
      <c r="D161" s="98"/>
      <c r="E161" s="98"/>
    </row>
    <row r="162" spans="1:5" ht="15" x14ac:dyDescent="0.25">
      <c r="A162" s="64"/>
      <c r="B162" s="65"/>
      <c r="C162" s="98"/>
      <c r="D162" s="98"/>
      <c r="E162" s="98"/>
    </row>
    <row r="163" spans="1:5" ht="15" x14ac:dyDescent="0.25">
      <c r="A163" s="57" t="s">
        <v>2505</v>
      </c>
      <c r="B163" s="66" t="s">
        <v>2514</v>
      </c>
      <c r="C163" s="98"/>
      <c r="D163" s="98"/>
      <c r="E163" s="98"/>
    </row>
    <row r="164" spans="1:5" ht="15" x14ac:dyDescent="0.25">
      <c r="A164" s="57" t="s">
        <v>2507</v>
      </c>
      <c r="B164" s="62" t="s">
        <v>2602</v>
      </c>
      <c r="C164" s="98"/>
      <c r="D164" s="98"/>
      <c r="E164" s="98"/>
    </row>
    <row r="165" spans="1:5" ht="15" x14ac:dyDescent="0.25">
      <c r="A165" s="59" t="s">
        <v>2509</v>
      </c>
      <c r="B165" s="67" t="s">
        <v>349</v>
      </c>
      <c r="C165" s="98"/>
      <c r="D165" s="98"/>
      <c r="E165" s="98"/>
    </row>
    <row r="166" spans="1:5" ht="15" x14ac:dyDescent="0.25">
      <c r="A166" s="61" t="s">
        <v>2506</v>
      </c>
      <c r="B166" s="62" t="s">
        <v>2603</v>
      </c>
      <c r="C166" s="98"/>
      <c r="D166" s="98"/>
      <c r="E166" s="98"/>
    </row>
    <row r="167" spans="1:5" ht="15" x14ac:dyDescent="0.25">
      <c r="A167" s="61" t="s">
        <v>2510</v>
      </c>
      <c r="B167" s="62" t="s">
        <v>2604</v>
      </c>
      <c r="C167" s="98"/>
      <c r="D167" s="98"/>
      <c r="E167" s="98"/>
    </row>
    <row r="168" spans="1:5" ht="15" x14ac:dyDescent="0.25">
      <c r="A168" s="61" t="s">
        <v>2527</v>
      </c>
      <c r="B168" s="62" t="s">
        <v>2605</v>
      </c>
      <c r="C168" s="98"/>
      <c r="D168" s="98"/>
      <c r="E168" s="98"/>
    </row>
    <row r="169" spans="1:5" ht="15" x14ac:dyDescent="0.25">
      <c r="A169" s="61" t="s">
        <v>2529</v>
      </c>
      <c r="B169" s="62" t="s">
        <v>2606</v>
      </c>
      <c r="C169" s="98"/>
      <c r="D169" s="98"/>
      <c r="E169" s="98"/>
    </row>
    <row r="170" spans="1:5" ht="15" x14ac:dyDescent="0.25">
      <c r="A170" s="61" t="s">
        <v>2533</v>
      </c>
      <c r="B170" s="62" t="s">
        <v>2607</v>
      </c>
      <c r="C170" s="98"/>
      <c r="D170" s="98"/>
      <c r="E170" s="98"/>
    </row>
    <row r="171" spans="1:5" ht="15" x14ac:dyDescent="0.25">
      <c r="A171" s="445" t="s">
        <v>2541</v>
      </c>
      <c r="B171" s="446" t="s">
        <v>5689</v>
      </c>
      <c r="C171" s="98"/>
      <c r="D171" s="98"/>
      <c r="E171" s="98"/>
    </row>
    <row r="172" spans="1:5" ht="15" x14ac:dyDescent="0.25">
      <c r="A172" s="445" t="s">
        <v>2511</v>
      </c>
      <c r="B172" s="446" t="s">
        <v>5690</v>
      </c>
      <c r="C172" s="98"/>
      <c r="D172" s="98"/>
      <c r="E172" s="98"/>
    </row>
    <row r="173" spans="1:5" ht="15" x14ac:dyDescent="0.25">
      <c r="A173" s="445" t="s">
        <v>2512</v>
      </c>
      <c r="B173" s="446" t="s">
        <v>5942</v>
      </c>
      <c r="C173" s="98"/>
      <c r="D173" s="98"/>
      <c r="E173" s="98"/>
    </row>
    <row r="174" spans="1:5" ht="15" x14ac:dyDescent="0.25">
      <c r="A174" s="445" t="s">
        <v>2513</v>
      </c>
      <c r="B174" s="446" t="s">
        <v>5943</v>
      </c>
      <c r="C174" s="98"/>
      <c r="D174" s="98"/>
      <c r="E174" s="98"/>
    </row>
    <row r="175" spans="1:5" ht="15" x14ac:dyDescent="0.25">
      <c r="A175" s="445">
        <v>10</v>
      </c>
      <c r="B175" s="446" t="s">
        <v>5944</v>
      </c>
      <c r="C175" s="98"/>
      <c r="D175" s="98"/>
      <c r="E175" s="98"/>
    </row>
    <row r="176" spans="1:5" ht="15" x14ac:dyDescent="0.25">
      <c r="A176" s="61" t="s">
        <v>2608</v>
      </c>
      <c r="B176" s="62" t="s">
        <v>2609</v>
      </c>
      <c r="C176" s="98"/>
      <c r="D176" s="98"/>
      <c r="E176" s="98"/>
    </row>
    <row r="177" spans="1:5" ht="15" x14ac:dyDescent="0.25">
      <c r="A177" s="58"/>
      <c r="B177" s="65"/>
      <c r="C177" s="98"/>
      <c r="D177" s="98"/>
      <c r="E177" s="98"/>
    </row>
    <row r="178" spans="1:5" ht="15" x14ac:dyDescent="0.25">
      <c r="A178" s="57" t="s">
        <v>2505</v>
      </c>
      <c r="B178" s="66" t="s">
        <v>2515</v>
      </c>
      <c r="C178" s="98"/>
      <c r="D178" s="98"/>
      <c r="E178" s="98"/>
    </row>
    <row r="179" spans="1:5" ht="15" x14ac:dyDescent="0.25">
      <c r="A179" s="57" t="s">
        <v>2507</v>
      </c>
      <c r="B179" s="62" t="s">
        <v>2610</v>
      </c>
      <c r="C179" s="98"/>
      <c r="D179" s="98"/>
      <c r="E179" s="98"/>
    </row>
    <row r="180" spans="1:5" ht="15" x14ac:dyDescent="0.25">
      <c r="A180" s="59" t="s">
        <v>2509</v>
      </c>
      <c r="B180" s="67" t="s">
        <v>349</v>
      </c>
      <c r="C180" s="98"/>
      <c r="D180" s="98"/>
      <c r="E180" s="98"/>
    </row>
    <row r="181" spans="1:5" ht="15" x14ac:dyDescent="0.25">
      <c r="A181" s="1786" t="s">
        <v>2611</v>
      </c>
      <c r="B181" s="1786"/>
      <c r="C181" s="98"/>
      <c r="D181" s="98"/>
      <c r="E181" s="98"/>
    </row>
    <row r="182" spans="1:5" ht="27" customHeight="1" x14ac:dyDescent="0.25">
      <c r="A182" s="1792" t="s">
        <v>8492</v>
      </c>
      <c r="B182" s="1793"/>
      <c r="C182" s="98"/>
      <c r="D182" s="98"/>
      <c r="E182" s="98"/>
    </row>
    <row r="183" spans="1:5" ht="15" x14ac:dyDescent="0.25">
      <c r="A183" s="104"/>
      <c r="B183" s="105"/>
      <c r="C183" s="98"/>
      <c r="D183" s="98"/>
      <c r="E183" s="98"/>
    </row>
    <row r="184" spans="1:5" ht="15" x14ac:dyDescent="0.25">
      <c r="A184" s="57" t="s">
        <v>2505</v>
      </c>
      <c r="B184" s="66" t="s">
        <v>2557</v>
      </c>
      <c r="C184" s="98"/>
      <c r="D184" s="98"/>
      <c r="E184" s="98"/>
    </row>
    <row r="185" spans="1:5" ht="15" x14ac:dyDescent="0.25">
      <c r="A185" s="57" t="s">
        <v>2507</v>
      </c>
      <c r="B185" s="62" t="s">
        <v>2612</v>
      </c>
      <c r="C185" s="98"/>
      <c r="D185" s="98"/>
      <c r="E185" s="98"/>
    </row>
    <row r="186" spans="1:5" ht="15" x14ac:dyDescent="0.25">
      <c r="A186" s="59" t="s">
        <v>2509</v>
      </c>
      <c r="B186" s="67" t="s">
        <v>349</v>
      </c>
      <c r="C186" s="98"/>
      <c r="D186" s="98"/>
      <c r="E186" s="98"/>
    </row>
    <row r="187" spans="1:5" ht="15" x14ac:dyDescent="0.25">
      <c r="A187" s="61" t="s">
        <v>2535</v>
      </c>
      <c r="B187" s="62" t="s">
        <v>3373</v>
      </c>
      <c r="C187" s="98"/>
      <c r="D187" s="98"/>
      <c r="E187" s="98"/>
    </row>
    <row r="188" spans="1:5" ht="15" x14ac:dyDescent="0.25">
      <c r="A188" s="61" t="s">
        <v>2413</v>
      </c>
      <c r="B188" s="62" t="s">
        <v>60</v>
      </c>
      <c r="C188" s="98"/>
      <c r="D188" s="98"/>
      <c r="E188" s="98"/>
    </row>
    <row r="189" spans="1:5" ht="15" x14ac:dyDescent="0.25">
      <c r="A189" s="61" t="s">
        <v>2412</v>
      </c>
      <c r="B189" s="66" t="s">
        <v>59</v>
      </c>
      <c r="C189" s="98"/>
      <c r="D189" s="98"/>
      <c r="E189" s="98"/>
    </row>
    <row r="190" spans="1:5" ht="15" x14ac:dyDescent="0.25">
      <c r="A190" s="61" t="s">
        <v>2411</v>
      </c>
      <c r="B190" s="66" t="s">
        <v>61</v>
      </c>
      <c r="C190" s="98"/>
      <c r="D190" s="98"/>
      <c r="E190" s="98"/>
    </row>
    <row r="191" spans="1:5" ht="15" x14ac:dyDescent="0.25">
      <c r="A191" s="61" t="s">
        <v>2410</v>
      </c>
      <c r="B191" s="66" t="s">
        <v>2613</v>
      </c>
      <c r="C191" s="98"/>
      <c r="D191" s="98"/>
      <c r="E191" s="98"/>
    </row>
    <row r="192" spans="1:5" ht="15" x14ac:dyDescent="0.25">
      <c r="A192" s="61" t="s">
        <v>2409</v>
      </c>
      <c r="B192" s="66" t="s">
        <v>2614</v>
      </c>
      <c r="C192" s="98"/>
      <c r="D192" s="98"/>
      <c r="E192" s="98"/>
    </row>
    <row r="193" spans="1:5" ht="15" x14ac:dyDescent="0.25">
      <c r="A193" s="61" t="s">
        <v>2615</v>
      </c>
      <c r="B193" s="66" t="s">
        <v>2616</v>
      </c>
      <c r="C193" s="98"/>
      <c r="D193" s="98"/>
      <c r="E193" s="98"/>
    </row>
    <row r="194" spans="1:5" ht="15" x14ac:dyDescent="0.25">
      <c r="A194" s="61" t="s">
        <v>2617</v>
      </c>
      <c r="B194" s="66" t="s">
        <v>2618</v>
      </c>
      <c r="C194" s="98"/>
      <c r="D194" s="98"/>
      <c r="E194" s="98"/>
    </row>
    <row r="195" spans="1:5" ht="15" x14ac:dyDescent="0.25">
      <c r="A195" s="61" t="s">
        <v>2619</v>
      </c>
      <c r="B195" s="66" t="s">
        <v>2620</v>
      </c>
      <c r="C195" s="98"/>
      <c r="D195" s="98"/>
      <c r="E195" s="98"/>
    </row>
    <row r="196" spans="1:5" ht="15" x14ac:dyDescent="0.25">
      <c r="A196" s="61" t="s">
        <v>2621</v>
      </c>
      <c r="B196" s="66" t="s">
        <v>2622</v>
      </c>
      <c r="C196" s="98"/>
      <c r="D196" s="98"/>
      <c r="E196" s="98"/>
    </row>
    <row r="197" spans="1:5" ht="15" x14ac:dyDescent="0.25">
      <c r="A197" s="61" t="s">
        <v>2623</v>
      </c>
      <c r="B197" s="66" t="s">
        <v>29</v>
      </c>
      <c r="C197" s="98"/>
      <c r="D197" s="98"/>
      <c r="E197" s="98"/>
    </row>
    <row r="198" spans="1:5" ht="15" x14ac:dyDescent="0.25">
      <c r="A198" s="61">
        <v>3001</v>
      </c>
      <c r="B198" s="62" t="s">
        <v>2728</v>
      </c>
      <c r="C198" s="98"/>
      <c r="D198" s="98"/>
      <c r="E198" s="98"/>
    </row>
    <row r="199" spans="1:5" ht="15" x14ac:dyDescent="0.25">
      <c r="A199" s="104"/>
      <c r="B199" s="105"/>
      <c r="C199" s="98"/>
      <c r="D199" s="98"/>
      <c r="E199" s="98"/>
    </row>
    <row r="200" spans="1:5" ht="15" x14ac:dyDescent="0.25">
      <c r="A200" s="57" t="s">
        <v>2505</v>
      </c>
      <c r="B200" s="66" t="s">
        <v>2559</v>
      </c>
      <c r="C200" s="98"/>
      <c r="D200" s="98"/>
      <c r="E200" s="98"/>
    </row>
    <row r="201" spans="1:5" ht="15" x14ac:dyDescent="0.25">
      <c r="A201" s="57" t="s">
        <v>2507</v>
      </c>
      <c r="B201" s="62" t="s">
        <v>2624</v>
      </c>
      <c r="C201" s="98"/>
      <c r="D201" s="98"/>
      <c r="E201" s="98"/>
    </row>
    <row r="202" spans="1:5" ht="15" x14ac:dyDescent="0.25">
      <c r="A202" s="59" t="s">
        <v>2509</v>
      </c>
      <c r="B202" s="67" t="s">
        <v>349</v>
      </c>
      <c r="C202" s="98"/>
      <c r="D202" s="98"/>
      <c r="E202" s="98"/>
    </row>
    <row r="203" spans="1:5" ht="15" x14ac:dyDescent="0.25">
      <c r="A203" s="61" t="s">
        <v>2535</v>
      </c>
      <c r="B203" s="62" t="s">
        <v>2625</v>
      </c>
      <c r="C203" s="98"/>
      <c r="D203" s="98"/>
      <c r="E203" s="98"/>
    </row>
    <row r="204" spans="1:5" ht="15" x14ac:dyDescent="0.25">
      <c r="A204" s="61" t="s">
        <v>2412</v>
      </c>
      <c r="B204" s="62" t="s">
        <v>2626</v>
      </c>
      <c r="C204" s="98"/>
      <c r="D204" s="98"/>
      <c r="E204" s="98"/>
    </row>
    <row r="205" spans="1:5" ht="15" x14ac:dyDescent="0.25">
      <c r="A205" s="61" t="s">
        <v>2537</v>
      </c>
      <c r="B205" s="62" t="s">
        <v>2627</v>
      </c>
      <c r="C205" s="98"/>
      <c r="D205" s="98"/>
      <c r="E205" s="98"/>
    </row>
    <row r="206" spans="1:5" ht="15" x14ac:dyDescent="0.25">
      <c r="A206" s="61" t="s">
        <v>2615</v>
      </c>
      <c r="B206" s="62" t="s">
        <v>2628</v>
      </c>
      <c r="C206" s="98"/>
      <c r="D206" s="98"/>
      <c r="E206" s="98"/>
    </row>
    <row r="207" spans="1:5" ht="15" x14ac:dyDescent="0.25">
      <c r="A207" s="61" t="s">
        <v>2617</v>
      </c>
      <c r="B207" s="62" t="s">
        <v>2629</v>
      </c>
      <c r="C207" s="98"/>
      <c r="D207" s="98"/>
      <c r="E207" s="98"/>
    </row>
    <row r="208" spans="1:5" ht="15" x14ac:dyDescent="0.25">
      <c r="A208" s="61" t="s">
        <v>2619</v>
      </c>
      <c r="B208" s="62" t="s">
        <v>2630</v>
      </c>
      <c r="C208" s="98"/>
      <c r="D208" s="98"/>
      <c r="E208" s="98"/>
    </row>
    <row r="209" spans="1:5" ht="15" x14ac:dyDescent="0.25">
      <c r="A209" s="61" t="s">
        <v>2621</v>
      </c>
      <c r="B209" s="62" t="s">
        <v>2631</v>
      </c>
      <c r="C209" s="98"/>
      <c r="D209" s="98"/>
      <c r="E209" s="98"/>
    </row>
    <row r="210" spans="1:5" ht="15" x14ac:dyDescent="0.25">
      <c r="A210" s="61" t="s">
        <v>2623</v>
      </c>
      <c r="B210" s="62" t="s">
        <v>2632</v>
      </c>
      <c r="C210" s="98"/>
      <c r="D210" s="98"/>
      <c r="E210" s="98"/>
    </row>
    <row r="211" spans="1:5" ht="15" x14ac:dyDescent="0.25">
      <c r="A211" s="61" t="s">
        <v>2633</v>
      </c>
      <c r="B211" s="62" t="s">
        <v>3374</v>
      </c>
      <c r="C211" s="98"/>
      <c r="D211" s="98"/>
      <c r="E211" s="98"/>
    </row>
    <row r="212" spans="1:5" ht="15" x14ac:dyDescent="0.25">
      <c r="A212" s="61">
        <v>2007</v>
      </c>
      <c r="B212" s="62" t="s">
        <v>2729</v>
      </c>
      <c r="C212" s="98"/>
      <c r="D212" s="98"/>
      <c r="E212" s="98"/>
    </row>
    <row r="213" spans="1:5" ht="15" x14ac:dyDescent="0.25">
      <c r="A213" s="61">
        <v>2010</v>
      </c>
      <c r="B213" s="62" t="s">
        <v>5179</v>
      </c>
      <c r="C213" s="98"/>
      <c r="D213" s="98"/>
      <c r="E213" s="98"/>
    </row>
    <row r="214" spans="1:5" ht="15" x14ac:dyDescent="0.25">
      <c r="A214" s="61" t="s">
        <v>2634</v>
      </c>
      <c r="B214" s="62" t="s">
        <v>3375</v>
      </c>
      <c r="C214" s="98"/>
      <c r="D214" s="98"/>
      <c r="E214" s="98"/>
    </row>
    <row r="215" spans="1:5" ht="15" x14ac:dyDescent="0.25">
      <c r="A215" s="61" t="s">
        <v>2635</v>
      </c>
      <c r="B215" s="62" t="s">
        <v>3376</v>
      </c>
      <c r="C215" s="98"/>
      <c r="D215" s="98"/>
      <c r="E215" s="98"/>
    </row>
    <row r="216" spans="1:5" ht="15" x14ac:dyDescent="0.25">
      <c r="A216" s="61" t="s">
        <v>2636</v>
      </c>
      <c r="B216" s="62" t="s">
        <v>3377</v>
      </c>
      <c r="C216" s="98"/>
      <c r="D216" s="98"/>
      <c r="E216" s="98"/>
    </row>
    <row r="217" spans="1:5" ht="15" x14ac:dyDescent="0.25">
      <c r="A217" s="61" t="s">
        <v>2637</v>
      </c>
      <c r="B217" s="62" t="s">
        <v>3378</v>
      </c>
      <c r="C217" s="98"/>
      <c r="D217" s="98"/>
      <c r="E217" s="98"/>
    </row>
    <row r="218" spans="1:5" ht="15" x14ac:dyDescent="0.25">
      <c r="A218" s="61" t="s">
        <v>2638</v>
      </c>
      <c r="B218" s="62" t="s">
        <v>3379</v>
      </c>
      <c r="C218" s="98"/>
      <c r="D218" s="98"/>
      <c r="E218" s="98"/>
    </row>
    <row r="219" spans="1:5" ht="15" x14ac:dyDescent="0.25">
      <c r="A219" s="61" t="s">
        <v>2639</v>
      </c>
      <c r="B219" s="62" t="s">
        <v>3380</v>
      </c>
      <c r="C219" s="98"/>
      <c r="D219" s="98"/>
      <c r="E219" s="98"/>
    </row>
    <row r="220" spans="1:5" ht="15" x14ac:dyDescent="0.25">
      <c r="A220" s="61" t="s">
        <v>2640</v>
      </c>
      <c r="B220" s="62" t="s">
        <v>3381</v>
      </c>
      <c r="C220" s="98"/>
      <c r="D220" s="98"/>
      <c r="E220" s="98"/>
    </row>
    <row r="221" spans="1:5" ht="15" x14ac:dyDescent="0.25">
      <c r="A221" s="61" t="s">
        <v>2641</v>
      </c>
      <c r="B221" s="62" t="s">
        <v>3382</v>
      </c>
      <c r="C221" s="98"/>
      <c r="D221" s="98"/>
      <c r="E221" s="98"/>
    </row>
    <row r="222" spans="1:5" ht="15" x14ac:dyDescent="0.25">
      <c r="A222" s="61" t="s">
        <v>2642</v>
      </c>
      <c r="B222" s="62" t="s">
        <v>3383</v>
      </c>
      <c r="C222" s="98"/>
      <c r="D222" s="98"/>
      <c r="E222" s="98"/>
    </row>
    <row r="223" spans="1:5" ht="15" x14ac:dyDescent="0.25">
      <c r="A223" s="61" t="s">
        <v>2643</v>
      </c>
      <c r="B223" s="62" t="s">
        <v>3384</v>
      </c>
      <c r="C223" s="98"/>
      <c r="D223" s="98"/>
      <c r="E223" s="98"/>
    </row>
    <row r="224" spans="1:5" ht="15" x14ac:dyDescent="0.25">
      <c r="A224" s="61" t="s">
        <v>2644</v>
      </c>
      <c r="B224" s="62" t="s">
        <v>3385</v>
      </c>
      <c r="C224" s="98"/>
      <c r="D224" s="98"/>
      <c r="E224" s="98"/>
    </row>
    <row r="225" spans="1:5" ht="15" x14ac:dyDescent="0.25">
      <c r="A225" s="61" t="s">
        <v>1325</v>
      </c>
      <c r="B225" s="62" t="s">
        <v>2645</v>
      </c>
      <c r="C225" s="98"/>
      <c r="D225" s="98"/>
      <c r="E225" s="98"/>
    </row>
    <row r="226" spans="1:5" ht="15" x14ac:dyDescent="0.25">
      <c r="A226" s="61" t="s">
        <v>1323</v>
      </c>
      <c r="B226" s="62" t="s">
        <v>2646</v>
      </c>
      <c r="C226" s="98"/>
      <c r="D226" s="98"/>
      <c r="E226" s="98"/>
    </row>
    <row r="227" spans="1:5" ht="15" x14ac:dyDescent="0.25">
      <c r="A227" s="61" t="s">
        <v>1321</v>
      </c>
      <c r="B227" s="62" t="s">
        <v>2647</v>
      </c>
      <c r="C227" s="98"/>
      <c r="D227" s="98"/>
      <c r="E227" s="98"/>
    </row>
    <row r="228" spans="1:5" ht="15" x14ac:dyDescent="0.25">
      <c r="A228" s="61" t="s">
        <v>1320</v>
      </c>
      <c r="B228" s="62" t="s">
        <v>2648</v>
      </c>
      <c r="C228" s="98"/>
      <c r="D228" s="98"/>
      <c r="E228" s="98"/>
    </row>
    <row r="229" spans="1:5" ht="15" x14ac:dyDescent="0.25">
      <c r="A229" s="61" t="s">
        <v>679</v>
      </c>
      <c r="B229" s="62" t="s">
        <v>2649</v>
      </c>
      <c r="C229" s="98"/>
      <c r="D229" s="98"/>
      <c r="E229" s="98"/>
    </row>
    <row r="230" spans="1:5" ht="15" x14ac:dyDescent="0.25">
      <c r="A230" s="61" t="s">
        <v>680</v>
      </c>
      <c r="B230" s="62" t="s">
        <v>2650</v>
      </c>
      <c r="C230" s="98"/>
      <c r="D230" s="98"/>
      <c r="E230" s="98"/>
    </row>
    <row r="231" spans="1:5" ht="15" x14ac:dyDescent="0.25">
      <c r="A231" s="61" t="s">
        <v>682</v>
      </c>
      <c r="B231" s="62" t="s">
        <v>2651</v>
      </c>
      <c r="C231" s="98"/>
      <c r="D231" s="98"/>
      <c r="E231" s="98"/>
    </row>
    <row r="232" spans="1:5" ht="15" x14ac:dyDescent="0.25">
      <c r="A232" s="61" t="s">
        <v>681</v>
      </c>
      <c r="B232" s="62" t="s">
        <v>2652</v>
      </c>
      <c r="C232" s="98"/>
      <c r="D232" s="98"/>
      <c r="E232" s="98"/>
    </row>
    <row r="233" spans="1:5" ht="15" x14ac:dyDescent="0.25">
      <c r="A233" s="61" t="s">
        <v>689</v>
      </c>
      <c r="B233" s="62" t="s">
        <v>2653</v>
      </c>
      <c r="C233" s="98"/>
      <c r="D233" s="98"/>
      <c r="E233" s="98"/>
    </row>
    <row r="234" spans="1:5" ht="15" x14ac:dyDescent="0.25">
      <c r="A234" s="61" t="s">
        <v>690</v>
      </c>
      <c r="B234" s="62" t="s">
        <v>2654</v>
      </c>
      <c r="C234" s="98"/>
      <c r="D234" s="98"/>
      <c r="E234" s="98"/>
    </row>
    <row r="235" spans="1:5" ht="15" x14ac:dyDescent="0.25">
      <c r="A235" s="61" t="s">
        <v>2655</v>
      </c>
      <c r="B235" s="62" t="s">
        <v>2656</v>
      </c>
      <c r="C235" s="98"/>
      <c r="D235" s="98"/>
      <c r="E235" s="98"/>
    </row>
    <row r="236" spans="1:5" ht="15" x14ac:dyDescent="0.25">
      <c r="A236" s="61" t="s">
        <v>2657</v>
      </c>
      <c r="B236" s="62" t="s">
        <v>2658</v>
      </c>
      <c r="C236" s="98"/>
      <c r="D236" s="98"/>
      <c r="E236" s="98"/>
    </row>
    <row r="237" spans="1:5" ht="15" x14ac:dyDescent="0.25">
      <c r="A237" s="61" t="s">
        <v>2659</v>
      </c>
      <c r="B237" s="62" t="s">
        <v>2660</v>
      </c>
      <c r="C237" s="98"/>
      <c r="D237" s="98"/>
      <c r="E237" s="98"/>
    </row>
    <row r="238" spans="1:5" ht="15" x14ac:dyDescent="0.25">
      <c r="A238" s="61" t="s">
        <v>2661</v>
      </c>
      <c r="B238" s="62" t="s">
        <v>2662</v>
      </c>
      <c r="C238" s="98"/>
      <c r="D238" s="98"/>
      <c r="E238" s="98"/>
    </row>
    <row r="239" spans="1:5" ht="15" x14ac:dyDescent="0.25">
      <c r="A239" s="61" t="s">
        <v>2663</v>
      </c>
      <c r="B239" s="62" t="s">
        <v>2664</v>
      </c>
      <c r="C239" s="98"/>
      <c r="D239" s="98"/>
      <c r="E239" s="98"/>
    </row>
    <row r="240" spans="1:5" ht="15" x14ac:dyDescent="0.25">
      <c r="A240" s="61" t="s">
        <v>2665</v>
      </c>
      <c r="B240" s="62" t="s">
        <v>2666</v>
      </c>
      <c r="C240" s="98"/>
      <c r="D240" s="98"/>
      <c r="E240" s="98"/>
    </row>
    <row r="241" spans="1:5" ht="15" x14ac:dyDescent="0.25">
      <c r="A241" s="61" t="s">
        <v>2667</v>
      </c>
      <c r="B241" s="62" t="s">
        <v>2668</v>
      </c>
      <c r="C241" s="98"/>
      <c r="D241" s="98"/>
      <c r="E241" s="98"/>
    </row>
    <row r="242" spans="1:5" ht="15" x14ac:dyDescent="0.25">
      <c r="A242" s="61" t="s">
        <v>2669</v>
      </c>
      <c r="B242" s="62" t="s">
        <v>2670</v>
      </c>
      <c r="C242" s="98"/>
      <c r="D242" s="98"/>
      <c r="E242" s="98"/>
    </row>
    <row r="243" spans="1:5" ht="15" x14ac:dyDescent="0.25">
      <c r="A243" s="61" t="s">
        <v>2671</v>
      </c>
      <c r="B243" s="62" t="s">
        <v>2672</v>
      </c>
      <c r="C243" s="98"/>
      <c r="D243" s="98"/>
      <c r="E243" s="98"/>
    </row>
    <row r="244" spans="1:5" ht="15" x14ac:dyDescent="0.25">
      <c r="A244" s="61" t="s">
        <v>5508</v>
      </c>
      <c r="B244" s="62" t="s">
        <v>5510</v>
      </c>
      <c r="C244" s="98"/>
      <c r="D244" s="98"/>
      <c r="E244" s="98"/>
    </row>
    <row r="245" spans="1:5" ht="15" x14ac:dyDescent="0.25">
      <c r="A245" s="61" t="s">
        <v>5509</v>
      </c>
      <c r="B245" s="62" t="s">
        <v>5511</v>
      </c>
      <c r="C245" s="98"/>
      <c r="D245" s="98"/>
      <c r="E245" s="98"/>
    </row>
    <row r="246" spans="1:5" ht="15" x14ac:dyDescent="0.25">
      <c r="A246" s="61">
        <v>7000</v>
      </c>
      <c r="B246" s="62" t="s">
        <v>3386</v>
      </c>
      <c r="C246" s="98"/>
      <c r="D246" s="98"/>
      <c r="E246" s="98"/>
    </row>
    <row r="247" spans="1:5" ht="15" x14ac:dyDescent="0.25">
      <c r="A247" s="61">
        <v>7001</v>
      </c>
      <c r="B247" s="62" t="s">
        <v>3387</v>
      </c>
      <c r="C247" s="98"/>
      <c r="D247" s="98"/>
      <c r="E247" s="98"/>
    </row>
    <row r="248" spans="1:5" ht="15" x14ac:dyDescent="0.25">
      <c r="A248" s="64"/>
      <c r="B248" s="65"/>
      <c r="C248" s="98"/>
      <c r="D248" s="98"/>
      <c r="E248" s="98"/>
    </row>
    <row r="249" spans="1:5" ht="15" x14ac:dyDescent="0.25">
      <c r="A249" s="57" t="s">
        <v>2505</v>
      </c>
      <c r="B249" s="66" t="s">
        <v>2561</v>
      </c>
      <c r="C249" s="98"/>
      <c r="D249" s="98"/>
      <c r="E249" s="98"/>
    </row>
    <row r="250" spans="1:5" ht="15" x14ac:dyDescent="0.25">
      <c r="A250" s="57" t="s">
        <v>2507</v>
      </c>
      <c r="B250" s="62" t="s">
        <v>2673</v>
      </c>
      <c r="C250" s="98"/>
      <c r="D250" s="98"/>
      <c r="E250" s="98"/>
    </row>
    <row r="251" spans="1:5" ht="15" x14ac:dyDescent="0.25">
      <c r="A251" s="59" t="s">
        <v>2509</v>
      </c>
      <c r="B251" s="67" t="s">
        <v>349</v>
      </c>
      <c r="C251" s="98"/>
      <c r="D251" s="98"/>
      <c r="E251" s="98"/>
    </row>
    <row r="252" spans="1:5" ht="15" x14ac:dyDescent="0.25">
      <c r="A252" s="61" t="s">
        <v>2506</v>
      </c>
      <c r="B252" s="62" t="s">
        <v>2674</v>
      </c>
      <c r="C252" s="98"/>
      <c r="D252" s="98"/>
      <c r="E252" s="98"/>
    </row>
    <row r="253" spans="1:5" ht="15" x14ac:dyDescent="0.25">
      <c r="A253" s="61" t="s">
        <v>2510</v>
      </c>
      <c r="B253" s="62" t="s">
        <v>3388</v>
      </c>
      <c r="C253" s="98"/>
      <c r="D253" s="98"/>
      <c r="E253" s="98"/>
    </row>
    <row r="254" spans="1:5" ht="15" x14ac:dyDescent="0.25">
      <c r="A254" s="844" t="s">
        <v>2527</v>
      </c>
      <c r="B254" s="845" t="s">
        <v>7473</v>
      </c>
      <c r="C254" s="98"/>
      <c r="D254" s="98"/>
      <c r="E254" s="98"/>
    </row>
    <row r="255" spans="1:5" ht="15" x14ac:dyDescent="0.25">
      <c r="A255" s="58"/>
      <c r="B255" s="65"/>
      <c r="C255" s="98"/>
      <c r="D255" s="98"/>
      <c r="E255" s="98"/>
    </row>
    <row r="256" spans="1:5" ht="15" x14ac:dyDescent="0.25">
      <c r="A256" s="57" t="s">
        <v>2505</v>
      </c>
      <c r="B256" s="66" t="s">
        <v>2675</v>
      </c>
      <c r="C256" s="98"/>
      <c r="D256" s="98"/>
      <c r="E256" s="98"/>
    </row>
    <row r="257" spans="1:5" ht="15" x14ac:dyDescent="0.25">
      <c r="A257" s="57" t="s">
        <v>2507</v>
      </c>
      <c r="B257" s="62" t="s">
        <v>2676</v>
      </c>
      <c r="C257" s="98"/>
      <c r="D257" s="98"/>
      <c r="E257" s="98"/>
    </row>
    <row r="258" spans="1:5" ht="15" x14ac:dyDescent="0.25">
      <c r="A258" s="59" t="s">
        <v>2509</v>
      </c>
      <c r="B258" s="67" t="s">
        <v>349</v>
      </c>
      <c r="C258" s="98"/>
      <c r="D258" s="98"/>
      <c r="E258" s="98"/>
    </row>
    <row r="259" spans="1:5" ht="15" x14ac:dyDescent="0.25">
      <c r="A259" s="106" t="s">
        <v>2506</v>
      </c>
      <c r="B259" s="107" t="s">
        <v>2677</v>
      </c>
      <c r="C259" s="98"/>
      <c r="D259" s="98"/>
      <c r="E259" s="98"/>
    </row>
    <row r="260" spans="1:5" ht="15" x14ac:dyDescent="0.25">
      <c r="A260" s="106" t="s">
        <v>2510</v>
      </c>
      <c r="B260" s="108" t="s">
        <v>3389</v>
      </c>
      <c r="C260" s="98"/>
      <c r="D260" s="98"/>
      <c r="E260" s="98"/>
    </row>
    <row r="261" spans="1:5" ht="15" x14ac:dyDescent="0.25">
      <c r="A261" s="106" t="s">
        <v>2527</v>
      </c>
      <c r="B261" s="107" t="s">
        <v>2678</v>
      </c>
      <c r="C261" s="98"/>
      <c r="D261" s="98"/>
      <c r="E261" s="98"/>
    </row>
    <row r="262" spans="1:5" ht="15" x14ac:dyDescent="0.25">
      <c r="A262" s="106" t="s">
        <v>2529</v>
      </c>
      <c r="B262" s="107" t="s">
        <v>2679</v>
      </c>
      <c r="C262" s="98"/>
      <c r="D262" s="98"/>
      <c r="E262" s="98"/>
    </row>
    <row r="263" spans="1:5" ht="15" x14ac:dyDescent="0.25">
      <c r="A263" s="106" t="s">
        <v>2533</v>
      </c>
      <c r="B263" s="107" t="s">
        <v>2680</v>
      </c>
      <c r="C263" s="98"/>
      <c r="D263" s="98"/>
      <c r="E263" s="98"/>
    </row>
    <row r="264" spans="1:5" ht="15" x14ac:dyDescent="0.25">
      <c r="A264" s="106" t="s">
        <v>2541</v>
      </c>
      <c r="B264" s="107" t="s">
        <v>2681</v>
      </c>
      <c r="C264" s="98"/>
      <c r="D264" s="98"/>
      <c r="E264" s="98"/>
    </row>
    <row r="265" spans="1:5" ht="15" x14ac:dyDescent="0.25">
      <c r="A265" s="106" t="s">
        <v>2511</v>
      </c>
      <c r="B265" s="107" t="s">
        <v>2682</v>
      </c>
      <c r="C265" s="98"/>
      <c r="D265" s="98"/>
      <c r="E265" s="98"/>
    </row>
    <row r="266" spans="1:5" ht="15" x14ac:dyDescent="0.25">
      <c r="A266" s="106" t="s">
        <v>2512</v>
      </c>
      <c r="B266" s="107" t="s">
        <v>2683</v>
      </c>
      <c r="C266" s="98"/>
      <c r="D266" s="98"/>
      <c r="E266" s="98"/>
    </row>
    <row r="267" spans="1:5" ht="15" x14ac:dyDescent="0.25">
      <c r="A267" s="106" t="s">
        <v>2551</v>
      </c>
      <c r="B267" s="107" t="s">
        <v>2684</v>
      </c>
      <c r="C267" s="98"/>
      <c r="D267" s="98"/>
      <c r="E267" s="98"/>
    </row>
    <row r="268" spans="1:5" ht="15" x14ac:dyDescent="0.25">
      <c r="A268" s="106" t="s">
        <v>2553</v>
      </c>
      <c r="B268" s="107" t="s">
        <v>2685</v>
      </c>
      <c r="C268" s="98"/>
      <c r="D268" s="98"/>
      <c r="E268" s="98"/>
    </row>
    <row r="269" spans="1:5" ht="15" x14ac:dyDescent="0.25">
      <c r="A269" s="106">
        <v>12</v>
      </c>
      <c r="B269" s="108" t="s">
        <v>2730</v>
      </c>
      <c r="C269" s="98"/>
      <c r="D269" s="98"/>
      <c r="E269" s="98"/>
    </row>
    <row r="270" spans="1:5" ht="15" x14ac:dyDescent="0.25">
      <c r="A270" s="106">
        <v>13</v>
      </c>
      <c r="B270" s="108" t="s">
        <v>2731</v>
      </c>
      <c r="C270" s="98"/>
      <c r="D270" s="98"/>
      <c r="E270" s="98"/>
    </row>
    <row r="271" spans="1:5" ht="15" x14ac:dyDescent="0.25">
      <c r="A271" s="106">
        <v>14</v>
      </c>
      <c r="B271" s="109" t="s">
        <v>3390</v>
      </c>
      <c r="C271" s="98"/>
      <c r="D271" s="98"/>
      <c r="E271" s="98"/>
    </row>
    <row r="272" spans="1:5" ht="15" x14ac:dyDescent="0.25">
      <c r="A272" s="106">
        <v>15</v>
      </c>
      <c r="B272" s="109" t="s">
        <v>3391</v>
      </c>
      <c r="C272" s="98"/>
      <c r="D272" s="98"/>
      <c r="E272" s="98"/>
    </row>
    <row r="273" spans="1:5" ht="15" x14ac:dyDescent="0.25">
      <c r="A273" s="106">
        <v>16</v>
      </c>
      <c r="B273" s="110" t="s">
        <v>3392</v>
      </c>
      <c r="C273" s="98"/>
      <c r="D273" s="98"/>
      <c r="E273" s="98"/>
    </row>
    <row r="274" spans="1:5" ht="15" x14ac:dyDescent="0.25">
      <c r="A274" s="106">
        <v>17</v>
      </c>
      <c r="B274" s="110" t="s">
        <v>3393</v>
      </c>
      <c r="C274" s="98"/>
      <c r="D274" s="98"/>
      <c r="E274" s="98"/>
    </row>
    <row r="275" spans="1:5" ht="15" x14ac:dyDescent="0.25">
      <c r="A275" s="106">
        <v>18</v>
      </c>
      <c r="B275" s="110" t="s">
        <v>3394</v>
      </c>
      <c r="C275" s="98"/>
      <c r="D275" s="98"/>
      <c r="E275" s="98"/>
    </row>
    <row r="276" spans="1:5" ht="15" x14ac:dyDescent="0.25">
      <c r="A276" s="106">
        <v>19</v>
      </c>
      <c r="B276" s="110" t="s">
        <v>3395</v>
      </c>
      <c r="C276" s="98"/>
      <c r="D276" s="98"/>
      <c r="E276" s="98"/>
    </row>
    <row r="277" spans="1:5" ht="15" x14ac:dyDescent="0.25">
      <c r="A277" s="106">
        <v>20</v>
      </c>
      <c r="B277" s="111" t="s">
        <v>3396</v>
      </c>
      <c r="C277" s="98"/>
      <c r="D277" s="98"/>
      <c r="E277" s="98"/>
    </row>
    <row r="278" spans="1:5" ht="15" x14ac:dyDescent="0.25">
      <c r="A278" s="106">
        <v>21</v>
      </c>
      <c r="B278" s="110" t="s">
        <v>3397</v>
      </c>
      <c r="C278" s="98"/>
      <c r="D278" s="98"/>
      <c r="E278" s="98"/>
    </row>
    <row r="279" spans="1:5" ht="15" x14ac:dyDescent="0.25">
      <c r="A279" s="64"/>
      <c r="B279" s="65"/>
      <c r="C279" s="98"/>
      <c r="D279" s="98"/>
      <c r="E279" s="98"/>
    </row>
    <row r="280" spans="1:5" ht="15" x14ac:dyDescent="0.25">
      <c r="A280" s="57" t="s">
        <v>2505</v>
      </c>
      <c r="B280" s="66" t="s">
        <v>2516</v>
      </c>
      <c r="C280" s="98"/>
      <c r="D280" s="98"/>
      <c r="E280" s="98"/>
    </row>
    <row r="281" spans="1:5" ht="15" x14ac:dyDescent="0.25">
      <c r="A281" s="57" t="s">
        <v>2507</v>
      </c>
      <c r="B281" s="62" t="s">
        <v>2686</v>
      </c>
      <c r="C281" s="98"/>
      <c r="D281" s="98"/>
      <c r="E281" s="98"/>
    </row>
    <row r="282" spans="1:5" ht="15" x14ac:dyDescent="0.25">
      <c r="A282" s="59" t="s">
        <v>2509</v>
      </c>
      <c r="B282" s="67" t="s">
        <v>349</v>
      </c>
      <c r="C282" s="98"/>
      <c r="D282" s="98"/>
      <c r="E282" s="98"/>
    </row>
    <row r="283" spans="1:5" ht="15" x14ac:dyDescent="0.25">
      <c r="A283" s="61" t="s">
        <v>2506</v>
      </c>
      <c r="B283" s="62" t="s">
        <v>2687</v>
      </c>
      <c r="C283" s="98"/>
      <c r="D283" s="98"/>
      <c r="E283" s="98"/>
    </row>
    <row r="284" spans="1:5" ht="15" x14ac:dyDescent="0.25">
      <c r="A284" s="61" t="s">
        <v>2510</v>
      </c>
      <c r="B284" s="62" t="s">
        <v>2688</v>
      </c>
      <c r="C284" s="98"/>
      <c r="D284" s="98"/>
      <c r="E284" s="98"/>
    </row>
    <row r="285" spans="1:5" ht="15" x14ac:dyDescent="0.25">
      <c r="A285" s="58"/>
      <c r="B285" s="65"/>
      <c r="C285" s="98"/>
      <c r="D285" s="98"/>
      <c r="E285" s="98"/>
    </row>
    <row r="286" spans="1:5" ht="15" x14ac:dyDescent="0.25">
      <c r="A286" s="57" t="s">
        <v>2505</v>
      </c>
      <c r="B286" s="66" t="s">
        <v>2689</v>
      </c>
      <c r="C286" s="98"/>
      <c r="D286" s="98"/>
      <c r="E286" s="98"/>
    </row>
    <row r="287" spans="1:5" ht="15" x14ac:dyDescent="0.25">
      <c r="A287" s="57" t="s">
        <v>2507</v>
      </c>
      <c r="B287" s="62" t="s">
        <v>2690</v>
      </c>
      <c r="C287" s="98"/>
      <c r="D287" s="98"/>
      <c r="E287" s="98"/>
    </row>
    <row r="288" spans="1:5" ht="15" x14ac:dyDescent="0.25">
      <c r="A288" s="59" t="s">
        <v>2509</v>
      </c>
      <c r="B288" s="67" t="s">
        <v>349</v>
      </c>
      <c r="C288" s="98"/>
      <c r="D288" s="98"/>
      <c r="E288" s="98"/>
    </row>
    <row r="289" spans="1:5" ht="15" x14ac:dyDescent="0.25">
      <c r="A289" s="61" t="s">
        <v>2545</v>
      </c>
      <c r="B289" s="62" t="s">
        <v>2691</v>
      </c>
      <c r="C289" s="98"/>
      <c r="D289" s="98"/>
      <c r="E289" s="98"/>
    </row>
    <row r="290" spans="1:5" ht="15" x14ac:dyDescent="0.25">
      <c r="A290" s="61" t="s">
        <v>2692</v>
      </c>
      <c r="B290" s="62" t="s">
        <v>2693</v>
      </c>
      <c r="C290" s="98"/>
      <c r="D290" s="98"/>
      <c r="E290" s="98"/>
    </row>
    <row r="291" spans="1:5" ht="15" x14ac:dyDescent="0.25">
      <c r="A291" s="61">
        <v>3</v>
      </c>
      <c r="B291" s="62" t="s">
        <v>2694</v>
      </c>
      <c r="C291" s="98"/>
      <c r="D291" s="98"/>
      <c r="E291" s="98"/>
    </row>
    <row r="292" spans="1:5" ht="15" x14ac:dyDescent="0.25">
      <c r="A292" s="58"/>
      <c r="B292" s="65"/>
      <c r="C292" s="98"/>
      <c r="D292" s="98"/>
      <c r="E292" s="98"/>
    </row>
    <row r="293" spans="1:5" ht="15" x14ac:dyDescent="0.25">
      <c r="A293" s="57" t="s">
        <v>2505</v>
      </c>
      <c r="B293" s="66" t="s">
        <v>2517</v>
      </c>
      <c r="C293" s="98"/>
      <c r="D293" s="98"/>
      <c r="E293" s="98"/>
    </row>
    <row r="294" spans="1:5" ht="15" x14ac:dyDescent="0.25">
      <c r="A294" s="57" t="s">
        <v>2507</v>
      </c>
      <c r="B294" s="62" t="s">
        <v>410</v>
      </c>
      <c r="C294" s="98"/>
      <c r="D294" s="98"/>
      <c r="E294" s="98"/>
    </row>
    <row r="295" spans="1:5" ht="15" x14ac:dyDescent="0.25">
      <c r="A295" s="59" t="s">
        <v>2509</v>
      </c>
      <c r="B295" s="67" t="s">
        <v>349</v>
      </c>
      <c r="C295" s="98"/>
      <c r="D295" s="98"/>
      <c r="E295" s="98"/>
    </row>
    <row r="296" spans="1:5" ht="15" x14ac:dyDescent="0.25">
      <c r="A296" s="61" t="s">
        <v>2506</v>
      </c>
      <c r="B296" s="112" t="s">
        <v>3398</v>
      </c>
      <c r="C296" s="98"/>
      <c r="D296" s="98"/>
      <c r="E296" s="98"/>
    </row>
    <row r="297" spans="1:5" ht="15" x14ac:dyDescent="0.25">
      <c r="A297" s="61" t="s">
        <v>2510</v>
      </c>
      <c r="B297" s="112" t="s">
        <v>3400</v>
      </c>
      <c r="C297" s="98"/>
      <c r="D297" s="98"/>
      <c r="E297" s="98"/>
    </row>
    <row r="298" spans="1:5" ht="15" x14ac:dyDescent="0.25">
      <c r="A298" s="61" t="s">
        <v>2529</v>
      </c>
      <c r="B298" s="112" t="s">
        <v>3401</v>
      </c>
      <c r="C298" s="98"/>
      <c r="D298" s="98"/>
      <c r="E298" s="98"/>
    </row>
    <row r="299" spans="1:5" ht="15" x14ac:dyDescent="0.25">
      <c r="A299" s="61" t="s">
        <v>2512</v>
      </c>
      <c r="B299" s="112" t="s">
        <v>3403</v>
      </c>
      <c r="C299" s="98"/>
      <c r="D299" s="98"/>
      <c r="E299" s="98"/>
    </row>
    <row r="300" spans="1:5" ht="15" x14ac:dyDescent="0.25">
      <c r="A300" s="61" t="s">
        <v>2513</v>
      </c>
      <c r="B300" s="112" t="s">
        <v>2579</v>
      </c>
      <c r="C300" s="98"/>
      <c r="D300" s="98"/>
      <c r="E300" s="98"/>
    </row>
    <row r="301" spans="1:5" ht="15" x14ac:dyDescent="0.25">
      <c r="A301" s="61" t="s">
        <v>2515</v>
      </c>
      <c r="B301" s="112" t="s">
        <v>2609</v>
      </c>
      <c r="C301" s="98"/>
      <c r="D301" s="98"/>
      <c r="E301" s="98"/>
    </row>
    <row r="302" spans="1:5" ht="15" x14ac:dyDescent="0.25">
      <c r="A302" s="61" t="s">
        <v>2557</v>
      </c>
      <c r="B302" s="112" t="s">
        <v>3399</v>
      </c>
      <c r="C302" s="98"/>
      <c r="D302" s="98"/>
      <c r="E302" s="98"/>
    </row>
    <row r="303" spans="1:5" ht="15" x14ac:dyDescent="0.25">
      <c r="A303" s="61" t="s">
        <v>2516</v>
      </c>
      <c r="B303" s="112" t="s">
        <v>3402</v>
      </c>
      <c r="C303" s="98"/>
      <c r="D303" s="98"/>
      <c r="E303" s="98"/>
    </row>
    <row r="304" spans="1:5" ht="15" x14ac:dyDescent="0.25">
      <c r="A304" s="61" t="s">
        <v>2689</v>
      </c>
      <c r="B304" s="112" t="s">
        <v>3404</v>
      </c>
      <c r="C304" s="98"/>
      <c r="D304" s="98"/>
      <c r="E304" s="98"/>
    </row>
    <row r="305" spans="1:5" ht="15" x14ac:dyDescent="0.25">
      <c r="A305" s="58"/>
      <c r="B305" s="65"/>
      <c r="C305" s="98"/>
      <c r="D305" s="98"/>
      <c r="E305" s="98"/>
    </row>
    <row r="306" spans="1:5" ht="15" x14ac:dyDescent="0.25">
      <c r="A306" s="57" t="s">
        <v>2505</v>
      </c>
      <c r="B306" s="66" t="s">
        <v>2695</v>
      </c>
      <c r="C306" s="98"/>
      <c r="D306" s="98"/>
      <c r="E306" s="98"/>
    </row>
    <row r="307" spans="1:5" ht="15" x14ac:dyDescent="0.25">
      <c r="A307" s="57" t="s">
        <v>2507</v>
      </c>
      <c r="B307" s="62" t="s">
        <v>2696</v>
      </c>
      <c r="C307" s="98"/>
      <c r="D307" s="98"/>
      <c r="E307" s="98"/>
    </row>
    <row r="308" spans="1:5" ht="15" x14ac:dyDescent="0.25">
      <c r="A308" s="59" t="s">
        <v>2509</v>
      </c>
      <c r="B308" s="67" t="s">
        <v>349</v>
      </c>
      <c r="C308" s="98"/>
      <c r="D308" s="98"/>
      <c r="E308" s="98"/>
    </row>
    <row r="309" spans="1:5" ht="15" x14ac:dyDescent="0.25">
      <c r="A309" s="61" t="s">
        <v>2506</v>
      </c>
      <c r="B309" s="62" t="s">
        <v>3405</v>
      </c>
      <c r="C309" s="98"/>
      <c r="D309" s="98"/>
      <c r="E309" s="98"/>
    </row>
    <row r="310" spans="1:5" ht="15" x14ac:dyDescent="0.25">
      <c r="A310" s="61" t="s">
        <v>2510</v>
      </c>
      <c r="B310" s="62" t="s">
        <v>3406</v>
      </c>
      <c r="C310" s="98"/>
      <c r="D310" s="98"/>
      <c r="E310" s="98"/>
    </row>
    <row r="311" spans="1:5" ht="15" x14ac:dyDescent="0.25">
      <c r="A311" s="61" t="s">
        <v>2527</v>
      </c>
      <c r="B311" s="62" t="s">
        <v>3407</v>
      </c>
      <c r="C311" s="98"/>
      <c r="D311" s="98"/>
      <c r="E311" s="98"/>
    </row>
    <row r="312" spans="1:5" ht="15" x14ac:dyDescent="0.25">
      <c r="A312" s="61" t="s">
        <v>2529</v>
      </c>
      <c r="B312" s="62" t="s">
        <v>3408</v>
      </c>
      <c r="C312" s="98"/>
      <c r="D312" s="98"/>
      <c r="E312" s="98"/>
    </row>
    <row r="313" spans="1:5" ht="15" x14ac:dyDescent="0.25">
      <c r="A313" s="61" t="s">
        <v>2533</v>
      </c>
      <c r="B313" s="62" t="s">
        <v>3409</v>
      </c>
      <c r="C313" s="98"/>
      <c r="D313" s="98"/>
      <c r="E313" s="98"/>
    </row>
    <row r="314" spans="1:5" ht="15" x14ac:dyDescent="0.25">
      <c r="A314" s="61" t="s">
        <v>2541</v>
      </c>
      <c r="B314" s="62" t="s">
        <v>2609</v>
      </c>
      <c r="C314" s="98"/>
      <c r="D314" s="98"/>
      <c r="E314" s="98"/>
    </row>
    <row r="315" spans="1:5" ht="15" x14ac:dyDescent="0.25">
      <c r="A315" s="58"/>
      <c r="B315" s="65"/>
      <c r="C315" s="98"/>
      <c r="D315" s="98"/>
      <c r="E315" s="98"/>
    </row>
    <row r="316" spans="1:5" ht="15" x14ac:dyDescent="0.25">
      <c r="A316" s="57" t="s">
        <v>2505</v>
      </c>
      <c r="B316" s="1790" t="s">
        <v>2697</v>
      </c>
      <c r="C316" s="1790"/>
      <c r="D316" s="98"/>
      <c r="E316" s="98"/>
    </row>
    <row r="317" spans="1:5" ht="15" x14ac:dyDescent="0.25">
      <c r="A317" s="57" t="s">
        <v>2507</v>
      </c>
      <c r="B317" s="1791" t="s">
        <v>2698</v>
      </c>
      <c r="C317" s="1791"/>
      <c r="D317" s="98"/>
      <c r="E317" s="98"/>
    </row>
    <row r="318" spans="1:5" ht="15" x14ac:dyDescent="0.25">
      <c r="A318" s="59" t="s">
        <v>2509</v>
      </c>
      <c r="B318" s="67" t="s">
        <v>349</v>
      </c>
      <c r="C318" s="59" t="s">
        <v>6022</v>
      </c>
      <c r="D318" s="98"/>
      <c r="E318" s="98"/>
    </row>
    <row r="319" spans="1:5" ht="15" x14ac:dyDescent="0.25">
      <c r="A319" s="61" t="s">
        <v>2506</v>
      </c>
      <c r="B319" s="62" t="s">
        <v>3410</v>
      </c>
      <c r="C319" s="113">
        <v>2</v>
      </c>
      <c r="D319" s="98"/>
      <c r="E319" s="98"/>
    </row>
    <row r="320" spans="1:5" ht="15" x14ac:dyDescent="0.25">
      <c r="A320" s="61" t="s">
        <v>2510</v>
      </c>
      <c r="B320" s="62" t="s">
        <v>3411</v>
      </c>
      <c r="C320" s="113">
        <v>1</v>
      </c>
      <c r="D320" s="98"/>
      <c r="E320" s="98"/>
    </row>
    <row r="321" spans="1:5" ht="15" x14ac:dyDescent="0.25">
      <c r="A321" s="61" t="s">
        <v>2527</v>
      </c>
      <c r="B321" s="62" t="s">
        <v>3412</v>
      </c>
      <c r="C321" s="113">
        <v>0.5</v>
      </c>
      <c r="D321" s="98"/>
      <c r="E321" s="98"/>
    </row>
    <row r="322" spans="1:5" s="909" customFormat="1" ht="15" x14ac:dyDescent="0.25">
      <c r="A322" s="939"/>
      <c r="B322" s="940"/>
      <c r="C322" s="941"/>
      <c r="D322" s="98"/>
      <c r="E322" s="98"/>
    </row>
    <row r="323" spans="1:5" ht="15" x14ac:dyDescent="0.25">
      <c r="A323" s="58"/>
      <c r="B323" s="68"/>
      <c r="C323" s="98"/>
      <c r="D323" s="98"/>
      <c r="E323" s="98"/>
    </row>
    <row r="324" spans="1:5" ht="15" x14ac:dyDescent="0.25">
      <c r="A324" s="57" t="s">
        <v>2505</v>
      </c>
      <c r="B324" s="66" t="s">
        <v>2699</v>
      </c>
      <c r="C324" s="98"/>
      <c r="D324" s="98"/>
      <c r="E324" s="98"/>
    </row>
    <row r="325" spans="1:5" ht="15" x14ac:dyDescent="0.25">
      <c r="A325" s="57" t="s">
        <v>2507</v>
      </c>
      <c r="B325" s="62" t="s">
        <v>2700</v>
      </c>
      <c r="C325" s="98"/>
      <c r="D325" s="98"/>
      <c r="E325" s="98"/>
    </row>
    <row r="326" spans="1:5" ht="15" x14ac:dyDescent="0.25">
      <c r="A326" s="59" t="s">
        <v>2509</v>
      </c>
      <c r="B326" s="67" t="s">
        <v>349</v>
      </c>
      <c r="C326" s="98"/>
      <c r="D326" s="98"/>
      <c r="E326" s="98"/>
    </row>
    <row r="327" spans="1:5" ht="15" x14ac:dyDescent="0.25">
      <c r="A327" s="61" t="s">
        <v>2506</v>
      </c>
      <c r="B327" s="66" t="s">
        <v>2701</v>
      </c>
      <c r="C327" s="98"/>
      <c r="D327" s="98"/>
      <c r="E327" s="98"/>
    </row>
    <row r="328" spans="1:5" ht="15" x14ac:dyDescent="0.25">
      <c r="A328" s="61" t="s">
        <v>2510</v>
      </c>
      <c r="B328" s="66" t="s">
        <v>3413</v>
      </c>
      <c r="C328" s="98"/>
      <c r="D328" s="98"/>
      <c r="E328" s="98"/>
    </row>
    <row r="329" spans="1:5" s="909" customFormat="1" ht="15" x14ac:dyDescent="0.25">
      <c r="A329" s="61"/>
      <c r="B329" s="596"/>
      <c r="C329" s="98"/>
      <c r="D329" s="98"/>
      <c r="E329" s="98"/>
    </row>
    <row r="330" spans="1:5" ht="15" x14ac:dyDescent="0.25">
      <c r="A330" s="326"/>
      <c r="B330" s="327"/>
      <c r="C330" s="98"/>
      <c r="D330" s="98"/>
      <c r="E330" s="98"/>
    </row>
    <row r="331" spans="1:5" ht="15" x14ac:dyDescent="0.25">
      <c r="A331" s="929" t="s">
        <v>2505</v>
      </c>
      <c r="B331" s="930" t="s">
        <v>2702</v>
      </c>
      <c r="C331" s="931"/>
      <c r="D331" s="98"/>
      <c r="E331" s="98"/>
    </row>
    <row r="332" spans="1:5" ht="15" x14ac:dyDescent="0.25">
      <c r="A332" s="929" t="s">
        <v>2507</v>
      </c>
      <c r="B332" s="932" t="s">
        <v>2703</v>
      </c>
      <c r="C332" s="931"/>
      <c r="D332" s="98"/>
      <c r="E332" s="98"/>
    </row>
    <row r="333" spans="1:5" ht="15" x14ac:dyDescent="0.25">
      <c r="A333" s="933" t="s">
        <v>3414</v>
      </c>
      <c r="B333" s="934" t="s">
        <v>2509</v>
      </c>
      <c r="C333" s="934" t="s">
        <v>3415</v>
      </c>
      <c r="D333" s="98"/>
      <c r="E333" s="98"/>
    </row>
    <row r="334" spans="1:5" ht="15" x14ac:dyDescent="0.25">
      <c r="A334" s="935" t="s">
        <v>2704</v>
      </c>
      <c r="B334" s="932" t="s">
        <v>7661</v>
      </c>
      <c r="C334" s="936" t="s">
        <v>2705</v>
      </c>
      <c r="D334" s="98"/>
      <c r="E334" s="98"/>
    </row>
    <row r="335" spans="1:5" ht="15" x14ac:dyDescent="0.25">
      <c r="A335" s="935" t="s">
        <v>2706</v>
      </c>
      <c r="B335" s="932" t="s">
        <v>2707</v>
      </c>
      <c r="C335" s="936" t="s">
        <v>2705</v>
      </c>
      <c r="D335" s="98"/>
      <c r="E335" s="98"/>
    </row>
    <row r="336" spans="1:5" ht="15" x14ac:dyDescent="0.25">
      <c r="A336" s="935" t="s">
        <v>2708</v>
      </c>
      <c r="B336" s="932" t="s">
        <v>2709</v>
      </c>
      <c r="C336" s="936" t="s">
        <v>2705</v>
      </c>
      <c r="D336" s="98"/>
      <c r="E336" s="98"/>
    </row>
    <row r="337" spans="1:5" ht="15" x14ac:dyDescent="0.25">
      <c r="A337" s="935" t="s">
        <v>2710</v>
      </c>
      <c r="B337" s="932" t="s">
        <v>2711</v>
      </c>
      <c r="C337" s="936" t="s">
        <v>2705</v>
      </c>
      <c r="D337" s="98"/>
      <c r="E337" s="98"/>
    </row>
    <row r="338" spans="1:5" ht="15" x14ac:dyDescent="0.25">
      <c r="A338" s="935" t="s">
        <v>2712</v>
      </c>
      <c r="B338" s="932" t="s">
        <v>2713</v>
      </c>
      <c r="C338" s="936" t="s">
        <v>2705</v>
      </c>
      <c r="D338" s="98"/>
      <c r="E338" s="98"/>
    </row>
    <row r="339" spans="1:5" ht="15" x14ac:dyDescent="0.25">
      <c r="A339" s="935" t="s">
        <v>2714</v>
      </c>
      <c r="B339" s="932" t="s">
        <v>2715</v>
      </c>
      <c r="C339" s="936" t="s">
        <v>2705</v>
      </c>
      <c r="D339" s="98"/>
      <c r="E339" s="98"/>
    </row>
    <row r="340" spans="1:5" ht="15" x14ac:dyDescent="0.25">
      <c r="A340" s="935" t="s">
        <v>3416</v>
      </c>
      <c r="B340" s="932" t="s">
        <v>3417</v>
      </c>
      <c r="C340" s="936" t="s">
        <v>2705</v>
      </c>
      <c r="D340" s="98"/>
      <c r="E340" s="98"/>
    </row>
    <row r="341" spans="1:5" ht="15" x14ac:dyDescent="0.25">
      <c r="A341" s="935" t="s">
        <v>3418</v>
      </c>
      <c r="B341" s="932" t="s">
        <v>3419</v>
      </c>
      <c r="C341" s="936" t="s">
        <v>2705</v>
      </c>
      <c r="D341" s="98"/>
      <c r="E341" s="98"/>
    </row>
    <row r="342" spans="1:5" ht="15" x14ac:dyDescent="0.25">
      <c r="A342" s="935" t="s">
        <v>2716</v>
      </c>
      <c r="B342" s="932" t="s">
        <v>7662</v>
      </c>
      <c r="C342" s="936" t="s">
        <v>2705</v>
      </c>
      <c r="D342" s="98"/>
      <c r="E342" s="98"/>
    </row>
    <row r="343" spans="1:5" ht="15" x14ac:dyDescent="0.25">
      <c r="A343" s="935" t="s">
        <v>2717</v>
      </c>
      <c r="B343" s="932" t="s">
        <v>2718</v>
      </c>
      <c r="C343" s="936" t="s">
        <v>2705</v>
      </c>
      <c r="D343" s="98"/>
      <c r="E343" s="98"/>
    </row>
    <row r="344" spans="1:5" ht="15" x14ac:dyDescent="0.25">
      <c r="A344" s="935" t="s">
        <v>3420</v>
      </c>
      <c r="B344" s="932" t="s">
        <v>3421</v>
      </c>
      <c r="C344" s="937" t="s">
        <v>2705</v>
      </c>
      <c r="D344" s="98"/>
      <c r="E344" s="98"/>
    </row>
    <row r="345" spans="1:5" ht="15" x14ac:dyDescent="0.25">
      <c r="A345" s="935" t="s">
        <v>3422</v>
      </c>
      <c r="B345" s="932" t="s">
        <v>3423</v>
      </c>
      <c r="C345" s="937" t="s">
        <v>2705</v>
      </c>
      <c r="D345" s="98"/>
      <c r="E345" s="98"/>
    </row>
    <row r="346" spans="1:5" ht="15" x14ac:dyDescent="0.25">
      <c r="A346" s="935" t="s">
        <v>3424</v>
      </c>
      <c r="B346" s="932" t="s">
        <v>3425</v>
      </c>
      <c r="C346" s="937" t="s">
        <v>2705</v>
      </c>
      <c r="D346" s="98"/>
      <c r="E346" s="98"/>
    </row>
    <row r="347" spans="1:5" ht="15" x14ac:dyDescent="0.25">
      <c r="A347" s="935" t="s">
        <v>3426</v>
      </c>
      <c r="B347" s="932" t="s">
        <v>3427</v>
      </c>
      <c r="C347" s="937" t="s">
        <v>2705</v>
      </c>
      <c r="D347" s="98"/>
      <c r="E347" s="98"/>
    </row>
    <row r="348" spans="1:5" ht="15" x14ac:dyDescent="0.25">
      <c r="A348" s="935" t="s">
        <v>3428</v>
      </c>
      <c r="B348" s="932" t="s">
        <v>3429</v>
      </c>
      <c r="C348" s="937" t="s">
        <v>2705</v>
      </c>
      <c r="D348" s="98"/>
      <c r="E348" s="98"/>
    </row>
    <row r="349" spans="1:5" ht="15" x14ac:dyDescent="0.25">
      <c r="A349" s="935" t="s">
        <v>7663</v>
      </c>
      <c r="B349" s="932" t="s">
        <v>7664</v>
      </c>
      <c r="C349" s="937" t="s">
        <v>2705</v>
      </c>
      <c r="D349" s="98"/>
      <c r="E349" s="98"/>
    </row>
    <row r="350" spans="1:5" ht="15" x14ac:dyDescent="0.25">
      <c r="A350" s="935" t="s">
        <v>7665</v>
      </c>
      <c r="B350" s="932" t="s">
        <v>7666</v>
      </c>
      <c r="C350" s="937" t="s">
        <v>2705</v>
      </c>
      <c r="D350" s="98"/>
      <c r="E350" s="98"/>
    </row>
    <row r="351" spans="1:5" ht="15" x14ac:dyDescent="0.25">
      <c r="A351" s="935" t="s">
        <v>7667</v>
      </c>
      <c r="B351" s="932" t="s">
        <v>7668</v>
      </c>
      <c r="C351" s="937" t="s">
        <v>2705</v>
      </c>
      <c r="D351" s="98"/>
      <c r="E351" s="98"/>
    </row>
    <row r="352" spans="1:5" ht="15" x14ac:dyDescent="0.25">
      <c r="A352" s="935" t="s">
        <v>7669</v>
      </c>
      <c r="B352" s="932" t="s">
        <v>7670</v>
      </c>
      <c r="C352" s="937" t="s">
        <v>2705</v>
      </c>
      <c r="D352" s="98"/>
      <c r="E352" s="98"/>
    </row>
    <row r="353" spans="1:5" ht="15" x14ac:dyDescent="0.25">
      <c r="A353" s="935" t="s">
        <v>7671</v>
      </c>
      <c r="B353" s="932" t="s">
        <v>7672</v>
      </c>
      <c r="C353" s="937" t="s">
        <v>2705</v>
      </c>
      <c r="D353" s="98"/>
      <c r="E353" s="98"/>
    </row>
    <row r="354" spans="1:5" ht="15" x14ac:dyDescent="0.25">
      <c r="A354" s="935" t="s">
        <v>7673</v>
      </c>
      <c r="B354" s="932" t="s">
        <v>7674</v>
      </c>
      <c r="C354" s="937" t="s">
        <v>2705</v>
      </c>
      <c r="D354" s="98"/>
      <c r="E354" s="98"/>
    </row>
    <row r="355" spans="1:5" ht="15" x14ac:dyDescent="0.25">
      <c r="A355" s="935" t="s">
        <v>2719</v>
      </c>
      <c r="B355" s="932" t="s">
        <v>2720</v>
      </c>
      <c r="C355" s="937" t="s">
        <v>2721</v>
      </c>
      <c r="D355" s="98"/>
      <c r="E355" s="98"/>
    </row>
    <row r="356" spans="1:5" ht="15" x14ac:dyDescent="0.25">
      <c r="A356" s="935" t="s">
        <v>2722</v>
      </c>
      <c r="B356" s="932" t="s">
        <v>2723</v>
      </c>
      <c r="C356" s="937" t="s">
        <v>2721</v>
      </c>
      <c r="D356" s="98"/>
      <c r="E356" s="98"/>
    </row>
    <row r="357" spans="1:5" ht="15" x14ac:dyDescent="0.25">
      <c r="A357" s="935" t="s">
        <v>6737</v>
      </c>
      <c r="B357" s="932" t="s">
        <v>6622</v>
      </c>
      <c r="C357" s="937" t="s">
        <v>2721</v>
      </c>
      <c r="D357" s="98"/>
      <c r="E357" s="98"/>
    </row>
    <row r="358" spans="1:5" ht="15" x14ac:dyDescent="0.25">
      <c r="A358" s="935" t="s">
        <v>2724</v>
      </c>
      <c r="B358" s="932" t="s">
        <v>2725</v>
      </c>
      <c r="C358" s="937" t="s">
        <v>2721</v>
      </c>
      <c r="D358" s="98"/>
      <c r="E358" s="98"/>
    </row>
    <row r="359" spans="1:5" ht="15" x14ac:dyDescent="0.25">
      <c r="A359" s="935" t="s">
        <v>2726</v>
      </c>
      <c r="B359" s="932" t="s">
        <v>2727</v>
      </c>
      <c r="C359" s="937" t="s">
        <v>2721</v>
      </c>
      <c r="D359" s="98"/>
      <c r="E359" s="98"/>
    </row>
    <row r="360" spans="1:5" ht="15" x14ac:dyDescent="0.25">
      <c r="A360" s="935" t="s">
        <v>6903</v>
      </c>
      <c r="B360" s="932" t="s">
        <v>6905</v>
      </c>
      <c r="C360" s="937" t="s">
        <v>2721</v>
      </c>
      <c r="D360" s="98"/>
      <c r="E360" s="98"/>
    </row>
    <row r="361" spans="1:5" ht="15" x14ac:dyDescent="0.25">
      <c r="A361" s="935" t="s">
        <v>6904</v>
      </c>
      <c r="B361" s="932" t="s">
        <v>6906</v>
      </c>
      <c r="C361" s="937" t="s">
        <v>2721</v>
      </c>
      <c r="D361" s="98"/>
      <c r="E361" s="98"/>
    </row>
    <row r="362" spans="1:5" ht="15" x14ac:dyDescent="0.25">
      <c r="A362" s="935" t="s">
        <v>6079</v>
      </c>
      <c r="B362" s="938" t="s">
        <v>6080</v>
      </c>
      <c r="C362" s="935" t="s">
        <v>6081</v>
      </c>
      <c r="D362" s="98"/>
      <c r="E362" s="98"/>
    </row>
    <row r="363" spans="1:5" ht="15" x14ac:dyDescent="0.25">
      <c r="A363" s="935" t="s">
        <v>6082</v>
      </c>
      <c r="B363" s="938" t="s">
        <v>6083</v>
      </c>
      <c r="C363" s="935" t="s">
        <v>6081</v>
      </c>
      <c r="D363" s="98"/>
      <c r="E363" s="98"/>
    </row>
    <row r="364" spans="1:5" ht="15" x14ac:dyDescent="0.25">
      <c r="A364" s="935" t="s">
        <v>6084</v>
      </c>
      <c r="B364" s="938" t="s">
        <v>6085</v>
      </c>
      <c r="C364" s="935" t="s">
        <v>6081</v>
      </c>
      <c r="D364" s="98"/>
      <c r="E364" s="98"/>
    </row>
    <row r="365" spans="1:5" s="909" customFormat="1" ht="15" x14ac:dyDescent="0.25">
      <c r="A365" s="935" t="s">
        <v>6086</v>
      </c>
      <c r="B365" s="938" t="s">
        <v>6087</v>
      </c>
      <c r="C365" s="935" t="s">
        <v>6081</v>
      </c>
      <c r="D365" s="98"/>
      <c r="E365" s="98"/>
    </row>
    <row r="366" spans="1:5" s="909" customFormat="1" ht="15" x14ac:dyDescent="0.25">
      <c r="A366" s="935" t="s">
        <v>6088</v>
      </c>
      <c r="B366" s="938" t="s">
        <v>6089</v>
      </c>
      <c r="C366" s="935" t="s">
        <v>6081</v>
      </c>
      <c r="D366" s="98"/>
      <c r="E366" s="98"/>
    </row>
    <row r="367" spans="1:5" s="909" customFormat="1" ht="15" x14ac:dyDescent="0.25">
      <c r="A367" s="935" t="s">
        <v>6090</v>
      </c>
      <c r="B367" s="938" t="s">
        <v>6091</v>
      </c>
      <c r="C367" s="935" t="s">
        <v>6081</v>
      </c>
      <c r="D367" s="98"/>
      <c r="E367" s="98"/>
    </row>
    <row r="368" spans="1:5" s="909" customFormat="1" ht="15" x14ac:dyDescent="0.25">
      <c r="A368" s="935" t="s">
        <v>6092</v>
      </c>
      <c r="B368" s="932" t="s">
        <v>6093</v>
      </c>
      <c r="C368" s="935" t="s">
        <v>6081</v>
      </c>
      <c r="D368" s="98"/>
      <c r="E368" s="98"/>
    </row>
    <row r="369" spans="1:5" s="909" customFormat="1" ht="15" x14ac:dyDescent="0.25">
      <c r="A369" s="935" t="s">
        <v>6094</v>
      </c>
      <c r="B369" s="932" t="s">
        <v>6095</v>
      </c>
      <c r="C369" s="935" t="s">
        <v>6081</v>
      </c>
      <c r="D369" s="98"/>
      <c r="E369" s="98"/>
    </row>
    <row r="370" spans="1:5" s="909" customFormat="1" ht="15" x14ac:dyDescent="0.25">
      <c r="A370" s="935" t="s">
        <v>6096</v>
      </c>
      <c r="B370" s="932" t="s">
        <v>6097</v>
      </c>
      <c r="C370" s="935" t="s">
        <v>6081</v>
      </c>
      <c r="D370" s="98"/>
      <c r="E370" s="98"/>
    </row>
    <row r="371" spans="1:5" s="909" customFormat="1" ht="15" x14ac:dyDescent="0.25">
      <c r="A371" s="935" t="s">
        <v>7675</v>
      </c>
      <c r="B371" s="932" t="s">
        <v>7676</v>
      </c>
      <c r="C371" s="935" t="s">
        <v>6081</v>
      </c>
      <c r="D371" s="98"/>
      <c r="E371" s="98"/>
    </row>
    <row r="372" spans="1:5" s="909" customFormat="1" ht="15" x14ac:dyDescent="0.25">
      <c r="A372" s="935" t="s">
        <v>7677</v>
      </c>
      <c r="B372" s="932" t="s">
        <v>7678</v>
      </c>
      <c r="C372" s="935" t="s">
        <v>6081</v>
      </c>
      <c r="D372" s="98"/>
      <c r="E372" s="98"/>
    </row>
    <row r="373" spans="1:5" s="909" customFormat="1" ht="15" x14ac:dyDescent="0.25">
      <c r="A373" s="935" t="s">
        <v>7679</v>
      </c>
      <c r="B373" s="932" t="s">
        <v>7680</v>
      </c>
      <c r="C373" s="935" t="s">
        <v>6081</v>
      </c>
      <c r="D373" s="98"/>
      <c r="E373" s="98"/>
    </row>
    <row r="374" spans="1:5" s="909" customFormat="1" ht="15" x14ac:dyDescent="0.25">
      <c r="A374" s="935" t="s">
        <v>7681</v>
      </c>
      <c r="B374" s="932" t="s">
        <v>7682</v>
      </c>
      <c r="C374" s="935" t="s">
        <v>6081</v>
      </c>
      <c r="D374" s="98"/>
      <c r="E374" s="98"/>
    </row>
    <row r="375" spans="1:5" s="909" customFormat="1" ht="15" x14ac:dyDescent="0.25">
      <c r="A375" s="935" t="s">
        <v>7683</v>
      </c>
      <c r="B375" s="932" t="s">
        <v>7684</v>
      </c>
      <c r="C375" s="935" t="s">
        <v>6081</v>
      </c>
      <c r="D375" s="98"/>
      <c r="E375" s="98"/>
    </row>
    <row r="376" spans="1:5" s="909" customFormat="1" ht="15" x14ac:dyDescent="0.25">
      <c r="A376" s="935" t="s">
        <v>7685</v>
      </c>
      <c r="B376" s="932" t="s">
        <v>7686</v>
      </c>
      <c r="C376" s="935" t="s">
        <v>6081</v>
      </c>
      <c r="D376" s="98"/>
      <c r="E376" s="98"/>
    </row>
    <row r="377" spans="1:5" s="909" customFormat="1" ht="15" x14ac:dyDescent="0.25">
      <c r="A377" s="935" t="s">
        <v>7687</v>
      </c>
      <c r="B377" s="932" t="s">
        <v>7688</v>
      </c>
      <c r="C377" s="935" t="s">
        <v>6081</v>
      </c>
      <c r="D377" s="98"/>
      <c r="E377" s="98"/>
    </row>
    <row r="378" spans="1:5" s="909" customFormat="1" ht="15" x14ac:dyDescent="0.25">
      <c r="A378" s="935" t="s">
        <v>7689</v>
      </c>
      <c r="B378" s="932" t="s">
        <v>7690</v>
      </c>
      <c r="C378" s="935" t="s">
        <v>6081</v>
      </c>
      <c r="D378" s="98"/>
      <c r="E378" s="98"/>
    </row>
    <row r="379" spans="1:5" s="909" customFormat="1" ht="15" x14ac:dyDescent="0.25">
      <c r="A379" s="935" t="s">
        <v>7691</v>
      </c>
      <c r="B379" s="932" t="s">
        <v>7692</v>
      </c>
      <c r="C379" s="935" t="s">
        <v>6081</v>
      </c>
      <c r="D379" s="98"/>
      <c r="E379" s="98"/>
    </row>
    <row r="380" spans="1:5" s="909" customFormat="1" ht="15" x14ac:dyDescent="0.25">
      <c r="A380" s="935" t="s">
        <v>7693</v>
      </c>
      <c r="B380" s="932" t="s">
        <v>7694</v>
      </c>
      <c r="C380" s="935" t="s">
        <v>6081</v>
      </c>
      <c r="D380" s="98"/>
      <c r="E380" s="98"/>
    </row>
    <row r="381" spans="1:5" s="909" customFormat="1" ht="15" x14ac:dyDescent="0.25">
      <c r="A381" s="935" t="s">
        <v>7695</v>
      </c>
      <c r="B381" s="932" t="s">
        <v>7696</v>
      </c>
      <c r="C381" s="935" t="s">
        <v>6081</v>
      </c>
      <c r="D381" s="98"/>
      <c r="E381" s="98"/>
    </row>
    <row r="382" spans="1:5" s="909" customFormat="1" ht="15" x14ac:dyDescent="0.25">
      <c r="A382" s="935" t="s">
        <v>7697</v>
      </c>
      <c r="B382" s="932" t="s">
        <v>7698</v>
      </c>
      <c r="C382" s="935" t="s">
        <v>6081</v>
      </c>
      <c r="D382" s="98"/>
      <c r="E382" s="98"/>
    </row>
    <row r="383" spans="1:5" ht="15" x14ac:dyDescent="0.25">
      <c r="A383" s="393"/>
      <c r="B383" s="394"/>
      <c r="C383" s="395"/>
      <c r="D383" s="98"/>
      <c r="E383" s="98"/>
    </row>
    <row r="384" spans="1:5" ht="15" x14ac:dyDescent="0.25">
      <c r="A384" s="328"/>
      <c r="B384" s="99"/>
      <c r="C384" s="98"/>
      <c r="D384" s="98"/>
      <c r="E384" s="98"/>
    </row>
    <row r="385" spans="1:5" ht="15" x14ac:dyDescent="0.25">
      <c r="A385" s="57" t="s">
        <v>2505</v>
      </c>
      <c r="B385" s="66" t="s">
        <v>2732</v>
      </c>
      <c r="C385" s="98"/>
      <c r="D385" s="98"/>
      <c r="E385" s="98"/>
    </row>
    <row r="386" spans="1:5" ht="15" x14ac:dyDescent="0.25">
      <c r="A386" s="57" t="s">
        <v>2507</v>
      </c>
      <c r="B386" s="62" t="s">
        <v>2733</v>
      </c>
      <c r="C386" s="98"/>
      <c r="D386" s="98"/>
      <c r="E386" s="98"/>
    </row>
    <row r="387" spans="1:5" ht="15" x14ac:dyDescent="0.25">
      <c r="A387" s="59" t="s">
        <v>2509</v>
      </c>
      <c r="B387" s="67" t="s">
        <v>349</v>
      </c>
      <c r="C387" s="98"/>
      <c r="D387" s="98"/>
      <c r="E387" s="98"/>
    </row>
    <row r="388" spans="1:5" ht="15" x14ac:dyDescent="0.25">
      <c r="A388" s="1786" t="s">
        <v>3430</v>
      </c>
      <c r="B388" s="1786"/>
      <c r="C388" s="98"/>
      <c r="D388" s="98"/>
      <c r="E388" s="98"/>
    </row>
    <row r="389" spans="1:5" ht="15" x14ac:dyDescent="0.25">
      <c r="A389" s="1783" t="s">
        <v>2734</v>
      </c>
      <c r="B389" s="1784"/>
      <c r="C389" s="98"/>
      <c r="D389" s="98"/>
      <c r="E389" s="98"/>
    </row>
    <row r="390" spans="1:5" ht="15" x14ac:dyDescent="0.25">
      <c r="A390" s="69"/>
      <c r="B390" s="65"/>
      <c r="C390" s="98"/>
      <c r="D390" s="98"/>
      <c r="E390" s="98"/>
    </row>
    <row r="391" spans="1:5" ht="15" x14ac:dyDescent="0.25">
      <c r="A391" s="57" t="s">
        <v>2505</v>
      </c>
      <c r="B391" s="66" t="s">
        <v>3431</v>
      </c>
      <c r="C391" s="98"/>
      <c r="D391" s="98"/>
      <c r="E391" s="98"/>
    </row>
    <row r="392" spans="1:5" ht="15" x14ac:dyDescent="0.25">
      <c r="A392" s="57" t="s">
        <v>2507</v>
      </c>
      <c r="B392" s="62" t="s">
        <v>3432</v>
      </c>
      <c r="C392" s="98"/>
      <c r="D392" s="98"/>
      <c r="E392" s="98"/>
    </row>
    <row r="393" spans="1:5" ht="15" x14ac:dyDescent="0.25">
      <c r="A393" s="59" t="s">
        <v>2509</v>
      </c>
      <c r="B393" s="67" t="s">
        <v>349</v>
      </c>
      <c r="C393" s="98"/>
      <c r="D393" s="98"/>
      <c r="E393" s="98"/>
    </row>
    <row r="394" spans="1:5" ht="15" x14ac:dyDescent="0.25">
      <c r="A394" s="114">
        <v>0</v>
      </c>
      <c r="B394" s="115" t="s">
        <v>3433</v>
      </c>
      <c r="C394" s="98"/>
      <c r="D394" s="98"/>
      <c r="E394" s="98"/>
    </row>
    <row r="395" spans="1:5" ht="15" x14ac:dyDescent="0.25">
      <c r="A395" s="114">
        <v>1</v>
      </c>
      <c r="B395" s="115" t="s">
        <v>3434</v>
      </c>
      <c r="C395" s="98"/>
      <c r="D395" s="98"/>
      <c r="E395" s="98"/>
    </row>
    <row r="396" spans="1:5" ht="15" x14ac:dyDescent="0.25">
      <c r="A396" s="114">
        <v>2</v>
      </c>
      <c r="B396" s="116" t="s">
        <v>3435</v>
      </c>
      <c r="C396" s="98"/>
      <c r="D396" s="98"/>
      <c r="E396" s="98"/>
    </row>
    <row r="397" spans="1:5" ht="15" x14ac:dyDescent="0.25">
      <c r="A397" s="98"/>
      <c r="B397" s="99"/>
      <c r="C397" s="98"/>
      <c r="D397" s="98"/>
      <c r="E397" s="98"/>
    </row>
    <row r="398" spans="1:5" ht="15" x14ac:dyDescent="0.25">
      <c r="A398" s="57" t="s">
        <v>2505</v>
      </c>
      <c r="B398" s="117">
        <v>27</v>
      </c>
      <c r="C398" s="98"/>
      <c r="D398" s="98"/>
      <c r="E398" s="98"/>
    </row>
    <row r="399" spans="1:5" ht="15" x14ac:dyDescent="0.25">
      <c r="A399" s="57" t="s">
        <v>2507</v>
      </c>
      <c r="B399" s="62" t="s">
        <v>3436</v>
      </c>
      <c r="C399" s="98"/>
      <c r="D399" s="98"/>
      <c r="E399" s="98"/>
    </row>
    <row r="400" spans="1:5" ht="15" x14ac:dyDescent="0.25">
      <c r="A400" s="59" t="s">
        <v>2509</v>
      </c>
      <c r="B400" s="67" t="s">
        <v>349</v>
      </c>
      <c r="C400" s="98"/>
      <c r="D400" s="98"/>
      <c r="E400" s="98"/>
    </row>
    <row r="401" spans="1:5" ht="15" x14ac:dyDescent="0.25">
      <c r="A401" s="114">
        <v>0</v>
      </c>
      <c r="B401" s="115" t="s">
        <v>3437</v>
      </c>
      <c r="C401" s="98"/>
      <c r="D401" s="98"/>
      <c r="E401" s="98"/>
    </row>
    <row r="402" spans="1:5" ht="15" x14ac:dyDescent="0.25">
      <c r="A402" s="114">
        <v>1</v>
      </c>
      <c r="B402" s="115" t="s">
        <v>3438</v>
      </c>
      <c r="C402" s="98"/>
      <c r="D402" s="98"/>
      <c r="E402" s="98"/>
    </row>
    <row r="403" spans="1:5" ht="15" x14ac:dyDescent="0.25">
      <c r="A403" s="114">
        <v>2</v>
      </c>
      <c r="B403" s="115" t="s">
        <v>3439</v>
      </c>
      <c r="C403" s="98"/>
      <c r="D403" s="98"/>
      <c r="E403" s="98"/>
    </row>
    <row r="404" spans="1:5" ht="26.25" x14ac:dyDescent="0.25">
      <c r="A404" s="114">
        <v>3</v>
      </c>
      <c r="B404" s="116" t="s">
        <v>3440</v>
      </c>
      <c r="C404" s="98"/>
      <c r="D404" s="98"/>
      <c r="E404" s="98"/>
    </row>
    <row r="405" spans="1:5" ht="15" x14ac:dyDescent="0.25">
      <c r="A405" s="58"/>
      <c r="B405" s="65"/>
      <c r="C405" s="98"/>
      <c r="D405" s="98"/>
      <c r="E405" s="98"/>
    </row>
    <row r="406" spans="1:5" ht="15" x14ac:dyDescent="0.25">
      <c r="A406" s="57" t="s">
        <v>2505</v>
      </c>
      <c r="B406" s="117">
        <v>51</v>
      </c>
      <c r="C406" s="98"/>
      <c r="D406" s="98"/>
      <c r="E406" s="98"/>
    </row>
    <row r="407" spans="1:5" ht="15" x14ac:dyDescent="0.25">
      <c r="A407" s="57" t="s">
        <v>2507</v>
      </c>
      <c r="B407" s="62" t="s">
        <v>3441</v>
      </c>
      <c r="C407" s="98"/>
      <c r="D407" s="98"/>
      <c r="E407" s="98"/>
    </row>
    <row r="408" spans="1:5" ht="25.5" x14ac:dyDescent="0.25">
      <c r="A408" s="329" t="s">
        <v>2509</v>
      </c>
      <c r="B408" s="329" t="s">
        <v>349</v>
      </c>
      <c r="C408" s="330" t="s">
        <v>3442</v>
      </c>
      <c r="D408" s="98"/>
      <c r="E408" s="98"/>
    </row>
    <row r="409" spans="1:5" ht="15" x14ac:dyDescent="0.25">
      <c r="A409" s="119" t="s">
        <v>1030</v>
      </c>
      <c r="B409" s="100" t="s">
        <v>3443</v>
      </c>
      <c r="C409" s="60" t="s">
        <v>3444</v>
      </c>
      <c r="D409" s="98"/>
      <c r="E409" s="98"/>
    </row>
    <row r="410" spans="1:5" ht="15" x14ac:dyDescent="0.25">
      <c r="A410" s="119" t="s">
        <v>2473</v>
      </c>
      <c r="B410" s="100" t="s">
        <v>3445</v>
      </c>
      <c r="C410" s="60" t="s">
        <v>3446</v>
      </c>
      <c r="D410" s="98"/>
      <c r="E410" s="98"/>
    </row>
    <row r="411" spans="1:5" ht="15" x14ac:dyDescent="0.25">
      <c r="A411" s="119" t="s">
        <v>2471</v>
      </c>
      <c r="B411" s="100" t="s">
        <v>5076</v>
      </c>
      <c r="C411" s="60" t="s">
        <v>5075</v>
      </c>
      <c r="D411" s="98"/>
      <c r="E411" s="98"/>
    </row>
    <row r="412" spans="1:5" ht="15" x14ac:dyDescent="0.25">
      <c r="A412" s="118" t="s">
        <v>1004</v>
      </c>
      <c r="B412" s="116" t="s">
        <v>3447</v>
      </c>
      <c r="C412" s="114" t="s">
        <v>3444</v>
      </c>
      <c r="D412" s="98"/>
      <c r="E412" s="98"/>
    </row>
    <row r="413" spans="1:5" ht="15" x14ac:dyDescent="0.25">
      <c r="A413" s="477" t="s">
        <v>2449</v>
      </c>
      <c r="B413" s="478" t="s">
        <v>3448</v>
      </c>
      <c r="C413" s="447" t="s">
        <v>3444</v>
      </c>
      <c r="D413" s="98"/>
      <c r="E413" s="98"/>
    </row>
    <row r="414" spans="1:5" ht="15" x14ac:dyDescent="0.25">
      <c r="A414" s="477" t="s">
        <v>2447</v>
      </c>
      <c r="B414" s="478" t="s">
        <v>3449</v>
      </c>
      <c r="C414" s="447" t="s">
        <v>3325</v>
      </c>
      <c r="D414" s="324"/>
      <c r="E414" s="98"/>
    </row>
    <row r="415" spans="1:5" ht="15" x14ac:dyDescent="0.25">
      <c r="A415" s="477" t="s">
        <v>2445</v>
      </c>
      <c r="B415" s="478" t="s">
        <v>3450</v>
      </c>
      <c r="C415" s="447" t="s">
        <v>3444</v>
      </c>
      <c r="D415" s="98"/>
      <c r="E415" s="98"/>
    </row>
    <row r="416" spans="1:5" ht="15" x14ac:dyDescent="0.25">
      <c r="A416" s="477" t="s">
        <v>2443</v>
      </c>
      <c r="B416" s="478" t="s">
        <v>3451</v>
      </c>
      <c r="C416" s="447" t="s">
        <v>3444</v>
      </c>
      <c r="D416" s="324"/>
      <c r="E416" s="98"/>
    </row>
    <row r="417" spans="1:5" ht="15" x14ac:dyDescent="0.25">
      <c r="A417" s="477" t="s">
        <v>3452</v>
      </c>
      <c r="B417" s="478" t="s">
        <v>3453</v>
      </c>
      <c r="C417" s="447" t="s">
        <v>3325</v>
      </c>
      <c r="D417" s="324"/>
      <c r="E417" s="98"/>
    </row>
    <row r="418" spans="1:5" ht="15" x14ac:dyDescent="0.25">
      <c r="A418" s="477" t="s">
        <v>3454</v>
      </c>
      <c r="B418" s="478" t="s">
        <v>3455</v>
      </c>
      <c r="C418" s="447" t="s">
        <v>3444</v>
      </c>
      <c r="D418" s="324"/>
      <c r="E418" s="98"/>
    </row>
    <row r="419" spans="1:5" ht="15" x14ac:dyDescent="0.25">
      <c r="A419" s="118" t="s">
        <v>3456</v>
      </c>
      <c r="B419" s="116" t="s">
        <v>3457</v>
      </c>
      <c r="C419" s="114" t="s">
        <v>3444</v>
      </c>
      <c r="D419" s="324"/>
      <c r="E419" s="98"/>
    </row>
    <row r="420" spans="1:5" ht="15" x14ac:dyDescent="0.25">
      <c r="A420" s="118" t="s">
        <v>3458</v>
      </c>
      <c r="B420" s="116" t="s">
        <v>3459</v>
      </c>
      <c r="C420" s="114" t="s">
        <v>3444</v>
      </c>
      <c r="D420" s="324"/>
      <c r="E420" s="98"/>
    </row>
    <row r="421" spans="1:5" ht="15" x14ac:dyDescent="0.25">
      <c r="A421" s="118" t="s">
        <v>2433</v>
      </c>
      <c r="B421" s="116" t="s">
        <v>3460</v>
      </c>
      <c r="C421" s="114" t="s">
        <v>3444</v>
      </c>
      <c r="D421" s="98"/>
      <c r="E421" s="98"/>
    </row>
    <row r="422" spans="1:5" ht="15" x14ac:dyDescent="0.25">
      <c r="A422" s="118" t="s">
        <v>2431</v>
      </c>
      <c r="B422" s="116" t="s">
        <v>3461</v>
      </c>
      <c r="C422" s="114" t="s">
        <v>3444</v>
      </c>
      <c r="D422" s="98"/>
      <c r="E422" s="98"/>
    </row>
    <row r="423" spans="1:5" ht="15" x14ac:dyDescent="0.25">
      <c r="A423" s="119" t="s">
        <v>2419</v>
      </c>
      <c r="B423" s="100" t="s">
        <v>4916</v>
      </c>
      <c r="C423" s="60" t="s">
        <v>3444</v>
      </c>
      <c r="D423" s="98"/>
      <c r="E423" s="98"/>
    </row>
    <row r="424" spans="1:5" ht="15" x14ac:dyDescent="0.25">
      <c r="A424" s="477" t="s">
        <v>6888</v>
      </c>
      <c r="B424" s="478" t="s">
        <v>6889</v>
      </c>
      <c r="C424" s="447" t="s">
        <v>5945</v>
      </c>
      <c r="D424" s="98"/>
      <c r="E424" s="98"/>
    </row>
    <row r="425" spans="1:5" ht="15" x14ac:dyDescent="0.25">
      <c r="A425" s="477" t="s">
        <v>6890</v>
      </c>
      <c r="B425" s="478" t="s">
        <v>5314</v>
      </c>
      <c r="C425" s="447" t="s">
        <v>5945</v>
      </c>
      <c r="D425" s="98"/>
      <c r="E425" s="98"/>
    </row>
    <row r="426" spans="1:5" ht="15" x14ac:dyDescent="0.25">
      <c r="A426" s="477" t="s">
        <v>6891</v>
      </c>
      <c r="B426" s="478" t="s">
        <v>6892</v>
      </c>
      <c r="C426" s="447" t="s">
        <v>5945</v>
      </c>
      <c r="D426" s="98"/>
      <c r="E426" s="98"/>
    </row>
    <row r="427" spans="1:5" ht="15" x14ac:dyDescent="0.25">
      <c r="A427" s="477" t="s">
        <v>2413</v>
      </c>
      <c r="B427" s="478" t="s">
        <v>3462</v>
      </c>
      <c r="C427" s="447" t="s">
        <v>3444</v>
      </c>
      <c r="D427" s="98"/>
      <c r="E427" s="98"/>
    </row>
    <row r="428" spans="1:5" ht="15" x14ac:dyDescent="0.25">
      <c r="A428" s="118" t="s">
        <v>2412</v>
      </c>
      <c r="B428" s="116" t="s">
        <v>3463</v>
      </c>
      <c r="C428" s="114" t="s">
        <v>3444</v>
      </c>
      <c r="D428" s="98"/>
      <c r="E428" s="98"/>
    </row>
    <row r="429" spans="1:5" ht="15" x14ac:dyDescent="0.25">
      <c r="A429" s="118" t="s">
        <v>2411</v>
      </c>
      <c r="B429" s="261" t="s">
        <v>4868</v>
      </c>
      <c r="C429" s="114" t="s">
        <v>3444</v>
      </c>
      <c r="D429" s="98"/>
      <c r="E429" s="98"/>
    </row>
    <row r="430" spans="1:5" ht="15" x14ac:dyDescent="0.25">
      <c r="A430" s="118" t="s">
        <v>2410</v>
      </c>
      <c r="B430" s="261" t="s">
        <v>4869</v>
      </c>
      <c r="C430" s="114" t="s">
        <v>3444</v>
      </c>
      <c r="D430" s="98"/>
      <c r="E430" s="98"/>
    </row>
    <row r="431" spans="1:5" ht="15" x14ac:dyDescent="0.25">
      <c r="A431" s="118" t="s">
        <v>2615</v>
      </c>
      <c r="B431" s="116" t="s">
        <v>3464</v>
      </c>
      <c r="C431" s="114" t="s">
        <v>3444</v>
      </c>
      <c r="D431" s="98"/>
      <c r="E431" s="98"/>
    </row>
    <row r="432" spans="1:5" s="909" customFormat="1" ht="15" x14ac:dyDescent="0.25">
      <c r="A432" s="1242" t="s">
        <v>2617</v>
      </c>
      <c r="B432" s="1243" t="s">
        <v>8177</v>
      </c>
      <c r="C432" s="1244" t="s">
        <v>3325</v>
      </c>
      <c r="D432" s="98"/>
      <c r="E432" s="98"/>
    </row>
    <row r="433" spans="1:5" ht="15" x14ac:dyDescent="0.25">
      <c r="A433" s="477" t="s">
        <v>2226</v>
      </c>
      <c r="B433" s="914" t="s">
        <v>6844</v>
      </c>
      <c r="C433" s="447" t="s">
        <v>3444</v>
      </c>
      <c r="D433" s="98"/>
      <c r="E433" s="98"/>
    </row>
    <row r="434" spans="1:5" ht="15" x14ac:dyDescent="0.25">
      <c r="A434" s="477" t="s">
        <v>2225</v>
      </c>
      <c r="B434" s="914" t="s">
        <v>6845</v>
      </c>
      <c r="C434" s="447" t="s">
        <v>3444</v>
      </c>
      <c r="D434" s="98"/>
      <c r="E434" s="98"/>
    </row>
    <row r="435" spans="1:5" ht="15" x14ac:dyDescent="0.25">
      <c r="A435" s="477" t="s">
        <v>2224</v>
      </c>
      <c r="B435" s="914" t="s">
        <v>6846</v>
      </c>
      <c r="C435" s="447" t="s">
        <v>3444</v>
      </c>
      <c r="D435" s="98"/>
      <c r="E435" s="98"/>
    </row>
    <row r="436" spans="1:5" ht="26.25" x14ac:dyDescent="0.25">
      <c r="A436" s="477" t="s">
        <v>2222</v>
      </c>
      <c r="B436" s="914" t="s">
        <v>6908</v>
      </c>
      <c r="C436" s="447" t="s">
        <v>3444</v>
      </c>
      <c r="D436" s="98"/>
      <c r="E436" s="98"/>
    </row>
    <row r="437" spans="1:5" ht="15" x14ac:dyDescent="0.25">
      <c r="A437" s="477" t="s">
        <v>2220</v>
      </c>
      <c r="B437" s="478" t="s">
        <v>6909</v>
      </c>
      <c r="C437" s="447" t="s">
        <v>3444</v>
      </c>
      <c r="D437" s="321"/>
      <c r="E437" s="321"/>
    </row>
    <row r="438" spans="1:5" s="909" customFormat="1" ht="15" x14ac:dyDescent="0.25">
      <c r="A438" s="1242" t="s">
        <v>2219</v>
      </c>
      <c r="B438" s="1243" t="s">
        <v>8107</v>
      </c>
      <c r="C438" s="1244" t="s">
        <v>5075</v>
      </c>
      <c r="D438" s="321"/>
      <c r="E438" s="321"/>
    </row>
    <row r="439" spans="1:5" s="909" customFormat="1" ht="15" x14ac:dyDescent="0.25">
      <c r="A439" s="1242" t="s">
        <v>2218</v>
      </c>
      <c r="B439" s="1243" t="s">
        <v>8108</v>
      </c>
      <c r="C439" s="1244" t="s">
        <v>3325</v>
      </c>
      <c r="D439" s="321"/>
      <c r="E439" s="321"/>
    </row>
    <row r="440" spans="1:5" ht="15" x14ac:dyDescent="0.25">
      <c r="A440" s="58"/>
      <c r="B440" s="65"/>
      <c r="C440" s="98"/>
      <c r="D440" s="325"/>
      <c r="E440" s="322"/>
    </row>
    <row r="441" spans="1:5" ht="15" x14ac:dyDescent="0.25">
      <c r="A441" s="57" t="s">
        <v>2505</v>
      </c>
      <c r="B441" s="117">
        <v>52</v>
      </c>
      <c r="C441" s="98"/>
      <c r="D441" s="325"/>
      <c r="E441" s="322"/>
    </row>
    <row r="442" spans="1:5" ht="15" x14ac:dyDescent="0.25">
      <c r="A442" s="57" t="s">
        <v>2507</v>
      </c>
      <c r="B442" s="62" t="s">
        <v>3465</v>
      </c>
      <c r="C442" s="98"/>
      <c r="D442" s="325"/>
      <c r="E442" s="322"/>
    </row>
    <row r="443" spans="1:5" ht="15" x14ac:dyDescent="0.25">
      <c r="A443" s="59" t="s">
        <v>2509</v>
      </c>
      <c r="B443" s="67" t="s">
        <v>349</v>
      </c>
      <c r="C443" s="98"/>
      <c r="D443" s="325"/>
      <c r="E443" s="322"/>
    </row>
    <row r="444" spans="1:5" ht="15" x14ac:dyDescent="0.25">
      <c r="A444" s="119">
        <v>1000</v>
      </c>
      <c r="B444" s="120" t="s">
        <v>2625</v>
      </c>
      <c r="C444" s="98"/>
      <c r="D444" s="325"/>
      <c r="E444" s="322"/>
    </row>
    <row r="445" spans="1:5" ht="15" x14ac:dyDescent="0.25">
      <c r="A445" s="119">
        <v>1002</v>
      </c>
      <c r="B445" s="121" t="s">
        <v>2626</v>
      </c>
      <c r="C445" s="98"/>
      <c r="D445" s="98"/>
      <c r="E445" s="98"/>
    </row>
    <row r="446" spans="1:5" ht="15" x14ac:dyDescent="0.25">
      <c r="A446" s="119">
        <v>2000</v>
      </c>
      <c r="B446" s="121" t="s">
        <v>2627</v>
      </c>
      <c r="C446" s="98"/>
      <c r="D446" s="98"/>
      <c r="E446" s="98"/>
    </row>
    <row r="447" spans="1:5" ht="15" x14ac:dyDescent="0.25">
      <c r="A447" s="119">
        <v>2001</v>
      </c>
      <c r="B447" s="100" t="s">
        <v>3466</v>
      </c>
      <c r="C447" s="98"/>
      <c r="D447" s="98"/>
      <c r="E447" s="98"/>
    </row>
    <row r="448" spans="1:5" ht="15" x14ac:dyDescent="0.25">
      <c r="A448" s="119">
        <v>2002</v>
      </c>
      <c r="B448" s="100" t="s">
        <v>2629</v>
      </c>
      <c r="C448" s="98"/>
      <c r="D448" s="98"/>
      <c r="E448" s="98"/>
    </row>
    <row r="449" spans="1:5" ht="15" x14ac:dyDescent="0.25">
      <c r="A449" s="119">
        <v>2003</v>
      </c>
      <c r="B449" s="121" t="s">
        <v>2630</v>
      </c>
      <c r="C449" s="98"/>
      <c r="D449" s="98"/>
      <c r="E449" s="98"/>
    </row>
    <row r="450" spans="1:5" ht="15" x14ac:dyDescent="0.25">
      <c r="A450" s="119">
        <v>2004</v>
      </c>
      <c r="B450" s="121" t="s">
        <v>2631</v>
      </c>
      <c r="C450" s="98"/>
      <c r="D450" s="98"/>
      <c r="E450" s="98"/>
    </row>
    <row r="451" spans="1:5" ht="15" x14ac:dyDescent="0.25">
      <c r="A451" s="119">
        <v>2005</v>
      </c>
      <c r="B451" s="121" t="s">
        <v>2632</v>
      </c>
      <c r="C451" s="98"/>
      <c r="D451" s="98"/>
      <c r="E451" s="98"/>
    </row>
    <row r="452" spans="1:5" ht="15" x14ac:dyDescent="0.25">
      <c r="A452" s="119">
        <v>2006</v>
      </c>
      <c r="B452" s="121" t="s">
        <v>3467</v>
      </c>
      <c r="C452" s="98"/>
      <c r="D452" s="98"/>
      <c r="E452" s="98"/>
    </row>
    <row r="453" spans="1:5" ht="15" x14ac:dyDescent="0.25">
      <c r="A453" s="119" t="s">
        <v>3468</v>
      </c>
      <c r="B453" s="121" t="s">
        <v>3469</v>
      </c>
      <c r="C453" s="98"/>
      <c r="D453" s="98"/>
      <c r="E453" s="98"/>
    </row>
    <row r="454" spans="1:5" ht="26.25" x14ac:dyDescent="0.25">
      <c r="A454" s="119">
        <v>2008</v>
      </c>
      <c r="B454" s="100" t="s">
        <v>3470</v>
      </c>
      <c r="C454" s="98"/>
      <c r="D454" s="98"/>
      <c r="E454" s="98"/>
    </row>
    <row r="455" spans="1:5" ht="15" x14ac:dyDescent="0.25">
      <c r="A455" s="119">
        <v>2009</v>
      </c>
      <c r="B455" s="100" t="s">
        <v>3471</v>
      </c>
      <c r="C455" s="98"/>
      <c r="D455" s="98"/>
      <c r="E455" s="98"/>
    </row>
    <row r="456" spans="1:5" ht="15" x14ac:dyDescent="0.25">
      <c r="A456" s="119" t="s">
        <v>2311</v>
      </c>
      <c r="B456" s="100" t="s">
        <v>5379</v>
      </c>
      <c r="C456" s="98"/>
      <c r="D456" s="98"/>
      <c r="E456" s="98"/>
    </row>
    <row r="457" spans="1:5" ht="15" x14ac:dyDescent="0.25">
      <c r="A457" s="477" t="s">
        <v>2310</v>
      </c>
      <c r="B457" s="478" t="s">
        <v>5460</v>
      </c>
      <c r="C457" s="98"/>
      <c r="D457" s="98"/>
      <c r="E457" s="98"/>
    </row>
    <row r="458" spans="1:5" ht="15" x14ac:dyDescent="0.25">
      <c r="A458" s="58"/>
      <c r="B458" s="65"/>
      <c r="C458" s="98"/>
      <c r="D458" s="98"/>
      <c r="E458" s="98"/>
    </row>
    <row r="459" spans="1:5" ht="15" x14ac:dyDescent="0.25">
      <c r="A459" s="57" t="s">
        <v>2505</v>
      </c>
      <c r="B459" s="117">
        <v>53</v>
      </c>
      <c r="C459" s="98"/>
      <c r="D459" s="98"/>
      <c r="E459" s="98"/>
    </row>
    <row r="460" spans="1:5" ht="15" x14ac:dyDescent="0.25">
      <c r="A460" s="57" t="s">
        <v>2507</v>
      </c>
      <c r="B460" s="62" t="s">
        <v>6631</v>
      </c>
      <c r="C460" s="98"/>
      <c r="D460" s="98"/>
      <c r="E460" s="98"/>
    </row>
    <row r="461" spans="1:5" ht="15" x14ac:dyDescent="0.25">
      <c r="A461" s="59" t="s">
        <v>2509</v>
      </c>
      <c r="B461" s="67" t="s">
        <v>349</v>
      </c>
      <c r="C461" s="67" t="s">
        <v>3472</v>
      </c>
      <c r="D461" s="98"/>
      <c r="E461" s="98"/>
    </row>
    <row r="462" spans="1:5" ht="15" x14ac:dyDescent="0.25">
      <c r="A462" s="60" t="s">
        <v>3473</v>
      </c>
      <c r="B462" s="62" t="s">
        <v>4936</v>
      </c>
      <c r="C462" s="60" t="s">
        <v>100</v>
      </c>
      <c r="D462" s="98"/>
      <c r="E462" s="98"/>
    </row>
    <row r="463" spans="1:5" ht="15" x14ac:dyDescent="0.25">
      <c r="A463" s="60" t="s">
        <v>2506</v>
      </c>
      <c r="B463" s="62" t="s">
        <v>4937</v>
      </c>
      <c r="C463" s="60" t="s">
        <v>100</v>
      </c>
      <c r="D463" s="98"/>
      <c r="E463" s="98"/>
    </row>
    <row r="464" spans="1:5" ht="15" x14ac:dyDescent="0.25">
      <c r="A464" s="60" t="s">
        <v>2510</v>
      </c>
      <c r="B464" s="62" t="s">
        <v>4938</v>
      </c>
      <c r="C464" s="60" t="s">
        <v>3</v>
      </c>
      <c r="D464" s="98"/>
      <c r="E464" s="98"/>
    </row>
    <row r="465" spans="1:5" ht="15" x14ac:dyDescent="0.25">
      <c r="A465" s="60" t="s">
        <v>2527</v>
      </c>
      <c r="B465" s="62" t="s">
        <v>4939</v>
      </c>
      <c r="C465" s="60" t="s">
        <v>3</v>
      </c>
      <c r="D465" s="98"/>
      <c r="E465" s="98"/>
    </row>
    <row r="466" spans="1:5" ht="15" x14ac:dyDescent="0.25">
      <c r="A466" s="445" t="s">
        <v>2529</v>
      </c>
      <c r="B466" s="446" t="s">
        <v>4987</v>
      </c>
      <c r="C466" s="447" t="s">
        <v>3</v>
      </c>
      <c r="D466" s="98"/>
      <c r="E466" s="98"/>
    </row>
    <row r="467" spans="1:5" ht="15" x14ac:dyDescent="0.25">
      <c r="A467" s="445" t="s">
        <v>2533</v>
      </c>
      <c r="B467" s="446" t="s">
        <v>4988</v>
      </c>
      <c r="C467" s="447" t="s">
        <v>3</v>
      </c>
      <c r="D467" s="98"/>
      <c r="E467" s="98"/>
    </row>
    <row r="468" spans="1:5" ht="15" x14ac:dyDescent="0.25">
      <c r="A468" s="445" t="s">
        <v>2541</v>
      </c>
      <c r="B468" s="446" t="s">
        <v>4989</v>
      </c>
      <c r="C468" s="447" t="s">
        <v>3</v>
      </c>
      <c r="D468" s="98"/>
      <c r="E468" s="98"/>
    </row>
    <row r="469" spans="1:5" ht="15" x14ac:dyDescent="0.25">
      <c r="A469" s="445" t="s">
        <v>2511</v>
      </c>
      <c r="B469" s="446" t="s">
        <v>7530</v>
      </c>
      <c r="C469" s="447" t="s">
        <v>100</v>
      </c>
      <c r="D469" s="98"/>
      <c r="E469" s="98"/>
    </row>
    <row r="470" spans="1:5" s="909" customFormat="1" ht="15" x14ac:dyDescent="0.25">
      <c r="A470" s="1355">
        <v>20</v>
      </c>
      <c r="B470" s="1356" t="s">
        <v>8133</v>
      </c>
      <c r="C470" s="1244" t="s">
        <v>3</v>
      </c>
      <c r="D470" s="98"/>
      <c r="E470" s="98"/>
    </row>
    <row r="471" spans="1:5" ht="15" x14ac:dyDescent="0.25">
      <c r="A471" s="60" t="s">
        <v>3474</v>
      </c>
      <c r="B471" s="62" t="s">
        <v>3475</v>
      </c>
      <c r="C471" s="60" t="s">
        <v>3</v>
      </c>
      <c r="D471" s="98"/>
      <c r="E471" s="98"/>
    </row>
    <row r="472" spans="1:5" ht="15" x14ac:dyDescent="0.25">
      <c r="A472" s="60" t="s">
        <v>3476</v>
      </c>
      <c r="B472" s="62" t="s">
        <v>3477</v>
      </c>
      <c r="C472" s="60" t="s">
        <v>3</v>
      </c>
      <c r="D472" s="98"/>
      <c r="E472" s="98"/>
    </row>
    <row r="473" spans="1:5" ht="15" x14ac:dyDescent="0.25">
      <c r="A473" s="60" t="s">
        <v>3478</v>
      </c>
      <c r="B473" s="62" t="s">
        <v>4940</v>
      </c>
      <c r="C473" s="60" t="s">
        <v>100</v>
      </c>
      <c r="D473" s="98"/>
      <c r="E473" s="98"/>
    </row>
    <row r="474" spans="1:5" ht="15" x14ac:dyDescent="0.25">
      <c r="A474" s="60" t="s">
        <v>3479</v>
      </c>
      <c r="B474" s="62" t="s">
        <v>4941</v>
      </c>
      <c r="C474" s="60" t="s">
        <v>100</v>
      </c>
      <c r="D474" s="98"/>
      <c r="E474" s="98"/>
    </row>
    <row r="475" spans="1:5" ht="15" x14ac:dyDescent="0.25">
      <c r="A475" s="60" t="s">
        <v>3480</v>
      </c>
      <c r="B475" s="62" t="s">
        <v>4942</v>
      </c>
      <c r="C475" s="60" t="s">
        <v>3</v>
      </c>
      <c r="D475" s="98"/>
      <c r="E475" s="98"/>
    </row>
    <row r="476" spans="1:5" ht="15" x14ac:dyDescent="0.25">
      <c r="A476" s="60">
        <v>50</v>
      </c>
      <c r="B476" s="62" t="s">
        <v>4943</v>
      </c>
      <c r="C476" s="60" t="s">
        <v>3</v>
      </c>
      <c r="D476" s="98"/>
      <c r="E476" s="98"/>
    </row>
    <row r="477" spans="1:5" ht="15" x14ac:dyDescent="0.25">
      <c r="A477" s="60">
        <v>51</v>
      </c>
      <c r="B477" s="62" t="s">
        <v>3481</v>
      </c>
      <c r="C477" s="60" t="s">
        <v>3</v>
      </c>
      <c r="D477" s="98"/>
      <c r="E477" s="98"/>
    </row>
    <row r="478" spans="1:5" ht="15" x14ac:dyDescent="0.25">
      <c r="A478" s="122">
        <v>52</v>
      </c>
      <c r="B478" s="62" t="s">
        <v>3411</v>
      </c>
      <c r="C478" s="60" t="s">
        <v>3</v>
      </c>
      <c r="D478" s="98"/>
      <c r="E478" s="98"/>
    </row>
    <row r="479" spans="1:5" ht="15" x14ac:dyDescent="0.25">
      <c r="A479" s="477">
        <v>53</v>
      </c>
      <c r="B479" s="446" t="s">
        <v>3412</v>
      </c>
      <c r="C479" s="447" t="s">
        <v>3</v>
      </c>
      <c r="D479" s="98"/>
      <c r="E479" s="98"/>
    </row>
    <row r="480" spans="1:5" ht="15" x14ac:dyDescent="0.25">
      <c r="A480" s="852" t="s">
        <v>6901</v>
      </c>
      <c r="B480" s="446" t="s">
        <v>7529</v>
      </c>
      <c r="C480" s="447" t="s">
        <v>100</v>
      </c>
      <c r="D480" s="98"/>
      <c r="E480" s="98"/>
    </row>
    <row r="481" spans="1:5" ht="15" x14ac:dyDescent="0.25">
      <c r="A481" s="852" t="s">
        <v>6630</v>
      </c>
      <c r="B481" s="446" t="s">
        <v>6907</v>
      </c>
      <c r="C481" s="447" t="s">
        <v>3</v>
      </c>
      <c r="D481" s="98"/>
      <c r="E481" s="98"/>
    </row>
    <row r="482" spans="1:5" ht="15" x14ac:dyDescent="0.25">
      <c r="A482" s="477" t="s">
        <v>7864</v>
      </c>
      <c r="B482" s="446" t="s">
        <v>7865</v>
      </c>
      <c r="C482" s="447" t="s">
        <v>3</v>
      </c>
      <c r="D482" s="98"/>
      <c r="E482" s="98"/>
    </row>
    <row r="483" spans="1:5" s="909" customFormat="1" ht="15" x14ac:dyDescent="0.25">
      <c r="A483" s="1242" t="s">
        <v>8170</v>
      </c>
      <c r="B483" s="1356" t="s">
        <v>8171</v>
      </c>
      <c r="C483" s="1244" t="s">
        <v>3</v>
      </c>
      <c r="D483" s="98"/>
      <c r="E483" s="98"/>
    </row>
    <row r="484" spans="1:5" ht="15" x14ac:dyDescent="0.25">
      <c r="A484" s="98"/>
      <c r="B484" s="99"/>
      <c r="C484" s="98"/>
      <c r="D484" s="98"/>
      <c r="E484" s="98"/>
    </row>
    <row r="485" spans="1:5" s="909" customFormat="1" ht="15" x14ac:dyDescent="0.25">
      <c r="A485" s="98"/>
      <c r="B485" s="99"/>
      <c r="C485" s="98"/>
      <c r="D485" s="98"/>
      <c r="E485" s="98"/>
    </row>
    <row r="486" spans="1:5" ht="15" x14ac:dyDescent="0.25">
      <c r="A486" s="57" t="s">
        <v>2505</v>
      </c>
      <c r="B486" s="819">
        <v>54</v>
      </c>
      <c r="C486" s="98"/>
      <c r="D486" s="98"/>
      <c r="E486" s="98"/>
    </row>
    <row r="487" spans="1:5" ht="15" x14ac:dyDescent="0.25">
      <c r="A487" s="57" t="s">
        <v>2507</v>
      </c>
      <c r="B487" s="819" t="s">
        <v>3482</v>
      </c>
      <c r="C487" s="98"/>
      <c r="D487" s="98"/>
      <c r="E487" s="98"/>
    </row>
    <row r="488" spans="1:5" ht="15" x14ac:dyDescent="0.25">
      <c r="A488" s="123" t="s">
        <v>2509</v>
      </c>
      <c r="B488" s="123" t="s">
        <v>349</v>
      </c>
      <c r="C488" s="98"/>
      <c r="D488" s="98"/>
      <c r="E488" s="98"/>
    </row>
    <row r="489" spans="1:5" ht="15" x14ac:dyDescent="0.25">
      <c r="A489" s="124" t="s">
        <v>3483</v>
      </c>
      <c r="B489" s="125" t="s">
        <v>3484</v>
      </c>
      <c r="C489" s="98"/>
      <c r="D489" s="98"/>
      <c r="E489" s="98"/>
    </row>
    <row r="490" spans="1:5" ht="15" x14ac:dyDescent="0.25">
      <c r="A490" s="360" t="s">
        <v>3601</v>
      </c>
      <c r="B490" s="125" t="s">
        <v>4923</v>
      </c>
      <c r="C490" s="98"/>
      <c r="D490" s="98"/>
      <c r="E490" s="98"/>
    </row>
    <row r="491" spans="1:5" ht="15" x14ac:dyDescent="0.25">
      <c r="A491" s="124" t="s">
        <v>3485</v>
      </c>
      <c r="B491" s="125" t="s">
        <v>3486</v>
      </c>
      <c r="C491" s="98"/>
      <c r="D491" s="98"/>
      <c r="E491" s="98"/>
    </row>
    <row r="492" spans="1:5" ht="15" x14ac:dyDescent="0.25">
      <c r="A492" s="124" t="s">
        <v>3487</v>
      </c>
      <c r="B492" s="125" t="s">
        <v>3488</v>
      </c>
      <c r="C492" s="98"/>
      <c r="D492" s="98"/>
      <c r="E492" s="98"/>
    </row>
    <row r="493" spans="1:5" ht="15" x14ac:dyDescent="0.25">
      <c r="A493" s="124" t="s">
        <v>3489</v>
      </c>
      <c r="B493" s="125" t="s">
        <v>3490</v>
      </c>
      <c r="C493" s="98"/>
      <c r="D493" s="98"/>
      <c r="E493" s="98"/>
    </row>
    <row r="494" spans="1:5" ht="15" x14ac:dyDescent="0.25">
      <c r="A494" s="124" t="s">
        <v>3491</v>
      </c>
      <c r="B494" s="125" t="s">
        <v>3492</v>
      </c>
      <c r="C494" s="98"/>
      <c r="D494" s="98"/>
      <c r="E494" s="98"/>
    </row>
    <row r="495" spans="1:5" ht="15" x14ac:dyDescent="0.25">
      <c r="A495" s="124" t="s">
        <v>3493</v>
      </c>
      <c r="B495" s="125" t="s">
        <v>3494</v>
      </c>
      <c r="C495" s="98"/>
      <c r="D495" s="98"/>
      <c r="E495" s="98"/>
    </row>
    <row r="496" spans="1:5" ht="15" x14ac:dyDescent="0.25">
      <c r="A496" s="124" t="s">
        <v>3495</v>
      </c>
      <c r="B496" s="125" t="s">
        <v>3496</v>
      </c>
      <c r="C496" s="98"/>
      <c r="D496" s="98"/>
      <c r="E496" s="98"/>
    </row>
    <row r="497" spans="1:5" ht="15" x14ac:dyDescent="0.25">
      <c r="A497" s="124" t="s">
        <v>3497</v>
      </c>
      <c r="B497" s="125" t="s">
        <v>3498</v>
      </c>
      <c r="C497" s="98"/>
      <c r="D497" s="98"/>
      <c r="E497" s="98"/>
    </row>
    <row r="498" spans="1:5" ht="15" x14ac:dyDescent="0.25">
      <c r="A498" s="360" t="s">
        <v>3612</v>
      </c>
      <c r="B498" s="125" t="s">
        <v>4917</v>
      </c>
      <c r="C498" s="98"/>
      <c r="D498" s="98"/>
      <c r="E498" s="98"/>
    </row>
    <row r="499" spans="1:5" ht="15" x14ac:dyDescent="0.25">
      <c r="A499" s="124" t="s">
        <v>3499</v>
      </c>
      <c r="B499" s="125" t="s">
        <v>3500</v>
      </c>
      <c r="C499" s="98"/>
      <c r="D499" s="98"/>
      <c r="E499" s="98"/>
    </row>
    <row r="500" spans="1:5" ht="15" x14ac:dyDescent="0.25">
      <c r="A500" s="360" t="s">
        <v>3615</v>
      </c>
      <c r="B500" s="125" t="s">
        <v>4918</v>
      </c>
      <c r="C500" s="98"/>
      <c r="D500" s="98"/>
      <c r="E500" s="98"/>
    </row>
    <row r="501" spans="1:5" ht="15" x14ac:dyDescent="0.25">
      <c r="A501" s="124" t="s">
        <v>3501</v>
      </c>
      <c r="B501" s="125" t="s">
        <v>3502</v>
      </c>
      <c r="C501" s="98"/>
      <c r="D501" s="98"/>
      <c r="E501" s="98"/>
    </row>
    <row r="502" spans="1:5" ht="15" x14ac:dyDescent="0.25">
      <c r="A502" s="360" t="s">
        <v>4919</v>
      </c>
      <c r="B502" s="125" t="s">
        <v>4921</v>
      </c>
      <c r="C502" s="98"/>
      <c r="D502" s="98"/>
      <c r="E502" s="98"/>
    </row>
    <row r="503" spans="1:5" ht="15" x14ac:dyDescent="0.25">
      <c r="A503" s="360" t="s">
        <v>4920</v>
      </c>
      <c r="B503" s="125" t="s">
        <v>4922</v>
      </c>
      <c r="C503" s="98"/>
      <c r="D503" s="98"/>
      <c r="E503" s="98"/>
    </row>
    <row r="504" spans="1:5" ht="15" x14ac:dyDescent="0.25">
      <c r="A504" s="124" t="s">
        <v>3503</v>
      </c>
      <c r="B504" s="125" t="s">
        <v>3504</v>
      </c>
      <c r="C504" s="98"/>
      <c r="D504" s="98"/>
      <c r="E504" s="98"/>
    </row>
    <row r="505" spans="1:5" ht="15" x14ac:dyDescent="0.25">
      <c r="A505" s="124" t="s">
        <v>3505</v>
      </c>
      <c r="B505" s="125" t="s">
        <v>3506</v>
      </c>
      <c r="C505" s="98"/>
      <c r="D505" s="98"/>
      <c r="E505" s="98"/>
    </row>
    <row r="506" spans="1:5" ht="15" x14ac:dyDescent="0.25">
      <c r="A506" s="124" t="s">
        <v>3507</v>
      </c>
      <c r="B506" s="125" t="s">
        <v>3508</v>
      </c>
      <c r="C506" s="98"/>
      <c r="D506" s="98"/>
      <c r="E506" s="98"/>
    </row>
    <row r="507" spans="1:5" ht="15" x14ac:dyDescent="0.25">
      <c r="A507" s="124" t="s">
        <v>3509</v>
      </c>
      <c r="B507" s="125" t="s">
        <v>3510</v>
      </c>
      <c r="C507" s="98"/>
      <c r="D507" s="98"/>
      <c r="E507" s="98"/>
    </row>
    <row r="508" spans="1:5" ht="15" x14ac:dyDescent="0.25">
      <c r="A508" s="124" t="s">
        <v>3511</v>
      </c>
      <c r="B508" s="125" t="s">
        <v>3512</v>
      </c>
      <c r="C508" s="98"/>
      <c r="D508" s="98"/>
      <c r="E508" s="98"/>
    </row>
    <row r="509" spans="1:5" ht="15" x14ac:dyDescent="0.25">
      <c r="A509" s="846" t="s">
        <v>5423</v>
      </c>
      <c r="B509" s="847" t="s">
        <v>5424</v>
      </c>
      <c r="C509" s="98"/>
      <c r="D509" s="98"/>
      <c r="E509" s="98"/>
    </row>
    <row r="510" spans="1:5" ht="15" x14ac:dyDescent="0.25">
      <c r="A510" s="846" t="s">
        <v>3513</v>
      </c>
      <c r="B510" s="847" t="s">
        <v>3514</v>
      </c>
      <c r="C510" s="98"/>
      <c r="D510" s="98"/>
      <c r="E510" s="98"/>
    </row>
    <row r="511" spans="1:5" ht="15" x14ac:dyDescent="0.25">
      <c r="A511" s="846" t="s">
        <v>3515</v>
      </c>
      <c r="B511" s="847" t="s">
        <v>3516</v>
      </c>
      <c r="C511" s="98"/>
      <c r="D511" s="98"/>
      <c r="E511" s="98"/>
    </row>
    <row r="512" spans="1:5" ht="15" x14ac:dyDescent="0.25">
      <c r="A512" s="846" t="s">
        <v>3517</v>
      </c>
      <c r="B512" s="847" t="s">
        <v>3518</v>
      </c>
      <c r="C512" s="98"/>
      <c r="D512" s="98"/>
      <c r="E512" s="98"/>
    </row>
    <row r="513" spans="1:5" ht="15" x14ac:dyDescent="0.25">
      <c r="A513" s="846" t="s">
        <v>4299</v>
      </c>
      <c r="B513" s="847" t="s">
        <v>4300</v>
      </c>
      <c r="C513" s="98"/>
      <c r="D513" s="98"/>
      <c r="E513" s="98"/>
    </row>
    <row r="514" spans="1:5" ht="15" x14ac:dyDescent="0.25">
      <c r="A514" s="848" t="s">
        <v>4924</v>
      </c>
      <c r="B514" s="847" t="s">
        <v>4925</v>
      </c>
      <c r="C514" s="98"/>
      <c r="D514" s="98"/>
      <c r="E514" s="98"/>
    </row>
    <row r="515" spans="1:5" ht="15" x14ac:dyDescent="0.25">
      <c r="A515" s="846" t="s">
        <v>3519</v>
      </c>
      <c r="B515" s="847" t="s">
        <v>3520</v>
      </c>
      <c r="C515" s="98"/>
      <c r="D515" s="98"/>
      <c r="E515" s="98"/>
    </row>
    <row r="516" spans="1:5" ht="15" x14ac:dyDescent="0.25">
      <c r="A516" s="846" t="s">
        <v>3521</v>
      </c>
      <c r="B516" s="847" t="s">
        <v>3522</v>
      </c>
      <c r="C516" s="98"/>
      <c r="D516" s="98"/>
      <c r="E516" s="98"/>
    </row>
    <row r="517" spans="1:5" ht="15" x14ac:dyDescent="0.25">
      <c r="A517" s="848" t="s">
        <v>6827</v>
      </c>
      <c r="B517" s="847" t="s">
        <v>6828</v>
      </c>
      <c r="C517" s="98"/>
      <c r="D517" s="98"/>
      <c r="E517" s="98"/>
    </row>
    <row r="518" spans="1:5" ht="15" x14ac:dyDescent="0.25">
      <c r="A518" s="846" t="s">
        <v>3523</v>
      </c>
      <c r="B518" s="847" t="s">
        <v>3524</v>
      </c>
      <c r="C518" s="98"/>
      <c r="D518" s="98"/>
      <c r="E518" s="98"/>
    </row>
    <row r="519" spans="1:5" ht="15" x14ac:dyDescent="0.25">
      <c r="A519" s="846" t="s">
        <v>3525</v>
      </c>
      <c r="B519" s="847" t="s">
        <v>3526</v>
      </c>
      <c r="C519" s="98"/>
      <c r="D519" s="98"/>
      <c r="E519" s="98"/>
    </row>
    <row r="520" spans="1:5" ht="15" x14ac:dyDescent="0.25">
      <c r="A520" s="846" t="s">
        <v>3527</v>
      </c>
      <c r="B520" s="847" t="s">
        <v>3528</v>
      </c>
      <c r="C520" s="98"/>
      <c r="D520" s="98"/>
      <c r="E520" s="98"/>
    </row>
    <row r="521" spans="1:5" ht="15" x14ac:dyDescent="0.25">
      <c r="A521" s="846" t="s">
        <v>3529</v>
      </c>
      <c r="B521" s="847" t="s">
        <v>3530</v>
      </c>
      <c r="C521" s="98"/>
      <c r="D521" s="98"/>
      <c r="E521" s="98"/>
    </row>
    <row r="522" spans="1:5" ht="15" x14ac:dyDescent="0.25">
      <c r="A522" s="846" t="s">
        <v>3531</v>
      </c>
      <c r="B522" s="847" t="s">
        <v>3532</v>
      </c>
      <c r="C522" s="98"/>
      <c r="D522" s="98"/>
      <c r="E522" s="98"/>
    </row>
    <row r="523" spans="1:5" ht="15" x14ac:dyDescent="0.25">
      <c r="A523" s="846" t="s">
        <v>3533</v>
      </c>
      <c r="B523" s="847" t="s">
        <v>3534</v>
      </c>
      <c r="C523" s="98"/>
      <c r="D523" s="98"/>
      <c r="E523" s="98"/>
    </row>
    <row r="524" spans="1:5" ht="15" x14ac:dyDescent="0.25">
      <c r="A524" s="848" t="s">
        <v>6825</v>
      </c>
      <c r="B524" s="847" t="s">
        <v>6826</v>
      </c>
      <c r="C524" s="98"/>
      <c r="D524" s="98"/>
      <c r="E524" s="98"/>
    </row>
    <row r="525" spans="1:5" ht="15" x14ac:dyDescent="0.25">
      <c r="A525" s="848" t="s">
        <v>6823</v>
      </c>
      <c r="B525" s="847" t="s">
        <v>6824</v>
      </c>
      <c r="C525" s="98"/>
      <c r="D525" s="98"/>
      <c r="E525" s="98"/>
    </row>
    <row r="526" spans="1:5" ht="15" x14ac:dyDescent="0.25">
      <c r="A526" s="58"/>
      <c r="B526" s="65"/>
      <c r="C526" s="98"/>
      <c r="D526" s="98"/>
      <c r="E526" s="98"/>
    </row>
    <row r="527" spans="1:5" ht="15" x14ac:dyDescent="0.25">
      <c r="A527" s="57" t="s">
        <v>2505</v>
      </c>
      <c r="B527" s="117">
        <v>55</v>
      </c>
      <c r="C527" s="98"/>
      <c r="D527" s="98"/>
      <c r="E527" s="98"/>
    </row>
    <row r="528" spans="1:5" ht="15" x14ac:dyDescent="0.25">
      <c r="A528" s="57" t="s">
        <v>2507</v>
      </c>
      <c r="B528" s="62" t="s">
        <v>3535</v>
      </c>
      <c r="C528" s="98"/>
      <c r="D528" s="98"/>
      <c r="E528" s="98"/>
    </row>
    <row r="529" spans="1:5" ht="15" x14ac:dyDescent="0.25">
      <c r="A529" s="59" t="s">
        <v>2509</v>
      </c>
      <c r="B529" s="67" t="s">
        <v>349</v>
      </c>
      <c r="C529" s="98"/>
      <c r="D529" s="98"/>
      <c r="E529" s="98"/>
    </row>
    <row r="530" spans="1:5" ht="15" x14ac:dyDescent="0.25">
      <c r="A530" s="118" t="s">
        <v>2635</v>
      </c>
      <c r="B530" s="115" t="s">
        <v>3536</v>
      </c>
      <c r="C530" s="98"/>
      <c r="D530" s="98"/>
      <c r="E530" s="98"/>
    </row>
    <row r="531" spans="1:5" ht="15" x14ac:dyDescent="0.25">
      <c r="A531" s="118" t="s">
        <v>2636</v>
      </c>
      <c r="B531" s="115" t="s">
        <v>3537</v>
      </c>
      <c r="C531" s="98"/>
      <c r="D531" s="98"/>
      <c r="E531" s="98"/>
    </row>
    <row r="532" spans="1:5" ht="15" x14ac:dyDescent="0.25">
      <c r="A532" s="118" t="s">
        <v>2637</v>
      </c>
      <c r="B532" s="115" t="s">
        <v>4356</v>
      </c>
      <c r="C532" s="98"/>
      <c r="D532" s="98"/>
      <c r="E532" s="98"/>
    </row>
    <row r="533" spans="1:5" ht="15" x14ac:dyDescent="0.25">
      <c r="A533" s="118" t="s">
        <v>2638</v>
      </c>
      <c r="B533" s="115" t="s">
        <v>4357</v>
      </c>
      <c r="C533" s="98"/>
      <c r="D533" s="98"/>
      <c r="E533" s="98"/>
    </row>
    <row r="534" spans="1:5" ht="15" x14ac:dyDescent="0.25">
      <c r="A534" s="118" t="s">
        <v>2639</v>
      </c>
      <c r="B534" s="115" t="s">
        <v>4355</v>
      </c>
      <c r="C534" s="98"/>
      <c r="D534" s="98"/>
      <c r="E534" s="98"/>
    </row>
    <row r="535" spans="1:5" ht="15" x14ac:dyDescent="0.25">
      <c r="A535" s="118" t="s">
        <v>2640</v>
      </c>
      <c r="B535" s="115" t="s">
        <v>4354</v>
      </c>
      <c r="C535" s="98"/>
      <c r="D535" s="98"/>
      <c r="E535" s="98"/>
    </row>
    <row r="536" spans="1:5" ht="15" x14ac:dyDescent="0.25">
      <c r="A536" s="118" t="s">
        <v>3538</v>
      </c>
      <c r="B536" s="115" t="s">
        <v>3539</v>
      </c>
      <c r="C536" s="98"/>
      <c r="D536" s="98"/>
      <c r="E536" s="98"/>
    </row>
    <row r="537" spans="1:5" ht="15" x14ac:dyDescent="0.25">
      <c r="A537" s="118" t="s">
        <v>3540</v>
      </c>
      <c r="B537" s="116" t="s">
        <v>3541</v>
      </c>
      <c r="C537" s="98"/>
      <c r="D537" s="98"/>
      <c r="E537" s="98"/>
    </row>
    <row r="538" spans="1:5" ht="15" x14ac:dyDescent="0.25">
      <c r="A538" s="118" t="s">
        <v>3542</v>
      </c>
      <c r="B538" s="115" t="s">
        <v>3543</v>
      </c>
      <c r="C538" s="98"/>
      <c r="D538" s="98"/>
      <c r="E538" s="98"/>
    </row>
    <row r="539" spans="1:5" ht="15" x14ac:dyDescent="0.25">
      <c r="A539" s="118" t="s">
        <v>3544</v>
      </c>
      <c r="B539" s="115" t="s">
        <v>3545</v>
      </c>
      <c r="C539" s="98"/>
      <c r="D539" s="98"/>
      <c r="E539" s="98"/>
    </row>
    <row r="540" spans="1:5" ht="15" x14ac:dyDescent="0.25">
      <c r="A540" s="118" t="s">
        <v>3546</v>
      </c>
      <c r="B540" s="115" t="s">
        <v>3547</v>
      </c>
      <c r="C540" s="98"/>
      <c r="D540" s="98"/>
      <c r="E540" s="98"/>
    </row>
    <row r="541" spans="1:5" ht="15" x14ac:dyDescent="0.25">
      <c r="A541" s="118" t="s">
        <v>3548</v>
      </c>
      <c r="B541" s="115" t="s">
        <v>3549</v>
      </c>
      <c r="C541" s="98"/>
      <c r="D541" s="98"/>
      <c r="E541" s="98"/>
    </row>
    <row r="542" spans="1:5" ht="15" x14ac:dyDescent="0.25">
      <c r="A542" s="118" t="s">
        <v>3550</v>
      </c>
      <c r="B542" s="115" t="s">
        <v>3551</v>
      </c>
      <c r="C542" s="98"/>
      <c r="D542" s="98"/>
      <c r="E542" s="98"/>
    </row>
    <row r="543" spans="1:5" ht="15" x14ac:dyDescent="0.25">
      <c r="A543" s="118" t="s">
        <v>3552</v>
      </c>
      <c r="B543" s="115" t="s">
        <v>3553</v>
      </c>
      <c r="C543" s="98"/>
      <c r="D543" s="98"/>
      <c r="E543" s="98"/>
    </row>
    <row r="544" spans="1:5" ht="15" x14ac:dyDescent="0.25">
      <c r="A544" s="118" t="s">
        <v>3554</v>
      </c>
      <c r="B544" s="115" t="s">
        <v>3555</v>
      </c>
      <c r="C544" s="98"/>
      <c r="D544" s="98"/>
      <c r="E544" s="98"/>
    </row>
    <row r="545" spans="1:5" ht="15" x14ac:dyDescent="0.25">
      <c r="A545" s="118" t="s">
        <v>3556</v>
      </c>
      <c r="B545" s="115" t="s">
        <v>3557</v>
      </c>
      <c r="C545" s="98"/>
      <c r="D545" s="98"/>
      <c r="E545" s="98"/>
    </row>
    <row r="546" spans="1:5" ht="15" x14ac:dyDescent="0.25">
      <c r="A546" s="118" t="s">
        <v>3558</v>
      </c>
      <c r="B546" s="115" t="s">
        <v>3559</v>
      </c>
      <c r="C546" s="98"/>
      <c r="D546" s="98"/>
      <c r="E546" s="98"/>
    </row>
    <row r="547" spans="1:5" ht="15" x14ac:dyDescent="0.25">
      <c r="A547" s="118" t="s">
        <v>1325</v>
      </c>
      <c r="B547" s="121" t="s">
        <v>4933</v>
      </c>
      <c r="C547" s="98"/>
      <c r="D547" s="98"/>
      <c r="E547" s="98"/>
    </row>
    <row r="548" spans="1:5" ht="15" x14ac:dyDescent="0.25">
      <c r="A548" s="118" t="s">
        <v>1323</v>
      </c>
      <c r="B548" s="115" t="s">
        <v>3560</v>
      </c>
      <c r="C548" s="98"/>
      <c r="D548" s="98"/>
      <c r="E548" s="98"/>
    </row>
    <row r="549" spans="1:5" ht="15" x14ac:dyDescent="0.25">
      <c r="A549" s="118">
        <v>4002</v>
      </c>
      <c r="B549" s="115" t="s">
        <v>3561</v>
      </c>
      <c r="C549" s="98"/>
      <c r="D549" s="98"/>
      <c r="E549" s="98"/>
    </row>
    <row r="550" spans="1:5" ht="15" x14ac:dyDescent="0.25">
      <c r="A550" s="118">
        <v>4003</v>
      </c>
      <c r="B550" s="115" t="s">
        <v>3562</v>
      </c>
      <c r="C550" s="98"/>
      <c r="D550" s="98"/>
      <c r="E550" s="98"/>
    </row>
    <row r="551" spans="1:5" ht="15" x14ac:dyDescent="0.25">
      <c r="A551" s="118">
        <v>4004</v>
      </c>
      <c r="B551" s="115" t="s">
        <v>3563</v>
      </c>
      <c r="C551" s="98"/>
      <c r="D551" s="98"/>
      <c r="E551" s="98"/>
    </row>
    <row r="552" spans="1:5" ht="15" x14ac:dyDescent="0.25">
      <c r="A552" s="118">
        <v>4005</v>
      </c>
      <c r="B552" s="115" t="s">
        <v>3564</v>
      </c>
      <c r="C552" s="98"/>
      <c r="D552" s="98"/>
      <c r="E552" s="98"/>
    </row>
    <row r="553" spans="1:5" ht="15" x14ac:dyDescent="0.25">
      <c r="A553" s="118">
        <v>4006</v>
      </c>
      <c r="B553" s="115" t="s">
        <v>3565</v>
      </c>
      <c r="C553" s="98"/>
      <c r="D553" s="98"/>
      <c r="E553" s="98"/>
    </row>
    <row r="554" spans="1:5" ht="15" x14ac:dyDescent="0.25">
      <c r="A554" s="118">
        <v>4007</v>
      </c>
      <c r="B554" s="121" t="s">
        <v>4932</v>
      </c>
      <c r="C554" s="98"/>
      <c r="D554" s="98"/>
      <c r="E554" s="98"/>
    </row>
    <row r="555" spans="1:5" ht="15" x14ac:dyDescent="0.25">
      <c r="A555" s="118">
        <v>4008</v>
      </c>
      <c r="B555" s="121" t="s">
        <v>4934</v>
      </c>
      <c r="C555" s="98"/>
      <c r="D555" s="98"/>
      <c r="E555" s="98"/>
    </row>
    <row r="556" spans="1:5" ht="15" x14ac:dyDescent="0.25">
      <c r="A556" s="118">
        <v>4009</v>
      </c>
      <c r="B556" s="121" t="s">
        <v>4935</v>
      </c>
      <c r="C556" s="98"/>
      <c r="D556" s="98"/>
      <c r="E556" s="98"/>
    </row>
    <row r="557" spans="1:5" ht="15" x14ac:dyDescent="0.25">
      <c r="A557" s="118" t="s">
        <v>1294</v>
      </c>
      <c r="B557" s="115" t="s">
        <v>3566</v>
      </c>
      <c r="C557" s="98"/>
      <c r="D557" s="98"/>
      <c r="E557" s="98"/>
    </row>
    <row r="558" spans="1:5" ht="15" x14ac:dyDescent="0.25">
      <c r="A558" s="118" t="s">
        <v>1292</v>
      </c>
      <c r="B558" s="115" t="s">
        <v>3567</v>
      </c>
      <c r="C558" s="98"/>
      <c r="D558" s="98"/>
      <c r="E558" s="98"/>
    </row>
    <row r="559" spans="1:5" ht="15" x14ac:dyDescent="0.25">
      <c r="A559" s="118" t="s">
        <v>1290</v>
      </c>
      <c r="B559" s="115" t="s">
        <v>3568</v>
      </c>
      <c r="C559" s="98"/>
      <c r="D559" s="98"/>
      <c r="E559" s="98"/>
    </row>
    <row r="560" spans="1:5" ht="15" x14ac:dyDescent="0.25">
      <c r="A560" s="118" t="s">
        <v>1288</v>
      </c>
      <c r="B560" s="115" t="s">
        <v>3569</v>
      </c>
      <c r="C560" s="98"/>
      <c r="D560" s="98"/>
      <c r="E560" s="98"/>
    </row>
    <row r="561" spans="1:5" ht="15" x14ac:dyDescent="0.25">
      <c r="A561" s="118" t="s">
        <v>1279</v>
      </c>
      <c r="B561" s="115" t="s">
        <v>3570</v>
      </c>
      <c r="C561" s="98"/>
      <c r="D561" s="98"/>
      <c r="E561" s="98"/>
    </row>
    <row r="562" spans="1:5" ht="15" x14ac:dyDescent="0.25">
      <c r="A562" s="119" t="s">
        <v>1277</v>
      </c>
      <c r="B562" s="121" t="s">
        <v>4590</v>
      </c>
      <c r="C562" s="98"/>
      <c r="D562" s="98"/>
      <c r="E562" s="98"/>
    </row>
    <row r="563" spans="1:5" ht="15" x14ac:dyDescent="0.25">
      <c r="A563" s="119" t="s">
        <v>1276</v>
      </c>
      <c r="B563" s="121" t="s">
        <v>3571</v>
      </c>
      <c r="C563" s="98"/>
      <c r="D563" s="98"/>
      <c r="E563" s="98"/>
    </row>
    <row r="564" spans="1:5" ht="15" x14ac:dyDescent="0.25">
      <c r="A564" s="119" t="s">
        <v>1275</v>
      </c>
      <c r="B564" s="121" t="s">
        <v>3572</v>
      </c>
      <c r="C564" s="98"/>
      <c r="D564" s="98"/>
      <c r="E564" s="98"/>
    </row>
    <row r="565" spans="1:5" ht="15" x14ac:dyDescent="0.25">
      <c r="A565" s="119" t="s">
        <v>1274</v>
      </c>
      <c r="B565" s="121" t="s">
        <v>3573</v>
      </c>
      <c r="C565" s="98"/>
      <c r="D565" s="98"/>
      <c r="E565" s="98"/>
    </row>
    <row r="566" spans="1:5" ht="15" x14ac:dyDescent="0.25">
      <c r="A566" s="119" t="s">
        <v>1272</v>
      </c>
      <c r="B566" s="121" t="s">
        <v>3574</v>
      </c>
      <c r="C566" s="98"/>
      <c r="D566" s="98"/>
      <c r="E566" s="98"/>
    </row>
    <row r="567" spans="1:5" ht="15" x14ac:dyDescent="0.25">
      <c r="A567" s="119" t="s">
        <v>1271</v>
      </c>
      <c r="B567" s="121" t="s">
        <v>3575</v>
      </c>
      <c r="C567" s="98"/>
      <c r="D567" s="98"/>
      <c r="E567" s="98"/>
    </row>
    <row r="568" spans="1:5" ht="15" x14ac:dyDescent="0.25">
      <c r="A568" s="119" t="s">
        <v>1269</v>
      </c>
      <c r="B568" s="121" t="s">
        <v>3576</v>
      </c>
      <c r="C568" s="98"/>
      <c r="D568" s="98"/>
      <c r="E568" s="98"/>
    </row>
    <row r="569" spans="1:5" ht="15" x14ac:dyDescent="0.25">
      <c r="A569" s="119" t="s">
        <v>1268</v>
      </c>
      <c r="B569" s="121" t="s">
        <v>4432</v>
      </c>
      <c r="C569" s="98"/>
      <c r="D569" s="98"/>
      <c r="E569" s="98"/>
    </row>
    <row r="570" spans="1:5" ht="15" x14ac:dyDescent="0.25">
      <c r="A570" s="361" t="s">
        <v>1266</v>
      </c>
      <c r="B570" s="362" t="s">
        <v>4589</v>
      </c>
      <c r="C570" s="98"/>
      <c r="D570" s="98"/>
      <c r="E570" s="98"/>
    </row>
    <row r="571" spans="1:5" ht="15" x14ac:dyDescent="0.25">
      <c r="A571" s="119" t="s">
        <v>1246</v>
      </c>
      <c r="B571" s="121" t="s">
        <v>3577</v>
      </c>
      <c r="C571" s="98"/>
      <c r="D571" s="98"/>
      <c r="E571" s="98"/>
    </row>
    <row r="572" spans="1:5" ht="15" x14ac:dyDescent="0.25">
      <c r="A572" s="119" t="s">
        <v>1244</v>
      </c>
      <c r="B572" s="121" t="s">
        <v>3578</v>
      </c>
      <c r="C572" s="98"/>
      <c r="D572" s="98"/>
      <c r="E572" s="98"/>
    </row>
    <row r="573" spans="1:5" ht="15" x14ac:dyDescent="0.25">
      <c r="A573" s="119" t="s">
        <v>1242</v>
      </c>
      <c r="B573" s="121" t="s">
        <v>3579</v>
      </c>
      <c r="C573" s="98"/>
      <c r="D573" s="98"/>
      <c r="E573" s="98"/>
    </row>
    <row r="574" spans="1:5" ht="15" x14ac:dyDescent="0.25">
      <c r="A574" s="118" t="s">
        <v>1240</v>
      </c>
      <c r="B574" s="115" t="s">
        <v>3580</v>
      </c>
      <c r="C574" s="98"/>
      <c r="D574" s="98"/>
      <c r="E574" s="98"/>
    </row>
    <row r="575" spans="1:5" ht="15" x14ac:dyDescent="0.25">
      <c r="A575" s="118" t="s">
        <v>1238</v>
      </c>
      <c r="B575" s="115" t="s">
        <v>3581</v>
      </c>
      <c r="C575" s="98"/>
      <c r="D575" s="98"/>
      <c r="E575" s="98"/>
    </row>
    <row r="576" spans="1:5" ht="15" x14ac:dyDescent="0.25">
      <c r="A576" s="118">
        <v>5000</v>
      </c>
      <c r="B576" s="115" t="s">
        <v>2656</v>
      </c>
      <c r="C576" s="98"/>
      <c r="D576" s="98"/>
      <c r="E576" s="98"/>
    </row>
    <row r="577" spans="1:5" ht="15" x14ac:dyDescent="0.25">
      <c r="A577" s="118">
        <v>5001</v>
      </c>
      <c r="B577" s="115" t="s">
        <v>3582</v>
      </c>
      <c r="C577" s="98"/>
      <c r="D577" s="98"/>
      <c r="E577" s="98"/>
    </row>
    <row r="578" spans="1:5" ht="15" x14ac:dyDescent="0.25">
      <c r="A578" s="118">
        <v>5002</v>
      </c>
      <c r="B578" s="115" t="s">
        <v>3583</v>
      </c>
      <c r="C578" s="98"/>
      <c r="D578" s="98"/>
      <c r="E578" s="98"/>
    </row>
    <row r="579" spans="1:5" ht="15" x14ac:dyDescent="0.25">
      <c r="A579" s="118">
        <v>5003</v>
      </c>
      <c r="B579" s="115" t="s">
        <v>3584</v>
      </c>
      <c r="C579" s="98"/>
      <c r="D579" s="98"/>
      <c r="E579" s="98"/>
    </row>
    <row r="580" spans="1:5" ht="15" x14ac:dyDescent="0.25">
      <c r="A580" s="119" t="s">
        <v>5202</v>
      </c>
      <c r="B580" s="121" t="s">
        <v>5205</v>
      </c>
      <c r="C580" s="98"/>
      <c r="D580" s="98"/>
      <c r="E580" s="98"/>
    </row>
    <row r="581" spans="1:5" ht="15" x14ac:dyDescent="0.25">
      <c r="A581" s="119" t="s">
        <v>5203</v>
      </c>
      <c r="B581" s="121" t="s">
        <v>5206</v>
      </c>
      <c r="C581" s="98"/>
      <c r="D581" s="98"/>
      <c r="E581" s="98"/>
    </row>
    <row r="582" spans="1:5" ht="15" x14ac:dyDescent="0.25">
      <c r="A582" s="119" t="s">
        <v>5204</v>
      </c>
      <c r="B582" s="121" t="s">
        <v>5207</v>
      </c>
      <c r="C582" s="98"/>
      <c r="D582" s="98"/>
      <c r="E582" s="98"/>
    </row>
    <row r="583" spans="1:5" ht="15" x14ac:dyDescent="0.25">
      <c r="A583" s="119" t="s">
        <v>5209</v>
      </c>
      <c r="B583" s="121" t="s">
        <v>5208</v>
      </c>
      <c r="C583" s="98"/>
      <c r="D583" s="98"/>
      <c r="E583" s="98"/>
    </row>
    <row r="584" spans="1:5" ht="15" x14ac:dyDescent="0.25">
      <c r="A584" s="119" t="s">
        <v>5225</v>
      </c>
      <c r="B584" s="121" t="s">
        <v>5210</v>
      </c>
      <c r="C584" s="98"/>
      <c r="D584" s="98"/>
      <c r="E584" s="98"/>
    </row>
    <row r="585" spans="1:5" ht="15" x14ac:dyDescent="0.25">
      <c r="A585" s="119" t="s">
        <v>5226</v>
      </c>
      <c r="B585" s="121" t="s">
        <v>5211</v>
      </c>
      <c r="C585" s="98"/>
      <c r="D585" s="98"/>
      <c r="E585" s="98"/>
    </row>
    <row r="586" spans="1:5" ht="15" x14ac:dyDescent="0.25">
      <c r="A586" s="119" t="s">
        <v>5227</v>
      </c>
      <c r="B586" s="121" t="s">
        <v>5212</v>
      </c>
      <c r="C586" s="98"/>
      <c r="D586" s="98"/>
      <c r="E586" s="98"/>
    </row>
    <row r="587" spans="1:5" ht="15" x14ac:dyDescent="0.25">
      <c r="A587" s="119" t="s">
        <v>5228</v>
      </c>
      <c r="B587" s="121" t="s">
        <v>5213</v>
      </c>
      <c r="C587" s="98"/>
      <c r="D587" s="98"/>
      <c r="E587" s="98"/>
    </row>
    <row r="588" spans="1:5" ht="15" x14ac:dyDescent="0.25">
      <c r="A588" s="119" t="s">
        <v>5229</v>
      </c>
      <c r="B588" s="121" t="s">
        <v>5214</v>
      </c>
      <c r="C588" s="98"/>
      <c r="D588" s="98"/>
      <c r="E588" s="98"/>
    </row>
    <row r="589" spans="1:5" ht="15" x14ac:dyDescent="0.25">
      <c r="A589" s="119" t="s">
        <v>5230</v>
      </c>
      <c r="B589" s="121" t="s">
        <v>5215</v>
      </c>
      <c r="C589" s="98"/>
      <c r="D589" s="98"/>
      <c r="E589" s="98"/>
    </row>
    <row r="590" spans="1:5" ht="15" x14ac:dyDescent="0.25">
      <c r="A590" s="119" t="s">
        <v>5231</v>
      </c>
      <c r="B590" s="121" t="s">
        <v>5216</v>
      </c>
      <c r="C590" s="98"/>
      <c r="D590" s="98"/>
      <c r="E590" s="98"/>
    </row>
    <row r="591" spans="1:5" ht="15" x14ac:dyDescent="0.25">
      <c r="A591" s="119" t="s">
        <v>5232</v>
      </c>
      <c r="B591" s="121" t="s">
        <v>5217</v>
      </c>
      <c r="C591" s="98"/>
      <c r="D591" s="98"/>
      <c r="E591" s="98"/>
    </row>
    <row r="592" spans="1:5" ht="15" x14ac:dyDescent="0.25">
      <c r="A592" s="119" t="s">
        <v>5233</v>
      </c>
      <c r="B592" s="121" t="s">
        <v>5218</v>
      </c>
      <c r="C592" s="98"/>
      <c r="D592" s="98"/>
      <c r="E592" s="98"/>
    </row>
    <row r="593" spans="1:5" ht="15" x14ac:dyDescent="0.25">
      <c r="A593" s="119" t="s">
        <v>5234</v>
      </c>
      <c r="B593" s="121" t="s">
        <v>5219</v>
      </c>
      <c r="C593" s="98"/>
      <c r="D593" s="98"/>
      <c r="E593" s="98"/>
    </row>
    <row r="594" spans="1:5" ht="15" x14ac:dyDescent="0.25">
      <c r="A594" s="119" t="s">
        <v>5235</v>
      </c>
      <c r="B594" s="121" t="s">
        <v>5220</v>
      </c>
      <c r="C594" s="98"/>
      <c r="D594" s="98"/>
      <c r="E594" s="98"/>
    </row>
    <row r="595" spans="1:5" ht="15" x14ac:dyDescent="0.25">
      <c r="A595" s="119" t="s">
        <v>5236</v>
      </c>
      <c r="B595" s="121" t="s">
        <v>5221</v>
      </c>
      <c r="C595" s="98"/>
      <c r="D595" s="98"/>
      <c r="E595" s="98"/>
    </row>
    <row r="596" spans="1:5" ht="15" x14ac:dyDescent="0.25">
      <c r="A596" s="119" t="s">
        <v>5237</v>
      </c>
      <c r="B596" s="121" t="s">
        <v>5222</v>
      </c>
      <c r="C596" s="98"/>
      <c r="D596" s="98"/>
      <c r="E596" s="98"/>
    </row>
    <row r="597" spans="1:5" ht="15" x14ac:dyDescent="0.25">
      <c r="A597" s="119" t="s">
        <v>5238</v>
      </c>
      <c r="B597" s="121" t="s">
        <v>5223</v>
      </c>
      <c r="C597" s="98"/>
      <c r="D597" s="98"/>
      <c r="E597" s="98"/>
    </row>
    <row r="598" spans="1:5" ht="15" x14ac:dyDescent="0.25">
      <c r="A598" s="119" t="s">
        <v>5239</v>
      </c>
      <c r="B598" s="121" t="s">
        <v>5224</v>
      </c>
      <c r="C598" s="98"/>
      <c r="D598" s="98"/>
      <c r="E598" s="98"/>
    </row>
    <row r="599" spans="1:5" ht="15" x14ac:dyDescent="0.25">
      <c r="A599" s="119" t="s">
        <v>5384</v>
      </c>
      <c r="B599" s="121" t="s">
        <v>5385</v>
      </c>
      <c r="C599" s="98"/>
      <c r="D599" s="98"/>
      <c r="E599" s="98"/>
    </row>
    <row r="600" spans="1:5" ht="15" x14ac:dyDescent="0.25">
      <c r="A600" s="119" t="s">
        <v>5386</v>
      </c>
      <c r="B600" s="121" t="s">
        <v>5387</v>
      </c>
      <c r="C600" s="98"/>
      <c r="D600" s="98"/>
      <c r="E600" s="98"/>
    </row>
    <row r="601" spans="1:5" ht="15" x14ac:dyDescent="0.25">
      <c r="A601" s="119" t="s">
        <v>5388</v>
      </c>
      <c r="B601" s="121" t="s">
        <v>5389</v>
      </c>
      <c r="C601" s="98"/>
      <c r="D601" s="98"/>
      <c r="E601" s="98"/>
    </row>
    <row r="602" spans="1:5" ht="15" x14ac:dyDescent="0.25">
      <c r="A602" s="119" t="s">
        <v>5390</v>
      </c>
      <c r="B602" s="121" t="s">
        <v>5391</v>
      </c>
      <c r="C602" s="98"/>
      <c r="D602" s="98"/>
      <c r="E602" s="98"/>
    </row>
    <row r="603" spans="1:5" ht="15" x14ac:dyDescent="0.25">
      <c r="A603" s="119" t="s">
        <v>5392</v>
      </c>
      <c r="B603" s="121" t="s">
        <v>5393</v>
      </c>
      <c r="C603" s="98"/>
      <c r="D603" s="98"/>
      <c r="E603" s="98"/>
    </row>
    <row r="604" spans="1:5" ht="15" x14ac:dyDescent="0.25">
      <c r="A604" s="119" t="s">
        <v>5394</v>
      </c>
      <c r="B604" s="121" t="s">
        <v>5395</v>
      </c>
      <c r="C604" s="98"/>
      <c r="D604" s="98"/>
      <c r="E604" s="98"/>
    </row>
    <row r="605" spans="1:5" ht="15" x14ac:dyDescent="0.25">
      <c r="A605" s="119" t="s">
        <v>5396</v>
      </c>
      <c r="B605" s="121" t="s">
        <v>5397</v>
      </c>
      <c r="C605" s="98"/>
      <c r="D605" s="98"/>
      <c r="E605" s="98"/>
    </row>
    <row r="606" spans="1:5" ht="15" x14ac:dyDescent="0.25">
      <c r="A606" s="119" t="s">
        <v>5398</v>
      </c>
      <c r="B606" s="121" t="s">
        <v>5399</v>
      </c>
      <c r="C606" s="98"/>
      <c r="D606" s="98"/>
      <c r="E606" s="98"/>
    </row>
    <row r="607" spans="1:5" ht="15" x14ac:dyDescent="0.25">
      <c r="A607" s="477" t="s">
        <v>5523</v>
      </c>
      <c r="B607" s="849" t="s">
        <v>5545</v>
      </c>
      <c r="C607" s="98"/>
      <c r="D607" s="98"/>
      <c r="E607" s="98"/>
    </row>
    <row r="608" spans="1:5" ht="15" x14ac:dyDescent="0.25">
      <c r="A608" s="477" t="s">
        <v>5524</v>
      </c>
      <c r="B608" s="849" t="s">
        <v>5546</v>
      </c>
      <c r="C608" s="98"/>
      <c r="D608" s="98"/>
      <c r="E608" s="98"/>
    </row>
    <row r="609" spans="1:5" ht="15" x14ac:dyDescent="0.25">
      <c r="A609" s="477" t="s">
        <v>5525</v>
      </c>
      <c r="B609" s="849" t="s">
        <v>5547</v>
      </c>
      <c r="C609" s="98"/>
      <c r="D609" s="98"/>
      <c r="E609" s="98"/>
    </row>
    <row r="610" spans="1:5" ht="15" x14ac:dyDescent="0.25">
      <c r="A610" s="477" t="s">
        <v>5526</v>
      </c>
      <c r="B610" s="849" t="s">
        <v>5548</v>
      </c>
      <c r="C610" s="98"/>
      <c r="D610" s="98"/>
      <c r="E610" s="98"/>
    </row>
    <row r="611" spans="1:5" ht="15" x14ac:dyDescent="0.25">
      <c r="A611" s="477" t="s">
        <v>5527</v>
      </c>
      <c r="B611" s="849" t="s">
        <v>5549</v>
      </c>
      <c r="C611" s="98"/>
      <c r="D611" s="98"/>
      <c r="E611" s="98"/>
    </row>
    <row r="612" spans="1:5" ht="15" x14ac:dyDescent="0.25">
      <c r="A612" s="477" t="s">
        <v>5528</v>
      </c>
      <c r="B612" s="849" t="s">
        <v>5550</v>
      </c>
      <c r="C612" s="98"/>
      <c r="D612" s="98"/>
      <c r="E612" s="98"/>
    </row>
    <row r="613" spans="1:5" ht="15" x14ac:dyDescent="0.25">
      <c r="A613" s="477" t="s">
        <v>5529</v>
      </c>
      <c r="B613" s="849" t="s">
        <v>5551</v>
      </c>
      <c r="C613" s="98"/>
      <c r="D613" s="98"/>
      <c r="E613" s="98"/>
    </row>
    <row r="614" spans="1:5" ht="15" x14ac:dyDescent="0.25">
      <c r="A614" s="118">
        <v>6000</v>
      </c>
      <c r="B614" s="115" t="s">
        <v>3585</v>
      </c>
      <c r="C614" s="98"/>
      <c r="D614" s="98"/>
      <c r="E614" s="98"/>
    </row>
    <row r="615" spans="1:5" ht="15" x14ac:dyDescent="0.25">
      <c r="A615" s="118">
        <v>6001</v>
      </c>
      <c r="B615" s="115" t="s">
        <v>3586</v>
      </c>
      <c r="C615" s="98"/>
      <c r="D615" s="98"/>
      <c r="E615" s="98"/>
    </row>
    <row r="616" spans="1:5" ht="15" x14ac:dyDescent="0.25">
      <c r="A616" s="118">
        <v>6002</v>
      </c>
      <c r="B616" s="115" t="s">
        <v>3587</v>
      </c>
      <c r="C616" s="98"/>
      <c r="D616" s="98"/>
      <c r="E616" s="98"/>
    </row>
    <row r="617" spans="1:5" ht="15" x14ac:dyDescent="0.25">
      <c r="A617" s="118">
        <v>6003</v>
      </c>
      <c r="B617" s="115" t="s">
        <v>3588</v>
      </c>
      <c r="C617" s="98"/>
      <c r="D617" s="98"/>
      <c r="E617" s="98"/>
    </row>
    <row r="618" spans="1:5" ht="15" x14ac:dyDescent="0.25">
      <c r="A618" s="118">
        <v>6004</v>
      </c>
      <c r="B618" s="115" t="s">
        <v>3589</v>
      </c>
      <c r="C618" s="98"/>
      <c r="D618" s="98"/>
      <c r="E618" s="98"/>
    </row>
    <row r="619" spans="1:5" ht="15" x14ac:dyDescent="0.25">
      <c r="A619" s="883">
        <v>6005</v>
      </c>
      <c r="B619" s="884" t="s">
        <v>5510</v>
      </c>
      <c r="C619" s="98"/>
      <c r="D619" s="98"/>
      <c r="E619" s="98"/>
    </row>
    <row r="620" spans="1:5" ht="15" x14ac:dyDescent="0.25">
      <c r="A620" s="883">
        <v>6006</v>
      </c>
      <c r="B620" s="884" t="s">
        <v>5511</v>
      </c>
      <c r="C620" s="98"/>
      <c r="D620" s="98"/>
      <c r="E620" s="98"/>
    </row>
    <row r="621" spans="1:5" ht="15" x14ac:dyDescent="0.25">
      <c r="A621" s="402" t="s">
        <v>3590</v>
      </c>
      <c r="B621" s="403" t="s">
        <v>3591</v>
      </c>
      <c r="C621" s="98"/>
      <c r="D621" s="98"/>
      <c r="E621" s="98"/>
    </row>
    <row r="622" spans="1:5" ht="25.5" x14ac:dyDescent="0.25">
      <c r="A622" s="118">
        <v>7001</v>
      </c>
      <c r="B622" s="598" t="s">
        <v>6910</v>
      </c>
      <c r="C622" s="98"/>
      <c r="D622" s="98"/>
      <c r="E622" s="98"/>
    </row>
    <row r="623" spans="1:5" ht="25.5" x14ac:dyDescent="0.25">
      <c r="A623" s="118">
        <v>7002</v>
      </c>
      <c r="B623" s="598" t="s">
        <v>6911</v>
      </c>
      <c r="C623" s="98"/>
      <c r="D623" s="98"/>
      <c r="E623" s="98"/>
    </row>
    <row r="624" spans="1:5" ht="25.5" x14ac:dyDescent="0.25">
      <c r="A624" s="118">
        <v>7003</v>
      </c>
      <c r="B624" s="598" t="s">
        <v>6912</v>
      </c>
      <c r="C624" s="98"/>
      <c r="D624" s="98"/>
      <c r="E624" s="98"/>
    </row>
    <row r="625" spans="1:5" ht="25.5" x14ac:dyDescent="0.25">
      <c r="A625" s="118" t="s">
        <v>3592</v>
      </c>
      <c r="B625" s="599" t="s">
        <v>6913</v>
      </c>
      <c r="C625" s="98"/>
      <c r="D625" s="98"/>
      <c r="E625" s="98"/>
    </row>
    <row r="626" spans="1:5" ht="25.5" x14ac:dyDescent="0.25">
      <c r="A626" s="118" t="s">
        <v>3593</v>
      </c>
      <c r="B626" s="599" t="s">
        <v>6914</v>
      </c>
      <c r="C626" s="98"/>
      <c r="D626" s="98"/>
      <c r="E626" s="98"/>
    </row>
    <row r="627" spans="1:5" ht="25.5" x14ac:dyDescent="0.25">
      <c r="A627" s="118" t="s">
        <v>3594</v>
      </c>
      <c r="B627" s="598" t="s">
        <v>6915</v>
      </c>
      <c r="C627" s="98"/>
      <c r="D627" s="98"/>
      <c r="E627" s="98"/>
    </row>
    <row r="628" spans="1:5" ht="25.5" x14ac:dyDescent="0.25">
      <c r="A628" s="118" t="s">
        <v>3595</v>
      </c>
      <c r="B628" s="598" t="s">
        <v>6916</v>
      </c>
      <c r="C628" s="98"/>
      <c r="D628" s="98"/>
      <c r="E628" s="98"/>
    </row>
    <row r="629" spans="1:5" ht="25.5" x14ac:dyDescent="0.25">
      <c r="A629" s="118" t="s">
        <v>3596</v>
      </c>
      <c r="B629" s="598" t="s">
        <v>6917</v>
      </c>
      <c r="C629" s="98"/>
      <c r="D629" s="98"/>
      <c r="E629" s="98"/>
    </row>
    <row r="630" spans="1:5" ht="25.5" x14ac:dyDescent="0.25">
      <c r="A630" s="118" t="s">
        <v>3597</v>
      </c>
      <c r="B630" s="598" t="s">
        <v>6918</v>
      </c>
      <c r="C630" s="98"/>
      <c r="D630" s="98"/>
      <c r="E630" s="98"/>
    </row>
    <row r="631" spans="1:5" ht="25.5" x14ac:dyDescent="0.25">
      <c r="A631" s="118" t="s">
        <v>3598</v>
      </c>
      <c r="B631" s="598" t="s">
        <v>6919</v>
      </c>
      <c r="C631" s="98"/>
      <c r="D631" s="98"/>
      <c r="E631" s="98"/>
    </row>
    <row r="632" spans="1:5" ht="25.5" x14ac:dyDescent="0.25">
      <c r="A632" s="119" t="s">
        <v>4912</v>
      </c>
      <c r="B632" s="599" t="s">
        <v>6920</v>
      </c>
      <c r="C632" s="98"/>
      <c r="D632" s="98"/>
      <c r="E632" s="98"/>
    </row>
    <row r="633" spans="1:5" ht="26.25" x14ac:dyDescent="0.25">
      <c r="A633" s="477" t="s">
        <v>5569</v>
      </c>
      <c r="B633" s="478" t="s">
        <v>6921</v>
      </c>
      <c r="C633" s="98"/>
      <c r="D633" s="98"/>
      <c r="E633" s="98"/>
    </row>
    <row r="634" spans="1:5" ht="15" x14ac:dyDescent="0.25">
      <c r="A634" s="477" t="s">
        <v>6847</v>
      </c>
      <c r="B634" s="849" t="s">
        <v>6922</v>
      </c>
      <c r="C634" s="98"/>
      <c r="D634" s="98"/>
      <c r="E634" s="98"/>
    </row>
    <row r="635" spans="1:5" ht="15" x14ac:dyDescent="0.25">
      <c r="A635" s="477" t="s">
        <v>6848</v>
      </c>
      <c r="B635" s="849" t="s">
        <v>6923</v>
      </c>
      <c r="C635" s="98"/>
      <c r="D635" s="98"/>
      <c r="E635" s="98"/>
    </row>
    <row r="636" spans="1:5" ht="15" x14ac:dyDescent="0.25">
      <c r="A636" s="477" t="s">
        <v>6849</v>
      </c>
      <c r="B636" s="849" t="s">
        <v>6924</v>
      </c>
      <c r="C636" s="98"/>
      <c r="D636" s="98"/>
      <c r="E636" s="98"/>
    </row>
    <row r="637" spans="1:5" ht="15" x14ac:dyDescent="0.25">
      <c r="A637" s="477" t="s">
        <v>6850</v>
      </c>
      <c r="B637" s="849" t="s">
        <v>6925</v>
      </c>
      <c r="C637" s="98"/>
      <c r="D637" s="98"/>
      <c r="E637" s="98"/>
    </row>
    <row r="638" spans="1:5" s="909" customFormat="1" ht="15" x14ac:dyDescent="0.25">
      <c r="A638" s="1242" t="s">
        <v>8365</v>
      </c>
      <c r="B638" s="1380" t="s">
        <v>8366</v>
      </c>
      <c r="C638" s="98"/>
      <c r="D638" s="98"/>
      <c r="E638" s="98"/>
    </row>
    <row r="639" spans="1:5" s="909" customFormat="1" ht="15" x14ac:dyDescent="0.25">
      <c r="A639" s="1242" t="s">
        <v>8367</v>
      </c>
      <c r="B639" s="1380" t="s">
        <v>8368</v>
      </c>
      <c r="C639" s="98"/>
      <c r="D639" s="98"/>
      <c r="E639" s="98"/>
    </row>
    <row r="640" spans="1:5" s="909" customFormat="1" ht="15" x14ac:dyDescent="0.25">
      <c r="A640" s="1242" t="s">
        <v>8369</v>
      </c>
      <c r="B640" s="1380" t="s">
        <v>8370</v>
      </c>
      <c r="C640" s="98"/>
      <c r="D640" s="98"/>
      <c r="E640" s="98"/>
    </row>
    <row r="641" spans="1:5" ht="15" x14ac:dyDescent="0.25">
      <c r="A641" s="477" t="s">
        <v>5195</v>
      </c>
      <c r="B641" s="849" t="s">
        <v>5622</v>
      </c>
      <c r="C641" s="98"/>
      <c r="D641" s="98"/>
      <c r="E641" s="98"/>
    </row>
    <row r="642" spans="1:5" ht="15" x14ac:dyDescent="0.25">
      <c r="A642" s="477" t="s">
        <v>5520</v>
      </c>
      <c r="B642" s="849" t="s">
        <v>5521</v>
      </c>
      <c r="C642" s="98"/>
      <c r="D642" s="98"/>
      <c r="E642" s="98"/>
    </row>
    <row r="643" spans="1:5" ht="15" x14ac:dyDescent="0.25">
      <c r="A643" s="58"/>
      <c r="B643" s="65"/>
      <c r="C643" s="98"/>
      <c r="D643" s="98"/>
      <c r="E643" s="98"/>
    </row>
    <row r="644" spans="1:5" ht="15" x14ac:dyDescent="0.25">
      <c r="A644" s="57" t="s">
        <v>2505</v>
      </c>
      <c r="B644" s="117">
        <v>56</v>
      </c>
      <c r="C644" s="98"/>
      <c r="D644" s="98"/>
      <c r="E644" s="98"/>
    </row>
    <row r="645" spans="1:5" ht="15" x14ac:dyDescent="0.25">
      <c r="A645" s="57" t="s">
        <v>2507</v>
      </c>
      <c r="B645" s="62" t="s">
        <v>3246</v>
      </c>
      <c r="C645" s="98"/>
      <c r="D645" s="98"/>
      <c r="E645" s="98"/>
    </row>
    <row r="646" spans="1:5" ht="15" x14ac:dyDescent="0.25">
      <c r="A646" s="59" t="s">
        <v>2509</v>
      </c>
      <c r="B646" s="67" t="s">
        <v>349</v>
      </c>
      <c r="C646" s="98"/>
      <c r="D646" s="98"/>
      <c r="E646" s="98"/>
    </row>
    <row r="647" spans="1:5" ht="15" x14ac:dyDescent="0.25">
      <c r="A647" s="119">
        <v>1</v>
      </c>
      <c r="B647" s="121" t="s">
        <v>3247</v>
      </c>
      <c r="C647" s="98"/>
      <c r="D647" s="98"/>
      <c r="E647" s="98"/>
    </row>
    <row r="648" spans="1:5" ht="15" x14ac:dyDescent="0.25">
      <c r="A648" s="119">
        <v>2</v>
      </c>
      <c r="B648" s="121" t="s">
        <v>3248</v>
      </c>
      <c r="C648" s="98"/>
      <c r="D648" s="98"/>
      <c r="E648" s="98"/>
    </row>
    <row r="649" spans="1:5" ht="15" x14ac:dyDescent="0.25">
      <c r="A649" s="477">
        <v>3</v>
      </c>
      <c r="B649" s="849" t="s">
        <v>3249</v>
      </c>
      <c r="C649" s="98"/>
      <c r="D649" s="98"/>
      <c r="E649" s="98"/>
    </row>
    <row r="650" spans="1:5" ht="15" x14ac:dyDescent="0.25">
      <c r="A650" s="477">
        <v>4</v>
      </c>
      <c r="B650" s="849" t="s">
        <v>3250</v>
      </c>
      <c r="C650" s="98"/>
      <c r="D650" s="98"/>
      <c r="E650" s="98"/>
    </row>
    <row r="651" spans="1:5" ht="15" x14ac:dyDescent="0.25">
      <c r="A651" s="477">
        <v>5</v>
      </c>
      <c r="B651" s="849" t="s">
        <v>3251</v>
      </c>
      <c r="C651" s="98"/>
      <c r="D651" s="98"/>
      <c r="E651" s="98"/>
    </row>
    <row r="652" spans="1:5" ht="15" x14ac:dyDescent="0.25">
      <c r="A652" s="477" t="s">
        <v>2547</v>
      </c>
      <c r="B652" s="849" t="s">
        <v>6059</v>
      </c>
      <c r="C652" s="98"/>
      <c r="D652" s="98"/>
      <c r="E652" s="98"/>
    </row>
    <row r="653" spans="1:5" ht="15" x14ac:dyDescent="0.25">
      <c r="A653" s="477" t="s">
        <v>2548</v>
      </c>
      <c r="B653" s="849" t="s">
        <v>6638</v>
      </c>
      <c r="C653" s="98"/>
      <c r="D653" s="98"/>
      <c r="E653" s="98"/>
    </row>
    <row r="654" spans="1:5" ht="15" x14ac:dyDescent="0.25">
      <c r="A654" s="850"/>
      <c r="B654" s="851"/>
      <c r="C654" s="98"/>
      <c r="D654" s="98"/>
      <c r="E654" s="98"/>
    </row>
    <row r="655" spans="1:5" ht="15" x14ac:dyDescent="0.25">
      <c r="A655" s="57" t="s">
        <v>2505</v>
      </c>
      <c r="B655" s="117">
        <v>57</v>
      </c>
      <c r="C655" s="98"/>
      <c r="D655" s="98"/>
      <c r="E655" s="98"/>
    </row>
    <row r="656" spans="1:5" ht="15" x14ac:dyDescent="0.25">
      <c r="A656" s="57" t="s">
        <v>2507</v>
      </c>
      <c r="B656" s="62" t="s">
        <v>3252</v>
      </c>
      <c r="C656" s="98"/>
      <c r="D656" s="98"/>
      <c r="E656" s="98"/>
    </row>
    <row r="657" spans="1:5" ht="15" x14ac:dyDescent="0.25">
      <c r="A657" s="59" t="s">
        <v>2509</v>
      </c>
      <c r="B657" s="67" t="s">
        <v>349</v>
      </c>
      <c r="C657" s="98"/>
      <c r="D657" s="98"/>
      <c r="E657" s="98"/>
    </row>
    <row r="658" spans="1:5" ht="15" x14ac:dyDescent="0.25">
      <c r="A658" s="119">
        <v>1</v>
      </c>
      <c r="B658" s="121" t="s">
        <v>3253</v>
      </c>
      <c r="C658" s="98"/>
      <c r="D658" s="98"/>
      <c r="E658" s="98"/>
    </row>
    <row r="659" spans="1:5" ht="15" x14ac:dyDescent="0.25">
      <c r="A659" s="119">
        <v>2</v>
      </c>
      <c r="B659" s="121" t="s">
        <v>3254</v>
      </c>
      <c r="C659" s="98"/>
      <c r="D659" s="98"/>
      <c r="E659" s="98"/>
    </row>
    <row r="660" spans="1:5" ht="15" x14ac:dyDescent="0.25">
      <c r="A660" s="119">
        <v>3</v>
      </c>
      <c r="B660" s="121" t="s">
        <v>3255</v>
      </c>
      <c r="C660" s="98"/>
      <c r="D660" s="98"/>
      <c r="E660" s="98"/>
    </row>
    <row r="661" spans="1:5" ht="15" x14ac:dyDescent="0.25">
      <c r="A661" s="119">
        <v>4</v>
      </c>
      <c r="B661" s="121" t="s">
        <v>3256</v>
      </c>
      <c r="C661" s="98"/>
      <c r="D661" s="98"/>
      <c r="E661" s="98"/>
    </row>
    <row r="662" spans="1:5" ht="15" x14ac:dyDescent="0.25">
      <c r="A662" s="58"/>
      <c r="B662" s="65"/>
      <c r="C662" s="98"/>
      <c r="D662" s="98"/>
      <c r="E662" s="98"/>
    </row>
    <row r="663" spans="1:5" ht="15" x14ac:dyDescent="0.25">
      <c r="A663" s="57" t="s">
        <v>2505</v>
      </c>
      <c r="B663" s="117">
        <v>58</v>
      </c>
      <c r="C663" s="98"/>
      <c r="D663" s="98"/>
      <c r="E663" s="98"/>
    </row>
    <row r="664" spans="1:5" ht="15" x14ac:dyDescent="0.25">
      <c r="A664" s="57" t="s">
        <v>2507</v>
      </c>
      <c r="B664" s="62" t="s">
        <v>3257</v>
      </c>
      <c r="C664" s="98"/>
      <c r="D664" s="98"/>
      <c r="E664" s="98"/>
    </row>
    <row r="665" spans="1:5" ht="15" x14ac:dyDescent="0.25">
      <c r="A665" s="59" t="s">
        <v>2509</v>
      </c>
      <c r="B665" s="67" t="s">
        <v>349</v>
      </c>
      <c r="C665" s="98"/>
      <c r="D665" s="98"/>
      <c r="E665" s="98"/>
    </row>
    <row r="666" spans="1:5" ht="15" x14ac:dyDescent="0.25">
      <c r="A666" s="119">
        <v>1</v>
      </c>
      <c r="B666" s="121" t="s">
        <v>3258</v>
      </c>
      <c r="C666" s="98"/>
      <c r="D666" s="98"/>
      <c r="E666" s="98"/>
    </row>
    <row r="667" spans="1:5" ht="15" x14ac:dyDescent="0.25">
      <c r="A667" s="119">
        <v>2</v>
      </c>
      <c r="B667" s="121" t="s">
        <v>3259</v>
      </c>
      <c r="C667" s="98"/>
      <c r="D667" s="98"/>
      <c r="E667" s="98"/>
    </row>
    <row r="668" spans="1:5" ht="15" x14ac:dyDescent="0.25">
      <c r="A668" s="58"/>
      <c r="B668" s="65"/>
      <c r="C668" s="98"/>
      <c r="D668" s="98"/>
      <c r="E668" s="98"/>
    </row>
    <row r="669" spans="1:5" ht="15" x14ac:dyDescent="0.25">
      <c r="A669" s="57" t="s">
        <v>2505</v>
      </c>
      <c r="B669" s="117">
        <v>59</v>
      </c>
      <c r="C669" s="98"/>
      <c r="D669" s="98"/>
      <c r="E669" s="98"/>
    </row>
    <row r="670" spans="1:5" ht="15" x14ac:dyDescent="0.25">
      <c r="A670" s="57" t="s">
        <v>2507</v>
      </c>
      <c r="B670" s="62" t="s">
        <v>3599</v>
      </c>
      <c r="C670" s="98"/>
      <c r="D670" s="98"/>
      <c r="E670" s="98"/>
    </row>
    <row r="671" spans="1:5" ht="15" x14ac:dyDescent="0.25">
      <c r="A671" s="59" t="s">
        <v>2509</v>
      </c>
      <c r="B671" s="67" t="s">
        <v>349</v>
      </c>
      <c r="C671" s="98"/>
      <c r="D671" s="98"/>
      <c r="E671" s="98"/>
    </row>
    <row r="672" spans="1:5" ht="15" x14ac:dyDescent="0.25">
      <c r="A672" s="119" t="s">
        <v>3483</v>
      </c>
      <c r="B672" s="100" t="s">
        <v>3600</v>
      </c>
      <c r="C672" s="98"/>
      <c r="D672" s="98"/>
      <c r="E672" s="98"/>
    </row>
    <row r="673" spans="1:5" ht="15" x14ac:dyDescent="0.25">
      <c r="A673" s="119" t="s">
        <v>3601</v>
      </c>
      <c r="B673" s="100" t="s">
        <v>3602</v>
      </c>
      <c r="C673" s="98"/>
      <c r="D673" s="98"/>
      <c r="E673" s="98"/>
    </row>
    <row r="674" spans="1:5" ht="15" x14ac:dyDescent="0.25">
      <c r="A674" s="119" t="s">
        <v>3485</v>
      </c>
      <c r="B674" s="100" t="s">
        <v>3603</v>
      </c>
      <c r="C674" s="98"/>
      <c r="D674" s="98"/>
      <c r="E674" s="98"/>
    </row>
    <row r="675" spans="1:5" ht="15" x14ac:dyDescent="0.25">
      <c r="A675" s="119" t="s">
        <v>3487</v>
      </c>
      <c r="B675" s="100" t="s">
        <v>3604</v>
      </c>
      <c r="C675" s="98"/>
      <c r="D675" s="98"/>
      <c r="E675" s="98"/>
    </row>
    <row r="676" spans="1:5" ht="15" x14ac:dyDescent="0.25">
      <c r="A676" s="119" t="s">
        <v>3489</v>
      </c>
      <c r="B676" s="100" t="s">
        <v>3605</v>
      </c>
      <c r="C676" s="98"/>
      <c r="D676" s="98"/>
      <c r="E676" s="98"/>
    </row>
    <row r="677" spans="1:5" ht="15" x14ac:dyDescent="0.25">
      <c r="A677" s="119" t="s">
        <v>3606</v>
      </c>
      <c r="B677" s="100" t="s">
        <v>3607</v>
      </c>
      <c r="C677" s="98"/>
      <c r="D677" s="98"/>
      <c r="E677" s="98"/>
    </row>
    <row r="678" spans="1:5" ht="26.25" x14ac:dyDescent="0.25">
      <c r="A678" s="119" t="s">
        <v>3491</v>
      </c>
      <c r="B678" s="100" t="s">
        <v>3608</v>
      </c>
      <c r="C678" s="98"/>
      <c r="D678" s="98"/>
      <c r="E678" s="98"/>
    </row>
    <row r="679" spans="1:5" ht="15" x14ac:dyDescent="0.25">
      <c r="A679" s="119" t="s">
        <v>3493</v>
      </c>
      <c r="B679" s="100" t="s">
        <v>3609</v>
      </c>
      <c r="C679" s="98"/>
      <c r="D679" s="98"/>
      <c r="E679" s="98"/>
    </row>
    <row r="680" spans="1:5" ht="15" x14ac:dyDescent="0.25">
      <c r="A680" s="119" t="s">
        <v>3495</v>
      </c>
      <c r="B680" s="100" t="s">
        <v>3610</v>
      </c>
      <c r="C680" s="98"/>
      <c r="D680" s="98"/>
      <c r="E680" s="98"/>
    </row>
    <row r="681" spans="1:5" ht="15" x14ac:dyDescent="0.25">
      <c r="A681" s="119" t="s">
        <v>3497</v>
      </c>
      <c r="B681" s="100" t="s">
        <v>3611</v>
      </c>
      <c r="C681" s="98"/>
      <c r="D681" s="98"/>
      <c r="E681" s="98"/>
    </row>
    <row r="682" spans="1:5" ht="26.25" x14ac:dyDescent="0.25">
      <c r="A682" s="119" t="s">
        <v>3612</v>
      </c>
      <c r="B682" s="100" t="s">
        <v>3613</v>
      </c>
      <c r="C682" s="98"/>
      <c r="D682" s="98"/>
      <c r="E682" s="98"/>
    </row>
    <row r="683" spans="1:5" ht="26.25" x14ac:dyDescent="0.25">
      <c r="A683" s="119" t="s">
        <v>3499</v>
      </c>
      <c r="B683" s="100" t="s">
        <v>3614</v>
      </c>
      <c r="C683" s="98"/>
      <c r="D683" s="98"/>
      <c r="E683" s="98"/>
    </row>
    <row r="684" spans="1:5" ht="15" x14ac:dyDescent="0.25">
      <c r="A684" s="119" t="s">
        <v>3615</v>
      </c>
      <c r="B684" s="100" t="s">
        <v>3616</v>
      </c>
      <c r="C684" s="98"/>
      <c r="D684" s="98"/>
      <c r="E684" s="98"/>
    </row>
    <row r="685" spans="1:5" ht="15" x14ac:dyDescent="0.25">
      <c r="A685" s="119" t="s">
        <v>3617</v>
      </c>
      <c r="B685" s="100" t="s">
        <v>3618</v>
      </c>
      <c r="C685" s="98"/>
      <c r="D685" s="98"/>
      <c r="E685" s="98"/>
    </row>
    <row r="686" spans="1:5" ht="15" x14ac:dyDescent="0.25">
      <c r="A686" s="119" t="s">
        <v>3619</v>
      </c>
      <c r="B686" s="100" t="s">
        <v>3620</v>
      </c>
      <c r="C686" s="98"/>
      <c r="D686" s="98"/>
      <c r="E686" s="98"/>
    </row>
    <row r="687" spans="1:5" ht="15" x14ac:dyDescent="0.25">
      <c r="A687" s="119" t="s">
        <v>3621</v>
      </c>
      <c r="B687" s="100" t="s">
        <v>3622</v>
      </c>
      <c r="C687" s="98"/>
      <c r="D687" s="98"/>
      <c r="E687" s="98"/>
    </row>
    <row r="688" spans="1:5" ht="15" x14ac:dyDescent="0.25">
      <c r="A688" s="119" t="s">
        <v>3623</v>
      </c>
      <c r="B688" s="100" t="s">
        <v>3624</v>
      </c>
      <c r="C688" s="98"/>
      <c r="D688" s="98"/>
      <c r="E688" s="98"/>
    </row>
    <row r="689" spans="1:5" ht="15" x14ac:dyDescent="0.25">
      <c r="A689" s="119" t="s">
        <v>3625</v>
      </c>
      <c r="B689" s="100" t="s">
        <v>3626</v>
      </c>
      <c r="C689" s="98"/>
      <c r="D689" s="98"/>
      <c r="E689" s="98"/>
    </row>
    <row r="690" spans="1:5" ht="15" x14ac:dyDescent="0.25">
      <c r="A690" s="119" t="s">
        <v>3627</v>
      </c>
      <c r="B690" s="100" t="s">
        <v>3628</v>
      </c>
      <c r="C690" s="98"/>
      <c r="D690" s="98"/>
      <c r="E690" s="98"/>
    </row>
    <row r="691" spans="1:5" ht="15" x14ac:dyDescent="0.25">
      <c r="A691" s="119" t="s">
        <v>3629</v>
      </c>
      <c r="B691" s="100" t="s">
        <v>3630</v>
      </c>
      <c r="C691" s="98"/>
      <c r="D691" s="98"/>
      <c r="E691" s="98"/>
    </row>
    <row r="692" spans="1:5" ht="15" x14ac:dyDescent="0.25">
      <c r="A692" s="119" t="s">
        <v>3631</v>
      </c>
      <c r="B692" s="100" t="s">
        <v>3632</v>
      </c>
      <c r="C692" s="98"/>
      <c r="D692" s="98"/>
      <c r="E692" s="98"/>
    </row>
    <row r="693" spans="1:5" ht="15" x14ac:dyDescent="0.25">
      <c r="A693" s="119" t="s">
        <v>3633</v>
      </c>
      <c r="B693" s="100" t="s">
        <v>3634</v>
      </c>
      <c r="C693" s="98"/>
      <c r="D693" s="98"/>
      <c r="E693" s="98"/>
    </row>
    <row r="694" spans="1:5" ht="15" x14ac:dyDescent="0.25">
      <c r="A694" s="58"/>
      <c r="B694" s="65"/>
      <c r="C694" s="98"/>
      <c r="D694" s="98"/>
      <c r="E694" s="98"/>
    </row>
    <row r="695" spans="1:5" ht="15" x14ac:dyDescent="0.25"/>
    <row r="696" spans="1:5" ht="15" x14ac:dyDescent="0.25">
      <c r="A696" s="57" t="s">
        <v>2505</v>
      </c>
      <c r="B696" s="964">
        <v>60</v>
      </c>
    </row>
    <row r="697" spans="1:5" ht="15" x14ac:dyDescent="0.25">
      <c r="A697" s="57" t="s">
        <v>2507</v>
      </c>
      <c r="B697" s="446" t="s">
        <v>6628</v>
      </c>
    </row>
    <row r="698" spans="1:5" ht="15" x14ac:dyDescent="0.25">
      <c r="A698" s="59" t="s">
        <v>2509</v>
      </c>
      <c r="B698" s="67" t="s">
        <v>349</v>
      </c>
    </row>
    <row r="699" spans="1:5" ht="15" x14ac:dyDescent="0.25">
      <c r="A699" s="477" t="s">
        <v>2506</v>
      </c>
      <c r="B699" s="513" t="s">
        <v>6624</v>
      </c>
    </row>
    <row r="700" spans="1:5" ht="15" x14ac:dyDescent="0.25">
      <c r="A700" s="477" t="s">
        <v>2510</v>
      </c>
      <c r="B700" s="513" t="s">
        <v>6625</v>
      </c>
    </row>
    <row r="701" spans="1:5" ht="15" x14ac:dyDescent="0.25">
      <c r="A701" s="477" t="s">
        <v>2527</v>
      </c>
      <c r="B701" s="513" t="s">
        <v>6626</v>
      </c>
    </row>
    <row r="702" spans="1:5" ht="15" x14ac:dyDescent="0.25">
      <c r="A702" s="477" t="s">
        <v>2529</v>
      </c>
      <c r="B702" s="513" t="s">
        <v>6627</v>
      </c>
    </row>
    <row r="703" spans="1:5" ht="15" x14ac:dyDescent="0.25">
      <c r="A703" s="477" t="s">
        <v>2533</v>
      </c>
      <c r="B703" s="513" t="s">
        <v>2609</v>
      </c>
    </row>
    <row r="704" spans="1:5" ht="15" x14ac:dyDescent="0.25"/>
    <row r="705" ht="15" x14ac:dyDescent="0.25"/>
    <row r="706" ht="15" x14ac:dyDescent="0.25"/>
    <row r="707" ht="15" x14ac:dyDescent="0.25"/>
    <row r="708" ht="15" x14ac:dyDescent="0.25"/>
    <row r="709" ht="15" x14ac:dyDescent="0.25"/>
    <row r="710" ht="15" x14ac:dyDescent="0.25"/>
    <row r="711" ht="15" x14ac:dyDescent="0.25"/>
    <row r="712" ht="15" x14ac:dyDescent="0.25"/>
    <row r="713" ht="15" x14ac:dyDescent="0.25"/>
    <row r="714" ht="15" x14ac:dyDescent="0.25"/>
    <row r="715" ht="15" x14ac:dyDescent="0.25"/>
    <row r="716" ht="15" x14ac:dyDescent="0.25"/>
    <row r="717" ht="15" x14ac:dyDescent="0.25"/>
    <row r="718" ht="15"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row r="1001" ht="12.75" customHeight="1" x14ac:dyDescent="0.25"/>
    <row r="1002" ht="12.75" customHeight="1" x14ac:dyDescent="0.25"/>
    <row r="1003" ht="12.75" customHeight="1" x14ac:dyDescent="0.25"/>
    <row r="1004" ht="12.75" customHeight="1" x14ac:dyDescent="0.25"/>
    <row r="1005" ht="12.75" customHeight="1" x14ac:dyDescent="0.25"/>
    <row r="1006" ht="12.75" customHeight="1" x14ac:dyDescent="0.25"/>
    <row r="1007" ht="12.75" customHeight="1" x14ac:dyDescent="0.25"/>
    <row r="1008" ht="12.75" customHeight="1" x14ac:dyDescent="0.25"/>
    <row r="1009" ht="12.75" customHeight="1" x14ac:dyDescent="0.25"/>
    <row r="1010" ht="12.75" customHeight="1" x14ac:dyDescent="0.25"/>
    <row r="1011" ht="12.75" customHeight="1" x14ac:dyDescent="0.25"/>
    <row r="1012" ht="12.75" customHeight="1" x14ac:dyDescent="0.25"/>
    <row r="1013" ht="12.75" customHeight="1" x14ac:dyDescent="0.25"/>
    <row r="1014" ht="12.75" customHeight="1" x14ac:dyDescent="0.25"/>
    <row r="1015" ht="12.75" customHeight="1" x14ac:dyDescent="0.25"/>
    <row r="1016" ht="12.75" customHeight="1" x14ac:dyDescent="0.25"/>
    <row r="1017" ht="12.75" customHeight="1" x14ac:dyDescent="0.25"/>
    <row r="1018" ht="12.75" customHeight="1" x14ac:dyDescent="0.25"/>
    <row r="1019" ht="12.75" customHeight="1" x14ac:dyDescent="0.25"/>
    <row r="1020" ht="12.75" customHeight="1" x14ac:dyDescent="0.25"/>
    <row r="1021" ht="12.75" customHeight="1" x14ac:dyDescent="0.25"/>
    <row r="1022" ht="12.75" customHeight="1" x14ac:dyDescent="0.25"/>
    <row r="1023" ht="12.75" customHeight="1" x14ac:dyDescent="0.25"/>
    <row r="1024" ht="12.75" customHeight="1" x14ac:dyDescent="0.25"/>
    <row r="1025" ht="12.75" customHeight="1" x14ac:dyDescent="0.25"/>
    <row r="1026" ht="12.75" customHeight="1" x14ac:dyDescent="0.25"/>
    <row r="1027" ht="12.75" customHeight="1" x14ac:dyDescent="0.25"/>
    <row r="1028" ht="12.75" customHeight="1" x14ac:dyDescent="0.25"/>
    <row r="1029" ht="12.75" customHeight="1" x14ac:dyDescent="0.25"/>
    <row r="1030" ht="12.75" customHeight="1" x14ac:dyDescent="0.25"/>
    <row r="1031" ht="12.75" customHeight="1" x14ac:dyDescent="0.25"/>
    <row r="1032" ht="12.75" customHeight="1" x14ac:dyDescent="0.25"/>
    <row r="1033" ht="12.75" customHeight="1" x14ac:dyDescent="0.25"/>
    <row r="1034" ht="12.75" customHeight="1" x14ac:dyDescent="0.25"/>
    <row r="1035" ht="12.75" customHeight="1" x14ac:dyDescent="0.25"/>
    <row r="1036" ht="12.75" customHeight="1" x14ac:dyDescent="0.25"/>
    <row r="1037" ht="12.75" customHeight="1" x14ac:dyDescent="0.25"/>
    <row r="1038" ht="12.75" customHeight="1" x14ac:dyDescent="0.25"/>
    <row r="1039" ht="12.75" customHeight="1" x14ac:dyDescent="0.25"/>
    <row r="1040" ht="12.75" customHeight="1" x14ac:dyDescent="0.25"/>
    <row r="1041" ht="12.75" customHeight="1" x14ac:dyDescent="0.25"/>
    <row r="1042" ht="12.75" customHeight="1" x14ac:dyDescent="0.25"/>
    <row r="1043" ht="12.75" customHeight="1" x14ac:dyDescent="0.25"/>
    <row r="1044" ht="12.75" customHeight="1" x14ac:dyDescent="0.25"/>
    <row r="1045" ht="12.75" customHeight="1" x14ac:dyDescent="0.25"/>
    <row r="1046" ht="12.75" customHeight="1" x14ac:dyDescent="0.25"/>
    <row r="1047" ht="12.75" customHeight="1" x14ac:dyDescent="0.25"/>
    <row r="1048" ht="12.75" customHeight="1" x14ac:dyDescent="0.25"/>
    <row r="1049" ht="12.75" customHeight="1" x14ac:dyDescent="0.25"/>
    <row r="1050" ht="12.75" customHeight="1" x14ac:dyDescent="0.25"/>
    <row r="1051" ht="12.75" customHeight="1" x14ac:dyDescent="0.25"/>
    <row r="1052" ht="12.75" customHeight="1" x14ac:dyDescent="0.25"/>
    <row r="1053" ht="12.75" customHeight="1" x14ac:dyDescent="0.25"/>
    <row r="1054" ht="12.75" customHeight="1" x14ac:dyDescent="0.25"/>
    <row r="1055" ht="12.75" customHeight="1" x14ac:dyDescent="0.25"/>
    <row r="1056" ht="12.75" customHeight="1" x14ac:dyDescent="0.25"/>
    <row r="1057" ht="12.75" customHeight="1" x14ac:dyDescent="0.25"/>
    <row r="1058" ht="12.75" customHeight="1" x14ac:dyDescent="0.25"/>
    <row r="1059" ht="12.75" customHeight="1" x14ac:dyDescent="0.25"/>
    <row r="1060" ht="12.75" customHeight="1" x14ac:dyDescent="0.25"/>
    <row r="1061" ht="12.75" customHeight="1" x14ac:dyDescent="0.25"/>
    <row r="1062" ht="12.75" customHeight="1" x14ac:dyDescent="0.25"/>
    <row r="1063" ht="12.75" customHeight="1" x14ac:dyDescent="0.25"/>
    <row r="1064" ht="12.75" customHeight="1" x14ac:dyDescent="0.25"/>
    <row r="1065" ht="12.75" customHeight="1" x14ac:dyDescent="0.25"/>
    <row r="1066" ht="12.75" customHeight="1" x14ac:dyDescent="0.25"/>
    <row r="1067" ht="12.75" customHeight="1" x14ac:dyDescent="0.25"/>
    <row r="1068" ht="12.75" customHeight="1" x14ac:dyDescent="0.25"/>
    <row r="1069" ht="12.75" customHeight="1" x14ac:dyDescent="0.25"/>
    <row r="1070" ht="12.75" customHeight="1" x14ac:dyDescent="0.25"/>
    <row r="1071" ht="12.75" customHeight="1" x14ac:dyDescent="0.25"/>
    <row r="1072" ht="12.75" customHeight="1" x14ac:dyDescent="0.25"/>
    <row r="1073" ht="12.75" customHeight="1" x14ac:dyDescent="0.25"/>
    <row r="1074" ht="12.75" customHeight="1" x14ac:dyDescent="0.25"/>
    <row r="1075" ht="12.75" customHeight="1" x14ac:dyDescent="0.25"/>
    <row r="1076" ht="12.75" customHeight="1" x14ac:dyDescent="0.25"/>
    <row r="1077" ht="12.75" customHeight="1" x14ac:dyDescent="0.25"/>
    <row r="1078" ht="12.75" customHeight="1" x14ac:dyDescent="0.25"/>
    <row r="1079" ht="12.75" customHeight="1" x14ac:dyDescent="0.25"/>
    <row r="1080" ht="12.75" customHeight="1" x14ac:dyDescent="0.25"/>
    <row r="1081" ht="12.75" customHeight="1" x14ac:dyDescent="0.25"/>
    <row r="1082" ht="12.75" customHeight="1" x14ac:dyDescent="0.25"/>
    <row r="1083" ht="12.75" customHeight="1" x14ac:dyDescent="0.25"/>
    <row r="1084" ht="12.75" customHeight="1" x14ac:dyDescent="0.25"/>
    <row r="1085" ht="12.75" customHeight="1" x14ac:dyDescent="0.25"/>
    <row r="1086" ht="12.75" customHeight="1" x14ac:dyDescent="0.25"/>
    <row r="1087" ht="12.75" customHeight="1" x14ac:dyDescent="0.25"/>
    <row r="1088" ht="12.75" customHeight="1" x14ac:dyDescent="0.25"/>
    <row r="1089" ht="12.75" customHeight="1" x14ac:dyDescent="0.25"/>
    <row r="1090" ht="12.75" customHeight="1" x14ac:dyDescent="0.25"/>
    <row r="1091" ht="12.75" customHeight="1" x14ac:dyDescent="0.25"/>
    <row r="1092" ht="12.75" customHeight="1" x14ac:dyDescent="0.25"/>
    <row r="1093" ht="12.75" customHeight="1" x14ac:dyDescent="0.25"/>
    <row r="1094" ht="12.75" customHeight="1" x14ac:dyDescent="0.25"/>
    <row r="1095" ht="12.75" customHeight="1" x14ac:dyDescent="0.25"/>
    <row r="1096" ht="12.75" customHeight="1" x14ac:dyDescent="0.25"/>
    <row r="1097" ht="12.75" customHeight="1" x14ac:dyDescent="0.25"/>
    <row r="1098" ht="12.75" customHeight="1" x14ac:dyDescent="0.25"/>
    <row r="1099" ht="12.75" customHeight="1" x14ac:dyDescent="0.25"/>
    <row r="1100" ht="12.75" customHeight="1" x14ac:dyDescent="0.25"/>
    <row r="1101" ht="12.75" customHeight="1" x14ac:dyDescent="0.25"/>
    <row r="1102" ht="12.75" customHeight="1" x14ac:dyDescent="0.25"/>
    <row r="1103" ht="12.75" customHeight="1" x14ac:dyDescent="0.25"/>
    <row r="1104" ht="12.75" customHeight="1" x14ac:dyDescent="0.25"/>
    <row r="1105" ht="12.75" customHeight="1" x14ac:dyDescent="0.25"/>
    <row r="1106" ht="12.75" customHeight="1" x14ac:dyDescent="0.25"/>
    <row r="1107" ht="12.75" customHeight="1" x14ac:dyDescent="0.25"/>
    <row r="1108" ht="12.75" customHeight="1" x14ac:dyDescent="0.25"/>
    <row r="1109" ht="12.75" customHeight="1" x14ac:dyDescent="0.25"/>
    <row r="1110" ht="12.75" customHeight="1" x14ac:dyDescent="0.25"/>
    <row r="1111" ht="12.75" customHeight="1" x14ac:dyDescent="0.25"/>
    <row r="1112" ht="12.75" customHeight="1" x14ac:dyDescent="0.25"/>
    <row r="1113" ht="12.75" customHeight="1" x14ac:dyDescent="0.25"/>
    <row r="1114" ht="12.75" customHeight="1" x14ac:dyDescent="0.25"/>
    <row r="1115" ht="12.75" customHeight="1" x14ac:dyDescent="0.25"/>
    <row r="1116" ht="12.75" customHeight="1" x14ac:dyDescent="0.25"/>
    <row r="1117" ht="12.75" customHeight="1" x14ac:dyDescent="0.25"/>
    <row r="1118" ht="12.75" customHeight="1" x14ac:dyDescent="0.25"/>
    <row r="1119" ht="12.75" customHeight="1" x14ac:dyDescent="0.25"/>
    <row r="1120" ht="12.75" customHeight="1" x14ac:dyDescent="0.25"/>
    <row r="1121" ht="12.75" customHeight="1" x14ac:dyDescent="0.25"/>
    <row r="1122" ht="12.75" customHeight="1" x14ac:dyDescent="0.25"/>
    <row r="1123" ht="12.75" customHeight="1" x14ac:dyDescent="0.25"/>
    <row r="1124" ht="12.75" customHeight="1" x14ac:dyDescent="0.25"/>
    <row r="1125" ht="12.75" customHeight="1" x14ac:dyDescent="0.25"/>
    <row r="1126" ht="12.75" customHeight="1" x14ac:dyDescent="0.25"/>
    <row r="1127" ht="12.75" customHeight="1" x14ac:dyDescent="0.25"/>
    <row r="1128" ht="12.75" customHeight="1" x14ac:dyDescent="0.25"/>
    <row r="1129" ht="12.75" customHeight="1" x14ac:dyDescent="0.25"/>
    <row r="1130" ht="12.75" customHeight="1" x14ac:dyDescent="0.25"/>
    <row r="1131" ht="12.75" customHeight="1" x14ac:dyDescent="0.25"/>
    <row r="1132" ht="12.75" customHeight="1" x14ac:dyDescent="0.25"/>
    <row r="1133" ht="12.75" customHeight="1" x14ac:dyDescent="0.25"/>
    <row r="1134" ht="12.75" customHeight="1" x14ac:dyDescent="0.25"/>
    <row r="1135" ht="12.75" customHeight="1" x14ac:dyDescent="0.25"/>
    <row r="1136" ht="12.75" customHeight="1" x14ac:dyDescent="0.25"/>
    <row r="1137" ht="12.75" customHeight="1" x14ac:dyDescent="0.25"/>
    <row r="1138" ht="12.75" customHeight="1" x14ac:dyDescent="0.25"/>
    <row r="1139" ht="12.75" customHeight="1" x14ac:dyDescent="0.25"/>
    <row r="1140" ht="12.75" customHeight="1" x14ac:dyDescent="0.25"/>
    <row r="1141" ht="12.75" customHeight="1" x14ac:dyDescent="0.25"/>
    <row r="1142" ht="12.75" customHeight="1" x14ac:dyDescent="0.25"/>
    <row r="1143" ht="12.75" customHeight="1" x14ac:dyDescent="0.25"/>
    <row r="1144" ht="12.75" customHeight="1" x14ac:dyDescent="0.25"/>
    <row r="1145" ht="12.75" customHeight="1" x14ac:dyDescent="0.25"/>
    <row r="1146" ht="12.75" customHeight="1" x14ac:dyDescent="0.25"/>
    <row r="1147" ht="12.75" customHeight="1" x14ac:dyDescent="0.25"/>
    <row r="1148" ht="12.75" customHeight="1" x14ac:dyDescent="0.25"/>
    <row r="1149" ht="12.75" customHeight="1" x14ac:dyDescent="0.25"/>
    <row r="1150" ht="12.75" customHeight="1" x14ac:dyDescent="0.25"/>
    <row r="1151" ht="12.75" customHeight="1" x14ac:dyDescent="0.25"/>
    <row r="1152" ht="12.75" customHeight="1" x14ac:dyDescent="0.25"/>
    <row r="1153" ht="12.75" customHeight="1" x14ac:dyDescent="0.25"/>
    <row r="1154" ht="12.75" customHeight="1" x14ac:dyDescent="0.25"/>
    <row r="1155" ht="12.75" customHeight="1" x14ac:dyDescent="0.25"/>
    <row r="1156" ht="12.75" customHeight="1" x14ac:dyDescent="0.25"/>
    <row r="1157" ht="12.75" customHeight="1" x14ac:dyDescent="0.25"/>
    <row r="1158" ht="12.75" customHeight="1" x14ac:dyDescent="0.25"/>
    <row r="1159" ht="12.75" customHeight="1" x14ac:dyDescent="0.25"/>
    <row r="1160" ht="12.75" customHeight="1" x14ac:dyDescent="0.25"/>
    <row r="1161" ht="12.75" customHeight="1" x14ac:dyDescent="0.25"/>
    <row r="1162" ht="12.75" customHeight="1" x14ac:dyDescent="0.25"/>
    <row r="1163" ht="12.75" customHeight="1" x14ac:dyDescent="0.25"/>
    <row r="1164" ht="12.75" customHeight="1" x14ac:dyDescent="0.25"/>
    <row r="1165" ht="12.75" customHeight="1" x14ac:dyDescent="0.25"/>
    <row r="1166" ht="12.75" customHeight="1" x14ac:dyDescent="0.25"/>
    <row r="1167" ht="12.75" customHeight="1" x14ac:dyDescent="0.25"/>
    <row r="1168" ht="12.75" customHeight="1" x14ac:dyDescent="0.25"/>
    <row r="1169" ht="12.75" customHeight="1" x14ac:dyDescent="0.25"/>
    <row r="1170" ht="12.75" customHeight="1" x14ac:dyDescent="0.25"/>
    <row r="1171" ht="12.75" customHeight="1" x14ac:dyDescent="0.25"/>
    <row r="1172" ht="12.75" customHeight="1" x14ac:dyDescent="0.25"/>
    <row r="1173" ht="12.75" customHeight="1" x14ac:dyDescent="0.25"/>
    <row r="1174" ht="12.75" customHeight="1" x14ac:dyDescent="0.25"/>
    <row r="1175" ht="12.75" customHeight="1" x14ac:dyDescent="0.25"/>
    <row r="1176" ht="12.75" customHeight="1" x14ac:dyDescent="0.25"/>
    <row r="1177" ht="12.75" customHeight="1" x14ac:dyDescent="0.25"/>
    <row r="1178" ht="12.75" customHeight="1" x14ac:dyDescent="0.25"/>
    <row r="1179" ht="12.75" customHeight="1" x14ac:dyDescent="0.25"/>
    <row r="1180" ht="12.75" customHeight="1" x14ac:dyDescent="0.25"/>
    <row r="1181" ht="12.75" customHeight="1" x14ac:dyDescent="0.25"/>
    <row r="1182" ht="12.75" customHeight="1" x14ac:dyDescent="0.25"/>
    <row r="1183" ht="12.75" customHeight="1" x14ac:dyDescent="0.25"/>
    <row r="1184" ht="12.75" customHeight="1" x14ac:dyDescent="0.25"/>
    <row r="1185" ht="12.75" customHeight="1" x14ac:dyDescent="0.25"/>
    <row r="1186" ht="12.75" customHeight="1" x14ac:dyDescent="0.25"/>
    <row r="1187" ht="12.75" customHeight="1" x14ac:dyDescent="0.25"/>
    <row r="1188" ht="12.75" customHeight="1" x14ac:dyDescent="0.25"/>
    <row r="1189" ht="12.75" customHeight="1" x14ac:dyDescent="0.25"/>
    <row r="1190" ht="12.75" customHeight="1" x14ac:dyDescent="0.25"/>
    <row r="1191" ht="12.75" customHeight="1" x14ac:dyDescent="0.25"/>
    <row r="1192" ht="12.75" customHeight="1" x14ac:dyDescent="0.25"/>
    <row r="1193" ht="12.75" customHeight="1" x14ac:dyDescent="0.25"/>
    <row r="1194" ht="12.75" customHeight="1" x14ac:dyDescent="0.25"/>
    <row r="1195" ht="12.75" customHeight="1" x14ac:dyDescent="0.25"/>
    <row r="1196" ht="12.75" customHeight="1" x14ac:dyDescent="0.25"/>
    <row r="1197" ht="12.75" customHeight="1" x14ac:dyDescent="0.25"/>
    <row r="1198" ht="12.75" customHeight="1" x14ac:dyDescent="0.25"/>
    <row r="1199" ht="12.75" customHeight="1" x14ac:dyDescent="0.25"/>
    <row r="1200" ht="12.75" customHeight="1" x14ac:dyDescent="0.25"/>
    <row r="1201" ht="12.75" customHeight="1" x14ac:dyDescent="0.25"/>
    <row r="1202" ht="12.75" customHeight="1" x14ac:dyDescent="0.25"/>
    <row r="1203" ht="12.75" customHeight="1" x14ac:dyDescent="0.25"/>
    <row r="1204" ht="12.75" customHeight="1" x14ac:dyDescent="0.25"/>
    <row r="1205" ht="12.75" customHeight="1" x14ac:dyDescent="0.25"/>
    <row r="1206" ht="12.75" customHeight="1" x14ac:dyDescent="0.25"/>
    <row r="1207" ht="12.75" customHeight="1" x14ac:dyDescent="0.25"/>
    <row r="1208" ht="12.75" customHeight="1" x14ac:dyDescent="0.25"/>
    <row r="1209" ht="12.75" customHeight="1" x14ac:dyDescent="0.25"/>
    <row r="1210" ht="12.75" customHeight="1" x14ac:dyDescent="0.25"/>
    <row r="1211" ht="12.75" customHeight="1" x14ac:dyDescent="0.25"/>
    <row r="1212" ht="12.75" customHeight="1" x14ac:dyDescent="0.25"/>
    <row r="1213" ht="12.75" customHeight="1" x14ac:dyDescent="0.25"/>
    <row r="1214" ht="12.75" customHeight="1" x14ac:dyDescent="0.25"/>
    <row r="1215" ht="12.75" customHeight="1" x14ac:dyDescent="0.25"/>
    <row r="1216" ht="12.75" customHeight="1" x14ac:dyDescent="0.25"/>
    <row r="1217" ht="12.75" customHeight="1" x14ac:dyDescent="0.25"/>
    <row r="1218" ht="12.75" customHeight="1" x14ac:dyDescent="0.25"/>
    <row r="1219" ht="12.75" customHeight="1" x14ac:dyDescent="0.25"/>
    <row r="1220" ht="12.75" customHeight="1" x14ac:dyDescent="0.25"/>
    <row r="1221" ht="12.75" customHeight="1" x14ac:dyDescent="0.25"/>
    <row r="1222" ht="12.75" customHeight="1" x14ac:dyDescent="0.25"/>
    <row r="1223" ht="12.75" customHeight="1" x14ac:dyDescent="0.25"/>
    <row r="1224" ht="12.75" customHeight="1" x14ac:dyDescent="0.25"/>
    <row r="1225" ht="12.75" customHeight="1" x14ac:dyDescent="0.25"/>
    <row r="1226" ht="12.75" customHeight="1" x14ac:dyDescent="0.25"/>
    <row r="1227" ht="12.75" customHeight="1" x14ac:dyDescent="0.25"/>
    <row r="1228" ht="12.75" customHeight="1" x14ac:dyDescent="0.25"/>
    <row r="1229" ht="12.75" customHeight="1" x14ac:dyDescent="0.25"/>
    <row r="1230" ht="12.75" customHeight="1" x14ac:dyDescent="0.25"/>
    <row r="1231" ht="12.75" customHeight="1" x14ac:dyDescent="0.25"/>
    <row r="1232" ht="12.75" customHeight="1" x14ac:dyDescent="0.25"/>
    <row r="1233" ht="12.75" customHeight="1" x14ac:dyDescent="0.25"/>
    <row r="1234" ht="12.75" customHeight="1" x14ac:dyDescent="0.25"/>
    <row r="1235" ht="12.75" customHeight="1" x14ac:dyDescent="0.25"/>
    <row r="1236" ht="12.75" customHeight="1" x14ac:dyDescent="0.25"/>
    <row r="1237" ht="12.75" customHeight="1" x14ac:dyDescent="0.25"/>
    <row r="1238" ht="12.75" customHeight="1" x14ac:dyDescent="0.25"/>
    <row r="1239" ht="12.75" customHeight="1" x14ac:dyDescent="0.25"/>
    <row r="1240" ht="12.75" customHeight="1" x14ac:dyDescent="0.25"/>
    <row r="1241" ht="12.75" customHeight="1" x14ac:dyDescent="0.25"/>
    <row r="1242" ht="12.75" customHeight="1" x14ac:dyDescent="0.25"/>
    <row r="1243" ht="12.75" customHeight="1" x14ac:dyDescent="0.25"/>
    <row r="1244" ht="12.75" customHeight="1" x14ac:dyDescent="0.25"/>
    <row r="1245" ht="12.75" customHeight="1" x14ac:dyDescent="0.25"/>
    <row r="1246" ht="12.75" customHeight="1" x14ac:dyDescent="0.25"/>
    <row r="1247" ht="12.75" customHeight="1" x14ac:dyDescent="0.25"/>
    <row r="1248" ht="12.75" customHeight="1" x14ac:dyDescent="0.25"/>
    <row r="1249" ht="12.75" customHeight="1" x14ac:dyDescent="0.25"/>
    <row r="1250" ht="12.75" customHeight="1" x14ac:dyDescent="0.25"/>
    <row r="1251" ht="12.75" customHeight="1" x14ac:dyDescent="0.25"/>
    <row r="1252" ht="12.75" customHeight="1" x14ac:dyDescent="0.25"/>
    <row r="1253" ht="12.75" customHeight="1" x14ac:dyDescent="0.25"/>
    <row r="1254" ht="12.75" customHeight="1" x14ac:dyDescent="0.25"/>
    <row r="1255" ht="12.75" customHeight="1" x14ac:dyDescent="0.25"/>
    <row r="1256" ht="12.75" customHeight="1" x14ac:dyDescent="0.25"/>
    <row r="1257" ht="12.75" customHeight="1" x14ac:dyDescent="0.25"/>
    <row r="1258" ht="12.75" customHeight="1" x14ac:dyDescent="0.25"/>
    <row r="1259" ht="12.75" customHeight="1" x14ac:dyDescent="0.25"/>
    <row r="1260" ht="12.75" customHeight="1" x14ac:dyDescent="0.25"/>
    <row r="1261" ht="12.75" customHeight="1" x14ac:dyDescent="0.25"/>
    <row r="1262" ht="12.75" customHeight="1" x14ac:dyDescent="0.25"/>
    <row r="1263" ht="12.75" customHeight="1" x14ac:dyDescent="0.25"/>
    <row r="1264" ht="12.75" customHeight="1" x14ac:dyDescent="0.25"/>
    <row r="1265" ht="12.75" customHeight="1" x14ac:dyDescent="0.25"/>
    <row r="1266" ht="12.75" customHeight="1" x14ac:dyDescent="0.25"/>
    <row r="1267" ht="12.75" customHeight="1" x14ac:dyDescent="0.25"/>
    <row r="1268" ht="12.75" customHeight="1" x14ac:dyDescent="0.25"/>
    <row r="1269" ht="12.75" customHeight="1" x14ac:dyDescent="0.25"/>
    <row r="1270" ht="12.75" customHeight="1" x14ac:dyDescent="0.25"/>
    <row r="1271" ht="12.75" customHeight="1" x14ac:dyDescent="0.25"/>
    <row r="1272" ht="12.75" customHeight="1" x14ac:dyDescent="0.25"/>
    <row r="1273" ht="12.75" customHeight="1" x14ac:dyDescent="0.25"/>
    <row r="1274" ht="12.75" customHeight="1" x14ac:dyDescent="0.25"/>
    <row r="1275" ht="12.75" customHeight="1" x14ac:dyDescent="0.25"/>
    <row r="1276" ht="12.75" customHeight="1" x14ac:dyDescent="0.25"/>
    <row r="1277" ht="12.75" customHeight="1" x14ac:dyDescent="0.25"/>
    <row r="1278" ht="12.75" customHeight="1" x14ac:dyDescent="0.25"/>
    <row r="1279" ht="12.75" customHeight="1" x14ac:dyDescent="0.25"/>
    <row r="1280" ht="12.75" customHeight="1" x14ac:dyDescent="0.25"/>
    <row r="1281" ht="12.75" customHeight="1" x14ac:dyDescent="0.25"/>
    <row r="1282" ht="12.75" customHeight="1" x14ac:dyDescent="0.25"/>
    <row r="1283" ht="12.75" customHeight="1" x14ac:dyDescent="0.25"/>
    <row r="1284" ht="12.75" customHeight="1" x14ac:dyDescent="0.25"/>
    <row r="1285" ht="12.75" customHeight="1" x14ac:dyDescent="0.25"/>
    <row r="1286" ht="12.75" customHeight="1" x14ac:dyDescent="0.25"/>
    <row r="1287" ht="12.75" customHeight="1" x14ac:dyDescent="0.25"/>
    <row r="1288" ht="12.75" customHeight="1" x14ac:dyDescent="0.25"/>
    <row r="1289" ht="12.75" customHeight="1" x14ac:dyDescent="0.25"/>
    <row r="1290" ht="12.75" customHeight="1" x14ac:dyDescent="0.25"/>
    <row r="1291" ht="12.75" customHeight="1" x14ac:dyDescent="0.25"/>
    <row r="1292" ht="12.75" customHeight="1" x14ac:dyDescent="0.25"/>
    <row r="1293" ht="12.75" customHeight="1" x14ac:dyDescent="0.25"/>
    <row r="1294" ht="12.75" customHeight="1" x14ac:dyDescent="0.25"/>
    <row r="1295" ht="12.75" customHeight="1" x14ac:dyDescent="0.25"/>
    <row r="1296" ht="12.75" customHeight="1" x14ac:dyDescent="0.25"/>
    <row r="1297" ht="12.75" customHeight="1" x14ac:dyDescent="0.25"/>
    <row r="1298" ht="12.75" customHeight="1" x14ac:dyDescent="0.25"/>
    <row r="1299" ht="12.75" customHeight="1" x14ac:dyDescent="0.25"/>
    <row r="1300" ht="12.75" customHeight="1" x14ac:dyDescent="0.25"/>
    <row r="1301" ht="12.75" customHeight="1" x14ac:dyDescent="0.25"/>
    <row r="1302" ht="12.75" customHeight="1" x14ac:dyDescent="0.25"/>
    <row r="1303" ht="12.75" customHeight="1" x14ac:dyDescent="0.25"/>
    <row r="1304" ht="12.75" customHeight="1" x14ac:dyDescent="0.25"/>
    <row r="1305" ht="12.75" customHeight="1" x14ac:dyDescent="0.25"/>
    <row r="1306" ht="12.75" customHeight="1" x14ac:dyDescent="0.25"/>
    <row r="1307" ht="12.75" customHeight="1" x14ac:dyDescent="0.25"/>
    <row r="1308" ht="12.75" customHeight="1" x14ac:dyDescent="0.25"/>
    <row r="1309" ht="12.75" customHeight="1" x14ac:dyDescent="0.25"/>
    <row r="1310" ht="12.75" customHeight="1" x14ac:dyDescent="0.25"/>
    <row r="1311" ht="12.75" customHeight="1" x14ac:dyDescent="0.25"/>
    <row r="1312" ht="12.75" customHeight="1" x14ac:dyDescent="0.25"/>
    <row r="1313" ht="12.75" customHeight="1" x14ac:dyDescent="0.25"/>
    <row r="1314" ht="12.75" customHeight="1" x14ac:dyDescent="0.25"/>
    <row r="1315" ht="12.75" customHeight="1" x14ac:dyDescent="0.25"/>
    <row r="1316" ht="12.75" customHeight="1" x14ac:dyDescent="0.25"/>
    <row r="1317" ht="12.75" customHeight="1" x14ac:dyDescent="0.25"/>
    <row r="1318" ht="12.75" customHeight="1" x14ac:dyDescent="0.25"/>
    <row r="1319" ht="12.75" customHeight="1" x14ac:dyDescent="0.25"/>
    <row r="1320" ht="12.75" customHeight="1" x14ac:dyDescent="0.25"/>
    <row r="1321" ht="12.75" customHeight="1" x14ac:dyDescent="0.25"/>
    <row r="1322" ht="12.75" customHeight="1" x14ac:dyDescent="0.25"/>
    <row r="1323" ht="12.75" customHeight="1" x14ac:dyDescent="0.25"/>
    <row r="1324" ht="12.75" customHeight="1" x14ac:dyDescent="0.25"/>
    <row r="1325" ht="12.75" customHeight="1" x14ac:dyDescent="0.25"/>
    <row r="1326" ht="12.75" customHeight="1" x14ac:dyDescent="0.25"/>
    <row r="1327" ht="12.75" customHeight="1" x14ac:dyDescent="0.25"/>
    <row r="1328" ht="12.75" customHeight="1" x14ac:dyDescent="0.25"/>
    <row r="1329" ht="12.75" customHeight="1" x14ac:dyDescent="0.25"/>
    <row r="1330" ht="12.75" customHeight="1" x14ac:dyDescent="0.25"/>
    <row r="1331" ht="12.75" customHeight="1" x14ac:dyDescent="0.25"/>
    <row r="1332" ht="12.75" customHeight="1" x14ac:dyDescent="0.25"/>
    <row r="1333" ht="12.75" customHeight="1" x14ac:dyDescent="0.25"/>
    <row r="1334" ht="12.75" customHeight="1" x14ac:dyDescent="0.25"/>
    <row r="1335" ht="12.75" customHeight="1" x14ac:dyDescent="0.25"/>
    <row r="1336" ht="12.75" customHeight="1" x14ac:dyDescent="0.25"/>
    <row r="1337" ht="12.75" customHeight="1" x14ac:dyDescent="0.25"/>
    <row r="1338" ht="12.75" customHeight="1" x14ac:dyDescent="0.25"/>
    <row r="1339" ht="12.75" customHeight="1" x14ac:dyDescent="0.25"/>
    <row r="1340" ht="12.75" customHeight="1" x14ac:dyDescent="0.25"/>
    <row r="1341" ht="12.75" customHeight="1" x14ac:dyDescent="0.25"/>
    <row r="1342" ht="12.75" customHeight="1" x14ac:dyDescent="0.25"/>
    <row r="1343" ht="12.75" customHeight="1" x14ac:dyDescent="0.25"/>
    <row r="1344" ht="12.75" customHeight="1" x14ac:dyDescent="0.25"/>
    <row r="1345" ht="12.75" customHeight="1" x14ac:dyDescent="0.25"/>
    <row r="1346" ht="12.75" customHeight="1" x14ac:dyDescent="0.25"/>
    <row r="1347" ht="12.75" customHeight="1" x14ac:dyDescent="0.25"/>
    <row r="1348" ht="12.75" customHeight="1" x14ac:dyDescent="0.25"/>
    <row r="1349" ht="12.75" customHeight="1" x14ac:dyDescent="0.25"/>
    <row r="1350" ht="12.75" customHeight="1" x14ac:dyDescent="0.25"/>
    <row r="1351" ht="12.75" customHeight="1" x14ac:dyDescent="0.25"/>
    <row r="1352" ht="12.75" customHeight="1" x14ac:dyDescent="0.25"/>
    <row r="1353" ht="12.75" customHeight="1" x14ac:dyDescent="0.25"/>
    <row r="1354" ht="12.75" customHeight="1" x14ac:dyDescent="0.25"/>
    <row r="1355" ht="12.75" customHeight="1" x14ac:dyDescent="0.25"/>
    <row r="1356" ht="12.75" customHeight="1" x14ac:dyDescent="0.25"/>
    <row r="1357" ht="12.75" customHeight="1" x14ac:dyDescent="0.25"/>
    <row r="1358" ht="12.75" customHeight="1" x14ac:dyDescent="0.25"/>
    <row r="1359" ht="12.75" customHeight="1" x14ac:dyDescent="0.25"/>
    <row r="1360" ht="12.75" customHeight="1" x14ac:dyDescent="0.25"/>
    <row r="1361" ht="12.75" customHeight="1" x14ac:dyDescent="0.25"/>
    <row r="1362" ht="12.75" customHeight="1" x14ac:dyDescent="0.25"/>
    <row r="1363" ht="12.75" customHeight="1" x14ac:dyDescent="0.25"/>
    <row r="1364" ht="12.75" customHeight="1" x14ac:dyDescent="0.25"/>
    <row r="1365" ht="12.75" customHeight="1" x14ac:dyDescent="0.25"/>
    <row r="1366" ht="12.75" customHeight="1" x14ac:dyDescent="0.25"/>
    <row r="1367" ht="12.75" customHeight="1" x14ac:dyDescent="0.25"/>
    <row r="1368" ht="12.75" customHeight="1" x14ac:dyDescent="0.25"/>
    <row r="1369" ht="12.75" customHeight="1" x14ac:dyDescent="0.25"/>
    <row r="1370" ht="12.75" customHeight="1" x14ac:dyDescent="0.25"/>
    <row r="1371" ht="12.75" customHeight="1" x14ac:dyDescent="0.25"/>
    <row r="1372" ht="12.75" customHeight="1" x14ac:dyDescent="0.25"/>
    <row r="1373" ht="12.75" customHeight="1" x14ac:dyDescent="0.25"/>
    <row r="1374" ht="12.75" customHeight="1" x14ac:dyDescent="0.25"/>
    <row r="1375" ht="12.75" customHeight="1" x14ac:dyDescent="0.25"/>
    <row r="1376" ht="12.75" customHeight="1" x14ac:dyDescent="0.25"/>
    <row r="1377" ht="12.75" customHeight="1" x14ac:dyDescent="0.25"/>
    <row r="1378" ht="12.75" customHeight="1" x14ac:dyDescent="0.25"/>
    <row r="1379" ht="12.75" customHeight="1" x14ac:dyDescent="0.25"/>
    <row r="1380" ht="12.75" customHeight="1" x14ac:dyDescent="0.25"/>
    <row r="1381" ht="12.75" customHeight="1" x14ac:dyDescent="0.25"/>
    <row r="1382" ht="12.75" customHeight="1" x14ac:dyDescent="0.25"/>
    <row r="1383" ht="12.75" customHeight="1" x14ac:dyDescent="0.25"/>
    <row r="1384" ht="12.75" customHeight="1" x14ac:dyDescent="0.25"/>
    <row r="1385" ht="12.75" customHeight="1" x14ac:dyDescent="0.25"/>
    <row r="1386" ht="12.75" customHeight="1" x14ac:dyDescent="0.25"/>
    <row r="1387" ht="12.75" customHeight="1" x14ac:dyDescent="0.25"/>
    <row r="1388" ht="12.75" customHeight="1" x14ac:dyDescent="0.25"/>
    <row r="1389" ht="12.75" customHeight="1" x14ac:dyDescent="0.25"/>
    <row r="1390" ht="12.75" customHeight="1" x14ac:dyDescent="0.25"/>
    <row r="1391" ht="12.75" customHeight="1" x14ac:dyDescent="0.25"/>
    <row r="1392" ht="12.75" customHeight="1" x14ac:dyDescent="0.25"/>
    <row r="1393" ht="12.75" customHeight="1" x14ac:dyDescent="0.25"/>
    <row r="1394" ht="12.75" customHeight="1" x14ac:dyDescent="0.25"/>
    <row r="1395" ht="12.75" customHeight="1" x14ac:dyDescent="0.25"/>
    <row r="1396" ht="12.75" customHeight="1" x14ac:dyDescent="0.25"/>
    <row r="1397" ht="12.75" customHeight="1" x14ac:dyDescent="0.25"/>
    <row r="1398" ht="12.75" customHeight="1" x14ac:dyDescent="0.25"/>
    <row r="1399" ht="12.75" customHeight="1" x14ac:dyDescent="0.25"/>
    <row r="1400" ht="12.75" customHeight="1" x14ac:dyDescent="0.25"/>
    <row r="1401" ht="12.75" customHeight="1" x14ac:dyDescent="0.25"/>
    <row r="1402" ht="12.75" customHeight="1" x14ac:dyDescent="0.25"/>
    <row r="1403" ht="12.75" customHeight="1" x14ac:dyDescent="0.25"/>
    <row r="1404" ht="12.75" customHeight="1" x14ac:dyDescent="0.25"/>
    <row r="1405" ht="12.75" customHeight="1" x14ac:dyDescent="0.25"/>
    <row r="1406" ht="12.75" customHeight="1" x14ac:dyDescent="0.25"/>
    <row r="1407" ht="12.75" customHeight="1" x14ac:dyDescent="0.25"/>
    <row r="1408" ht="12.75" customHeight="1" x14ac:dyDescent="0.25"/>
    <row r="1409" ht="12.75" customHeight="1" x14ac:dyDescent="0.25"/>
    <row r="1410" ht="12.75" customHeight="1" x14ac:dyDescent="0.25"/>
    <row r="1411" ht="12.75" customHeight="1" x14ac:dyDescent="0.25"/>
    <row r="1412" ht="12.75" customHeight="1" x14ac:dyDescent="0.25"/>
    <row r="1413" ht="12.75" customHeight="1" x14ac:dyDescent="0.25"/>
    <row r="1414" ht="12.75" customHeight="1" x14ac:dyDescent="0.25"/>
    <row r="1415" ht="12.75" customHeight="1" x14ac:dyDescent="0.25"/>
    <row r="1416" ht="12.75" customHeight="1" x14ac:dyDescent="0.25"/>
    <row r="1417" ht="12.75" customHeight="1" x14ac:dyDescent="0.25"/>
    <row r="1418" ht="12.75" customHeight="1" x14ac:dyDescent="0.25"/>
    <row r="1419" ht="12.75" customHeight="1" x14ac:dyDescent="0.25"/>
    <row r="1420" ht="12.75" customHeight="1" x14ac:dyDescent="0.25"/>
    <row r="1421" ht="12.75" customHeight="1" x14ac:dyDescent="0.25"/>
    <row r="1422" ht="12.75" customHeight="1" x14ac:dyDescent="0.25"/>
    <row r="1423" ht="12.75" customHeight="1" x14ac:dyDescent="0.25"/>
    <row r="1424" ht="12.75" customHeight="1" x14ac:dyDescent="0.25"/>
    <row r="1425" ht="12.75" customHeight="1" x14ac:dyDescent="0.25"/>
    <row r="1426" ht="12.75" customHeight="1" x14ac:dyDescent="0.25"/>
    <row r="1427" ht="12.75" customHeight="1" x14ac:dyDescent="0.25"/>
    <row r="1428" ht="12.75" customHeight="1" x14ac:dyDescent="0.25"/>
    <row r="1429" ht="12.75" customHeight="1" x14ac:dyDescent="0.25"/>
    <row r="1430" ht="12.75" customHeight="1" x14ac:dyDescent="0.25"/>
    <row r="1431" ht="12.75" customHeight="1" x14ac:dyDescent="0.25"/>
    <row r="1432" ht="12.75" customHeight="1" x14ac:dyDescent="0.25"/>
    <row r="1433" ht="12.75" customHeight="1" x14ac:dyDescent="0.25"/>
    <row r="1434" ht="12.75" customHeight="1" x14ac:dyDescent="0.25"/>
    <row r="1435" ht="12.75" customHeight="1" x14ac:dyDescent="0.25"/>
    <row r="1436" ht="12.75" customHeight="1" x14ac:dyDescent="0.25"/>
    <row r="1437" ht="12.75" customHeight="1" x14ac:dyDescent="0.25"/>
    <row r="1438" ht="12.75" customHeight="1" x14ac:dyDescent="0.25"/>
    <row r="1439" ht="12.75" customHeight="1" x14ac:dyDescent="0.25"/>
    <row r="1440" ht="12.75" customHeight="1" x14ac:dyDescent="0.25"/>
    <row r="1441" ht="12.75" customHeight="1" x14ac:dyDescent="0.25"/>
    <row r="1442" ht="12.75" customHeight="1" x14ac:dyDescent="0.25"/>
    <row r="1443" ht="12.75" customHeight="1" x14ac:dyDescent="0.25"/>
    <row r="1444" ht="12.75" customHeight="1" x14ac:dyDescent="0.25"/>
    <row r="1445" ht="12.75" customHeight="1" x14ac:dyDescent="0.25"/>
    <row r="1446" ht="12.75" customHeight="1" x14ac:dyDescent="0.25"/>
    <row r="1447" ht="12.75" customHeight="1" x14ac:dyDescent="0.25"/>
    <row r="1448" ht="12.75" customHeight="1" x14ac:dyDescent="0.25"/>
    <row r="1449" ht="12.75" customHeight="1" x14ac:dyDescent="0.25"/>
    <row r="1450" ht="12.75" customHeight="1" x14ac:dyDescent="0.25"/>
    <row r="1451" ht="12.75" customHeight="1" x14ac:dyDescent="0.25"/>
    <row r="1452" ht="12.75" customHeight="1" x14ac:dyDescent="0.25"/>
    <row r="1453" ht="12.75" customHeight="1" x14ac:dyDescent="0.25"/>
    <row r="1454" ht="12.75" customHeight="1" x14ac:dyDescent="0.25"/>
    <row r="1455" ht="12.75" customHeight="1" x14ac:dyDescent="0.25"/>
    <row r="1456" ht="12.75" customHeight="1" x14ac:dyDescent="0.25"/>
    <row r="1457" ht="12.75" customHeight="1" x14ac:dyDescent="0.25"/>
    <row r="1458" ht="12.75" customHeight="1" x14ac:dyDescent="0.25"/>
    <row r="1459" ht="12.75" customHeight="1" x14ac:dyDescent="0.25"/>
    <row r="1460" ht="12.75" customHeight="1" x14ac:dyDescent="0.25"/>
    <row r="1461" ht="12.75" customHeight="1" x14ac:dyDescent="0.25"/>
    <row r="1462" ht="12.75" customHeight="1" x14ac:dyDescent="0.25"/>
    <row r="1463" ht="12.75" customHeight="1" x14ac:dyDescent="0.25"/>
    <row r="1464" ht="12.75" customHeight="1" x14ac:dyDescent="0.25"/>
    <row r="1465" ht="12.75" customHeight="1" x14ac:dyDescent="0.25"/>
    <row r="1466" ht="12.75" customHeight="1" x14ac:dyDescent="0.25"/>
    <row r="1467" ht="12.75" customHeight="1" x14ac:dyDescent="0.25"/>
    <row r="1468" ht="12.75" customHeight="1" x14ac:dyDescent="0.25"/>
    <row r="1469" ht="12.75" customHeight="1" x14ac:dyDescent="0.25"/>
    <row r="1470" ht="12.75" customHeight="1" x14ac:dyDescent="0.25"/>
    <row r="1471" ht="12.75" customHeight="1" x14ac:dyDescent="0.25"/>
    <row r="1472" ht="12.75" customHeight="1" x14ac:dyDescent="0.25"/>
    <row r="1473" ht="12.75" customHeight="1" x14ac:dyDescent="0.25"/>
    <row r="1474" ht="12.75" customHeight="1" x14ac:dyDescent="0.25"/>
    <row r="1475" ht="12.75" customHeight="1" x14ac:dyDescent="0.25"/>
    <row r="1476" ht="12.75" customHeight="1" x14ac:dyDescent="0.25"/>
    <row r="1477" ht="12.75" customHeight="1" x14ac:dyDescent="0.25"/>
    <row r="1478" ht="12.75" customHeight="1" x14ac:dyDescent="0.25"/>
    <row r="1479" ht="12.75" customHeight="1" x14ac:dyDescent="0.25"/>
    <row r="1480" ht="12.75" customHeight="1" x14ac:dyDescent="0.25"/>
    <row r="1481" ht="12.75" customHeight="1" x14ac:dyDescent="0.25"/>
    <row r="1482" ht="12.75" customHeight="1" x14ac:dyDescent="0.25"/>
    <row r="1483" ht="12.75" customHeight="1" x14ac:dyDescent="0.25"/>
    <row r="1484" ht="12.75" customHeight="1" x14ac:dyDescent="0.25"/>
    <row r="1485" ht="12.75" customHeight="1" x14ac:dyDescent="0.25"/>
    <row r="1486" ht="12.75" customHeight="1" x14ac:dyDescent="0.25"/>
    <row r="1487" ht="12.75" customHeight="1" x14ac:dyDescent="0.25"/>
    <row r="1488" ht="12.75" customHeight="1" x14ac:dyDescent="0.25"/>
    <row r="1489" ht="12.75" customHeight="1" x14ac:dyDescent="0.25"/>
    <row r="1490" ht="12.75" customHeight="1" x14ac:dyDescent="0.25"/>
    <row r="1491" ht="12.75" customHeight="1" x14ac:dyDescent="0.25"/>
    <row r="1492" ht="12.75" customHeight="1" x14ac:dyDescent="0.25"/>
    <row r="1493" ht="12.75" customHeight="1" x14ac:dyDescent="0.25"/>
    <row r="1494" ht="12.75" customHeight="1" x14ac:dyDescent="0.25"/>
    <row r="1495" ht="12.75" customHeight="1" x14ac:dyDescent="0.25"/>
    <row r="1496" ht="12.75" customHeight="1" x14ac:dyDescent="0.25"/>
    <row r="1497" ht="12.75" customHeight="1" x14ac:dyDescent="0.25"/>
    <row r="1498" ht="12.75" customHeight="1" x14ac:dyDescent="0.25"/>
    <row r="1499" ht="12.75" customHeight="1" x14ac:dyDescent="0.25"/>
    <row r="1500" ht="12.75" customHeight="1" x14ac:dyDescent="0.25"/>
    <row r="1501" ht="12.75" customHeight="1" x14ac:dyDescent="0.25"/>
    <row r="1502" ht="12.75" customHeight="1" x14ac:dyDescent="0.25"/>
    <row r="1503" ht="12.75" customHeight="1" x14ac:dyDescent="0.25"/>
    <row r="1504" ht="12.75" customHeight="1" x14ac:dyDescent="0.25"/>
    <row r="1505" ht="12.75" customHeight="1" x14ac:dyDescent="0.25"/>
    <row r="1506" ht="12.75" customHeight="1" x14ac:dyDescent="0.25"/>
    <row r="1507" ht="12.75" customHeight="1" x14ac:dyDescent="0.25"/>
    <row r="1508" ht="12.75" customHeight="1" x14ac:dyDescent="0.25"/>
    <row r="1509" ht="12.75" customHeight="1" x14ac:dyDescent="0.25"/>
    <row r="1510" ht="12.75" customHeight="1" x14ac:dyDescent="0.25"/>
    <row r="1511" ht="12.75" customHeight="1" x14ac:dyDescent="0.25"/>
    <row r="1512" ht="12.75" customHeight="1" x14ac:dyDescent="0.25"/>
    <row r="1513" ht="12.75" customHeight="1" x14ac:dyDescent="0.25"/>
    <row r="1514" ht="12.75" customHeight="1" x14ac:dyDescent="0.25"/>
    <row r="1515" ht="12.75" customHeight="1" x14ac:dyDescent="0.25"/>
    <row r="1516" ht="12.75" customHeight="1" x14ac:dyDescent="0.25"/>
    <row r="1517" ht="12.75" customHeight="1" x14ac:dyDescent="0.25"/>
    <row r="1518" ht="12.75" customHeight="1" x14ac:dyDescent="0.25"/>
    <row r="1519" ht="12.75" customHeight="1" x14ac:dyDescent="0.25"/>
    <row r="1520" ht="12.75" customHeight="1" x14ac:dyDescent="0.25"/>
    <row r="1521" ht="12.75" customHeight="1" x14ac:dyDescent="0.25"/>
    <row r="1522" ht="12.75" customHeight="1" x14ac:dyDescent="0.25"/>
    <row r="1523" ht="12.75" customHeight="1" x14ac:dyDescent="0.25"/>
    <row r="1524" ht="12.75" customHeight="1" x14ac:dyDescent="0.25"/>
    <row r="1525" ht="12.75" customHeight="1" x14ac:dyDescent="0.25"/>
    <row r="1526" ht="12.75" customHeight="1" x14ac:dyDescent="0.25"/>
    <row r="1527" ht="12.75" customHeight="1" x14ac:dyDescent="0.25"/>
    <row r="1528" ht="12.75" customHeight="1" x14ac:dyDescent="0.25"/>
    <row r="1529" ht="12.75" customHeight="1" x14ac:dyDescent="0.25"/>
    <row r="1530" ht="12.75" customHeight="1" x14ac:dyDescent="0.25"/>
    <row r="1531" ht="12.75" customHeight="1" x14ac:dyDescent="0.25"/>
    <row r="1532" ht="12.75" customHeight="1" x14ac:dyDescent="0.25"/>
    <row r="1533" ht="12.75" customHeight="1" x14ac:dyDescent="0.25"/>
    <row r="1534" ht="12.75" customHeight="1" x14ac:dyDescent="0.25"/>
    <row r="1535" ht="12.75" customHeight="1" x14ac:dyDescent="0.25"/>
    <row r="1536" ht="12.75" customHeight="1" x14ac:dyDescent="0.25"/>
    <row r="1537" ht="12.75" customHeight="1" x14ac:dyDescent="0.25"/>
    <row r="1538" ht="12.75" customHeight="1" x14ac:dyDescent="0.25"/>
    <row r="1539" ht="12.75" customHeight="1" x14ac:dyDescent="0.25"/>
    <row r="1540" ht="12.75" customHeight="1" x14ac:dyDescent="0.25"/>
    <row r="1541" ht="12.75" customHeight="1" x14ac:dyDescent="0.25"/>
    <row r="1542" ht="12.75" customHeight="1" x14ac:dyDescent="0.25"/>
    <row r="1543" ht="12.75" customHeight="1" x14ac:dyDescent="0.25"/>
    <row r="1544" ht="12.75" customHeight="1" x14ac:dyDescent="0.25"/>
    <row r="1545" ht="12.75" customHeight="1" x14ac:dyDescent="0.25"/>
    <row r="1546" ht="12.75" customHeight="1" x14ac:dyDescent="0.25"/>
    <row r="1547" ht="12.75" customHeight="1" x14ac:dyDescent="0.25"/>
    <row r="1548" ht="12.75" customHeight="1" x14ac:dyDescent="0.25"/>
    <row r="1549" ht="12.75" customHeight="1" x14ac:dyDescent="0.25"/>
    <row r="1550" ht="12.75" customHeight="1" x14ac:dyDescent="0.25"/>
    <row r="1551" ht="12.75" customHeight="1" x14ac:dyDescent="0.25"/>
    <row r="1552" ht="12.75" customHeight="1" x14ac:dyDescent="0.25"/>
    <row r="1553" ht="12.75" customHeight="1" x14ac:dyDescent="0.25"/>
    <row r="1554" ht="12.75" customHeight="1" x14ac:dyDescent="0.25"/>
    <row r="1555" ht="12.75" customHeight="1" x14ac:dyDescent="0.25"/>
    <row r="1556" ht="12.75" customHeight="1" x14ac:dyDescent="0.25"/>
    <row r="1557" ht="12.75" customHeight="1" x14ac:dyDescent="0.25"/>
    <row r="1558" ht="12.75" customHeight="1" x14ac:dyDescent="0.25"/>
    <row r="1559" ht="12.75" customHeight="1" x14ac:dyDescent="0.25"/>
    <row r="1560" ht="12.75" customHeight="1" x14ac:dyDescent="0.25"/>
    <row r="1561" ht="12.75" customHeight="1" x14ac:dyDescent="0.25"/>
    <row r="1562" ht="12.75" customHeight="1" x14ac:dyDescent="0.25"/>
    <row r="1563" ht="12.75" customHeight="1" x14ac:dyDescent="0.25"/>
    <row r="1564" ht="12.75" customHeight="1" x14ac:dyDescent="0.25"/>
    <row r="1565" ht="12.75" customHeight="1" x14ac:dyDescent="0.25"/>
    <row r="1566" ht="12.75" customHeight="1" x14ac:dyDescent="0.25"/>
    <row r="1567" ht="12.75" customHeight="1" x14ac:dyDescent="0.25"/>
    <row r="1568" ht="12.75" customHeight="1" x14ac:dyDescent="0.25"/>
    <row r="1569" ht="12.75" customHeight="1" x14ac:dyDescent="0.25"/>
    <row r="1570" ht="12.75" customHeight="1" x14ac:dyDescent="0.25"/>
    <row r="1571" ht="12.75" customHeight="1" x14ac:dyDescent="0.25"/>
    <row r="1572" ht="12.75" customHeight="1" x14ac:dyDescent="0.25"/>
    <row r="1573" ht="12.75" customHeight="1" x14ac:dyDescent="0.25"/>
    <row r="1574" ht="12.75" customHeight="1" x14ac:dyDescent="0.25"/>
    <row r="1575" ht="12.75" customHeight="1" x14ac:dyDescent="0.25"/>
    <row r="1576" ht="12.75" customHeight="1" x14ac:dyDescent="0.25"/>
    <row r="1577" ht="12.75" customHeight="1" x14ac:dyDescent="0.25"/>
    <row r="1578" ht="12.75" customHeight="1" x14ac:dyDescent="0.25"/>
    <row r="1579" ht="12.75" customHeight="1" x14ac:dyDescent="0.25"/>
    <row r="1580" ht="12.75" customHeight="1" x14ac:dyDescent="0.25"/>
    <row r="1581" ht="12.75" customHeight="1" x14ac:dyDescent="0.25"/>
    <row r="1582" ht="12.75" customHeight="1" x14ac:dyDescent="0.25"/>
    <row r="1583" ht="12.75" customHeight="1" x14ac:dyDescent="0.25"/>
    <row r="1584" ht="12.75" customHeight="1" x14ac:dyDescent="0.25"/>
    <row r="1585" ht="12.75" customHeight="1" x14ac:dyDescent="0.25"/>
    <row r="1586" ht="12.75" customHeight="1" x14ac:dyDescent="0.25"/>
    <row r="1587" ht="12.75" customHeight="1" x14ac:dyDescent="0.25"/>
    <row r="1588" ht="12.75" customHeight="1" x14ac:dyDescent="0.25"/>
    <row r="1589" ht="12.75" customHeight="1" x14ac:dyDescent="0.25"/>
    <row r="1590" ht="12.75" customHeight="1" x14ac:dyDescent="0.25"/>
    <row r="1591" ht="12.75" customHeight="1" x14ac:dyDescent="0.25"/>
    <row r="1592" ht="12.75" customHeight="1" x14ac:dyDescent="0.25"/>
    <row r="1593" ht="12.75" customHeight="1" x14ac:dyDescent="0.25"/>
    <row r="1594" ht="12.75" customHeight="1" x14ac:dyDescent="0.25"/>
    <row r="1595" ht="12.75" customHeight="1" x14ac:dyDescent="0.25"/>
    <row r="1596" ht="12.75" customHeight="1" x14ac:dyDescent="0.25"/>
    <row r="1597" ht="12.75" customHeight="1" x14ac:dyDescent="0.25"/>
    <row r="1598" ht="12.75" customHeight="1" x14ac:dyDescent="0.25"/>
    <row r="1599" ht="12.75" customHeight="1" x14ac:dyDescent="0.25"/>
    <row r="1600" ht="12.75" customHeight="1" x14ac:dyDescent="0.25"/>
    <row r="1601" ht="12.75" customHeight="1" x14ac:dyDescent="0.25"/>
    <row r="1602" ht="12.75" customHeight="1" x14ac:dyDescent="0.25"/>
    <row r="1603" ht="12.75" customHeight="1" x14ac:dyDescent="0.25"/>
    <row r="1604" ht="12.75" customHeight="1" x14ac:dyDescent="0.25"/>
    <row r="1605" ht="12.75" customHeight="1" x14ac:dyDescent="0.25"/>
    <row r="1606" ht="12.75" customHeight="1" x14ac:dyDescent="0.25"/>
    <row r="1607" ht="12.75" customHeight="1" x14ac:dyDescent="0.25"/>
    <row r="1608" ht="12.75" customHeight="1" x14ac:dyDescent="0.25"/>
    <row r="1609" ht="12.75" customHeight="1" x14ac:dyDescent="0.25"/>
    <row r="1610" ht="12.75" customHeight="1" x14ac:dyDescent="0.25"/>
    <row r="1611" ht="12.75" customHeight="1" x14ac:dyDescent="0.25"/>
    <row r="1612" ht="12.75" customHeight="1" x14ac:dyDescent="0.25"/>
    <row r="1613" ht="12.75" customHeight="1" x14ac:dyDescent="0.25"/>
    <row r="1614" ht="12.75" customHeight="1" x14ac:dyDescent="0.25"/>
    <row r="1615" ht="12.75" customHeight="1" x14ac:dyDescent="0.25"/>
    <row r="1616" ht="12.75" customHeight="1" x14ac:dyDescent="0.25"/>
    <row r="1617" ht="12.75" customHeight="1" x14ac:dyDescent="0.25"/>
    <row r="1618" ht="12.75" customHeight="1" x14ac:dyDescent="0.25"/>
    <row r="1619" ht="12.75" customHeight="1" x14ac:dyDescent="0.25"/>
    <row r="1620" ht="12.75" customHeight="1" x14ac:dyDescent="0.25"/>
    <row r="1621" ht="12.75" customHeight="1" x14ac:dyDescent="0.25"/>
    <row r="1622" ht="12.75" customHeight="1" x14ac:dyDescent="0.25"/>
    <row r="1623" ht="12.75" customHeight="1" x14ac:dyDescent="0.25"/>
    <row r="1624" ht="12.75" customHeight="1" x14ac:dyDescent="0.25"/>
    <row r="1625" ht="12.75" customHeight="1" x14ac:dyDescent="0.25"/>
    <row r="1626" ht="12.75" customHeight="1" x14ac:dyDescent="0.25"/>
    <row r="1627" ht="12.75" customHeight="1" x14ac:dyDescent="0.25"/>
    <row r="1628" ht="12.75" customHeight="1" x14ac:dyDescent="0.25"/>
    <row r="1629" ht="12.75" customHeight="1" x14ac:dyDescent="0.25"/>
    <row r="1630" ht="12.75" customHeight="1" x14ac:dyDescent="0.25"/>
    <row r="1631" ht="12.75" customHeight="1" x14ac:dyDescent="0.25"/>
    <row r="1632" ht="12.75" customHeight="1" x14ac:dyDescent="0.25"/>
    <row r="1633" ht="12.75" customHeight="1" x14ac:dyDescent="0.25"/>
    <row r="1634" ht="12.75" customHeight="1" x14ac:dyDescent="0.25"/>
    <row r="1635" ht="12.75" customHeight="1" x14ac:dyDescent="0.25"/>
    <row r="1636" ht="12.75" customHeight="1" x14ac:dyDescent="0.25"/>
    <row r="1637" ht="12.75" customHeight="1" x14ac:dyDescent="0.25"/>
    <row r="1638" ht="12.75" customHeight="1" x14ac:dyDescent="0.25"/>
    <row r="1639" ht="12.75" customHeight="1" x14ac:dyDescent="0.25"/>
    <row r="1640" ht="12.75" customHeight="1" x14ac:dyDescent="0.25"/>
    <row r="1641" ht="12.75" customHeight="1" x14ac:dyDescent="0.25"/>
    <row r="1642" ht="12.75" customHeight="1" x14ac:dyDescent="0.25"/>
    <row r="1643" ht="12.75" customHeight="1" x14ac:dyDescent="0.25"/>
    <row r="1644" ht="12.75" customHeight="1" x14ac:dyDescent="0.25"/>
    <row r="1645" ht="12.75" customHeight="1" x14ac:dyDescent="0.25"/>
    <row r="1646" ht="12.75" customHeight="1" x14ac:dyDescent="0.25"/>
    <row r="1647" ht="12.75" customHeight="1" x14ac:dyDescent="0.25"/>
    <row r="1648" ht="12.75" customHeight="1" x14ac:dyDescent="0.25"/>
    <row r="1649" ht="12.75" customHeight="1" x14ac:dyDescent="0.25"/>
    <row r="1650" ht="12.75" customHeight="1" x14ac:dyDescent="0.25"/>
    <row r="1651" ht="12.75" customHeight="1" x14ac:dyDescent="0.25"/>
    <row r="1652" ht="12.75" customHeight="1" x14ac:dyDescent="0.25"/>
    <row r="1653" ht="12.75" customHeight="1" x14ac:dyDescent="0.25"/>
    <row r="1654" ht="12.75" customHeight="1" x14ac:dyDescent="0.25"/>
    <row r="1655" ht="12.75" customHeight="1" x14ac:dyDescent="0.25"/>
    <row r="1656" ht="12.75" customHeight="1" x14ac:dyDescent="0.25"/>
    <row r="1657" ht="12.75" customHeight="1" x14ac:dyDescent="0.25"/>
    <row r="1658" ht="12.75" customHeight="1" x14ac:dyDescent="0.25"/>
    <row r="1659" ht="12.75" customHeight="1" x14ac:dyDescent="0.25"/>
    <row r="1660" ht="12.75" customHeight="1" x14ac:dyDescent="0.25"/>
    <row r="1661" ht="12.75" customHeight="1" x14ac:dyDescent="0.25"/>
    <row r="1662" ht="12.75" customHeight="1" x14ac:dyDescent="0.25"/>
    <row r="1663" ht="12.75" customHeight="1" x14ac:dyDescent="0.25"/>
    <row r="1664" ht="12.75" customHeight="1" x14ac:dyDescent="0.25"/>
    <row r="1665" ht="12.75" customHeight="1" x14ac:dyDescent="0.25"/>
    <row r="1666" ht="12.75" customHeight="1" x14ac:dyDescent="0.25"/>
    <row r="1667" ht="12.75" customHeight="1" x14ac:dyDescent="0.25"/>
    <row r="1668" ht="12.75" customHeight="1" x14ac:dyDescent="0.25"/>
    <row r="1669" ht="12.75" customHeight="1" x14ac:dyDescent="0.25"/>
    <row r="1670" ht="12.75" customHeight="1" x14ac:dyDescent="0.25"/>
    <row r="1671" ht="12.75" customHeight="1" x14ac:dyDescent="0.25"/>
    <row r="1672" ht="12.75" customHeight="1" x14ac:dyDescent="0.25"/>
    <row r="1673" ht="12.75" customHeight="1" x14ac:dyDescent="0.25"/>
    <row r="1674" ht="12.75" customHeight="1" x14ac:dyDescent="0.25"/>
    <row r="1675" ht="12.75" customHeight="1" x14ac:dyDescent="0.25"/>
    <row r="1676" ht="12.75" customHeight="1" x14ac:dyDescent="0.25"/>
    <row r="1677" ht="12.75" customHeight="1" x14ac:dyDescent="0.25"/>
    <row r="1678" ht="12.75" customHeight="1" x14ac:dyDescent="0.25"/>
    <row r="1679" ht="12.75" customHeight="1" x14ac:dyDescent="0.25"/>
    <row r="1680" ht="12.75" customHeight="1" x14ac:dyDescent="0.25"/>
    <row r="1681" ht="12.75" customHeight="1" x14ac:dyDescent="0.25"/>
    <row r="1682" ht="12.75" customHeight="1" x14ac:dyDescent="0.25"/>
    <row r="1683" ht="12.75" customHeight="1" x14ac:dyDescent="0.25"/>
    <row r="1684" ht="12.75" customHeight="1" x14ac:dyDescent="0.25"/>
    <row r="1685" ht="12.75" customHeight="1" x14ac:dyDescent="0.25"/>
    <row r="1686" ht="12.75" customHeight="1" x14ac:dyDescent="0.25"/>
    <row r="1687" ht="12.75" customHeight="1" x14ac:dyDescent="0.25"/>
    <row r="1688" ht="12.75" customHeight="1" x14ac:dyDescent="0.25"/>
    <row r="1689" ht="12.75" customHeight="1" x14ac:dyDescent="0.25"/>
    <row r="1690" ht="12.75" customHeight="1" x14ac:dyDescent="0.25"/>
    <row r="1691" ht="12.75" customHeight="1" x14ac:dyDescent="0.25"/>
    <row r="1692" ht="12.75" customHeight="1" x14ac:dyDescent="0.25"/>
    <row r="1693" ht="12.75" customHeight="1" x14ac:dyDescent="0.25"/>
    <row r="1694" ht="12.75" customHeight="1" x14ac:dyDescent="0.25"/>
    <row r="1695" ht="12.75" customHeight="1" x14ac:dyDescent="0.25"/>
    <row r="1696" ht="12.75" customHeight="1" x14ac:dyDescent="0.25"/>
    <row r="1697" ht="12.75" customHeight="1" x14ac:dyDescent="0.25"/>
    <row r="1698" ht="12.75" customHeight="1" x14ac:dyDescent="0.25"/>
    <row r="1699" ht="12.75" customHeight="1" x14ac:dyDescent="0.25"/>
    <row r="1700" ht="12.75" customHeight="1" x14ac:dyDescent="0.25"/>
    <row r="1701" ht="12.75" customHeight="1" x14ac:dyDescent="0.25"/>
    <row r="1702" ht="12.75" customHeight="1" x14ac:dyDescent="0.25"/>
    <row r="1703" ht="12.75" customHeight="1" x14ac:dyDescent="0.25"/>
    <row r="1704" ht="12.75" customHeight="1" x14ac:dyDescent="0.25"/>
    <row r="1705" ht="12.75" customHeight="1" x14ac:dyDescent="0.25"/>
    <row r="1706" ht="12.75" customHeight="1" x14ac:dyDescent="0.25"/>
    <row r="1707" ht="12.75" customHeight="1" x14ac:dyDescent="0.25"/>
    <row r="1708" ht="12.75" customHeight="1" x14ac:dyDescent="0.25"/>
    <row r="1709" ht="12.75" customHeight="1" x14ac:dyDescent="0.25"/>
    <row r="1710" ht="12.75" customHeight="1" x14ac:dyDescent="0.25"/>
    <row r="1711" ht="12.75" customHeight="1" x14ac:dyDescent="0.25"/>
    <row r="1712" ht="12.75" customHeight="1" x14ac:dyDescent="0.25"/>
    <row r="1713" ht="12.75" customHeight="1" x14ac:dyDescent="0.25"/>
    <row r="1714" ht="12.75" customHeight="1" x14ac:dyDescent="0.25"/>
    <row r="1715" ht="12.75" customHeight="1" x14ac:dyDescent="0.25"/>
    <row r="1716" ht="12.75" customHeight="1" x14ac:dyDescent="0.25"/>
    <row r="1717" ht="12.75" customHeight="1" x14ac:dyDescent="0.25"/>
    <row r="1718" ht="12.75" customHeight="1" x14ac:dyDescent="0.25"/>
    <row r="1719" ht="12.75" customHeight="1" x14ac:dyDescent="0.25"/>
    <row r="1720" ht="12.75" customHeight="1" x14ac:dyDescent="0.25"/>
    <row r="1721" ht="12.75" customHeight="1" x14ac:dyDescent="0.25"/>
    <row r="1722" ht="12.75" customHeight="1" x14ac:dyDescent="0.25"/>
    <row r="1723" ht="12.75" customHeight="1" x14ac:dyDescent="0.25"/>
    <row r="1724" ht="12.75" customHeight="1" x14ac:dyDescent="0.25"/>
    <row r="1725" ht="12.75" customHeight="1" x14ac:dyDescent="0.25"/>
    <row r="1726" ht="12.75" customHeight="1" x14ac:dyDescent="0.25"/>
    <row r="1727" ht="12.75" customHeight="1" x14ac:dyDescent="0.25"/>
    <row r="1728" ht="12.75" customHeight="1" x14ac:dyDescent="0.25"/>
    <row r="1729" ht="12.75" customHeight="1" x14ac:dyDescent="0.25"/>
    <row r="1730" ht="12.75" customHeight="1" x14ac:dyDescent="0.25"/>
    <row r="1731" ht="12.75" customHeight="1" x14ac:dyDescent="0.25"/>
    <row r="1732" ht="12.75" customHeight="1" x14ac:dyDescent="0.25"/>
    <row r="1733" ht="12.75" customHeight="1" x14ac:dyDescent="0.25"/>
    <row r="1734" ht="12.75" customHeight="1" x14ac:dyDescent="0.25"/>
    <row r="1735" ht="12.75" customHeight="1" x14ac:dyDescent="0.25"/>
    <row r="1736" ht="12.75" customHeight="1" x14ac:dyDescent="0.25"/>
    <row r="1737" ht="12.75" customHeight="1" x14ac:dyDescent="0.25"/>
    <row r="1738" ht="12.75" customHeight="1" x14ac:dyDescent="0.25"/>
    <row r="1739" ht="12.75" customHeight="1" x14ac:dyDescent="0.25"/>
    <row r="1740" ht="12.75" customHeight="1" x14ac:dyDescent="0.25"/>
    <row r="1741" ht="12.75" customHeight="1" x14ac:dyDescent="0.25"/>
    <row r="1742" ht="12.75" customHeight="1" x14ac:dyDescent="0.25"/>
    <row r="1743" ht="12.75" customHeight="1" x14ac:dyDescent="0.25"/>
    <row r="1744" ht="12.75" customHeight="1" x14ac:dyDescent="0.25"/>
    <row r="1745" ht="12.75" customHeight="1" x14ac:dyDescent="0.25"/>
    <row r="1746" ht="12.75" customHeight="1" x14ac:dyDescent="0.25"/>
    <row r="1747" ht="12.75" customHeight="1" x14ac:dyDescent="0.25"/>
    <row r="1748" ht="12.75" customHeight="1" x14ac:dyDescent="0.25"/>
    <row r="1749" ht="12.75" customHeight="1" x14ac:dyDescent="0.25"/>
    <row r="1750" ht="12.75" customHeight="1" x14ac:dyDescent="0.25"/>
    <row r="1751" ht="12.75" customHeight="1" x14ac:dyDescent="0.25"/>
    <row r="1752" ht="12.75" customHeight="1" x14ac:dyDescent="0.25"/>
    <row r="1753" ht="12.75" customHeight="1" x14ac:dyDescent="0.25"/>
    <row r="1754" ht="12.75" customHeight="1" x14ac:dyDescent="0.25"/>
    <row r="1755" ht="12.75" customHeight="1" x14ac:dyDescent="0.25"/>
    <row r="1756" ht="12.75" customHeight="1" x14ac:dyDescent="0.25"/>
    <row r="1757" ht="12.75" customHeight="1" x14ac:dyDescent="0.25"/>
    <row r="1758" ht="12.75" customHeight="1" x14ac:dyDescent="0.25"/>
    <row r="1759" ht="12.75" customHeight="1" x14ac:dyDescent="0.25"/>
    <row r="1760" ht="12.75" customHeight="1" x14ac:dyDescent="0.25"/>
    <row r="1761" ht="12.75" customHeight="1" x14ac:dyDescent="0.25"/>
    <row r="1762" ht="12.75" customHeight="1" x14ac:dyDescent="0.25"/>
    <row r="1763" ht="12.75" customHeight="1" x14ac:dyDescent="0.25"/>
    <row r="1764" ht="12.75" customHeight="1" x14ac:dyDescent="0.25"/>
    <row r="1765" ht="12.75" customHeight="1" x14ac:dyDescent="0.25"/>
    <row r="1766" ht="12.75" customHeight="1" x14ac:dyDescent="0.25"/>
    <row r="1767" ht="12.75" customHeight="1" x14ac:dyDescent="0.25"/>
    <row r="1768" ht="12.75" customHeight="1" x14ac:dyDescent="0.25"/>
    <row r="1769" ht="12.75" customHeight="1" x14ac:dyDescent="0.25"/>
    <row r="1770" ht="12.75" customHeight="1" x14ac:dyDescent="0.25"/>
    <row r="1771" ht="12.75" customHeight="1" x14ac:dyDescent="0.25"/>
    <row r="1772" ht="12.75" customHeight="1" x14ac:dyDescent="0.25"/>
    <row r="1773" ht="12.75" customHeight="1" x14ac:dyDescent="0.25"/>
    <row r="1774" ht="12.75" customHeight="1" x14ac:dyDescent="0.25"/>
    <row r="1775" ht="12.75" customHeight="1" x14ac:dyDescent="0.25"/>
    <row r="1776" ht="12.75" customHeight="1" x14ac:dyDescent="0.25"/>
    <row r="1777" ht="12.75" customHeight="1" x14ac:dyDescent="0.25"/>
    <row r="1778" ht="12.75" customHeight="1" x14ac:dyDescent="0.25"/>
    <row r="1779" ht="12.75" customHeight="1" x14ac:dyDescent="0.25"/>
    <row r="1780" ht="12.75" customHeight="1" x14ac:dyDescent="0.25"/>
    <row r="1781" ht="12.75" customHeight="1" x14ac:dyDescent="0.25"/>
    <row r="1782" ht="12.75" customHeight="1" x14ac:dyDescent="0.25"/>
    <row r="1783" ht="12.75" customHeight="1" x14ac:dyDescent="0.25"/>
    <row r="1784" ht="12.75" customHeight="1" x14ac:dyDescent="0.25"/>
    <row r="1785" ht="12.75" customHeight="1" x14ac:dyDescent="0.25"/>
    <row r="1786" ht="12.75" customHeight="1" x14ac:dyDescent="0.25"/>
    <row r="1787" ht="12.75" customHeight="1" x14ac:dyDescent="0.25"/>
    <row r="1788" ht="12.75" customHeight="1" x14ac:dyDescent="0.25"/>
    <row r="1789" ht="12.75" customHeight="1" x14ac:dyDescent="0.25"/>
    <row r="1790" ht="12.75" customHeight="1" x14ac:dyDescent="0.25"/>
    <row r="1791" ht="12.75" customHeight="1" x14ac:dyDescent="0.25"/>
    <row r="1792" ht="12.75" customHeight="1" x14ac:dyDescent="0.25"/>
    <row r="1793" ht="12.75" customHeight="1" x14ac:dyDescent="0.25"/>
    <row r="1794" ht="12.75" customHeight="1" x14ac:dyDescent="0.25"/>
    <row r="1795" ht="12.75" customHeight="1" x14ac:dyDescent="0.25"/>
    <row r="1796" ht="12.75" customHeight="1" x14ac:dyDescent="0.25"/>
    <row r="1797" ht="12.75" customHeight="1" x14ac:dyDescent="0.25"/>
    <row r="1798" ht="12.75" customHeight="1" x14ac:dyDescent="0.25"/>
    <row r="1799" ht="12.75" customHeight="1" x14ac:dyDescent="0.25"/>
    <row r="1800" ht="12.75" customHeight="1" x14ac:dyDescent="0.25"/>
    <row r="1801" ht="12.75" customHeight="1" x14ac:dyDescent="0.25"/>
    <row r="1802" ht="12.75" customHeight="1" x14ac:dyDescent="0.25"/>
    <row r="1803" ht="12.75" customHeight="1" x14ac:dyDescent="0.25"/>
    <row r="1804" ht="12.75" customHeight="1" x14ac:dyDescent="0.25"/>
    <row r="1805" ht="12.75" customHeight="1" x14ac:dyDescent="0.25"/>
    <row r="1806" ht="12.75" customHeight="1" x14ac:dyDescent="0.25"/>
    <row r="1807" ht="12.75" customHeight="1" x14ac:dyDescent="0.25"/>
    <row r="1808" ht="12.75" customHeight="1" x14ac:dyDescent="0.25"/>
    <row r="1809" ht="12.75" customHeight="1" x14ac:dyDescent="0.25"/>
    <row r="1810" ht="12.75" customHeight="1" x14ac:dyDescent="0.25"/>
    <row r="1811" ht="12.75" customHeight="1" x14ac:dyDescent="0.25"/>
    <row r="1812" ht="12.75" customHeight="1" x14ac:dyDescent="0.25"/>
    <row r="1813" ht="12.75" customHeight="1" x14ac:dyDescent="0.25"/>
    <row r="1814" ht="12.75" customHeight="1" x14ac:dyDescent="0.25"/>
    <row r="1815" ht="12.75" customHeight="1" x14ac:dyDescent="0.25"/>
    <row r="1816" ht="12.75" customHeight="1" x14ac:dyDescent="0.25"/>
    <row r="1817" ht="12.75" customHeight="1" x14ac:dyDescent="0.25"/>
    <row r="1818" ht="12.75" customHeight="1" x14ac:dyDescent="0.25"/>
    <row r="1819" ht="12.75" customHeight="1" x14ac:dyDescent="0.25"/>
    <row r="1820" ht="12.75" customHeight="1" x14ac:dyDescent="0.25"/>
    <row r="1821" ht="12.75" customHeight="1" x14ac:dyDescent="0.25"/>
    <row r="1822" ht="12.75" customHeight="1" x14ac:dyDescent="0.25"/>
    <row r="1823" ht="12.75" customHeight="1" x14ac:dyDescent="0.25"/>
    <row r="1824" ht="12.75" customHeight="1" x14ac:dyDescent="0.25"/>
    <row r="1825" ht="12.75" customHeight="1" x14ac:dyDescent="0.25"/>
    <row r="1826" ht="12.75" customHeight="1" x14ac:dyDescent="0.25"/>
    <row r="1827" ht="12.75" customHeight="1" x14ac:dyDescent="0.25"/>
    <row r="1828" ht="12.75" customHeight="1" x14ac:dyDescent="0.25"/>
    <row r="1829" ht="12.75" customHeight="1" x14ac:dyDescent="0.25"/>
    <row r="1830" ht="12.75" customHeight="1" x14ac:dyDescent="0.25"/>
    <row r="1831" ht="12.75" customHeight="1" x14ac:dyDescent="0.25"/>
    <row r="1832" ht="12.75" customHeight="1" x14ac:dyDescent="0.25"/>
    <row r="1833" ht="12.75" customHeight="1" x14ac:dyDescent="0.25"/>
    <row r="1834" ht="12.75" customHeight="1" x14ac:dyDescent="0.25"/>
    <row r="1835" ht="12.75" customHeight="1" x14ac:dyDescent="0.25"/>
    <row r="1836" ht="12.75" customHeight="1" x14ac:dyDescent="0.25"/>
    <row r="1837" ht="12.75" customHeight="1" x14ac:dyDescent="0.25"/>
    <row r="1838" ht="12.75" customHeight="1" x14ac:dyDescent="0.25"/>
    <row r="1839" ht="12.75" customHeight="1" x14ac:dyDescent="0.25"/>
    <row r="1840" ht="12.75" customHeight="1" x14ac:dyDescent="0.25"/>
    <row r="1841" ht="12.75" customHeight="1" x14ac:dyDescent="0.25"/>
    <row r="1842" ht="12.75" customHeight="1" x14ac:dyDescent="0.25"/>
    <row r="1843" ht="12.75" customHeight="1" x14ac:dyDescent="0.25"/>
    <row r="1844" ht="12.75" customHeight="1" x14ac:dyDescent="0.25"/>
    <row r="1845" ht="12.75" customHeight="1" x14ac:dyDescent="0.25"/>
    <row r="1846" ht="12.75" customHeight="1" x14ac:dyDescent="0.25"/>
    <row r="1847" ht="12.75" customHeight="1" x14ac:dyDescent="0.25"/>
    <row r="1848" ht="12.75" customHeight="1" x14ac:dyDescent="0.25"/>
    <row r="1849" ht="12.75" customHeight="1" x14ac:dyDescent="0.25"/>
    <row r="1850" ht="12.75" customHeight="1" x14ac:dyDescent="0.25"/>
    <row r="1851" ht="12.75" customHeight="1" x14ac:dyDescent="0.25"/>
    <row r="1852" ht="12.75" customHeight="1" x14ac:dyDescent="0.25"/>
    <row r="1853" ht="12.75" customHeight="1" x14ac:dyDescent="0.25"/>
    <row r="1854" ht="12.75" customHeight="1" x14ac:dyDescent="0.25"/>
    <row r="1855" ht="12.75" customHeight="1" x14ac:dyDescent="0.25"/>
    <row r="1856" ht="12.75" customHeight="1" x14ac:dyDescent="0.25"/>
    <row r="1857" ht="12.75" customHeight="1" x14ac:dyDescent="0.25"/>
    <row r="1858" ht="12.75" customHeight="1" x14ac:dyDescent="0.25"/>
    <row r="1859" ht="12.75" customHeight="1" x14ac:dyDescent="0.25"/>
    <row r="1860" ht="12.75" customHeight="1" x14ac:dyDescent="0.25"/>
    <row r="1861" ht="12.75" customHeight="1" x14ac:dyDescent="0.25"/>
    <row r="1862" ht="12.75" customHeight="1" x14ac:dyDescent="0.25"/>
    <row r="1863" ht="12.75" customHeight="1" x14ac:dyDescent="0.25"/>
    <row r="1864" ht="12.75" customHeight="1" x14ac:dyDescent="0.25"/>
    <row r="1865" ht="12.75" customHeight="1" x14ac:dyDescent="0.25"/>
    <row r="1866" ht="12.75" customHeight="1" x14ac:dyDescent="0.25"/>
    <row r="1867" ht="12.75" customHeight="1" x14ac:dyDescent="0.25"/>
    <row r="1868" ht="12.75" customHeight="1" x14ac:dyDescent="0.25"/>
    <row r="1869" ht="12.75" customHeight="1" x14ac:dyDescent="0.25"/>
    <row r="1870" ht="12.75" customHeight="1" x14ac:dyDescent="0.25"/>
    <row r="1871" ht="12.75" customHeight="1" x14ac:dyDescent="0.25"/>
    <row r="1872" ht="12.75" customHeight="1" x14ac:dyDescent="0.25"/>
    <row r="1873" ht="12.75" customHeight="1" x14ac:dyDescent="0.25"/>
    <row r="1874" ht="12.75" customHeight="1" x14ac:dyDescent="0.25"/>
    <row r="1875" ht="12.75" customHeight="1" x14ac:dyDescent="0.25"/>
  </sheetData>
  <sortState xmlns:xlrd2="http://schemas.microsoft.com/office/spreadsheetml/2017/richdata2" ref="A277:B285">
    <sortCondition ref="A277:A285"/>
  </sortState>
  <mergeCells count="16">
    <mergeCell ref="A389:B389"/>
    <mergeCell ref="A1:B1"/>
    <mergeCell ref="A2:B2"/>
    <mergeCell ref="A53:B53"/>
    <mergeCell ref="A54:B54"/>
    <mergeCell ref="A59:B59"/>
    <mergeCell ref="A60:B60"/>
    <mergeCell ref="A65:B65"/>
    <mergeCell ref="A66:B66"/>
    <mergeCell ref="B68:D68"/>
    <mergeCell ref="B69:D69"/>
    <mergeCell ref="A181:B181"/>
    <mergeCell ref="A182:B182"/>
    <mergeCell ref="B316:C316"/>
    <mergeCell ref="B317:C317"/>
    <mergeCell ref="A388:B388"/>
  </mergeCells>
  <hyperlinks>
    <hyperlink ref="A54" r:id="rId1" xr:uid="{00000000-0004-0000-0E00-000000000000}"/>
    <hyperlink ref="A182" r:id="rId2" xr:uid="{00000000-0004-0000-0E00-000001000000}"/>
    <hyperlink ref="A66" r:id="rId3" xr:uid="{00000000-0004-0000-0E00-000002000000}"/>
    <hyperlink ref="A389" r:id="rId4" xr:uid="{00000000-0004-0000-0E00-000003000000}"/>
  </hyperlinks>
  <pageMargins left="1.2598425196850394" right="0.70866141732283472" top="0.55118110236220474" bottom="0.15748031496062992" header="0.94488188976377963" footer="0.15748031496062992"/>
  <pageSetup scale="85" orientation="landscape" r:id="rId5"/>
  <ignoredErrors>
    <ignoredError sqref="B4 B50 B56 B62 B68 A76:A80 B82 A85:A90 B98 A101:A119 B121 A124:A126 B128 B145 A148:A151 B154 A157:A161 B163 B178 B184 A187:B198 B200 B249 A252:A253 B256 A259:A278 B280 A283:A284 B286 A289:A291 B293 A296:A304 B306 A309:A315 B316 A319:A321 B324 A327:A328 B385 B391 A621:A632 A672:A693 A246:A247 A530:A579 A203:A212 A489:A508 A214:A243 A176 A71:A73 A166:A170 A614:A618 A471:A478 A518:A522 A510:A516 A462:A468 A131:A132 A134:A141"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5"/>
  <dimension ref="A1:X1842"/>
  <sheetViews>
    <sheetView topLeftCell="A1396" zoomScale="85" zoomScaleNormal="85" workbookViewId="0">
      <selection activeCell="B1419" sqref="B1419"/>
    </sheetView>
  </sheetViews>
  <sheetFormatPr baseColWidth="10" defaultColWidth="0" defaultRowHeight="15" zeroHeight="1" x14ac:dyDescent="0.25"/>
  <cols>
    <col min="1" max="1" width="7.85546875" style="357" customWidth="1"/>
    <col min="2" max="2" width="135.140625" style="374" bestFit="1" customWidth="1"/>
    <col min="3" max="3" width="10.85546875" customWidth="1"/>
    <col min="4" max="24" width="0" hidden="1" customWidth="1"/>
    <col min="25" max="16384" width="10.85546875" hidden="1"/>
  </cols>
  <sheetData>
    <row r="1" spans="1:3" x14ac:dyDescent="0.25">
      <c r="A1" s="370" t="s">
        <v>2509</v>
      </c>
      <c r="B1" s="372" t="s">
        <v>5092</v>
      </c>
    </row>
    <row r="2" spans="1:3" x14ac:dyDescent="0.25">
      <c r="A2" s="991" t="s">
        <v>169</v>
      </c>
      <c r="B2" s="450" t="s">
        <v>169</v>
      </c>
    </row>
    <row r="3" spans="1:3" x14ac:dyDescent="0.25">
      <c r="A3" s="991" t="s">
        <v>1045</v>
      </c>
      <c r="B3" s="450" t="s">
        <v>1046</v>
      </c>
    </row>
    <row r="4" spans="1:3" x14ac:dyDescent="0.25">
      <c r="A4" s="991" t="s">
        <v>1030</v>
      </c>
      <c r="B4" s="450" t="s">
        <v>1031</v>
      </c>
    </row>
    <row r="5" spans="1:3" x14ac:dyDescent="0.25">
      <c r="A5" s="991" t="s">
        <v>1032</v>
      </c>
      <c r="B5" s="450" t="s">
        <v>6932</v>
      </c>
      <c r="C5" s="909"/>
    </row>
    <row r="6" spans="1:3" x14ac:dyDescent="0.25">
      <c r="A6" s="991" t="s">
        <v>1028</v>
      </c>
      <c r="B6" s="450" t="s">
        <v>1029</v>
      </c>
      <c r="C6" s="909"/>
    </row>
    <row r="7" spans="1:3" x14ac:dyDescent="0.25">
      <c r="A7" s="991" t="s">
        <v>2481</v>
      </c>
      <c r="B7" s="450" t="s">
        <v>2480</v>
      </c>
      <c r="C7" s="909"/>
    </row>
    <row r="8" spans="1:3" x14ac:dyDescent="0.25">
      <c r="A8" s="991" t="s">
        <v>2479</v>
      </c>
      <c r="B8" s="450" t="s">
        <v>2478</v>
      </c>
      <c r="C8" s="909"/>
    </row>
    <row r="9" spans="1:3" x14ac:dyDescent="0.25">
      <c r="A9" s="991" t="s">
        <v>2477</v>
      </c>
      <c r="B9" s="450" t="s">
        <v>2476</v>
      </c>
      <c r="C9" s="909"/>
    </row>
    <row r="10" spans="1:3" x14ac:dyDescent="0.25">
      <c r="A10" s="991" t="s">
        <v>1026</v>
      </c>
      <c r="B10" s="450" t="s">
        <v>1027</v>
      </c>
      <c r="C10" s="909"/>
    </row>
    <row r="11" spans="1:3" x14ac:dyDescent="0.25">
      <c r="A11" s="991" t="s">
        <v>2475</v>
      </c>
      <c r="B11" s="450" t="s">
        <v>2474</v>
      </c>
      <c r="C11" s="909"/>
    </row>
    <row r="12" spans="1:3" x14ac:dyDescent="0.25">
      <c r="A12" s="991" t="s">
        <v>1024</v>
      </c>
      <c r="B12" s="450" t="s">
        <v>1025</v>
      </c>
      <c r="C12" s="909"/>
    </row>
    <row r="13" spans="1:3" x14ac:dyDescent="0.25">
      <c r="A13" s="991" t="s">
        <v>2473</v>
      </c>
      <c r="B13" s="450" t="s">
        <v>2472</v>
      </c>
      <c r="C13" s="909"/>
    </row>
    <row r="14" spans="1:3" x14ac:dyDescent="0.25">
      <c r="A14" s="991" t="s">
        <v>2471</v>
      </c>
      <c r="B14" s="450" t="s">
        <v>2470</v>
      </c>
      <c r="C14" s="909"/>
    </row>
    <row r="15" spans="1:3" x14ac:dyDescent="0.25">
      <c r="A15" s="991" t="s">
        <v>2469</v>
      </c>
      <c r="B15" s="450" t="s">
        <v>2468</v>
      </c>
      <c r="C15" s="909"/>
    </row>
    <row r="16" spans="1:3" x14ac:dyDescent="0.25">
      <c r="A16" s="991" t="s">
        <v>2467</v>
      </c>
      <c r="B16" s="450" t="s">
        <v>2466</v>
      </c>
      <c r="C16" s="909"/>
    </row>
    <row r="17" spans="1:3" x14ac:dyDescent="0.25">
      <c r="A17" s="991" t="s">
        <v>1043</v>
      </c>
      <c r="B17" s="450" t="s">
        <v>1044</v>
      </c>
      <c r="C17" s="909"/>
    </row>
    <row r="18" spans="1:3" x14ac:dyDescent="0.25">
      <c r="A18" s="991" t="s">
        <v>1020</v>
      </c>
      <c r="B18" s="450" t="s">
        <v>1021</v>
      </c>
      <c r="C18" s="909"/>
    </row>
    <row r="19" spans="1:3" x14ac:dyDescent="0.25">
      <c r="A19" s="991" t="s">
        <v>2465</v>
      </c>
      <c r="B19" s="450" t="s">
        <v>2464</v>
      </c>
      <c r="C19" s="909"/>
    </row>
    <row r="20" spans="1:3" x14ac:dyDescent="0.25">
      <c r="A20" s="991" t="s">
        <v>2463</v>
      </c>
      <c r="B20" s="450" t="s">
        <v>2462</v>
      </c>
      <c r="C20" s="909"/>
    </row>
    <row r="21" spans="1:3" x14ac:dyDescent="0.25">
      <c r="A21" s="991" t="s">
        <v>1039</v>
      </c>
      <c r="B21" s="450" t="s">
        <v>1042</v>
      </c>
      <c r="C21" s="909"/>
    </row>
    <row r="22" spans="1:3" x14ac:dyDescent="0.25">
      <c r="A22" s="991" t="s">
        <v>2461</v>
      </c>
      <c r="B22" s="450" t="s">
        <v>2460</v>
      </c>
      <c r="C22" s="909"/>
    </row>
    <row r="23" spans="1:3" x14ac:dyDescent="0.25">
      <c r="A23" s="991" t="s">
        <v>1022</v>
      </c>
      <c r="B23" s="450" t="s">
        <v>1023</v>
      </c>
      <c r="C23" s="909"/>
    </row>
    <row r="24" spans="1:3" x14ac:dyDescent="0.25">
      <c r="A24" s="991" t="s">
        <v>2459</v>
      </c>
      <c r="B24" s="450" t="s">
        <v>2458</v>
      </c>
      <c r="C24" s="909"/>
    </row>
    <row r="25" spans="1:3" x14ac:dyDescent="0.25">
      <c r="A25" s="991" t="s">
        <v>2457</v>
      </c>
      <c r="B25" s="450" t="s">
        <v>2456</v>
      </c>
      <c r="C25" s="909"/>
    </row>
    <row r="26" spans="1:3" x14ac:dyDescent="0.25">
      <c r="A26" s="991" t="s">
        <v>2455</v>
      </c>
      <c r="B26" s="450" t="s">
        <v>2454</v>
      </c>
      <c r="C26" s="909"/>
    </row>
    <row r="27" spans="1:3" s="909" customFormat="1" x14ac:dyDescent="0.25">
      <c r="A27" s="995" t="s">
        <v>8018</v>
      </c>
      <c r="B27" s="450" t="s">
        <v>8019</v>
      </c>
    </row>
    <row r="28" spans="1:3" x14ac:dyDescent="0.25">
      <c r="A28" s="991" t="s">
        <v>1033</v>
      </c>
      <c r="B28" s="450" t="s">
        <v>1034</v>
      </c>
      <c r="C28" s="909"/>
    </row>
    <row r="29" spans="1:3" x14ac:dyDescent="0.25">
      <c r="A29" s="991" t="s">
        <v>2453</v>
      </c>
      <c r="B29" s="450" t="s">
        <v>2452</v>
      </c>
      <c r="C29" s="909"/>
    </row>
    <row r="30" spans="1:3" x14ac:dyDescent="0.25">
      <c r="A30" s="991" t="s">
        <v>2451</v>
      </c>
      <c r="B30" s="450" t="s">
        <v>2450</v>
      </c>
      <c r="C30" s="909"/>
    </row>
    <row r="31" spans="1:3" x14ac:dyDescent="0.25">
      <c r="A31" s="991" t="s">
        <v>1002</v>
      </c>
      <c r="B31" s="450" t="s">
        <v>1003</v>
      </c>
      <c r="C31" s="909"/>
    </row>
    <row r="32" spans="1:3" x14ac:dyDescent="0.25">
      <c r="A32" s="991" t="s">
        <v>1047</v>
      </c>
      <c r="B32" s="450" t="s">
        <v>1048</v>
      </c>
      <c r="C32" s="909"/>
    </row>
    <row r="33" spans="1:3" x14ac:dyDescent="0.25">
      <c r="A33" s="991" t="s">
        <v>1050</v>
      </c>
      <c r="B33" s="450" t="s">
        <v>1049</v>
      </c>
      <c r="C33" s="909"/>
    </row>
    <row r="34" spans="1:3" x14ac:dyDescent="0.25">
      <c r="A34" s="991" t="s">
        <v>1051</v>
      </c>
      <c r="B34" s="450" t="s">
        <v>1052</v>
      </c>
      <c r="C34" s="909"/>
    </row>
    <row r="35" spans="1:3" x14ac:dyDescent="0.25">
      <c r="A35" s="991" t="s">
        <v>1036</v>
      </c>
      <c r="B35" s="450" t="s">
        <v>1038</v>
      </c>
      <c r="C35" s="909"/>
    </row>
    <row r="36" spans="1:3" x14ac:dyDescent="0.25">
      <c r="A36" s="991" t="s">
        <v>1035</v>
      </c>
      <c r="B36" s="450" t="s">
        <v>1037</v>
      </c>
      <c r="C36" s="909"/>
    </row>
    <row r="37" spans="1:3" x14ac:dyDescent="0.25">
      <c r="A37" s="991" t="s">
        <v>1055</v>
      </c>
      <c r="B37" s="450" t="s">
        <v>1056</v>
      </c>
      <c r="C37" s="909"/>
    </row>
    <row r="38" spans="1:3" x14ac:dyDescent="0.25">
      <c r="A38" s="991" t="s">
        <v>1053</v>
      </c>
      <c r="B38" s="450" t="s">
        <v>1054</v>
      </c>
      <c r="C38" s="909"/>
    </row>
    <row r="39" spans="1:3" x14ac:dyDescent="0.25">
      <c r="A39" s="991" t="s">
        <v>1004</v>
      </c>
      <c r="B39" s="450" t="s">
        <v>1005</v>
      </c>
      <c r="C39" s="909"/>
    </row>
    <row r="40" spans="1:3" x14ac:dyDescent="0.25">
      <c r="A40" s="991" t="s">
        <v>2449</v>
      </c>
      <c r="B40" s="450" t="s">
        <v>2448</v>
      </c>
      <c r="C40" s="909"/>
    </row>
    <row r="41" spans="1:3" x14ac:dyDescent="0.25">
      <c r="A41" s="991" t="s">
        <v>2447</v>
      </c>
      <c r="B41" s="450" t="s">
        <v>2446</v>
      </c>
      <c r="C41" s="909"/>
    </row>
    <row r="42" spans="1:3" x14ac:dyDescent="0.25">
      <c r="A42" s="991" t="s">
        <v>2445</v>
      </c>
      <c r="B42" s="450" t="s">
        <v>2444</v>
      </c>
      <c r="C42" s="909"/>
    </row>
    <row r="43" spans="1:3" x14ac:dyDescent="0.25">
      <c r="A43" s="991" t="s">
        <v>2443</v>
      </c>
      <c r="B43" s="450" t="s">
        <v>2442</v>
      </c>
      <c r="C43" s="909"/>
    </row>
    <row r="44" spans="1:3" x14ac:dyDescent="0.25">
      <c r="A44" s="991" t="s">
        <v>2441</v>
      </c>
      <c r="B44" s="450" t="s">
        <v>2440</v>
      </c>
      <c r="C44" s="909"/>
    </row>
    <row r="45" spans="1:3" x14ac:dyDescent="0.25">
      <c r="A45" s="991" t="s">
        <v>2439</v>
      </c>
      <c r="B45" s="450" t="s">
        <v>2438</v>
      </c>
      <c r="C45" s="909"/>
    </row>
    <row r="46" spans="1:3" x14ac:dyDescent="0.25">
      <c r="A46" s="991" t="s">
        <v>2437</v>
      </c>
      <c r="B46" s="450" t="s">
        <v>2436</v>
      </c>
      <c r="C46" s="909"/>
    </row>
    <row r="47" spans="1:3" x14ac:dyDescent="0.25">
      <c r="A47" s="991" t="s">
        <v>2435</v>
      </c>
      <c r="B47" s="450" t="s">
        <v>2434</v>
      </c>
      <c r="C47" s="909"/>
    </row>
    <row r="48" spans="1:3" s="909" customFormat="1" x14ac:dyDescent="0.25">
      <c r="A48" s="1476" t="s">
        <v>8485</v>
      </c>
      <c r="B48" s="1477" t="s">
        <v>8486</v>
      </c>
    </row>
    <row r="49" spans="1:3" x14ac:dyDescent="0.25">
      <c r="A49" s="991" t="s">
        <v>1012</v>
      </c>
      <c r="B49" s="450" t="s">
        <v>1013</v>
      </c>
      <c r="C49" s="909"/>
    </row>
    <row r="50" spans="1:3" x14ac:dyDescent="0.25">
      <c r="A50" s="991" t="s">
        <v>2433</v>
      </c>
      <c r="B50" s="450" t="s">
        <v>2432</v>
      </c>
      <c r="C50" s="909"/>
    </row>
    <row r="51" spans="1:3" x14ac:dyDescent="0.25">
      <c r="A51" s="991" t="s">
        <v>2431</v>
      </c>
      <c r="B51" s="450" t="s">
        <v>2430</v>
      </c>
      <c r="C51" s="909"/>
    </row>
    <row r="52" spans="1:3" x14ac:dyDescent="0.25">
      <c r="A52" s="991" t="s">
        <v>2429</v>
      </c>
      <c r="B52" s="450" t="s">
        <v>2428</v>
      </c>
      <c r="C52" s="909"/>
    </row>
    <row r="53" spans="1:3" x14ac:dyDescent="0.25">
      <c r="A53" s="991" t="s">
        <v>2427</v>
      </c>
      <c r="B53" s="450" t="s">
        <v>2426</v>
      </c>
      <c r="C53" s="909"/>
    </row>
    <row r="54" spans="1:3" x14ac:dyDescent="0.25">
      <c r="A54" s="991" t="s">
        <v>2425</v>
      </c>
      <c r="B54" s="450" t="s">
        <v>2424</v>
      </c>
      <c r="C54" s="909"/>
    </row>
    <row r="55" spans="1:3" x14ac:dyDescent="0.25">
      <c r="A55" s="991" t="s">
        <v>338</v>
      </c>
      <c r="B55" s="450" t="s">
        <v>647</v>
      </c>
      <c r="C55" s="909"/>
    </row>
    <row r="56" spans="1:3" x14ac:dyDescent="0.25">
      <c r="A56" s="991" t="s">
        <v>2423</v>
      </c>
      <c r="B56" s="450" t="s">
        <v>2422</v>
      </c>
      <c r="C56" s="909"/>
    </row>
    <row r="57" spans="1:3" x14ac:dyDescent="0.25">
      <c r="A57" s="991" t="s">
        <v>2421</v>
      </c>
      <c r="B57" s="450" t="s">
        <v>2420</v>
      </c>
      <c r="C57" s="909"/>
    </row>
    <row r="58" spans="1:3" x14ac:dyDescent="0.25">
      <c r="A58" s="991" t="s">
        <v>2419</v>
      </c>
      <c r="B58" s="450" t="s">
        <v>1896</v>
      </c>
      <c r="C58" s="909"/>
    </row>
    <row r="59" spans="1:3" x14ac:dyDescent="0.25">
      <c r="A59" s="991" t="s">
        <v>2418</v>
      </c>
      <c r="B59" s="450" t="s">
        <v>1894</v>
      </c>
      <c r="C59" s="909"/>
    </row>
    <row r="60" spans="1:3" x14ac:dyDescent="0.25">
      <c r="A60" s="991" t="s">
        <v>2417</v>
      </c>
      <c r="B60" s="450" t="s">
        <v>2416</v>
      </c>
      <c r="C60" s="909"/>
    </row>
    <row r="61" spans="1:3" x14ac:dyDescent="0.25">
      <c r="A61" s="991" t="s">
        <v>2415</v>
      </c>
      <c r="B61" s="450" t="s">
        <v>2414</v>
      </c>
      <c r="C61" s="909"/>
    </row>
    <row r="62" spans="1:3" x14ac:dyDescent="0.25">
      <c r="A62" s="991" t="s">
        <v>2413</v>
      </c>
      <c r="B62" s="450" t="s">
        <v>456</v>
      </c>
      <c r="C62" s="909"/>
    </row>
    <row r="63" spans="1:3" x14ac:dyDescent="0.25">
      <c r="A63" s="991" t="s">
        <v>2412</v>
      </c>
      <c r="B63" s="450" t="s">
        <v>222</v>
      </c>
      <c r="C63" s="909"/>
    </row>
    <row r="64" spans="1:3" x14ac:dyDescent="0.25">
      <c r="A64" s="991" t="s">
        <v>2411</v>
      </c>
      <c r="B64" s="450" t="s">
        <v>458</v>
      </c>
      <c r="C64" s="909"/>
    </row>
    <row r="65" spans="1:3" x14ac:dyDescent="0.25">
      <c r="A65" s="991" t="s">
        <v>2410</v>
      </c>
      <c r="B65" s="450" t="s">
        <v>457</v>
      </c>
      <c r="C65" s="909"/>
    </row>
    <row r="66" spans="1:3" x14ac:dyDescent="0.25">
      <c r="A66" s="991" t="s">
        <v>2409</v>
      </c>
      <c r="B66" s="450" t="s">
        <v>455</v>
      </c>
      <c r="C66" s="909"/>
    </row>
    <row r="67" spans="1:3" x14ac:dyDescent="0.25">
      <c r="A67" s="991" t="s">
        <v>2408</v>
      </c>
      <c r="B67" s="450" t="s">
        <v>454</v>
      </c>
      <c r="C67" s="909"/>
    </row>
    <row r="68" spans="1:3" x14ac:dyDescent="0.25">
      <c r="A68" s="991" t="s">
        <v>2407</v>
      </c>
      <c r="B68" s="450" t="s">
        <v>3316</v>
      </c>
      <c r="C68" s="909"/>
    </row>
    <row r="69" spans="1:3" x14ac:dyDescent="0.25">
      <c r="A69" s="991" t="s">
        <v>2406</v>
      </c>
      <c r="B69" s="450" t="s">
        <v>3635</v>
      </c>
      <c r="C69" s="909"/>
    </row>
    <row r="70" spans="1:3" x14ac:dyDescent="0.25">
      <c r="A70" s="991" t="s">
        <v>2405</v>
      </c>
      <c r="B70" s="450" t="s">
        <v>225</v>
      </c>
      <c r="C70" s="909"/>
    </row>
    <row r="71" spans="1:3" x14ac:dyDescent="0.25">
      <c r="A71" s="991" t="s">
        <v>2404</v>
      </c>
      <c r="B71" s="450" t="s">
        <v>224</v>
      </c>
      <c r="C71" s="909"/>
    </row>
    <row r="72" spans="1:3" x14ac:dyDescent="0.25">
      <c r="A72" s="991" t="s">
        <v>2403</v>
      </c>
      <c r="B72" s="450" t="s">
        <v>710</v>
      </c>
      <c r="C72" s="909"/>
    </row>
    <row r="73" spans="1:3" x14ac:dyDescent="0.25">
      <c r="A73" s="991" t="s">
        <v>2402</v>
      </c>
      <c r="B73" s="450" t="s">
        <v>2401</v>
      </c>
      <c r="C73" s="909"/>
    </row>
    <row r="74" spans="1:3" x14ac:dyDescent="0.25">
      <c r="A74" s="991" t="s">
        <v>2400</v>
      </c>
      <c r="B74" s="450" t="s">
        <v>222</v>
      </c>
      <c r="C74" s="909"/>
    </row>
    <row r="75" spans="1:3" x14ac:dyDescent="0.25">
      <c r="A75" s="991" t="s">
        <v>2399</v>
      </c>
      <c r="B75" s="450" t="s">
        <v>2035</v>
      </c>
      <c r="C75" s="909"/>
    </row>
    <row r="76" spans="1:3" x14ac:dyDescent="0.25">
      <c r="A76" s="991" t="s">
        <v>2398</v>
      </c>
      <c r="B76" s="450" t="s">
        <v>454</v>
      </c>
      <c r="C76" s="909"/>
    </row>
    <row r="77" spans="1:3" x14ac:dyDescent="0.25">
      <c r="A77" s="991" t="s">
        <v>2397</v>
      </c>
      <c r="B77" s="450" t="s">
        <v>780</v>
      </c>
      <c r="C77" s="909"/>
    </row>
    <row r="78" spans="1:3" x14ac:dyDescent="0.25">
      <c r="A78" s="991" t="s">
        <v>2396</v>
      </c>
      <c r="B78" s="450" t="s">
        <v>779</v>
      </c>
      <c r="C78" s="909"/>
    </row>
    <row r="79" spans="1:3" x14ac:dyDescent="0.25">
      <c r="A79" s="991" t="s">
        <v>2395</v>
      </c>
      <c r="B79" s="450" t="s">
        <v>773</v>
      </c>
      <c r="C79" s="909"/>
    </row>
    <row r="80" spans="1:3" x14ac:dyDescent="0.25">
      <c r="A80" s="991" t="s">
        <v>2394</v>
      </c>
      <c r="B80" s="450" t="s">
        <v>224</v>
      </c>
      <c r="C80" s="909"/>
    </row>
    <row r="81" spans="1:3" x14ac:dyDescent="0.25">
      <c r="A81" s="991" t="s">
        <v>2393</v>
      </c>
      <c r="B81" s="450" t="s">
        <v>710</v>
      </c>
      <c r="C81" s="909"/>
    </row>
    <row r="82" spans="1:3" x14ac:dyDescent="0.25">
      <c r="A82" s="991" t="s">
        <v>2392</v>
      </c>
      <c r="B82" s="450" t="s">
        <v>2391</v>
      </c>
      <c r="C82" s="909"/>
    </row>
    <row r="83" spans="1:3" x14ac:dyDescent="0.25">
      <c r="A83" s="991" t="s">
        <v>2390</v>
      </c>
      <c r="B83" s="450" t="s">
        <v>2389</v>
      </c>
      <c r="C83" s="909"/>
    </row>
    <row r="84" spans="1:3" x14ac:dyDescent="0.25">
      <c r="A84" s="991" t="s">
        <v>2388</v>
      </c>
      <c r="B84" s="450" t="s">
        <v>2387</v>
      </c>
      <c r="C84" s="909"/>
    </row>
    <row r="85" spans="1:3" x14ac:dyDescent="0.25">
      <c r="A85" s="991" t="s">
        <v>2386</v>
      </c>
      <c r="B85" s="450" t="s">
        <v>2035</v>
      </c>
      <c r="C85" s="909"/>
    </row>
    <row r="86" spans="1:3" x14ac:dyDescent="0.25">
      <c r="A86" s="991" t="s">
        <v>2385</v>
      </c>
      <c r="B86" s="450" t="s">
        <v>454</v>
      </c>
      <c r="C86" s="909"/>
    </row>
    <row r="87" spans="1:3" x14ac:dyDescent="0.25">
      <c r="A87" s="991" t="s">
        <v>2384</v>
      </c>
      <c r="B87" s="450" t="s">
        <v>780</v>
      </c>
      <c r="C87" s="909"/>
    </row>
    <row r="88" spans="1:3" x14ac:dyDescent="0.25">
      <c r="A88" s="991" t="s">
        <v>2383</v>
      </c>
      <c r="B88" s="450" t="s">
        <v>779</v>
      </c>
      <c r="C88" s="909"/>
    </row>
    <row r="89" spans="1:3" x14ac:dyDescent="0.25">
      <c r="A89" s="991" t="s">
        <v>2382</v>
      </c>
      <c r="B89" s="450" t="s">
        <v>773</v>
      </c>
      <c r="C89" s="909"/>
    </row>
    <row r="90" spans="1:3" x14ac:dyDescent="0.25">
      <c r="A90" s="991" t="s">
        <v>2381</v>
      </c>
      <c r="B90" s="450" t="s">
        <v>224</v>
      </c>
      <c r="C90" s="909"/>
    </row>
    <row r="91" spans="1:3" x14ac:dyDescent="0.25">
      <c r="A91" s="991" t="s">
        <v>2380</v>
      </c>
      <c r="B91" s="450" t="s">
        <v>710</v>
      </c>
      <c r="C91" s="909"/>
    </row>
    <row r="92" spans="1:3" x14ac:dyDescent="0.25">
      <c r="A92" s="991" t="s">
        <v>2379</v>
      </c>
      <c r="B92" s="450" t="s">
        <v>2378</v>
      </c>
      <c r="C92" s="909"/>
    </row>
    <row r="93" spans="1:3" x14ac:dyDescent="0.25">
      <c r="A93" s="991" t="s">
        <v>2377</v>
      </c>
      <c r="B93" s="450" t="s">
        <v>4944</v>
      </c>
      <c r="C93" s="909"/>
    </row>
    <row r="94" spans="1:3" x14ac:dyDescent="0.25">
      <c r="A94" s="991" t="s">
        <v>2376</v>
      </c>
      <c r="B94" s="450" t="s">
        <v>2214</v>
      </c>
      <c r="C94" s="909"/>
    </row>
    <row r="95" spans="1:3" x14ac:dyDescent="0.25">
      <c r="A95" s="991" t="s">
        <v>2375</v>
      </c>
      <c r="B95" s="450" t="s">
        <v>427</v>
      </c>
      <c r="C95" s="909"/>
    </row>
    <row r="96" spans="1:3" x14ac:dyDescent="0.25">
      <c r="A96" s="991" t="s">
        <v>2374</v>
      </c>
      <c r="B96" s="450" t="s">
        <v>429</v>
      </c>
      <c r="C96" s="909"/>
    </row>
    <row r="97" spans="1:3" x14ac:dyDescent="0.25">
      <c r="A97" s="991" t="s">
        <v>2373</v>
      </c>
      <c r="B97" s="450" t="s">
        <v>430</v>
      </c>
      <c r="C97" s="909"/>
    </row>
    <row r="98" spans="1:3" x14ac:dyDescent="0.25">
      <c r="A98" s="991" t="s">
        <v>2372</v>
      </c>
      <c r="B98" s="450" t="s">
        <v>463</v>
      </c>
      <c r="C98" s="909"/>
    </row>
    <row r="99" spans="1:3" x14ac:dyDescent="0.25">
      <c r="A99" s="991" t="s">
        <v>2371</v>
      </c>
      <c r="B99" s="450" t="s">
        <v>464</v>
      </c>
      <c r="C99" s="909"/>
    </row>
    <row r="100" spans="1:3" x14ac:dyDescent="0.25">
      <c r="A100" s="991" t="s">
        <v>2370</v>
      </c>
      <c r="B100" s="450" t="s">
        <v>2369</v>
      </c>
      <c r="C100" s="909"/>
    </row>
    <row r="101" spans="1:3" x14ac:dyDescent="0.25">
      <c r="A101" s="991" t="s">
        <v>2368</v>
      </c>
      <c r="B101" s="450" t="s">
        <v>2367</v>
      </c>
      <c r="C101" s="909"/>
    </row>
    <row r="102" spans="1:3" x14ac:dyDescent="0.25">
      <c r="A102" s="991" t="s">
        <v>2366</v>
      </c>
      <c r="B102" s="450" t="s">
        <v>438</v>
      </c>
      <c r="C102" s="909"/>
    </row>
    <row r="103" spans="1:3" x14ac:dyDescent="0.25">
      <c r="A103" s="991" t="s">
        <v>2365</v>
      </c>
      <c r="B103" s="450" t="s">
        <v>6928</v>
      </c>
      <c r="C103" s="909"/>
    </row>
    <row r="104" spans="1:3" x14ac:dyDescent="0.25">
      <c r="A104" s="991" t="s">
        <v>2364</v>
      </c>
      <c r="B104" s="450" t="s">
        <v>2363</v>
      </c>
      <c r="C104" s="909"/>
    </row>
    <row r="105" spans="1:3" x14ac:dyDescent="0.25">
      <c r="A105" s="991" t="s">
        <v>2362</v>
      </c>
      <c r="B105" s="450" t="s">
        <v>6929</v>
      </c>
      <c r="C105" s="909"/>
    </row>
    <row r="106" spans="1:3" x14ac:dyDescent="0.25">
      <c r="A106" s="991" t="s">
        <v>2361</v>
      </c>
      <c r="B106" s="450" t="s">
        <v>6930</v>
      </c>
      <c r="C106" s="909"/>
    </row>
    <row r="107" spans="1:3" x14ac:dyDescent="0.25">
      <c r="A107" s="991" t="s">
        <v>2360</v>
      </c>
      <c r="B107" s="450" t="s">
        <v>2359</v>
      </c>
      <c r="C107" s="909"/>
    </row>
    <row r="108" spans="1:3" x14ac:dyDescent="0.25">
      <c r="A108" s="991" t="s">
        <v>2358</v>
      </c>
      <c r="B108" s="450" t="s">
        <v>2357</v>
      </c>
      <c r="C108" s="909"/>
    </row>
    <row r="109" spans="1:3" x14ac:dyDescent="0.25">
      <c r="A109" s="991" t="s">
        <v>2356</v>
      </c>
      <c r="B109" s="450" t="s">
        <v>807</v>
      </c>
      <c r="C109" s="909"/>
    </row>
    <row r="110" spans="1:3" x14ac:dyDescent="0.25">
      <c r="A110" s="991" t="s">
        <v>2355</v>
      </c>
      <c r="B110" s="450" t="s">
        <v>861</v>
      </c>
      <c r="C110" s="909"/>
    </row>
    <row r="111" spans="1:3" x14ac:dyDescent="0.25">
      <c r="A111" s="991" t="s">
        <v>2354</v>
      </c>
      <c r="B111" s="450" t="s">
        <v>2353</v>
      </c>
      <c r="C111" s="909"/>
    </row>
    <row r="112" spans="1:3" x14ac:dyDescent="0.25">
      <c r="A112" s="991" t="s">
        <v>2352</v>
      </c>
      <c r="B112" s="450" t="s">
        <v>228</v>
      </c>
      <c r="C112" s="909"/>
    </row>
    <row r="113" spans="1:3" x14ac:dyDescent="0.25">
      <c r="A113" s="991" t="s">
        <v>2351</v>
      </c>
      <c r="B113" s="450" t="s">
        <v>2350</v>
      </c>
      <c r="C113" s="909"/>
    </row>
    <row r="114" spans="1:3" x14ac:dyDescent="0.25">
      <c r="A114" s="991" t="s">
        <v>2349</v>
      </c>
      <c r="B114" s="450" t="s">
        <v>236</v>
      </c>
      <c r="C114" s="909"/>
    </row>
    <row r="115" spans="1:3" x14ac:dyDescent="0.25">
      <c r="A115" s="991" t="s">
        <v>2348</v>
      </c>
      <c r="B115" s="450" t="s">
        <v>2347</v>
      </c>
      <c r="C115" s="909"/>
    </row>
    <row r="116" spans="1:3" x14ac:dyDescent="0.25">
      <c r="A116" s="991" t="s">
        <v>2346</v>
      </c>
      <c r="B116" s="450" t="s">
        <v>2345</v>
      </c>
      <c r="C116" s="909"/>
    </row>
    <row r="117" spans="1:3" x14ac:dyDescent="0.25">
      <c r="A117" s="991" t="s">
        <v>2344</v>
      </c>
      <c r="B117" s="450" t="s">
        <v>239</v>
      </c>
      <c r="C117" s="909"/>
    </row>
    <row r="118" spans="1:3" x14ac:dyDescent="0.25">
      <c r="A118" s="991" t="s">
        <v>2343</v>
      </c>
      <c r="B118" s="450" t="s">
        <v>2342</v>
      </c>
      <c r="C118" s="909"/>
    </row>
    <row r="119" spans="1:3" x14ac:dyDescent="0.25">
      <c r="A119" s="991" t="s">
        <v>2341</v>
      </c>
      <c r="B119" s="450" t="s">
        <v>2340</v>
      </c>
      <c r="C119" s="909"/>
    </row>
    <row r="120" spans="1:3" x14ac:dyDescent="0.25">
      <c r="A120" s="991" t="s">
        <v>2339</v>
      </c>
      <c r="B120" s="450" t="s">
        <v>252</v>
      </c>
      <c r="C120" s="909"/>
    </row>
    <row r="121" spans="1:3" x14ac:dyDescent="0.25">
      <c r="A121" s="991" t="s">
        <v>2338</v>
      </c>
      <c r="B121" s="450" t="s">
        <v>2337</v>
      </c>
      <c r="C121" s="909"/>
    </row>
    <row r="122" spans="1:3" x14ac:dyDescent="0.25">
      <c r="A122" s="991" t="s">
        <v>2336</v>
      </c>
      <c r="B122" s="450" t="s">
        <v>2335</v>
      </c>
      <c r="C122" s="909"/>
    </row>
    <row r="123" spans="1:3" x14ac:dyDescent="0.25">
      <c r="A123" s="991" t="s">
        <v>2334</v>
      </c>
      <c r="B123" s="450" t="s">
        <v>2333</v>
      </c>
      <c r="C123" s="909"/>
    </row>
    <row r="124" spans="1:3" x14ac:dyDescent="0.25">
      <c r="A124" s="991" t="s">
        <v>2332</v>
      </c>
      <c r="B124" s="450" t="s">
        <v>2331</v>
      </c>
      <c r="C124" s="909"/>
    </row>
    <row r="125" spans="1:3" x14ac:dyDescent="0.25">
      <c r="A125" s="991" t="s">
        <v>2330</v>
      </c>
      <c r="B125" s="450" t="s">
        <v>2329</v>
      </c>
      <c r="C125" s="909"/>
    </row>
    <row r="126" spans="1:3" x14ac:dyDescent="0.25">
      <c r="A126" s="991" t="s">
        <v>2328</v>
      </c>
      <c r="B126" s="450" t="s">
        <v>297</v>
      </c>
      <c r="C126" s="909"/>
    </row>
    <row r="127" spans="1:3" x14ac:dyDescent="0.25">
      <c r="A127" s="991" t="s">
        <v>2327</v>
      </c>
      <c r="B127" s="450" t="s">
        <v>304</v>
      </c>
      <c r="C127" s="909"/>
    </row>
    <row r="128" spans="1:3" x14ac:dyDescent="0.25">
      <c r="A128" s="991" t="s">
        <v>2326</v>
      </c>
      <c r="B128" s="450" t="s">
        <v>2325</v>
      </c>
      <c r="C128" s="909"/>
    </row>
    <row r="129" spans="1:3" x14ac:dyDescent="0.25">
      <c r="A129" s="991" t="s">
        <v>2324</v>
      </c>
      <c r="B129" s="450" t="s">
        <v>2323</v>
      </c>
      <c r="C129" s="909"/>
    </row>
    <row r="130" spans="1:3" x14ac:dyDescent="0.25">
      <c r="A130" s="991" t="s">
        <v>2322</v>
      </c>
      <c r="B130" s="450" t="s">
        <v>2321</v>
      </c>
      <c r="C130" s="909"/>
    </row>
    <row r="131" spans="1:3" x14ac:dyDescent="0.25">
      <c r="A131" s="991" t="s">
        <v>2320</v>
      </c>
      <c r="B131" s="450" t="s">
        <v>300</v>
      </c>
      <c r="C131" s="909"/>
    </row>
    <row r="132" spans="1:3" x14ac:dyDescent="0.25">
      <c r="A132" s="991" t="s">
        <v>2319</v>
      </c>
      <c r="B132" s="450" t="s">
        <v>2318</v>
      </c>
      <c r="C132" s="909"/>
    </row>
    <row r="133" spans="1:3" x14ac:dyDescent="0.25">
      <c r="A133" s="991" t="s">
        <v>2317</v>
      </c>
      <c r="B133" s="450" t="s">
        <v>2316</v>
      </c>
      <c r="C133" s="909"/>
    </row>
    <row r="134" spans="1:3" x14ac:dyDescent="0.25">
      <c r="A134" s="991" t="s">
        <v>2315</v>
      </c>
      <c r="B134" s="450" t="s">
        <v>2314</v>
      </c>
      <c r="C134" s="909"/>
    </row>
    <row r="135" spans="1:3" x14ac:dyDescent="0.25">
      <c r="A135" s="991" t="s">
        <v>2313</v>
      </c>
      <c r="B135" s="450" t="s">
        <v>1065</v>
      </c>
      <c r="C135" s="909"/>
    </row>
    <row r="136" spans="1:3" x14ac:dyDescent="0.25">
      <c r="A136" s="991" t="s">
        <v>2312</v>
      </c>
      <c r="B136" s="450" t="s">
        <v>1066</v>
      </c>
      <c r="C136" s="909"/>
    </row>
    <row r="137" spans="1:3" x14ac:dyDescent="0.25">
      <c r="A137" s="991" t="s">
        <v>4257</v>
      </c>
      <c r="B137" s="994" t="s">
        <v>4259</v>
      </c>
      <c r="C137" s="909"/>
    </row>
    <row r="138" spans="1:3" x14ac:dyDescent="0.25">
      <c r="A138" s="991" t="s">
        <v>4258</v>
      </c>
      <c r="B138" s="994" t="s">
        <v>4260</v>
      </c>
      <c r="C138" s="909"/>
    </row>
    <row r="139" spans="1:3" x14ac:dyDescent="0.25">
      <c r="A139" s="449" t="s">
        <v>5085</v>
      </c>
      <c r="B139" s="450" t="s">
        <v>5125</v>
      </c>
      <c r="C139" s="909"/>
    </row>
    <row r="140" spans="1:3" x14ac:dyDescent="0.25">
      <c r="A140" s="449" t="s">
        <v>6159</v>
      </c>
      <c r="B140" s="450" t="s">
        <v>6160</v>
      </c>
      <c r="C140" s="909"/>
    </row>
    <row r="141" spans="1:3" x14ac:dyDescent="0.25">
      <c r="A141" s="449" t="s">
        <v>6266</v>
      </c>
      <c r="B141" s="450" t="s">
        <v>6870</v>
      </c>
      <c r="C141" s="909"/>
    </row>
    <row r="142" spans="1:3" x14ac:dyDescent="0.25">
      <c r="A142" s="449" t="s">
        <v>6641</v>
      </c>
      <c r="B142" s="450" t="s">
        <v>6643</v>
      </c>
      <c r="C142" s="909"/>
    </row>
    <row r="143" spans="1:3" x14ac:dyDescent="0.25">
      <c r="A143" s="449" t="s">
        <v>6642</v>
      </c>
      <c r="B143" s="450" t="s">
        <v>6644</v>
      </c>
      <c r="C143" s="909"/>
    </row>
    <row r="144" spans="1:3" s="909" customFormat="1" x14ac:dyDescent="0.25">
      <c r="A144" s="449" t="s">
        <v>8417</v>
      </c>
      <c r="B144" s="1402" t="s">
        <v>1322</v>
      </c>
    </row>
    <row r="145" spans="1:3" s="909" customFormat="1" x14ac:dyDescent="0.25">
      <c r="A145" s="1447" t="s">
        <v>8466</v>
      </c>
      <c r="B145" s="1448" t="s">
        <v>8467</v>
      </c>
    </row>
    <row r="146" spans="1:3" x14ac:dyDescent="0.25">
      <c r="A146" s="991" t="s">
        <v>2311</v>
      </c>
      <c r="B146" s="450" t="s">
        <v>2027</v>
      </c>
      <c r="C146" s="909"/>
    </row>
    <row r="147" spans="1:3" x14ac:dyDescent="0.25">
      <c r="A147" s="991" t="s">
        <v>2310</v>
      </c>
      <c r="B147" s="450" t="s">
        <v>180</v>
      </c>
      <c r="C147" s="909"/>
    </row>
    <row r="148" spans="1:3" x14ac:dyDescent="0.25">
      <c r="A148" s="991" t="s">
        <v>2309</v>
      </c>
      <c r="B148" s="450" t="s">
        <v>2308</v>
      </c>
      <c r="C148" s="909"/>
    </row>
    <row r="149" spans="1:3" x14ac:dyDescent="0.25">
      <c r="A149" s="991" t="s">
        <v>2307</v>
      </c>
      <c r="B149" s="450" t="s">
        <v>2025</v>
      </c>
      <c r="C149" s="909"/>
    </row>
    <row r="150" spans="1:3" x14ac:dyDescent="0.25">
      <c r="A150" s="991" t="s">
        <v>698</v>
      </c>
      <c r="B150" s="450" t="s">
        <v>5191</v>
      </c>
      <c r="C150" s="909"/>
    </row>
    <row r="151" spans="1:3" x14ac:dyDescent="0.25">
      <c r="A151" s="991" t="s">
        <v>701</v>
      </c>
      <c r="B151" s="450" t="s">
        <v>6063</v>
      </c>
      <c r="C151" s="909"/>
    </row>
    <row r="152" spans="1:3" x14ac:dyDescent="0.25">
      <c r="A152" s="991" t="s">
        <v>702</v>
      </c>
      <c r="B152" s="450" t="s">
        <v>3315</v>
      </c>
      <c r="C152" s="909"/>
    </row>
    <row r="153" spans="1:3" x14ac:dyDescent="0.25">
      <c r="A153" s="991" t="s">
        <v>699</v>
      </c>
      <c r="B153" s="450" t="s">
        <v>4209</v>
      </c>
      <c r="C153" s="909"/>
    </row>
    <row r="154" spans="1:3" x14ac:dyDescent="0.25">
      <c r="A154" s="991" t="s">
        <v>793</v>
      </c>
      <c r="B154" s="450" t="s">
        <v>3316</v>
      </c>
      <c r="C154" s="909"/>
    </row>
    <row r="155" spans="1:3" x14ac:dyDescent="0.25">
      <c r="A155" s="991" t="s">
        <v>2306</v>
      </c>
      <c r="B155" s="450" t="s">
        <v>3636</v>
      </c>
      <c r="C155" s="909"/>
    </row>
    <row r="156" spans="1:3" x14ac:dyDescent="0.25">
      <c r="A156" s="991" t="s">
        <v>2305</v>
      </c>
      <c r="B156" s="450" t="s">
        <v>3317</v>
      </c>
      <c r="C156" s="909"/>
    </row>
    <row r="157" spans="1:3" x14ac:dyDescent="0.25">
      <c r="A157" s="991" t="s">
        <v>703</v>
      </c>
      <c r="B157" s="450" t="s">
        <v>467</v>
      </c>
      <c r="C157" s="909"/>
    </row>
    <row r="158" spans="1:3" x14ac:dyDescent="0.25">
      <c r="A158" s="991" t="s">
        <v>704</v>
      </c>
      <c r="B158" s="450" t="s">
        <v>468</v>
      </c>
      <c r="C158" s="909"/>
    </row>
    <row r="159" spans="1:3" x14ac:dyDescent="0.25">
      <c r="A159" s="991" t="s">
        <v>2304</v>
      </c>
      <c r="B159" s="450" t="s">
        <v>538</v>
      </c>
      <c r="C159" s="909"/>
    </row>
    <row r="160" spans="1:3" x14ac:dyDescent="0.25">
      <c r="A160" s="991" t="s">
        <v>2303</v>
      </c>
      <c r="B160" s="450" t="s">
        <v>4840</v>
      </c>
      <c r="C160" s="909"/>
    </row>
    <row r="161" spans="1:3" x14ac:dyDescent="0.25">
      <c r="A161" s="991" t="s">
        <v>2302</v>
      </c>
      <c r="B161" s="450" t="s">
        <v>539</v>
      </c>
      <c r="C161" s="909"/>
    </row>
    <row r="162" spans="1:3" x14ac:dyDescent="0.25">
      <c r="A162" s="991" t="s">
        <v>540</v>
      </c>
      <c r="B162" s="450" t="s">
        <v>542</v>
      </c>
      <c r="C162" s="909"/>
    </row>
    <row r="163" spans="1:3" x14ac:dyDescent="0.25">
      <c r="A163" s="991" t="s">
        <v>541</v>
      </c>
      <c r="B163" s="450" t="s">
        <v>543</v>
      </c>
      <c r="C163" s="909"/>
    </row>
    <row r="164" spans="1:3" x14ac:dyDescent="0.25">
      <c r="A164" s="991" t="s">
        <v>2301</v>
      </c>
      <c r="B164" s="450" t="s">
        <v>3050</v>
      </c>
      <c r="C164" s="909"/>
    </row>
    <row r="165" spans="1:3" x14ac:dyDescent="0.25">
      <c r="A165" s="991" t="s">
        <v>2300</v>
      </c>
      <c r="B165" s="450" t="s">
        <v>2299</v>
      </c>
      <c r="C165" s="909"/>
    </row>
    <row r="166" spans="1:3" x14ac:dyDescent="0.25">
      <c r="A166" s="991" t="s">
        <v>2298</v>
      </c>
      <c r="B166" s="450" t="s">
        <v>2297</v>
      </c>
      <c r="C166" s="909"/>
    </row>
    <row r="167" spans="1:3" x14ac:dyDescent="0.25">
      <c r="A167" s="991" t="s">
        <v>2296</v>
      </c>
      <c r="B167" s="450" t="s">
        <v>3637</v>
      </c>
      <c r="C167" s="909"/>
    </row>
    <row r="168" spans="1:3" x14ac:dyDescent="0.25">
      <c r="A168" s="991" t="s">
        <v>2295</v>
      </c>
      <c r="B168" s="450" t="s">
        <v>554</v>
      </c>
      <c r="C168" s="909"/>
    </row>
    <row r="169" spans="1:3" x14ac:dyDescent="0.25">
      <c r="A169" s="991" t="s">
        <v>2294</v>
      </c>
      <c r="B169" s="450" t="s">
        <v>557</v>
      </c>
      <c r="C169" s="909"/>
    </row>
    <row r="170" spans="1:3" x14ac:dyDescent="0.25">
      <c r="A170" s="991" t="s">
        <v>2293</v>
      </c>
      <c r="B170" s="450" t="s">
        <v>481</v>
      </c>
      <c r="C170" s="909"/>
    </row>
    <row r="171" spans="1:3" x14ac:dyDescent="0.25">
      <c r="A171" s="991" t="s">
        <v>2292</v>
      </c>
      <c r="B171" s="450" t="s">
        <v>560</v>
      </c>
      <c r="C171" s="909"/>
    </row>
    <row r="172" spans="1:3" x14ac:dyDescent="0.25">
      <c r="A172" s="991" t="s">
        <v>2291</v>
      </c>
      <c r="B172" s="450" t="s">
        <v>561</v>
      </c>
      <c r="C172" s="909"/>
    </row>
    <row r="173" spans="1:3" x14ac:dyDescent="0.25">
      <c r="A173" s="991" t="s">
        <v>2290</v>
      </c>
      <c r="B173" s="450" t="s">
        <v>559</v>
      </c>
      <c r="C173" s="909"/>
    </row>
    <row r="174" spans="1:3" x14ac:dyDescent="0.25">
      <c r="A174" s="991" t="s">
        <v>2289</v>
      </c>
      <c r="B174" s="450" t="s">
        <v>564</v>
      </c>
      <c r="C174" s="909"/>
    </row>
    <row r="175" spans="1:3" x14ac:dyDescent="0.25">
      <c r="A175" s="991" t="s">
        <v>2288</v>
      </c>
      <c r="B175" s="450" t="s">
        <v>2287</v>
      </c>
      <c r="C175" s="909"/>
    </row>
    <row r="176" spans="1:3" x14ac:dyDescent="0.25">
      <c r="A176" s="991" t="s">
        <v>2286</v>
      </c>
      <c r="B176" s="450" t="s">
        <v>563</v>
      </c>
      <c r="C176" s="909"/>
    </row>
    <row r="177" spans="1:3" x14ac:dyDescent="0.25">
      <c r="A177" s="991" t="s">
        <v>2285</v>
      </c>
      <c r="B177" s="450" t="s">
        <v>569</v>
      </c>
      <c r="C177" s="909"/>
    </row>
    <row r="178" spans="1:3" x14ac:dyDescent="0.25">
      <c r="A178" s="991" t="s">
        <v>2284</v>
      </c>
      <c r="B178" s="450" t="s">
        <v>566</v>
      </c>
      <c r="C178" s="909"/>
    </row>
    <row r="179" spans="1:3" x14ac:dyDescent="0.25">
      <c r="A179" s="991" t="s">
        <v>2283</v>
      </c>
      <c r="B179" s="450" t="s">
        <v>470</v>
      </c>
      <c r="C179" s="909"/>
    </row>
    <row r="180" spans="1:3" x14ac:dyDescent="0.25">
      <c r="A180" s="991" t="s">
        <v>2282</v>
      </c>
      <c r="B180" s="450" t="s">
        <v>2281</v>
      </c>
      <c r="C180" s="909"/>
    </row>
    <row r="181" spans="1:3" x14ac:dyDescent="0.25">
      <c r="A181" s="991" t="s">
        <v>2280</v>
      </c>
      <c r="B181" s="450" t="s">
        <v>612</v>
      </c>
      <c r="C181" s="909"/>
    </row>
    <row r="182" spans="1:3" x14ac:dyDescent="0.25">
      <c r="A182" s="991" t="s">
        <v>2279</v>
      </c>
      <c r="B182" s="450" t="s">
        <v>611</v>
      </c>
      <c r="C182" s="909"/>
    </row>
    <row r="183" spans="1:3" x14ac:dyDescent="0.25">
      <c r="A183" s="991" t="s">
        <v>2278</v>
      </c>
      <c r="B183" s="450" t="s">
        <v>614</v>
      </c>
      <c r="C183" s="909"/>
    </row>
    <row r="184" spans="1:3" x14ac:dyDescent="0.25">
      <c r="A184" s="991" t="s">
        <v>2277</v>
      </c>
      <c r="B184" s="450" t="s">
        <v>482</v>
      </c>
      <c r="C184" s="909"/>
    </row>
    <row r="185" spans="1:3" x14ac:dyDescent="0.25">
      <c r="A185" s="991" t="s">
        <v>2276</v>
      </c>
      <c r="B185" s="450" t="s">
        <v>481</v>
      </c>
      <c r="C185" s="909"/>
    </row>
    <row r="186" spans="1:3" x14ac:dyDescent="0.25">
      <c r="A186" s="991" t="s">
        <v>2275</v>
      </c>
      <c r="B186" s="450" t="s">
        <v>486</v>
      </c>
      <c r="C186" s="909"/>
    </row>
    <row r="187" spans="1:3" x14ac:dyDescent="0.25">
      <c r="A187" s="991" t="s">
        <v>2274</v>
      </c>
      <c r="B187" s="450" t="s">
        <v>561</v>
      </c>
      <c r="C187" s="909"/>
    </row>
    <row r="188" spans="1:3" x14ac:dyDescent="0.25">
      <c r="A188" s="991" t="s">
        <v>2273</v>
      </c>
      <c r="B188" s="450" t="s">
        <v>3638</v>
      </c>
      <c r="C188" s="909"/>
    </row>
    <row r="189" spans="1:3" x14ac:dyDescent="0.25">
      <c r="A189" s="991" t="s">
        <v>2272</v>
      </c>
      <c r="B189" s="450" t="s">
        <v>488</v>
      </c>
      <c r="C189" s="909"/>
    </row>
    <row r="190" spans="1:3" x14ac:dyDescent="0.25">
      <c r="A190" s="991" t="s">
        <v>2271</v>
      </c>
      <c r="B190" s="450" t="s">
        <v>487</v>
      </c>
      <c r="C190" s="909"/>
    </row>
    <row r="191" spans="1:3" x14ac:dyDescent="0.25">
      <c r="A191" s="991" t="s">
        <v>2270</v>
      </c>
      <c r="B191" s="450" t="s">
        <v>489</v>
      </c>
      <c r="C191" s="909"/>
    </row>
    <row r="192" spans="1:3" x14ac:dyDescent="0.25">
      <c r="A192" s="991" t="s">
        <v>2269</v>
      </c>
      <c r="B192" s="450" t="s">
        <v>2268</v>
      </c>
      <c r="C192" s="909"/>
    </row>
    <row r="193" spans="1:3" x14ac:dyDescent="0.25">
      <c r="A193" s="991" t="s">
        <v>2267</v>
      </c>
      <c r="B193" s="450" t="s">
        <v>565</v>
      </c>
      <c r="C193" s="909"/>
    </row>
    <row r="194" spans="1:3" x14ac:dyDescent="0.25">
      <c r="A194" s="991" t="s">
        <v>735</v>
      </c>
      <c r="B194" s="450" t="s">
        <v>645</v>
      </c>
      <c r="C194" s="909"/>
    </row>
    <row r="195" spans="1:3" x14ac:dyDescent="0.25">
      <c r="A195" s="991" t="s">
        <v>2266</v>
      </c>
      <c r="B195" s="450" t="s">
        <v>491</v>
      </c>
      <c r="C195" s="909"/>
    </row>
    <row r="196" spans="1:3" x14ac:dyDescent="0.25">
      <c r="A196" s="991" t="s">
        <v>2265</v>
      </c>
      <c r="B196" s="450" t="s">
        <v>490</v>
      </c>
      <c r="C196" s="909"/>
    </row>
    <row r="197" spans="1:3" x14ac:dyDescent="0.25">
      <c r="A197" s="991" t="s">
        <v>2264</v>
      </c>
      <c r="B197" s="450" t="s">
        <v>492</v>
      </c>
      <c r="C197" s="909"/>
    </row>
    <row r="198" spans="1:3" x14ac:dyDescent="0.25">
      <c r="A198" s="991" t="s">
        <v>2263</v>
      </c>
      <c r="B198" s="450" t="s">
        <v>470</v>
      </c>
      <c r="C198" s="909"/>
    </row>
    <row r="199" spans="1:3" x14ac:dyDescent="0.25">
      <c r="A199" s="991" t="s">
        <v>2262</v>
      </c>
      <c r="B199" s="450" t="s">
        <v>469</v>
      </c>
      <c r="C199" s="909"/>
    </row>
    <row r="200" spans="1:3" x14ac:dyDescent="0.25">
      <c r="A200" s="995" t="s">
        <v>2261</v>
      </c>
      <c r="B200" s="450" t="s">
        <v>471</v>
      </c>
      <c r="C200" s="909"/>
    </row>
    <row r="201" spans="1:3" x14ac:dyDescent="0.25">
      <c r="A201" s="991" t="s">
        <v>2260</v>
      </c>
      <c r="B201" s="450" t="s">
        <v>613</v>
      </c>
      <c r="C201" s="909"/>
    </row>
    <row r="202" spans="1:3" x14ac:dyDescent="0.25">
      <c r="A202" s="991" t="s">
        <v>2259</v>
      </c>
      <c r="B202" s="450" t="s">
        <v>610</v>
      </c>
      <c r="C202" s="909"/>
    </row>
    <row r="203" spans="1:3" x14ac:dyDescent="0.25">
      <c r="A203" s="991" t="s">
        <v>2258</v>
      </c>
      <c r="B203" s="450" t="s">
        <v>552</v>
      </c>
      <c r="C203" s="909"/>
    </row>
    <row r="204" spans="1:3" x14ac:dyDescent="0.25">
      <c r="A204" s="991" t="s">
        <v>2257</v>
      </c>
      <c r="B204" s="450" t="s">
        <v>551</v>
      </c>
      <c r="C204" s="909"/>
    </row>
    <row r="205" spans="1:3" x14ac:dyDescent="0.25">
      <c r="A205" s="991" t="s">
        <v>697</v>
      </c>
      <c r="B205" s="450" t="s">
        <v>462</v>
      </c>
      <c r="C205" s="909"/>
    </row>
    <row r="206" spans="1:3" x14ac:dyDescent="0.25">
      <c r="A206" s="991" t="s">
        <v>693</v>
      </c>
      <c r="B206" s="450" t="s">
        <v>461</v>
      </c>
      <c r="C206" s="909"/>
    </row>
    <row r="207" spans="1:3" x14ac:dyDescent="0.25">
      <c r="A207" s="991" t="s">
        <v>694</v>
      </c>
      <c r="B207" s="450" t="s">
        <v>6931</v>
      </c>
      <c r="C207" s="909"/>
    </row>
    <row r="208" spans="1:3" x14ac:dyDescent="0.25">
      <c r="A208" s="991" t="s">
        <v>2256</v>
      </c>
      <c r="B208" s="450" t="s">
        <v>459</v>
      </c>
      <c r="C208" s="909"/>
    </row>
    <row r="209" spans="1:3" x14ac:dyDescent="0.25">
      <c r="A209" s="991" t="s">
        <v>2255</v>
      </c>
      <c r="B209" s="450" t="s">
        <v>4493</v>
      </c>
      <c r="C209" s="909"/>
    </row>
    <row r="210" spans="1:3" x14ac:dyDescent="0.25">
      <c r="A210" s="991" t="s">
        <v>2254</v>
      </c>
      <c r="B210" s="450" t="s">
        <v>215</v>
      </c>
      <c r="C210" s="909"/>
    </row>
    <row r="211" spans="1:3" x14ac:dyDescent="0.25">
      <c r="A211" s="991" t="s">
        <v>2253</v>
      </c>
      <c r="B211" s="450" t="s">
        <v>214</v>
      </c>
      <c r="C211" s="909"/>
    </row>
    <row r="212" spans="1:3" x14ac:dyDescent="0.25">
      <c r="A212" s="991" t="s">
        <v>2252</v>
      </c>
      <c r="B212" s="450" t="s">
        <v>497</v>
      </c>
      <c r="C212" s="909"/>
    </row>
    <row r="213" spans="1:3" x14ac:dyDescent="0.25">
      <c r="A213" s="991" t="s">
        <v>2251</v>
      </c>
      <c r="B213" s="450" t="s">
        <v>498</v>
      </c>
      <c r="C213" s="909"/>
    </row>
    <row r="214" spans="1:3" x14ac:dyDescent="0.25">
      <c r="A214" s="991" t="s">
        <v>2250</v>
      </c>
      <c r="B214" s="450" t="s">
        <v>500</v>
      </c>
      <c r="C214" s="909"/>
    </row>
    <row r="215" spans="1:3" x14ac:dyDescent="0.25">
      <c r="A215" s="991" t="s">
        <v>2249</v>
      </c>
      <c r="B215" s="450" t="s">
        <v>501</v>
      </c>
      <c r="C215" s="909"/>
    </row>
    <row r="216" spans="1:3" x14ac:dyDescent="0.25">
      <c r="A216" s="991" t="s">
        <v>2248</v>
      </c>
      <c r="B216" s="450" t="s">
        <v>502</v>
      </c>
      <c r="C216" s="909"/>
    </row>
    <row r="217" spans="1:3" x14ac:dyDescent="0.25">
      <c r="A217" s="991" t="s">
        <v>2247</v>
      </c>
      <c r="B217" s="450" t="s">
        <v>503</v>
      </c>
      <c r="C217" s="909"/>
    </row>
    <row r="218" spans="1:3" x14ac:dyDescent="0.25">
      <c r="A218" s="991" t="s">
        <v>2246</v>
      </c>
      <c r="B218" s="450" t="s">
        <v>505</v>
      </c>
      <c r="C218" s="909"/>
    </row>
    <row r="219" spans="1:3" x14ac:dyDescent="0.25">
      <c r="A219" s="991" t="s">
        <v>2245</v>
      </c>
      <c r="B219" s="450" t="s">
        <v>504</v>
      </c>
      <c r="C219" s="909"/>
    </row>
    <row r="220" spans="1:3" x14ac:dyDescent="0.25">
      <c r="A220" s="991" t="s">
        <v>2244</v>
      </c>
      <c r="B220" s="450" t="s">
        <v>508</v>
      </c>
      <c r="C220" s="909"/>
    </row>
    <row r="221" spans="1:3" x14ac:dyDescent="0.25">
      <c r="A221" s="991" t="s">
        <v>2243</v>
      </c>
      <c r="B221" s="450" t="s">
        <v>507</v>
      </c>
      <c r="C221" s="909"/>
    </row>
    <row r="222" spans="1:3" x14ac:dyDescent="0.25">
      <c r="A222" s="991" t="s">
        <v>2242</v>
      </c>
      <c r="B222" s="450" t="s">
        <v>2241</v>
      </c>
      <c r="C222" s="909"/>
    </row>
    <row r="223" spans="1:3" x14ac:dyDescent="0.25">
      <c r="A223" s="991" t="s">
        <v>2240</v>
      </c>
      <c r="B223" s="450" t="s">
        <v>510</v>
      </c>
      <c r="C223" s="909"/>
    </row>
    <row r="224" spans="1:3" x14ac:dyDescent="0.25">
      <c r="A224" s="991" t="s">
        <v>2239</v>
      </c>
      <c r="B224" s="450" t="s">
        <v>512</v>
      </c>
      <c r="C224" s="909"/>
    </row>
    <row r="225" spans="1:3" x14ac:dyDescent="0.25">
      <c r="A225" s="991" t="s">
        <v>2238</v>
      </c>
      <c r="B225" s="450" t="s">
        <v>513</v>
      </c>
      <c r="C225" s="909"/>
    </row>
    <row r="226" spans="1:3" x14ac:dyDescent="0.25">
      <c r="A226" s="991" t="s">
        <v>2237</v>
      </c>
      <c r="B226" s="450" t="s">
        <v>515</v>
      </c>
      <c r="C226" s="909"/>
    </row>
    <row r="227" spans="1:3" x14ac:dyDescent="0.25">
      <c r="A227" s="991" t="s">
        <v>2236</v>
      </c>
      <c r="B227" s="450" t="s">
        <v>514</v>
      </c>
      <c r="C227" s="909"/>
    </row>
    <row r="228" spans="1:3" x14ac:dyDescent="0.25">
      <c r="A228" s="991" t="s">
        <v>2235</v>
      </c>
      <c r="B228" s="450" t="s">
        <v>517</v>
      </c>
      <c r="C228" s="909"/>
    </row>
    <row r="229" spans="1:3" x14ac:dyDescent="0.25">
      <c r="A229" s="991" t="s">
        <v>2234</v>
      </c>
      <c r="B229" s="450" t="s">
        <v>516</v>
      </c>
      <c r="C229" s="909"/>
    </row>
    <row r="230" spans="1:3" x14ac:dyDescent="0.25">
      <c r="A230" s="991" t="s">
        <v>2233</v>
      </c>
      <c r="B230" s="450" t="s">
        <v>519</v>
      </c>
      <c r="C230" s="909"/>
    </row>
    <row r="231" spans="1:3" x14ac:dyDescent="0.25">
      <c r="A231" s="991" t="s">
        <v>2232</v>
      </c>
      <c r="B231" s="450" t="s">
        <v>518</v>
      </c>
      <c r="C231" s="909"/>
    </row>
    <row r="232" spans="1:3" x14ac:dyDescent="0.25">
      <c r="A232" s="991" t="s">
        <v>2231</v>
      </c>
      <c r="B232" s="450" t="s">
        <v>2230</v>
      </c>
      <c r="C232" s="909"/>
    </row>
    <row r="233" spans="1:3" x14ac:dyDescent="0.25">
      <c r="A233" s="991" t="s">
        <v>2229</v>
      </c>
      <c r="B233" s="450" t="s">
        <v>520</v>
      </c>
      <c r="C233" s="909"/>
    </row>
    <row r="234" spans="1:3" x14ac:dyDescent="0.25">
      <c r="A234" s="991" t="s">
        <v>2228</v>
      </c>
      <c r="B234" s="450" t="s">
        <v>521</v>
      </c>
      <c r="C234" s="909"/>
    </row>
    <row r="235" spans="1:3" x14ac:dyDescent="0.25">
      <c r="A235" s="991" t="s">
        <v>2227</v>
      </c>
      <c r="B235" s="450" t="s">
        <v>522</v>
      </c>
      <c r="C235" s="909"/>
    </row>
    <row r="236" spans="1:3" x14ac:dyDescent="0.25">
      <c r="A236" s="991" t="s">
        <v>2226</v>
      </c>
      <c r="B236" s="450" t="s">
        <v>524</v>
      </c>
      <c r="C236" s="909"/>
    </row>
    <row r="237" spans="1:3" x14ac:dyDescent="0.25">
      <c r="A237" s="991" t="s">
        <v>2225</v>
      </c>
      <c r="B237" s="450" t="s">
        <v>523</v>
      </c>
      <c r="C237" s="909"/>
    </row>
    <row r="238" spans="1:3" x14ac:dyDescent="0.25">
      <c r="A238" s="991" t="s">
        <v>2224</v>
      </c>
      <c r="B238" s="450" t="s">
        <v>2223</v>
      </c>
      <c r="C238" s="909"/>
    </row>
    <row r="239" spans="1:3" x14ac:dyDescent="0.25">
      <c r="A239" s="991" t="s">
        <v>2222</v>
      </c>
      <c r="B239" s="450" t="s">
        <v>2221</v>
      </c>
      <c r="C239" s="909"/>
    </row>
    <row r="240" spans="1:3" x14ac:dyDescent="0.25">
      <c r="A240" s="991" t="s">
        <v>2220</v>
      </c>
      <c r="B240" s="450" t="s">
        <v>179</v>
      </c>
      <c r="C240" s="909"/>
    </row>
    <row r="241" spans="1:3" x14ac:dyDescent="0.25">
      <c r="A241" s="991" t="s">
        <v>2219</v>
      </c>
      <c r="B241" s="450" t="s">
        <v>6349</v>
      </c>
      <c r="C241" s="909"/>
    </row>
    <row r="242" spans="1:3" x14ac:dyDescent="0.25">
      <c r="A242" s="991" t="s">
        <v>2218</v>
      </c>
      <c r="B242" s="450" t="s">
        <v>209</v>
      </c>
      <c r="C242" s="909"/>
    </row>
    <row r="243" spans="1:3" x14ac:dyDescent="0.25">
      <c r="A243" s="991" t="s">
        <v>2217</v>
      </c>
      <c r="B243" s="450" t="s">
        <v>2030</v>
      </c>
      <c r="C243" s="909"/>
    </row>
    <row r="244" spans="1:3" x14ac:dyDescent="0.25">
      <c r="A244" s="991" t="s">
        <v>2216</v>
      </c>
      <c r="B244" s="450" t="s">
        <v>176</v>
      </c>
      <c r="C244" s="909"/>
    </row>
    <row r="245" spans="1:3" x14ac:dyDescent="0.25">
      <c r="A245" s="991" t="s">
        <v>2215</v>
      </c>
      <c r="B245" s="450" t="s">
        <v>2214</v>
      </c>
      <c r="C245" s="909"/>
    </row>
    <row r="246" spans="1:3" x14ac:dyDescent="0.25">
      <c r="A246" s="991" t="s">
        <v>2213</v>
      </c>
      <c r="B246" s="450" t="s">
        <v>215</v>
      </c>
      <c r="C246" s="909"/>
    </row>
    <row r="247" spans="1:3" x14ac:dyDescent="0.25">
      <c r="A247" s="991" t="s">
        <v>2212</v>
      </c>
      <c r="B247" s="450" t="s">
        <v>214</v>
      </c>
      <c r="C247" s="909"/>
    </row>
    <row r="248" spans="1:3" x14ac:dyDescent="0.25">
      <c r="A248" s="991" t="s">
        <v>2211</v>
      </c>
      <c r="B248" s="450" t="s">
        <v>219</v>
      </c>
      <c r="C248" s="909"/>
    </row>
    <row r="249" spans="1:3" x14ac:dyDescent="0.25">
      <c r="A249" s="991" t="s">
        <v>2210</v>
      </c>
      <c r="B249" s="450" t="s">
        <v>218</v>
      </c>
      <c r="C249" s="909"/>
    </row>
    <row r="250" spans="1:3" x14ac:dyDescent="0.25">
      <c r="A250" s="991" t="s">
        <v>2209</v>
      </c>
      <c r="B250" s="450" t="s">
        <v>2208</v>
      </c>
      <c r="C250" s="909"/>
    </row>
    <row r="251" spans="1:3" x14ac:dyDescent="0.25">
      <c r="A251" s="991" t="s">
        <v>2207</v>
      </c>
      <c r="B251" s="450" t="s">
        <v>461</v>
      </c>
      <c r="C251" s="909"/>
    </row>
    <row r="252" spans="1:3" x14ac:dyDescent="0.25">
      <c r="A252" s="991" t="s">
        <v>649</v>
      </c>
      <c r="B252" s="450" t="s">
        <v>651</v>
      </c>
      <c r="C252" s="909"/>
    </row>
    <row r="253" spans="1:3" x14ac:dyDescent="0.25">
      <c r="A253" s="991" t="s">
        <v>654</v>
      </c>
      <c r="B253" s="450" t="s">
        <v>656</v>
      </c>
      <c r="C253" s="909"/>
    </row>
    <row r="254" spans="1:3" x14ac:dyDescent="0.25">
      <c r="A254" s="991" t="s">
        <v>658</v>
      </c>
      <c r="B254" s="450" t="s">
        <v>664</v>
      </c>
      <c r="C254" s="909"/>
    </row>
    <row r="255" spans="1:3" x14ac:dyDescent="0.25">
      <c r="A255" s="991" t="s">
        <v>2206</v>
      </c>
      <c r="B255" s="450" t="s">
        <v>4712</v>
      </c>
      <c r="C255" s="909"/>
    </row>
    <row r="256" spans="1:3" x14ac:dyDescent="0.25">
      <c r="A256" s="991" t="s">
        <v>2205</v>
      </c>
      <c r="B256" s="450" t="s">
        <v>4716</v>
      </c>
      <c r="C256" s="909"/>
    </row>
    <row r="257" spans="1:3" x14ac:dyDescent="0.25">
      <c r="A257" s="991" t="s">
        <v>2204</v>
      </c>
      <c r="B257" s="450" t="s">
        <v>4717</v>
      </c>
      <c r="C257" s="909"/>
    </row>
    <row r="258" spans="1:3" x14ac:dyDescent="0.25">
      <c r="A258" s="991" t="s">
        <v>2203</v>
      </c>
      <c r="B258" s="450" t="s">
        <v>2202</v>
      </c>
      <c r="C258" s="909"/>
    </row>
    <row r="259" spans="1:3" x14ac:dyDescent="0.25">
      <c r="A259" s="991" t="s">
        <v>2201</v>
      </c>
      <c r="B259" s="450" t="s">
        <v>468</v>
      </c>
      <c r="C259" s="909"/>
    </row>
    <row r="260" spans="1:3" x14ac:dyDescent="0.25">
      <c r="A260" s="991" t="s">
        <v>2200</v>
      </c>
      <c r="B260" s="450" t="s">
        <v>783</v>
      </c>
      <c r="C260" s="909"/>
    </row>
    <row r="261" spans="1:3" x14ac:dyDescent="0.25">
      <c r="A261" s="991" t="s">
        <v>671</v>
      </c>
      <c r="B261" s="450" t="s">
        <v>674</v>
      </c>
      <c r="C261" s="909"/>
    </row>
    <row r="262" spans="1:3" x14ac:dyDescent="0.25">
      <c r="A262" s="991" t="s">
        <v>670</v>
      </c>
      <c r="B262" s="450" t="s">
        <v>673</v>
      </c>
      <c r="C262" s="909"/>
    </row>
    <row r="263" spans="1:3" x14ac:dyDescent="0.25">
      <c r="A263" s="991" t="s">
        <v>676</v>
      </c>
      <c r="B263" s="450" t="s">
        <v>696</v>
      </c>
      <c r="C263" s="909"/>
    </row>
    <row r="264" spans="1:3" x14ac:dyDescent="0.25">
      <c r="A264" s="991" t="s">
        <v>675</v>
      </c>
      <c r="B264" s="450" t="s">
        <v>695</v>
      </c>
      <c r="C264" s="909"/>
    </row>
    <row r="265" spans="1:3" x14ac:dyDescent="0.25">
      <c r="A265" s="991" t="s">
        <v>2199</v>
      </c>
      <c r="B265" s="450" t="s">
        <v>2153</v>
      </c>
      <c r="C265" s="909"/>
    </row>
    <row r="266" spans="1:3" x14ac:dyDescent="0.25">
      <c r="A266" s="991" t="s">
        <v>2198</v>
      </c>
      <c r="B266" s="450" t="s">
        <v>465</v>
      </c>
      <c r="C266" s="909"/>
    </row>
    <row r="267" spans="1:3" x14ac:dyDescent="0.25">
      <c r="A267" s="991" t="s">
        <v>2197</v>
      </c>
      <c r="B267" s="450" t="s">
        <v>2196</v>
      </c>
      <c r="C267" s="909"/>
    </row>
    <row r="268" spans="1:3" x14ac:dyDescent="0.25">
      <c r="A268" s="991" t="s">
        <v>2195</v>
      </c>
      <c r="B268" s="450" t="s">
        <v>494</v>
      </c>
      <c r="C268" s="909"/>
    </row>
    <row r="269" spans="1:3" x14ac:dyDescent="0.25">
      <c r="A269" s="991" t="s">
        <v>2194</v>
      </c>
      <c r="B269" s="450" t="s">
        <v>468</v>
      </c>
      <c r="C269" s="909"/>
    </row>
    <row r="270" spans="1:3" x14ac:dyDescent="0.25">
      <c r="A270" s="991" t="s">
        <v>2193</v>
      </c>
      <c r="B270" s="450" t="s">
        <v>467</v>
      </c>
      <c r="C270" s="909"/>
    </row>
    <row r="271" spans="1:3" x14ac:dyDescent="0.25">
      <c r="A271" s="991" t="s">
        <v>678</v>
      </c>
      <c r="B271" s="450" t="s">
        <v>742</v>
      </c>
      <c r="C271" s="909"/>
    </row>
    <row r="272" spans="1:3" x14ac:dyDescent="0.25">
      <c r="A272" s="991" t="s">
        <v>677</v>
      </c>
      <c r="B272" s="450" t="s">
        <v>743</v>
      </c>
      <c r="C272" s="909"/>
    </row>
    <row r="273" spans="1:3" x14ac:dyDescent="0.25">
      <c r="A273" s="991" t="s">
        <v>2192</v>
      </c>
      <c r="B273" s="450" t="s">
        <v>538</v>
      </c>
      <c r="C273" s="909"/>
    </row>
    <row r="274" spans="1:3" x14ac:dyDescent="0.25">
      <c r="A274" s="991" t="s">
        <v>2191</v>
      </c>
      <c r="B274" s="450" t="s">
        <v>634</v>
      </c>
      <c r="C274" s="909"/>
    </row>
    <row r="275" spans="1:3" x14ac:dyDescent="0.25">
      <c r="A275" s="991" t="s">
        <v>714</v>
      </c>
      <c r="B275" s="450" t="s">
        <v>635</v>
      </c>
      <c r="C275" s="909"/>
    </row>
    <row r="276" spans="1:3" x14ac:dyDescent="0.25">
      <c r="A276" s="991" t="s">
        <v>2190</v>
      </c>
      <c r="B276" s="450" t="s">
        <v>2189</v>
      </c>
      <c r="C276" s="909"/>
    </row>
    <row r="277" spans="1:3" x14ac:dyDescent="0.25">
      <c r="A277" s="991" t="s">
        <v>2188</v>
      </c>
      <c r="B277" s="450" t="s">
        <v>637</v>
      </c>
      <c r="C277" s="909"/>
    </row>
    <row r="278" spans="1:3" x14ac:dyDescent="0.25">
      <c r="A278" s="991" t="s">
        <v>2187</v>
      </c>
      <c r="B278" s="450" t="s">
        <v>561</v>
      </c>
      <c r="C278" s="909"/>
    </row>
    <row r="279" spans="1:3" x14ac:dyDescent="0.25">
      <c r="A279" s="991" t="s">
        <v>2186</v>
      </c>
      <c r="B279" s="450" t="s">
        <v>564</v>
      </c>
      <c r="C279" s="909"/>
    </row>
    <row r="280" spans="1:3" x14ac:dyDescent="0.25">
      <c r="A280" s="991" t="s">
        <v>2185</v>
      </c>
      <c r="B280" s="450" t="s">
        <v>638</v>
      </c>
      <c r="C280" s="909"/>
    </row>
    <row r="281" spans="1:3" x14ac:dyDescent="0.25">
      <c r="A281" s="991" t="s">
        <v>2184</v>
      </c>
      <c r="B281" s="450" t="s">
        <v>563</v>
      </c>
      <c r="C281" s="909"/>
    </row>
    <row r="282" spans="1:3" x14ac:dyDescent="0.25">
      <c r="A282" s="991" t="s">
        <v>2183</v>
      </c>
      <c r="B282" s="450" t="s">
        <v>2142</v>
      </c>
      <c r="C282" s="909"/>
    </row>
    <row r="283" spans="1:3" x14ac:dyDescent="0.25">
      <c r="A283" s="991" t="s">
        <v>2182</v>
      </c>
      <c r="B283" s="450" t="s">
        <v>569</v>
      </c>
      <c r="C283" s="909"/>
    </row>
    <row r="284" spans="1:3" x14ac:dyDescent="0.25">
      <c r="A284" s="991" t="s">
        <v>2181</v>
      </c>
      <c r="B284" s="450" t="s">
        <v>2140</v>
      </c>
      <c r="C284" s="909"/>
    </row>
    <row r="285" spans="1:3" x14ac:dyDescent="0.25">
      <c r="A285" s="991" t="s">
        <v>2180</v>
      </c>
      <c r="B285" s="450" t="s">
        <v>470</v>
      </c>
      <c r="C285" s="909"/>
    </row>
    <row r="286" spans="1:3" x14ac:dyDescent="0.25">
      <c r="A286" s="991" t="s">
        <v>2179</v>
      </c>
      <c r="B286" s="450" t="s">
        <v>612</v>
      </c>
      <c r="C286" s="909"/>
    </row>
    <row r="287" spans="1:3" x14ac:dyDescent="0.25">
      <c r="A287" s="991" t="s">
        <v>736</v>
      </c>
      <c r="B287" s="450" t="s">
        <v>611</v>
      </c>
      <c r="C287" s="909"/>
    </row>
    <row r="288" spans="1:3" x14ac:dyDescent="0.25">
      <c r="A288" s="991" t="s">
        <v>2178</v>
      </c>
      <c r="B288" s="450" t="s">
        <v>2177</v>
      </c>
      <c r="C288" s="909"/>
    </row>
    <row r="289" spans="1:3" x14ac:dyDescent="0.25">
      <c r="A289" s="991" t="s">
        <v>2176</v>
      </c>
      <c r="B289" s="450" t="s">
        <v>2175</v>
      </c>
      <c r="C289" s="909"/>
    </row>
    <row r="290" spans="1:3" x14ac:dyDescent="0.25">
      <c r="A290" s="991" t="s">
        <v>2174</v>
      </c>
      <c r="B290" s="450" t="s">
        <v>640</v>
      </c>
      <c r="C290" s="909"/>
    </row>
    <row r="291" spans="1:3" x14ac:dyDescent="0.25">
      <c r="A291" s="991" t="s">
        <v>2173</v>
      </c>
      <c r="B291" s="450" t="s">
        <v>639</v>
      </c>
      <c r="C291" s="909"/>
    </row>
    <row r="292" spans="1:3" x14ac:dyDescent="0.25">
      <c r="A292" s="991" t="s">
        <v>2172</v>
      </c>
      <c r="B292" s="450" t="s">
        <v>642</v>
      </c>
      <c r="C292" s="909"/>
    </row>
    <row r="293" spans="1:3" x14ac:dyDescent="0.25">
      <c r="A293" s="991" t="s">
        <v>2171</v>
      </c>
      <c r="B293" s="450" t="s">
        <v>561</v>
      </c>
      <c r="C293" s="909"/>
    </row>
    <row r="294" spans="1:3" x14ac:dyDescent="0.25">
      <c r="A294" s="991" t="s">
        <v>2170</v>
      </c>
      <c r="B294" s="450" t="s">
        <v>641</v>
      </c>
      <c r="C294" s="909"/>
    </row>
    <row r="295" spans="1:3" x14ac:dyDescent="0.25">
      <c r="A295" s="991" t="s">
        <v>2169</v>
      </c>
      <c r="B295" s="450" t="s">
        <v>643</v>
      </c>
      <c r="C295" s="909"/>
    </row>
    <row r="296" spans="1:3" x14ac:dyDescent="0.25">
      <c r="A296" s="991" t="s">
        <v>2168</v>
      </c>
      <c r="B296" s="450" t="s">
        <v>644</v>
      </c>
      <c r="C296" s="909"/>
    </row>
    <row r="297" spans="1:3" x14ac:dyDescent="0.25">
      <c r="A297" s="991" t="s">
        <v>2167</v>
      </c>
      <c r="B297" s="450" t="s">
        <v>219</v>
      </c>
      <c r="C297" s="909"/>
    </row>
    <row r="298" spans="1:3" x14ac:dyDescent="0.25">
      <c r="A298" s="991" t="s">
        <v>2166</v>
      </c>
      <c r="B298" s="450" t="s">
        <v>218</v>
      </c>
      <c r="C298" s="909"/>
    </row>
    <row r="299" spans="1:3" x14ac:dyDescent="0.25">
      <c r="A299" s="991" t="s">
        <v>2165</v>
      </c>
      <c r="B299" s="450" t="s">
        <v>215</v>
      </c>
      <c r="C299" s="909"/>
    </row>
    <row r="300" spans="1:3" x14ac:dyDescent="0.25">
      <c r="A300" s="991" t="s">
        <v>2164</v>
      </c>
      <c r="B300" s="450" t="s">
        <v>214</v>
      </c>
      <c r="C300" s="909"/>
    </row>
    <row r="301" spans="1:3" x14ac:dyDescent="0.25">
      <c r="A301" s="991" t="s">
        <v>2163</v>
      </c>
      <c r="B301" s="450" t="s">
        <v>2162</v>
      </c>
      <c r="C301" s="909"/>
    </row>
    <row r="302" spans="1:3" x14ac:dyDescent="0.25">
      <c r="A302" s="991" t="s">
        <v>2161</v>
      </c>
      <c r="B302" s="450" t="s">
        <v>784</v>
      </c>
      <c r="C302" s="909"/>
    </row>
    <row r="303" spans="1:3" x14ac:dyDescent="0.25">
      <c r="A303" s="991" t="s">
        <v>2160</v>
      </c>
      <c r="B303" s="450" t="s">
        <v>783</v>
      </c>
      <c r="C303" s="909"/>
    </row>
    <row r="304" spans="1:3" x14ac:dyDescent="0.25">
      <c r="A304" s="991" t="s">
        <v>2159</v>
      </c>
      <c r="B304" s="450" t="s">
        <v>2158</v>
      </c>
      <c r="C304" s="909"/>
    </row>
    <row r="305" spans="1:3" x14ac:dyDescent="0.25">
      <c r="A305" s="991" t="s">
        <v>2157</v>
      </c>
      <c r="B305" s="450" t="s">
        <v>461</v>
      </c>
      <c r="C305" s="909"/>
    </row>
    <row r="306" spans="1:3" x14ac:dyDescent="0.25">
      <c r="A306" s="991" t="s">
        <v>745</v>
      </c>
      <c r="B306" s="450" t="s">
        <v>746</v>
      </c>
      <c r="C306" s="909"/>
    </row>
    <row r="307" spans="1:3" x14ac:dyDescent="0.25">
      <c r="A307" s="991" t="s">
        <v>744</v>
      </c>
      <c r="B307" s="450" t="s">
        <v>673</v>
      </c>
      <c r="C307" s="909"/>
    </row>
    <row r="308" spans="1:3" x14ac:dyDescent="0.25">
      <c r="A308" s="991" t="s">
        <v>740</v>
      </c>
      <c r="B308" s="450" t="s">
        <v>741</v>
      </c>
      <c r="C308" s="909"/>
    </row>
    <row r="309" spans="1:3" x14ac:dyDescent="0.25">
      <c r="A309" s="991" t="s">
        <v>739</v>
      </c>
      <c r="B309" s="450" t="s">
        <v>695</v>
      </c>
      <c r="C309" s="909"/>
    </row>
    <row r="310" spans="1:3" x14ac:dyDescent="0.25">
      <c r="A310" s="991" t="s">
        <v>2156</v>
      </c>
      <c r="B310" s="450" t="s">
        <v>742</v>
      </c>
      <c r="C310" s="909"/>
    </row>
    <row r="311" spans="1:3" x14ac:dyDescent="0.25">
      <c r="A311" s="991" t="s">
        <v>2155</v>
      </c>
      <c r="B311" s="450" t="s">
        <v>743</v>
      </c>
      <c r="C311" s="909"/>
    </row>
    <row r="312" spans="1:3" x14ac:dyDescent="0.25">
      <c r="A312" s="991" t="s">
        <v>2154</v>
      </c>
      <c r="B312" s="450" t="s">
        <v>2153</v>
      </c>
      <c r="C312" s="909"/>
    </row>
    <row r="313" spans="1:3" x14ac:dyDescent="0.25">
      <c r="A313" s="991" t="s">
        <v>2152</v>
      </c>
      <c r="B313" s="450" t="s">
        <v>465</v>
      </c>
      <c r="C313" s="909"/>
    </row>
    <row r="314" spans="1:3" x14ac:dyDescent="0.25">
      <c r="A314" s="991" t="s">
        <v>2151</v>
      </c>
      <c r="B314" s="450" t="s">
        <v>2150</v>
      </c>
      <c r="C314" s="909"/>
    </row>
    <row r="315" spans="1:3" x14ac:dyDescent="0.25">
      <c r="A315" s="991" t="s">
        <v>2149</v>
      </c>
      <c r="B315" s="450" t="s">
        <v>494</v>
      </c>
      <c r="C315" s="909"/>
    </row>
    <row r="316" spans="1:3" x14ac:dyDescent="0.25">
      <c r="A316" s="991" t="s">
        <v>2148</v>
      </c>
      <c r="B316" s="450" t="s">
        <v>784</v>
      </c>
      <c r="C316" s="909"/>
    </row>
    <row r="317" spans="1:3" x14ac:dyDescent="0.25">
      <c r="A317" s="991" t="s">
        <v>2147</v>
      </c>
      <c r="B317" s="450" t="s">
        <v>467</v>
      </c>
      <c r="C317" s="909"/>
    </row>
    <row r="318" spans="1:3" x14ac:dyDescent="0.25">
      <c r="A318" s="991" t="s">
        <v>731</v>
      </c>
      <c r="B318" s="450" t="s">
        <v>642</v>
      </c>
      <c r="C318" s="909"/>
    </row>
    <row r="319" spans="1:3" x14ac:dyDescent="0.25">
      <c r="A319" s="991" t="s">
        <v>732</v>
      </c>
      <c r="B319" s="450" t="s">
        <v>561</v>
      </c>
      <c r="C319" s="909"/>
    </row>
    <row r="320" spans="1:3" x14ac:dyDescent="0.25">
      <c r="A320" s="991" t="s">
        <v>730</v>
      </c>
      <c r="B320" s="450" t="s">
        <v>641</v>
      </c>
      <c r="C320" s="909"/>
    </row>
    <row r="321" spans="1:3" x14ac:dyDescent="0.25">
      <c r="A321" s="991" t="s">
        <v>734</v>
      </c>
      <c r="B321" s="450" t="s">
        <v>643</v>
      </c>
      <c r="C321" s="909"/>
    </row>
    <row r="322" spans="1:3" x14ac:dyDescent="0.25">
      <c r="A322" s="991" t="s">
        <v>733</v>
      </c>
      <c r="B322" s="450" t="s">
        <v>644</v>
      </c>
      <c r="C322" s="909"/>
    </row>
    <row r="323" spans="1:3" x14ac:dyDescent="0.25">
      <c r="A323" s="991" t="s">
        <v>713</v>
      </c>
      <c r="B323" s="450" t="s">
        <v>538</v>
      </c>
      <c r="C323" s="909"/>
    </row>
    <row r="324" spans="1:3" x14ac:dyDescent="0.25">
      <c r="A324" s="991" t="s">
        <v>715</v>
      </c>
      <c r="B324" s="450" t="s">
        <v>2146</v>
      </c>
      <c r="C324" s="909"/>
    </row>
    <row r="325" spans="1:3" x14ac:dyDescent="0.25">
      <c r="A325" s="991" t="s">
        <v>716</v>
      </c>
      <c r="B325" s="450" t="s">
        <v>2145</v>
      </c>
      <c r="C325" s="909"/>
    </row>
    <row r="326" spans="1:3" x14ac:dyDescent="0.25">
      <c r="A326" s="991" t="s">
        <v>718</v>
      </c>
      <c r="B326" s="450" t="s">
        <v>719</v>
      </c>
      <c r="C326" s="909"/>
    </row>
    <row r="327" spans="1:3" x14ac:dyDescent="0.25">
      <c r="A327" s="991" t="s">
        <v>711</v>
      </c>
      <c r="B327" s="450" t="s">
        <v>712</v>
      </c>
      <c r="C327" s="909"/>
    </row>
    <row r="328" spans="1:3" x14ac:dyDescent="0.25">
      <c r="A328" s="991" t="s">
        <v>1073</v>
      </c>
      <c r="B328" s="450" t="s">
        <v>2144</v>
      </c>
      <c r="C328" s="909"/>
    </row>
    <row r="329" spans="1:3" x14ac:dyDescent="0.25">
      <c r="A329" s="991" t="s">
        <v>722</v>
      </c>
      <c r="B329" s="450" t="s">
        <v>560</v>
      </c>
      <c r="C329" s="909"/>
    </row>
    <row r="330" spans="1:3" x14ac:dyDescent="0.25">
      <c r="A330" s="991" t="s">
        <v>723</v>
      </c>
      <c r="B330" s="450" t="s">
        <v>561</v>
      </c>
      <c r="C330" s="909"/>
    </row>
    <row r="331" spans="1:3" x14ac:dyDescent="0.25">
      <c r="A331" s="991" t="s">
        <v>724</v>
      </c>
      <c r="B331" s="450" t="s">
        <v>564</v>
      </c>
      <c r="C331" s="909"/>
    </row>
    <row r="332" spans="1:3" x14ac:dyDescent="0.25">
      <c r="A332" s="991" t="s">
        <v>725</v>
      </c>
      <c r="B332" s="450" t="s">
        <v>638</v>
      </c>
      <c r="C332" s="909"/>
    </row>
    <row r="333" spans="1:3" x14ac:dyDescent="0.25">
      <c r="A333" s="991" t="s">
        <v>720</v>
      </c>
      <c r="B333" s="450" t="s">
        <v>563</v>
      </c>
      <c r="C333" s="909"/>
    </row>
    <row r="334" spans="1:3" x14ac:dyDescent="0.25">
      <c r="A334" s="991" t="s">
        <v>2143</v>
      </c>
      <c r="B334" s="450" t="s">
        <v>2142</v>
      </c>
      <c r="C334" s="909"/>
    </row>
    <row r="335" spans="1:3" x14ac:dyDescent="0.25">
      <c r="A335" s="991" t="s">
        <v>721</v>
      </c>
      <c r="B335" s="450" t="s">
        <v>569</v>
      </c>
      <c r="C335" s="909"/>
    </row>
    <row r="336" spans="1:3" x14ac:dyDescent="0.25">
      <c r="A336" s="991" t="s">
        <v>2141</v>
      </c>
      <c r="B336" s="450" t="s">
        <v>2140</v>
      </c>
      <c r="C336" s="909"/>
    </row>
    <row r="337" spans="1:3" x14ac:dyDescent="0.25">
      <c r="A337" s="991" t="s">
        <v>2139</v>
      </c>
      <c r="B337" s="450" t="s">
        <v>2138</v>
      </c>
      <c r="C337" s="909"/>
    </row>
    <row r="338" spans="1:3" x14ac:dyDescent="0.25">
      <c r="A338" s="991" t="s">
        <v>729</v>
      </c>
      <c r="B338" s="450" t="s">
        <v>640</v>
      </c>
      <c r="C338" s="909"/>
    </row>
    <row r="339" spans="1:3" x14ac:dyDescent="0.25">
      <c r="A339" s="991" t="s">
        <v>728</v>
      </c>
      <c r="B339" s="450" t="s">
        <v>639</v>
      </c>
      <c r="C339" s="909"/>
    </row>
    <row r="340" spans="1:3" x14ac:dyDescent="0.25">
      <c r="A340" s="991" t="s">
        <v>747</v>
      </c>
      <c r="B340" s="450" t="s">
        <v>6223</v>
      </c>
      <c r="C340" s="909"/>
    </row>
    <row r="341" spans="1:3" x14ac:dyDescent="0.25">
      <c r="A341" s="991" t="s">
        <v>749</v>
      </c>
      <c r="B341" s="450" t="s">
        <v>750</v>
      </c>
      <c r="C341" s="909"/>
    </row>
    <row r="342" spans="1:3" x14ac:dyDescent="0.25">
      <c r="A342" s="991" t="s">
        <v>751</v>
      </c>
      <c r="B342" s="450" t="s">
        <v>752</v>
      </c>
      <c r="C342" s="909"/>
    </row>
    <row r="343" spans="1:3" x14ac:dyDescent="0.25">
      <c r="A343" s="991" t="s">
        <v>2137</v>
      </c>
      <c r="B343" s="450" t="s">
        <v>4714</v>
      </c>
      <c r="C343" s="909"/>
    </row>
    <row r="344" spans="1:3" x14ac:dyDescent="0.25">
      <c r="A344" s="991" t="s">
        <v>2136</v>
      </c>
      <c r="B344" s="450" t="s">
        <v>4715</v>
      </c>
      <c r="C344" s="909"/>
    </row>
    <row r="345" spans="1:3" x14ac:dyDescent="0.25">
      <c r="A345" s="991" t="s">
        <v>2135</v>
      </c>
      <c r="B345" s="450" t="s">
        <v>4713</v>
      </c>
      <c r="C345" s="909"/>
    </row>
    <row r="346" spans="1:3" x14ac:dyDescent="0.25">
      <c r="A346" s="991" t="s">
        <v>757</v>
      </c>
      <c r="B346" s="450" t="s">
        <v>759</v>
      </c>
      <c r="C346" s="909"/>
    </row>
    <row r="347" spans="1:3" x14ac:dyDescent="0.25">
      <c r="A347" s="991" t="s">
        <v>756</v>
      </c>
      <c r="B347" s="450" t="s">
        <v>758</v>
      </c>
      <c r="C347" s="909"/>
    </row>
    <row r="348" spans="1:3" x14ac:dyDescent="0.25">
      <c r="A348" s="991" t="s">
        <v>2134</v>
      </c>
      <c r="B348" s="450" t="s">
        <v>2133</v>
      </c>
      <c r="C348" s="909"/>
    </row>
    <row r="349" spans="1:3" x14ac:dyDescent="0.25">
      <c r="A349" s="991" t="s">
        <v>2132</v>
      </c>
      <c r="B349" s="450" t="s">
        <v>1994</v>
      </c>
      <c r="C349" s="909"/>
    </row>
    <row r="350" spans="1:3" x14ac:dyDescent="0.25">
      <c r="A350" s="991" t="s">
        <v>2131</v>
      </c>
      <c r="B350" s="450" t="s">
        <v>2130</v>
      </c>
      <c r="C350" s="909"/>
    </row>
    <row r="351" spans="1:3" x14ac:dyDescent="0.25">
      <c r="A351" s="991" t="s">
        <v>2129</v>
      </c>
      <c r="B351" s="450" t="s">
        <v>1998</v>
      </c>
      <c r="C351" s="909"/>
    </row>
    <row r="352" spans="1:3" x14ac:dyDescent="0.25">
      <c r="A352" s="991" t="s">
        <v>777</v>
      </c>
      <c r="B352" s="450" t="s">
        <v>455</v>
      </c>
      <c r="C352" s="909"/>
    </row>
    <row r="353" spans="1:3" x14ac:dyDescent="0.25">
      <c r="A353" s="991" t="s">
        <v>776</v>
      </c>
      <c r="B353" s="450" t="s">
        <v>778</v>
      </c>
      <c r="C353" s="909"/>
    </row>
    <row r="354" spans="1:3" x14ac:dyDescent="0.25">
      <c r="A354" s="991" t="s">
        <v>775</v>
      </c>
      <c r="B354" s="450" t="s">
        <v>780</v>
      </c>
      <c r="C354" s="909"/>
    </row>
    <row r="355" spans="1:3" x14ac:dyDescent="0.25">
      <c r="A355" s="991" t="s">
        <v>774</v>
      </c>
      <c r="B355" s="450" t="s">
        <v>779</v>
      </c>
      <c r="C355" s="909"/>
    </row>
    <row r="356" spans="1:3" x14ac:dyDescent="0.25">
      <c r="A356" s="991" t="s">
        <v>2128</v>
      </c>
      <c r="B356" s="450" t="s">
        <v>754</v>
      </c>
      <c r="C356" s="909"/>
    </row>
    <row r="357" spans="1:3" x14ac:dyDescent="0.25">
      <c r="A357" s="991" t="s">
        <v>2127</v>
      </c>
      <c r="B357" s="450" t="s">
        <v>753</v>
      </c>
      <c r="C357" s="909"/>
    </row>
    <row r="358" spans="1:3" x14ac:dyDescent="0.25">
      <c r="A358" s="991" t="s">
        <v>2126</v>
      </c>
      <c r="B358" s="450" t="s">
        <v>2125</v>
      </c>
      <c r="C358" s="909"/>
    </row>
    <row r="359" spans="1:3" x14ac:dyDescent="0.25">
      <c r="A359" s="991" t="s">
        <v>2124</v>
      </c>
      <c r="B359" s="450" t="s">
        <v>194</v>
      </c>
      <c r="C359" s="909"/>
    </row>
    <row r="360" spans="1:3" x14ac:dyDescent="0.25">
      <c r="A360" s="991" t="s">
        <v>2123</v>
      </c>
      <c r="B360" s="450" t="s">
        <v>2030</v>
      </c>
      <c r="C360" s="909"/>
    </row>
    <row r="361" spans="1:3" x14ac:dyDescent="0.25">
      <c r="A361" s="991" t="s">
        <v>2122</v>
      </c>
      <c r="B361" s="450" t="s">
        <v>179</v>
      </c>
      <c r="C361" s="909"/>
    </row>
    <row r="362" spans="1:3" x14ac:dyDescent="0.25">
      <c r="A362" s="991" t="s">
        <v>2121</v>
      </c>
      <c r="B362" s="450" t="s">
        <v>2027</v>
      </c>
      <c r="C362" s="909"/>
    </row>
    <row r="363" spans="1:3" x14ac:dyDescent="0.25">
      <c r="A363" s="991" t="s">
        <v>2120</v>
      </c>
      <c r="B363" s="450" t="s">
        <v>2025</v>
      </c>
      <c r="C363" s="909"/>
    </row>
    <row r="364" spans="1:3" x14ac:dyDescent="0.25">
      <c r="A364" s="991" t="s">
        <v>782</v>
      </c>
      <c r="B364" s="450" t="s">
        <v>784</v>
      </c>
      <c r="C364" s="909"/>
    </row>
    <row r="365" spans="1:3" x14ac:dyDescent="0.25">
      <c r="A365" s="991" t="s">
        <v>781</v>
      </c>
      <c r="B365" s="450" t="s">
        <v>783</v>
      </c>
      <c r="C365" s="909"/>
    </row>
    <row r="366" spans="1:3" x14ac:dyDescent="0.25">
      <c r="A366" s="991" t="s">
        <v>769</v>
      </c>
      <c r="B366" s="450" t="s">
        <v>773</v>
      </c>
      <c r="C366" s="909"/>
    </row>
    <row r="367" spans="1:3" x14ac:dyDescent="0.25">
      <c r="A367" s="991" t="s">
        <v>768</v>
      </c>
      <c r="B367" s="450" t="s">
        <v>224</v>
      </c>
      <c r="C367" s="909"/>
    </row>
    <row r="368" spans="1:3" x14ac:dyDescent="0.25">
      <c r="A368" s="991" t="s">
        <v>770</v>
      </c>
      <c r="B368" s="450" t="s">
        <v>710</v>
      </c>
      <c r="C368" s="909"/>
    </row>
    <row r="369" spans="1:3" x14ac:dyDescent="0.25">
      <c r="A369" s="991" t="s">
        <v>761</v>
      </c>
      <c r="B369" s="450" t="s">
        <v>763</v>
      </c>
      <c r="C369" s="909"/>
    </row>
    <row r="370" spans="1:3" x14ac:dyDescent="0.25">
      <c r="A370" s="991" t="s">
        <v>760</v>
      </c>
      <c r="B370" s="450" t="s">
        <v>762</v>
      </c>
      <c r="C370" s="909"/>
    </row>
    <row r="371" spans="1:3" x14ac:dyDescent="0.25">
      <c r="A371" s="991" t="s">
        <v>764</v>
      </c>
      <c r="B371" s="450" t="s">
        <v>765</v>
      </c>
      <c r="C371" s="909"/>
    </row>
    <row r="372" spans="1:3" x14ac:dyDescent="0.25">
      <c r="A372" s="991" t="s">
        <v>771</v>
      </c>
      <c r="B372" s="450" t="s">
        <v>6340</v>
      </c>
      <c r="C372" s="909"/>
    </row>
    <row r="373" spans="1:3" x14ac:dyDescent="0.25">
      <c r="A373" s="991" t="s">
        <v>766</v>
      </c>
      <c r="B373" s="450" t="s">
        <v>767</v>
      </c>
      <c r="C373" s="909"/>
    </row>
    <row r="374" spans="1:3" x14ac:dyDescent="0.25">
      <c r="A374" s="991" t="s">
        <v>2119</v>
      </c>
      <c r="B374" s="450" t="s">
        <v>991</v>
      </c>
      <c r="C374" s="909"/>
    </row>
    <row r="375" spans="1:3" x14ac:dyDescent="0.25">
      <c r="A375" s="991" t="s">
        <v>2118</v>
      </c>
      <c r="B375" s="450" t="s">
        <v>992</v>
      </c>
      <c r="C375" s="909"/>
    </row>
    <row r="376" spans="1:3" x14ac:dyDescent="0.25">
      <c r="A376" s="991" t="s">
        <v>2117</v>
      </c>
      <c r="B376" s="450" t="s">
        <v>2116</v>
      </c>
      <c r="C376" s="909"/>
    </row>
    <row r="377" spans="1:3" x14ac:dyDescent="0.25">
      <c r="A377" s="991" t="s">
        <v>2115</v>
      </c>
      <c r="B377" s="450" t="s">
        <v>178</v>
      </c>
      <c r="C377" s="909"/>
    </row>
    <row r="378" spans="1:3" x14ac:dyDescent="0.25">
      <c r="A378" s="991" t="s">
        <v>2114</v>
      </c>
      <c r="B378" s="450" t="s">
        <v>993</v>
      </c>
      <c r="C378" s="909"/>
    </row>
    <row r="379" spans="1:3" x14ac:dyDescent="0.25">
      <c r="A379" s="991" t="s">
        <v>2113</v>
      </c>
      <c r="B379" s="450" t="s">
        <v>995</v>
      </c>
      <c r="C379" s="909"/>
    </row>
    <row r="380" spans="1:3" x14ac:dyDescent="0.25">
      <c r="A380" s="991" t="s">
        <v>2112</v>
      </c>
      <c r="B380" s="450" t="s">
        <v>994</v>
      </c>
      <c r="C380" s="909"/>
    </row>
    <row r="381" spans="1:3" x14ac:dyDescent="0.25">
      <c r="A381" s="991" t="s">
        <v>2111</v>
      </c>
      <c r="B381" s="450" t="s">
        <v>2110</v>
      </c>
      <c r="C381" s="909"/>
    </row>
    <row r="382" spans="1:3" x14ac:dyDescent="0.25">
      <c r="A382" s="991" t="s">
        <v>2109</v>
      </c>
      <c r="B382" s="450" t="s">
        <v>2108</v>
      </c>
      <c r="C382" s="909"/>
    </row>
    <row r="383" spans="1:3" x14ac:dyDescent="0.25">
      <c r="A383" s="991" t="s">
        <v>2107</v>
      </c>
      <c r="B383" s="450" t="s">
        <v>2106</v>
      </c>
      <c r="C383" s="909"/>
    </row>
    <row r="384" spans="1:3" x14ac:dyDescent="0.25">
      <c r="A384" s="991" t="s">
        <v>2105</v>
      </c>
      <c r="B384" s="450" t="s">
        <v>2104</v>
      </c>
      <c r="C384" s="909"/>
    </row>
    <row r="385" spans="1:3" x14ac:dyDescent="0.25">
      <c r="A385" s="991" t="s">
        <v>2103</v>
      </c>
      <c r="B385" s="450" t="s">
        <v>2102</v>
      </c>
      <c r="C385" s="909"/>
    </row>
    <row r="386" spans="1:3" x14ac:dyDescent="0.25">
      <c r="A386" s="991" t="s">
        <v>2101</v>
      </c>
      <c r="B386" s="450" t="s">
        <v>2100</v>
      </c>
      <c r="C386" s="909"/>
    </row>
    <row r="387" spans="1:3" x14ac:dyDescent="0.25">
      <c r="A387" s="991" t="s">
        <v>2099</v>
      </c>
      <c r="B387" s="450" t="s">
        <v>2098</v>
      </c>
      <c r="C387" s="909"/>
    </row>
    <row r="388" spans="1:3" x14ac:dyDescent="0.25">
      <c r="A388" s="991" t="s">
        <v>2097</v>
      </c>
      <c r="B388" s="450" t="s">
        <v>2096</v>
      </c>
      <c r="C388" s="909"/>
    </row>
    <row r="389" spans="1:3" x14ac:dyDescent="0.25">
      <c r="A389" s="991" t="s">
        <v>2095</v>
      </c>
      <c r="B389" s="450" t="s">
        <v>2094</v>
      </c>
      <c r="C389" s="909"/>
    </row>
    <row r="390" spans="1:3" x14ac:dyDescent="0.25">
      <c r="A390" s="991" t="s">
        <v>2093</v>
      </c>
      <c r="B390" s="450" t="s">
        <v>1060</v>
      </c>
      <c r="C390" s="909"/>
    </row>
    <row r="391" spans="1:3" x14ac:dyDescent="0.25">
      <c r="A391" s="991" t="s">
        <v>2092</v>
      </c>
      <c r="B391" s="450" t="s">
        <v>2091</v>
      </c>
      <c r="C391" s="909"/>
    </row>
    <row r="392" spans="1:3" x14ac:dyDescent="0.25">
      <c r="A392" s="991" t="s">
        <v>2090</v>
      </c>
      <c r="B392" s="450" t="s">
        <v>2089</v>
      </c>
      <c r="C392" s="909"/>
    </row>
    <row r="393" spans="1:3" x14ac:dyDescent="0.25">
      <c r="A393" s="991" t="s">
        <v>2088</v>
      </c>
      <c r="B393" s="450" t="s">
        <v>2087</v>
      </c>
      <c r="C393" s="909"/>
    </row>
    <row r="394" spans="1:3" x14ac:dyDescent="0.25">
      <c r="A394" s="991" t="s">
        <v>2086</v>
      </c>
      <c r="B394" s="450" t="s">
        <v>2085</v>
      </c>
      <c r="C394" s="909"/>
    </row>
    <row r="395" spans="1:3" x14ac:dyDescent="0.25">
      <c r="A395" s="991" t="s">
        <v>2084</v>
      </c>
      <c r="B395" s="450" t="s">
        <v>2083</v>
      </c>
      <c r="C395" s="909"/>
    </row>
    <row r="396" spans="1:3" x14ac:dyDescent="0.25">
      <c r="A396" s="991" t="s">
        <v>2082</v>
      </c>
      <c r="B396" s="450" t="s">
        <v>2081</v>
      </c>
      <c r="C396" s="909"/>
    </row>
    <row r="397" spans="1:3" x14ac:dyDescent="0.25">
      <c r="A397" s="991" t="s">
        <v>2080</v>
      </c>
      <c r="B397" s="450" t="s">
        <v>2079</v>
      </c>
      <c r="C397" s="909"/>
    </row>
    <row r="398" spans="1:3" x14ac:dyDescent="0.25">
      <c r="A398" s="991" t="s">
        <v>2078</v>
      </c>
      <c r="B398" s="450" t="s">
        <v>2077</v>
      </c>
      <c r="C398" s="909"/>
    </row>
    <row r="399" spans="1:3" x14ac:dyDescent="0.25">
      <c r="A399" s="991" t="s">
        <v>2076</v>
      </c>
      <c r="B399" s="450" t="s">
        <v>2075</v>
      </c>
      <c r="C399" s="909"/>
    </row>
    <row r="400" spans="1:3" x14ac:dyDescent="0.25">
      <c r="A400" s="991" t="s">
        <v>2074</v>
      </c>
      <c r="B400" s="450" t="s">
        <v>2073</v>
      </c>
      <c r="C400" s="909"/>
    </row>
    <row r="401" spans="1:3" x14ac:dyDescent="0.25">
      <c r="A401" s="991" t="s">
        <v>2072</v>
      </c>
      <c r="B401" s="450" t="s">
        <v>2071</v>
      </c>
      <c r="C401" s="909"/>
    </row>
    <row r="402" spans="1:3" x14ac:dyDescent="0.25">
      <c r="A402" s="991" t="s">
        <v>2070</v>
      </c>
      <c r="B402" s="450" t="s">
        <v>2069</v>
      </c>
      <c r="C402" s="909"/>
    </row>
    <row r="403" spans="1:3" x14ac:dyDescent="0.25">
      <c r="A403" s="991" t="s">
        <v>2068</v>
      </c>
      <c r="B403" s="450" t="s">
        <v>642</v>
      </c>
      <c r="C403" s="909"/>
    </row>
    <row r="404" spans="1:3" x14ac:dyDescent="0.25">
      <c r="A404" s="991" t="s">
        <v>2067</v>
      </c>
      <c r="B404" s="450" t="s">
        <v>561</v>
      </c>
      <c r="C404" s="909"/>
    </row>
    <row r="405" spans="1:3" x14ac:dyDescent="0.25">
      <c r="A405" s="991" t="s">
        <v>2066</v>
      </c>
      <c r="B405" s="450" t="s">
        <v>2065</v>
      </c>
      <c r="C405" s="909"/>
    </row>
    <row r="406" spans="1:3" x14ac:dyDescent="0.25">
      <c r="A406" s="991" t="s">
        <v>2064</v>
      </c>
      <c r="B406" s="450" t="s">
        <v>643</v>
      </c>
      <c r="C406" s="909"/>
    </row>
    <row r="407" spans="1:3" x14ac:dyDescent="0.25">
      <c r="A407" s="991" t="s">
        <v>2063</v>
      </c>
      <c r="B407" s="450" t="s">
        <v>2062</v>
      </c>
      <c r="C407" s="909"/>
    </row>
    <row r="408" spans="1:3" x14ac:dyDescent="0.25">
      <c r="A408" s="991" t="s">
        <v>2061</v>
      </c>
      <c r="B408" s="450" t="s">
        <v>489</v>
      </c>
      <c r="C408" s="909"/>
    </row>
    <row r="409" spans="1:3" x14ac:dyDescent="0.25">
      <c r="A409" s="991" t="s">
        <v>2060</v>
      </c>
      <c r="B409" s="450" t="s">
        <v>2059</v>
      </c>
      <c r="C409" s="909"/>
    </row>
    <row r="410" spans="1:3" x14ac:dyDescent="0.25">
      <c r="A410" s="991" t="s">
        <v>2058</v>
      </c>
      <c r="B410" s="450" t="s">
        <v>2057</v>
      </c>
      <c r="C410" s="909"/>
    </row>
    <row r="411" spans="1:3" x14ac:dyDescent="0.25">
      <c r="A411" s="991" t="s">
        <v>2056</v>
      </c>
      <c r="B411" s="450" t="s">
        <v>2055</v>
      </c>
      <c r="C411" s="909"/>
    </row>
    <row r="412" spans="1:3" x14ac:dyDescent="0.25">
      <c r="A412" s="991" t="s">
        <v>2054</v>
      </c>
      <c r="B412" s="450" t="s">
        <v>2053</v>
      </c>
      <c r="C412" s="909"/>
    </row>
    <row r="413" spans="1:3" x14ac:dyDescent="0.25">
      <c r="A413" s="991" t="s">
        <v>2052</v>
      </c>
      <c r="B413" s="450" t="s">
        <v>2051</v>
      </c>
      <c r="C413" s="909"/>
    </row>
    <row r="414" spans="1:3" x14ac:dyDescent="0.25">
      <c r="A414" s="991" t="s">
        <v>2050</v>
      </c>
      <c r="B414" s="450" t="s">
        <v>5153</v>
      </c>
      <c r="C414" s="909"/>
    </row>
    <row r="415" spans="1:3" x14ac:dyDescent="0.25">
      <c r="A415" s="991" t="s">
        <v>2049</v>
      </c>
      <c r="B415" s="450" t="s">
        <v>2048</v>
      </c>
      <c r="C415" s="909"/>
    </row>
    <row r="416" spans="1:3" x14ac:dyDescent="0.25">
      <c r="A416" s="991" t="s">
        <v>2047</v>
      </c>
      <c r="B416" s="450" t="s">
        <v>2046</v>
      </c>
      <c r="C416" s="909"/>
    </row>
    <row r="417" spans="1:3" x14ac:dyDescent="0.25">
      <c r="A417" s="991" t="s">
        <v>2045</v>
      </c>
      <c r="B417" s="450" t="s">
        <v>200</v>
      </c>
      <c r="C417" s="909"/>
    </row>
    <row r="418" spans="1:3" x14ac:dyDescent="0.25">
      <c r="A418" s="991" t="s">
        <v>2044</v>
      </c>
      <c r="B418" s="450" t="s">
        <v>201</v>
      </c>
      <c r="C418" s="909"/>
    </row>
    <row r="419" spans="1:3" x14ac:dyDescent="0.25">
      <c r="A419" s="991" t="s">
        <v>2043</v>
      </c>
      <c r="B419" s="450" t="s">
        <v>988</v>
      </c>
      <c r="C419" s="909"/>
    </row>
    <row r="420" spans="1:3" x14ac:dyDescent="0.25">
      <c r="A420" s="991" t="s">
        <v>2042</v>
      </c>
      <c r="B420" s="450" t="s">
        <v>3127</v>
      </c>
      <c r="C420" s="909"/>
    </row>
    <row r="421" spans="1:3" x14ac:dyDescent="0.25">
      <c r="A421" s="991" t="s">
        <v>2041</v>
      </c>
      <c r="B421" s="450" t="s">
        <v>2040</v>
      </c>
      <c r="C421" s="909"/>
    </row>
    <row r="422" spans="1:3" x14ac:dyDescent="0.25">
      <c r="A422" s="991" t="s">
        <v>2039</v>
      </c>
      <c r="B422" s="450" t="s">
        <v>753</v>
      </c>
      <c r="C422" s="909"/>
    </row>
    <row r="423" spans="1:3" x14ac:dyDescent="0.25">
      <c r="A423" s="991" t="s">
        <v>2038</v>
      </c>
      <c r="B423" s="450" t="s">
        <v>780</v>
      </c>
      <c r="C423" s="909"/>
    </row>
    <row r="424" spans="1:3" x14ac:dyDescent="0.25">
      <c r="A424" s="991" t="s">
        <v>2037</v>
      </c>
      <c r="B424" s="450" t="s">
        <v>779</v>
      </c>
      <c r="C424" s="909"/>
    </row>
    <row r="425" spans="1:3" x14ac:dyDescent="0.25">
      <c r="A425" s="991" t="s">
        <v>2036</v>
      </c>
      <c r="B425" s="450" t="s">
        <v>2035</v>
      </c>
      <c r="C425" s="909"/>
    </row>
    <row r="426" spans="1:3" x14ac:dyDescent="0.25">
      <c r="A426" s="991" t="s">
        <v>2034</v>
      </c>
      <c r="B426" s="450" t="s">
        <v>778</v>
      </c>
      <c r="C426" s="909"/>
    </row>
    <row r="427" spans="1:3" x14ac:dyDescent="0.25">
      <c r="A427" s="991" t="s">
        <v>2033</v>
      </c>
      <c r="B427" s="450" t="s">
        <v>2032</v>
      </c>
      <c r="C427" s="909"/>
    </row>
    <row r="428" spans="1:3" x14ac:dyDescent="0.25">
      <c r="A428" s="991" t="s">
        <v>2031</v>
      </c>
      <c r="B428" s="450" t="s">
        <v>2030</v>
      </c>
      <c r="C428" s="909"/>
    </row>
    <row r="429" spans="1:3" x14ac:dyDescent="0.25">
      <c r="A429" s="991" t="s">
        <v>2029</v>
      </c>
      <c r="B429" s="450" t="s">
        <v>179</v>
      </c>
      <c r="C429" s="909"/>
    </row>
    <row r="430" spans="1:3" x14ac:dyDescent="0.25">
      <c r="A430" s="991" t="s">
        <v>2028</v>
      </c>
      <c r="B430" s="450" t="s">
        <v>2027</v>
      </c>
      <c r="C430" s="909"/>
    </row>
    <row r="431" spans="1:3" x14ac:dyDescent="0.25">
      <c r="A431" s="991" t="s">
        <v>2026</v>
      </c>
      <c r="B431" s="450" t="s">
        <v>2025</v>
      </c>
      <c r="C431" s="909"/>
    </row>
    <row r="432" spans="1:3" x14ac:dyDescent="0.25">
      <c r="A432" s="991" t="s">
        <v>2024</v>
      </c>
      <c r="B432" s="450" t="s">
        <v>784</v>
      </c>
      <c r="C432" s="909"/>
    </row>
    <row r="433" spans="1:3" x14ac:dyDescent="0.25">
      <c r="A433" s="991" t="s">
        <v>2023</v>
      </c>
      <c r="B433" s="450" t="s">
        <v>783</v>
      </c>
      <c r="C433" s="909"/>
    </row>
    <row r="434" spans="1:3" x14ac:dyDescent="0.25">
      <c r="A434" s="991" t="s">
        <v>2022</v>
      </c>
      <c r="B434" s="450" t="s">
        <v>773</v>
      </c>
      <c r="C434" s="909"/>
    </row>
    <row r="435" spans="1:3" x14ac:dyDescent="0.25">
      <c r="A435" s="991" t="s">
        <v>2021</v>
      </c>
      <c r="B435" s="450" t="s">
        <v>224</v>
      </c>
      <c r="C435" s="909"/>
    </row>
    <row r="436" spans="1:3" x14ac:dyDescent="0.25">
      <c r="A436" s="991" t="s">
        <v>2020</v>
      </c>
      <c r="B436" s="450" t="s">
        <v>990</v>
      </c>
      <c r="C436" s="909"/>
    </row>
    <row r="437" spans="1:3" x14ac:dyDescent="0.25">
      <c r="A437" s="991" t="s">
        <v>2019</v>
      </c>
      <c r="B437" s="450" t="s">
        <v>6340</v>
      </c>
      <c r="C437" s="909"/>
    </row>
    <row r="438" spans="1:3" x14ac:dyDescent="0.25">
      <c r="A438" s="991" t="s">
        <v>2018</v>
      </c>
      <c r="B438" s="450" t="s">
        <v>763</v>
      </c>
      <c r="C438" s="909"/>
    </row>
    <row r="439" spans="1:3" x14ac:dyDescent="0.25">
      <c r="A439" s="991" t="s">
        <v>2017</v>
      </c>
      <c r="B439" s="450" t="s">
        <v>762</v>
      </c>
      <c r="C439" s="909"/>
    </row>
    <row r="440" spans="1:3" x14ac:dyDescent="0.25">
      <c r="A440" s="991" t="s">
        <v>2016</v>
      </c>
      <c r="B440" s="450" t="s">
        <v>989</v>
      </c>
      <c r="C440" s="909"/>
    </row>
    <row r="441" spans="1:3" x14ac:dyDescent="0.25">
      <c r="A441" s="991" t="s">
        <v>2015</v>
      </c>
      <c r="B441" s="450" t="s">
        <v>991</v>
      </c>
      <c r="C441" s="909"/>
    </row>
    <row r="442" spans="1:3" x14ac:dyDescent="0.25">
      <c r="A442" s="991" t="s">
        <v>2014</v>
      </c>
      <c r="B442" s="450" t="s">
        <v>992</v>
      </c>
      <c r="C442" s="909"/>
    </row>
    <row r="443" spans="1:3" x14ac:dyDescent="0.25">
      <c r="A443" s="991" t="s">
        <v>2013</v>
      </c>
      <c r="B443" s="450" t="s">
        <v>4494</v>
      </c>
      <c r="C443" s="909"/>
    </row>
    <row r="444" spans="1:3" x14ac:dyDescent="0.25">
      <c r="A444" s="991" t="s">
        <v>2012</v>
      </c>
      <c r="B444" s="450" t="s">
        <v>178</v>
      </c>
      <c r="C444" s="909"/>
    </row>
    <row r="445" spans="1:3" x14ac:dyDescent="0.25">
      <c r="A445" s="991" t="s">
        <v>2011</v>
      </c>
      <c r="B445" s="450" t="s">
        <v>3128</v>
      </c>
      <c r="C445" s="909"/>
    </row>
    <row r="446" spans="1:3" x14ac:dyDescent="0.25">
      <c r="A446" s="991" t="s">
        <v>2010</v>
      </c>
      <c r="B446" s="450" t="s">
        <v>995</v>
      </c>
      <c r="C446" s="909"/>
    </row>
    <row r="447" spans="1:3" x14ac:dyDescent="0.25">
      <c r="A447" s="991" t="s">
        <v>2009</v>
      </c>
      <c r="B447" s="450" t="s">
        <v>4495</v>
      </c>
      <c r="C447" s="909"/>
    </row>
    <row r="448" spans="1:3" x14ac:dyDescent="0.25">
      <c r="A448" s="991" t="s">
        <v>2008</v>
      </c>
      <c r="B448" s="450" t="s">
        <v>997</v>
      </c>
      <c r="C448" s="909"/>
    </row>
    <row r="449" spans="1:3" x14ac:dyDescent="0.25">
      <c r="A449" s="991" t="s">
        <v>2007</v>
      </c>
      <c r="B449" s="450" t="s">
        <v>4496</v>
      </c>
      <c r="C449" s="909"/>
    </row>
    <row r="450" spans="1:3" x14ac:dyDescent="0.25">
      <c r="A450" s="991" t="s">
        <v>2006</v>
      </c>
      <c r="B450" s="450" t="s">
        <v>998</v>
      </c>
      <c r="C450" s="909"/>
    </row>
    <row r="451" spans="1:3" x14ac:dyDescent="0.25">
      <c r="A451" s="991" t="s">
        <v>2005</v>
      </c>
      <c r="B451" s="450" t="s">
        <v>4497</v>
      </c>
      <c r="C451" s="909"/>
    </row>
    <row r="452" spans="1:3" x14ac:dyDescent="0.25">
      <c r="A452" s="991" t="s">
        <v>2004</v>
      </c>
      <c r="B452" s="450" t="s">
        <v>2003</v>
      </c>
      <c r="C452" s="909"/>
    </row>
    <row r="453" spans="1:3" x14ac:dyDescent="0.25">
      <c r="A453" s="991" t="s">
        <v>2002</v>
      </c>
      <c r="B453" s="450" t="s">
        <v>2001</v>
      </c>
      <c r="C453" s="909"/>
    </row>
    <row r="454" spans="1:3" x14ac:dyDescent="0.25">
      <c r="A454" s="991" t="s">
        <v>2000</v>
      </c>
      <c r="B454" s="450" t="s">
        <v>219</v>
      </c>
      <c r="C454" s="909"/>
    </row>
    <row r="455" spans="1:3" x14ac:dyDescent="0.25">
      <c r="A455" s="991" t="s">
        <v>1999</v>
      </c>
      <c r="B455" s="450" t="s">
        <v>1998</v>
      </c>
      <c r="C455" s="909"/>
    </row>
    <row r="456" spans="1:3" x14ac:dyDescent="0.25">
      <c r="A456" s="991" t="s">
        <v>1997</v>
      </c>
      <c r="B456" s="450" t="s">
        <v>1996</v>
      </c>
      <c r="C456" s="909"/>
    </row>
    <row r="457" spans="1:3" x14ac:dyDescent="0.25">
      <c r="A457" s="991" t="s">
        <v>1995</v>
      </c>
      <c r="B457" s="450" t="s">
        <v>1994</v>
      </c>
      <c r="C457" s="909"/>
    </row>
    <row r="458" spans="1:3" x14ac:dyDescent="0.25">
      <c r="A458" s="991" t="s">
        <v>1993</v>
      </c>
      <c r="B458" s="450" t="s">
        <v>1992</v>
      </c>
      <c r="C458" s="909"/>
    </row>
    <row r="459" spans="1:3" x14ac:dyDescent="0.25">
      <c r="A459" s="991" t="s">
        <v>1991</v>
      </c>
      <c r="B459" s="450" t="s">
        <v>206</v>
      </c>
      <c r="C459" s="909"/>
    </row>
    <row r="460" spans="1:3" x14ac:dyDescent="0.25">
      <c r="A460" s="991" t="s">
        <v>1990</v>
      </c>
      <c r="B460" s="450" t="s">
        <v>203</v>
      </c>
      <c r="C460" s="909"/>
    </row>
    <row r="461" spans="1:3" x14ac:dyDescent="0.25">
      <c r="A461" s="991" t="s">
        <v>1015</v>
      </c>
      <c r="B461" s="450" t="s">
        <v>1014</v>
      </c>
      <c r="C461" s="909"/>
    </row>
    <row r="462" spans="1:3" x14ac:dyDescent="0.25">
      <c r="A462" s="991" t="s">
        <v>1007</v>
      </c>
      <c r="B462" s="450" t="s">
        <v>1010</v>
      </c>
      <c r="C462" s="909"/>
    </row>
    <row r="463" spans="1:3" x14ac:dyDescent="0.25">
      <c r="A463" s="991" t="s">
        <v>1008</v>
      </c>
      <c r="B463" s="450" t="s">
        <v>1011</v>
      </c>
      <c r="C463" s="909"/>
    </row>
    <row r="464" spans="1:3" x14ac:dyDescent="0.25">
      <c r="A464" s="991" t="s">
        <v>1006</v>
      </c>
      <c r="B464" s="450" t="s">
        <v>1009</v>
      </c>
      <c r="C464" s="909"/>
    </row>
    <row r="465" spans="1:3" x14ac:dyDescent="0.25">
      <c r="A465" s="991" t="s">
        <v>1989</v>
      </c>
      <c r="B465" s="450" t="s">
        <v>175</v>
      </c>
      <c r="C465" s="909"/>
    </row>
    <row r="466" spans="1:3" x14ac:dyDescent="0.25">
      <c r="A466" s="991" t="s">
        <v>1988</v>
      </c>
      <c r="B466" s="450" t="s">
        <v>1987</v>
      </c>
      <c r="C466" s="909"/>
    </row>
    <row r="467" spans="1:3" x14ac:dyDescent="0.25">
      <c r="A467" s="991" t="s">
        <v>1986</v>
      </c>
      <c r="B467" s="450" t="s">
        <v>427</v>
      </c>
      <c r="C467" s="909"/>
    </row>
    <row r="468" spans="1:3" x14ac:dyDescent="0.25">
      <c r="A468" s="991" t="s">
        <v>1985</v>
      </c>
      <c r="B468" s="450" t="s">
        <v>1984</v>
      </c>
      <c r="C468" s="909"/>
    </row>
    <row r="469" spans="1:3" x14ac:dyDescent="0.25">
      <c r="A469" s="991" t="s">
        <v>1983</v>
      </c>
      <c r="B469" s="450" t="s">
        <v>430</v>
      </c>
      <c r="C469" s="909"/>
    </row>
    <row r="470" spans="1:3" x14ac:dyDescent="0.25">
      <c r="A470" s="991" t="s">
        <v>1982</v>
      </c>
      <c r="B470" s="450" t="s">
        <v>1041</v>
      </c>
      <c r="C470" s="909"/>
    </row>
    <row r="471" spans="1:3" x14ac:dyDescent="0.25">
      <c r="A471" s="991" t="s">
        <v>1040</v>
      </c>
      <c r="B471" s="450" t="s">
        <v>1041</v>
      </c>
      <c r="C471" s="909"/>
    </row>
    <row r="472" spans="1:3" x14ac:dyDescent="0.25">
      <c r="A472" s="991" t="s">
        <v>1981</v>
      </c>
      <c r="B472" s="450" t="s">
        <v>1980</v>
      </c>
      <c r="C472" s="909"/>
    </row>
    <row r="473" spans="1:3" x14ac:dyDescent="0.25">
      <c r="A473" s="991" t="s">
        <v>1979</v>
      </c>
      <c r="B473" s="450" t="s">
        <v>493</v>
      </c>
      <c r="C473" s="909"/>
    </row>
    <row r="474" spans="1:3" x14ac:dyDescent="0.25">
      <c r="A474" s="991" t="s">
        <v>1978</v>
      </c>
      <c r="B474" s="450" t="s">
        <v>493</v>
      </c>
      <c r="C474" s="909"/>
    </row>
    <row r="475" spans="1:3" x14ac:dyDescent="0.25">
      <c r="A475" s="991" t="s">
        <v>1977</v>
      </c>
      <c r="B475" s="450" t="s">
        <v>470</v>
      </c>
      <c r="C475" s="909"/>
    </row>
    <row r="476" spans="1:3" x14ac:dyDescent="0.25">
      <c r="A476" s="991" t="s">
        <v>1976</v>
      </c>
      <c r="B476" s="450" t="s">
        <v>612</v>
      </c>
      <c r="C476" s="909"/>
    </row>
    <row r="477" spans="1:3" x14ac:dyDescent="0.25">
      <c r="A477" s="991" t="s">
        <v>1975</v>
      </c>
      <c r="B477" s="450" t="s">
        <v>611</v>
      </c>
      <c r="C477" s="909"/>
    </row>
    <row r="478" spans="1:3" x14ac:dyDescent="0.25">
      <c r="A478" s="991" t="s">
        <v>1974</v>
      </c>
      <c r="B478" s="450" t="s">
        <v>1973</v>
      </c>
      <c r="C478" s="909"/>
    </row>
    <row r="479" spans="1:3" x14ac:dyDescent="0.25">
      <c r="A479" s="991" t="s">
        <v>1972</v>
      </c>
      <c r="B479" s="450" t="s">
        <v>1971</v>
      </c>
      <c r="C479" s="909"/>
    </row>
    <row r="480" spans="1:3" x14ac:dyDescent="0.25">
      <c r="A480" s="991" t="s">
        <v>1970</v>
      </c>
      <c r="B480" s="450" t="s">
        <v>1969</v>
      </c>
      <c r="C480" s="909"/>
    </row>
    <row r="481" spans="1:3" x14ac:dyDescent="0.25">
      <c r="A481" s="991" t="s">
        <v>1968</v>
      </c>
      <c r="B481" s="450" t="s">
        <v>996</v>
      </c>
      <c r="C481" s="909"/>
    </row>
    <row r="482" spans="1:3" x14ac:dyDescent="0.25">
      <c r="A482" s="991" t="s">
        <v>1967</v>
      </c>
      <c r="B482" s="450" t="s">
        <v>755</v>
      </c>
      <c r="C482" s="909"/>
    </row>
    <row r="483" spans="1:3" x14ac:dyDescent="0.25">
      <c r="A483" s="991" t="s">
        <v>1966</v>
      </c>
      <c r="B483" s="450" t="s">
        <v>202</v>
      </c>
      <c r="C483" s="909"/>
    </row>
    <row r="484" spans="1:3" x14ac:dyDescent="0.25">
      <c r="A484" s="991" t="s">
        <v>1965</v>
      </c>
      <c r="B484" s="450" t="s">
        <v>205</v>
      </c>
      <c r="C484" s="909"/>
    </row>
    <row r="485" spans="1:3" x14ac:dyDescent="0.25">
      <c r="A485" s="991" t="s">
        <v>1964</v>
      </c>
      <c r="B485" s="450" t="s">
        <v>615</v>
      </c>
      <c r="C485" s="909"/>
    </row>
    <row r="486" spans="1:3" x14ac:dyDescent="0.25">
      <c r="A486" s="991" t="s">
        <v>737</v>
      </c>
      <c r="B486" s="450" t="s">
        <v>616</v>
      </c>
      <c r="C486" s="909"/>
    </row>
    <row r="487" spans="1:3" x14ac:dyDescent="0.25">
      <c r="A487" s="991" t="s">
        <v>738</v>
      </c>
      <c r="B487" s="450" t="s">
        <v>617</v>
      </c>
      <c r="C487" s="909"/>
    </row>
    <row r="488" spans="1:3" x14ac:dyDescent="0.25">
      <c r="A488" s="991" t="s">
        <v>1963</v>
      </c>
      <c r="B488" s="450" t="s">
        <v>483</v>
      </c>
      <c r="C488" s="909"/>
    </row>
    <row r="489" spans="1:3" x14ac:dyDescent="0.25">
      <c r="A489" s="991" t="s">
        <v>1962</v>
      </c>
      <c r="B489" s="450" t="s">
        <v>484</v>
      </c>
      <c r="C489" s="909"/>
    </row>
    <row r="490" spans="1:3" x14ac:dyDescent="0.25">
      <c r="A490" s="991" t="s">
        <v>1961</v>
      </c>
      <c r="B490" s="450" t="s">
        <v>485</v>
      </c>
      <c r="C490" s="909"/>
    </row>
    <row r="491" spans="1:3" x14ac:dyDescent="0.25">
      <c r="A491" s="991" t="s">
        <v>1960</v>
      </c>
      <c r="B491" s="450" t="s">
        <v>6345</v>
      </c>
      <c r="C491" s="909"/>
    </row>
    <row r="492" spans="1:3" x14ac:dyDescent="0.25">
      <c r="A492" s="991" t="s">
        <v>1959</v>
      </c>
      <c r="B492" s="450" t="s">
        <v>636</v>
      </c>
      <c r="C492" s="909"/>
    </row>
    <row r="493" spans="1:3" x14ac:dyDescent="0.25">
      <c r="A493" s="991" t="s">
        <v>1958</v>
      </c>
      <c r="B493" s="450" t="s">
        <v>5154</v>
      </c>
      <c r="C493" s="909"/>
    </row>
    <row r="494" spans="1:3" x14ac:dyDescent="0.25">
      <c r="A494" s="991" t="s">
        <v>1957</v>
      </c>
      <c r="B494" s="450" t="s">
        <v>1956</v>
      </c>
      <c r="C494" s="909"/>
    </row>
    <row r="495" spans="1:3" x14ac:dyDescent="0.25">
      <c r="A495" s="991" t="s">
        <v>1955</v>
      </c>
      <c r="B495" s="450" t="s">
        <v>1954</v>
      </c>
      <c r="C495" s="909"/>
    </row>
    <row r="496" spans="1:3" x14ac:dyDescent="0.25">
      <c r="A496" s="991" t="s">
        <v>1953</v>
      </c>
      <c r="B496" s="450" t="s">
        <v>1952</v>
      </c>
      <c r="C496" s="909"/>
    </row>
    <row r="497" spans="1:3" x14ac:dyDescent="0.25">
      <c r="A497" s="991" t="s">
        <v>1951</v>
      </c>
      <c r="B497" s="450" t="s">
        <v>1950</v>
      </c>
      <c r="C497" s="909"/>
    </row>
    <row r="498" spans="1:3" x14ac:dyDescent="0.25">
      <c r="A498" s="991" t="s">
        <v>1949</v>
      </c>
      <c r="B498" s="450" t="s">
        <v>460</v>
      </c>
      <c r="C498" s="909"/>
    </row>
    <row r="499" spans="1:3" x14ac:dyDescent="0.25">
      <c r="A499" s="991" t="s">
        <v>700</v>
      </c>
      <c r="B499" s="450" t="s">
        <v>466</v>
      </c>
      <c r="C499" s="909"/>
    </row>
    <row r="500" spans="1:3" x14ac:dyDescent="0.25">
      <c r="A500" s="991" t="s">
        <v>707</v>
      </c>
      <c r="B500" s="450" t="s">
        <v>476</v>
      </c>
      <c r="C500" s="909"/>
    </row>
    <row r="501" spans="1:3" x14ac:dyDescent="0.25">
      <c r="A501" s="991" t="s">
        <v>705</v>
      </c>
      <c r="B501" s="450" t="s">
        <v>706</v>
      </c>
      <c r="C501" s="909"/>
    </row>
    <row r="502" spans="1:3" x14ac:dyDescent="0.25">
      <c r="A502" s="991" t="s">
        <v>1948</v>
      </c>
      <c r="B502" s="450" t="s">
        <v>608</v>
      </c>
      <c r="C502" s="909"/>
    </row>
    <row r="503" spans="1:3" x14ac:dyDescent="0.25">
      <c r="A503" s="991" t="s">
        <v>1947</v>
      </c>
      <c r="B503" s="450" t="s">
        <v>546</v>
      </c>
      <c r="C503" s="909"/>
    </row>
    <row r="504" spans="1:3" x14ac:dyDescent="0.25">
      <c r="A504" s="991" t="s">
        <v>1946</v>
      </c>
      <c r="B504" s="450" t="s">
        <v>567</v>
      </c>
      <c r="C504" s="909"/>
    </row>
    <row r="505" spans="1:3" x14ac:dyDescent="0.25">
      <c r="A505" s="991" t="s">
        <v>1945</v>
      </c>
      <c r="B505" s="450" t="s">
        <v>553</v>
      </c>
      <c r="C505" s="909"/>
    </row>
    <row r="506" spans="1:3" x14ac:dyDescent="0.25">
      <c r="A506" s="991" t="s">
        <v>1944</v>
      </c>
      <c r="B506" s="450" t="s">
        <v>555</v>
      </c>
      <c r="C506" s="909"/>
    </row>
    <row r="507" spans="1:3" x14ac:dyDescent="0.25">
      <c r="A507" s="991" t="s">
        <v>1943</v>
      </c>
      <c r="B507" s="450" t="s">
        <v>562</v>
      </c>
      <c r="C507" s="909"/>
    </row>
    <row r="508" spans="1:3" x14ac:dyDescent="0.25">
      <c r="A508" s="991" t="s">
        <v>1942</v>
      </c>
      <c r="B508" s="450" t="s">
        <v>558</v>
      </c>
      <c r="C508" s="909"/>
    </row>
    <row r="509" spans="1:3" x14ac:dyDescent="0.25">
      <c r="A509" s="991" t="s">
        <v>1941</v>
      </c>
      <c r="B509" s="450" t="s">
        <v>568</v>
      </c>
      <c r="C509" s="909"/>
    </row>
    <row r="510" spans="1:3" x14ac:dyDescent="0.25">
      <c r="A510" s="991" t="s">
        <v>1940</v>
      </c>
      <c r="B510" s="450" t="s">
        <v>210</v>
      </c>
      <c r="C510" s="909"/>
    </row>
    <row r="511" spans="1:3" x14ac:dyDescent="0.25">
      <c r="A511" s="991" t="s">
        <v>1939</v>
      </c>
      <c r="B511" s="450" t="s">
        <v>3303</v>
      </c>
      <c r="C511" s="909"/>
    </row>
    <row r="512" spans="1:3" x14ac:dyDescent="0.25">
      <c r="A512" s="991" t="s">
        <v>1938</v>
      </c>
      <c r="B512" s="450" t="s">
        <v>207</v>
      </c>
      <c r="C512" s="909"/>
    </row>
    <row r="513" spans="1:3" x14ac:dyDescent="0.25">
      <c r="A513" s="991" t="s">
        <v>726</v>
      </c>
      <c r="B513" s="450" t="s">
        <v>5677</v>
      </c>
      <c r="C513" s="909"/>
    </row>
    <row r="514" spans="1:3" x14ac:dyDescent="0.25">
      <c r="A514" s="991" t="s">
        <v>727</v>
      </c>
      <c r="B514" s="450" t="s">
        <v>645</v>
      </c>
      <c r="C514" s="909"/>
    </row>
    <row r="515" spans="1:3" x14ac:dyDescent="0.25">
      <c r="A515" s="991" t="s">
        <v>1937</v>
      </c>
      <c r="B515" s="450" t="s">
        <v>208</v>
      </c>
      <c r="C515" s="909"/>
    </row>
    <row r="516" spans="1:3" x14ac:dyDescent="0.25">
      <c r="A516" s="991" t="s">
        <v>1936</v>
      </c>
      <c r="B516" s="450" t="s">
        <v>1935</v>
      </c>
      <c r="C516" s="909"/>
    </row>
    <row r="517" spans="1:3" x14ac:dyDescent="0.25">
      <c r="A517" s="991" t="s">
        <v>1934</v>
      </c>
      <c r="B517" s="450" t="s">
        <v>1933</v>
      </c>
      <c r="C517" s="909"/>
    </row>
    <row r="518" spans="1:3" x14ac:dyDescent="0.25">
      <c r="A518" s="991" t="s">
        <v>1932</v>
      </c>
      <c r="B518" s="450" t="s">
        <v>1931</v>
      </c>
      <c r="C518" s="909"/>
    </row>
    <row r="519" spans="1:3" x14ac:dyDescent="0.25">
      <c r="A519" s="991" t="s">
        <v>1930</v>
      </c>
      <c r="B519" s="450" t="s">
        <v>1929</v>
      </c>
      <c r="C519" s="909"/>
    </row>
    <row r="520" spans="1:3" x14ac:dyDescent="0.25">
      <c r="A520" s="991" t="s">
        <v>1928</v>
      </c>
      <c r="B520" s="450" t="s">
        <v>1927</v>
      </c>
      <c r="C520" s="909"/>
    </row>
    <row r="521" spans="1:3" x14ac:dyDescent="0.25">
      <c r="A521" s="991" t="s">
        <v>1926</v>
      </c>
      <c r="B521" s="450" t="s">
        <v>1925</v>
      </c>
      <c r="C521" s="909"/>
    </row>
    <row r="522" spans="1:3" x14ac:dyDescent="0.25">
      <c r="A522" s="991" t="s">
        <v>1924</v>
      </c>
      <c r="B522" s="450" t="s">
        <v>1923</v>
      </c>
      <c r="C522" s="909"/>
    </row>
    <row r="523" spans="1:3" x14ac:dyDescent="0.25">
      <c r="A523" s="991" t="s">
        <v>1922</v>
      </c>
      <c r="B523" s="450" t="s">
        <v>1921</v>
      </c>
      <c r="C523" s="909"/>
    </row>
    <row r="524" spans="1:3" x14ac:dyDescent="0.25">
      <c r="A524" s="991" t="s">
        <v>1920</v>
      </c>
      <c r="B524" s="450" t="s">
        <v>1919</v>
      </c>
      <c r="C524" s="909"/>
    </row>
    <row r="525" spans="1:3" x14ac:dyDescent="0.25">
      <c r="A525" s="991" t="s">
        <v>1918</v>
      </c>
      <c r="B525" s="450" t="s">
        <v>1917</v>
      </c>
      <c r="C525" s="909"/>
    </row>
    <row r="526" spans="1:3" x14ac:dyDescent="0.25">
      <c r="A526" s="991" t="s">
        <v>1916</v>
      </c>
      <c r="B526" s="450" t="s">
        <v>1915</v>
      </c>
      <c r="C526" s="909"/>
    </row>
    <row r="527" spans="1:3" x14ac:dyDescent="0.25">
      <c r="A527" s="991" t="s">
        <v>1914</v>
      </c>
      <c r="B527" s="450" t="s">
        <v>1913</v>
      </c>
      <c r="C527" s="909"/>
    </row>
    <row r="528" spans="1:3" x14ac:dyDescent="0.25">
      <c r="A528" s="991" t="s">
        <v>1912</v>
      </c>
      <c r="B528" s="450" t="s">
        <v>1911</v>
      </c>
      <c r="C528" s="909"/>
    </row>
    <row r="529" spans="1:3" x14ac:dyDescent="0.25">
      <c r="A529" s="991" t="s">
        <v>1910</v>
      </c>
      <c r="B529" s="450" t="s">
        <v>1909</v>
      </c>
      <c r="C529" s="909"/>
    </row>
    <row r="530" spans="1:3" x14ac:dyDescent="0.25">
      <c r="A530" s="991" t="s">
        <v>1908</v>
      </c>
      <c r="B530" s="450" t="s">
        <v>1907</v>
      </c>
      <c r="C530" s="909"/>
    </row>
    <row r="531" spans="1:3" x14ac:dyDescent="0.25">
      <c r="A531" s="991" t="s">
        <v>1906</v>
      </c>
      <c r="B531" s="450" t="s">
        <v>1905</v>
      </c>
      <c r="C531" s="909"/>
    </row>
    <row r="532" spans="1:3" x14ac:dyDescent="0.25">
      <c r="A532" s="991" t="s">
        <v>1904</v>
      </c>
      <c r="B532" s="450" t="s">
        <v>1903</v>
      </c>
      <c r="C532" s="909"/>
    </row>
    <row r="533" spans="1:3" x14ac:dyDescent="0.25">
      <c r="A533" s="991" t="s">
        <v>1902</v>
      </c>
      <c r="B533" s="450" t="s">
        <v>1901</v>
      </c>
      <c r="C533" s="909"/>
    </row>
    <row r="534" spans="1:3" x14ac:dyDescent="0.25">
      <c r="A534" s="991" t="s">
        <v>1900</v>
      </c>
      <c r="B534" s="450" t="s">
        <v>211</v>
      </c>
      <c r="C534" s="909"/>
    </row>
    <row r="535" spans="1:3" x14ac:dyDescent="0.25">
      <c r="A535" s="991" t="s">
        <v>650</v>
      </c>
      <c r="B535" s="450" t="s">
        <v>652</v>
      </c>
      <c r="C535" s="909"/>
    </row>
    <row r="536" spans="1:3" x14ac:dyDescent="0.25">
      <c r="A536" s="991" t="s">
        <v>748</v>
      </c>
      <c r="B536" s="450" t="s">
        <v>1899</v>
      </c>
      <c r="C536" s="909"/>
    </row>
    <row r="537" spans="1:3" x14ac:dyDescent="0.25">
      <c r="A537" s="991" t="s">
        <v>1898</v>
      </c>
      <c r="B537" s="450" t="s">
        <v>647</v>
      </c>
      <c r="C537" s="909"/>
    </row>
    <row r="538" spans="1:3" x14ac:dyDescent="0.25">
      <c r="A538" s="991" t="s">
        <v>1897</v>
      </c>
      <c r="B538" s="450" t="s">
        <v>1896</v>
      </c>
      <c r="C538" s="909"/>
    </row>
    <row r="539" spans="1:3" x14ac:dyDescent="0.25">
      <c r="A539" s="991" t="s">
        <v>1895</v>
      </c>
      <c r="B539" s="450" t="s">
        <v>1894</v>
      </c>
      <c r="C539" s="909"/>
    </row>
    <row r="540" spans="1:3" x14ac:dyDescent="0.25">
      <c r="A540" s="991" t="s">
        <v>1893</v>
      </c>
      <c r="B540" s="450" t="s">
        <v>193</v>
      </c>
      <c r="C540" s="909"/>
    </row>
    <row r="541" spans="1:3" x14ac:dyDescent="0.25">
      <c r="A541" s="991" t="s">
        <v>1892</v>
      </c>
      <c r="B541" s="450" t="s">
        <v>1891</v>
      </c>
      <c r="C541" s="909"/>
    </row>
    <row r="542" spans="1:3" x14ac:dyDescent="0.25">
      <c r="A542" s="991" t="s">
        <v>1890</v>
      </c>
      <c r="B542" s="450" t="s">
        <v>618</v>
      </c>
      <c r="C542" s="909"/>
    </row>
    <row r="543" spans="1:3" x14ac:dyDescent="0.25">
      <c r="A543" s="991" t="s">
        <v>1889</v>
      </c>
      <c r="B543" s="450" t="s">
        <v>609</v>
      </c>
      <c r="C543" s="909"/>
    </row>
    <row r="544" spans="1:3" x14ac:dyDescent="0.25">
      <c r="A544" s="991" t="s">
        <v>717</v>
      </c>
      <c r="B544" s="450" t="s">
        <v>549</v>
      </c>
      <c r="C544" s="909"/>
    </row>
    <row r="545" spans="1:3" x14ac:dyDescent="0.25">
      <c r="A545" s="991" t="s">
        <v>544</v>
      </c>
      <c r="B545" s="450" t="s">
        <v>547</v>
      </c>
      <c r="C545" s="909"/>
    </row>
    <row r="546" spans="1:3" x14ac:dyDescent="0.25">
      <c r="A546" s="991" t="s">
        <v>545</v>
      </c>
      <c r="B546" s="450" t="s">
        <v>548</v>
      </c>
      <c r="C546" s="909"/>
    </row>
    <row r="547" spans="1:3" x14ac:dyDescent="0.25">
      <c r="A547" s="991" t="s">
        <v>1888</v>
      </c>
      <c r="B547" s="450" t="s">
        <v>1887</v>
      </c>
      <c r="C547" s="909"/>
    </row>
    <row r="548" spans="1:3" x14ac:dyDescent="0.25">
      <c r="A548" s="991" t="s">
        <v>1886</v>
      </c>
      <c r="B548" s="450" t="s">
        <v>1885</v>
      </c>
      <c r="C548" s="909"/>
    </row>
    <row r="549" spans="1:3" x14ac:dyDescent="0.25">
      <c r="A549" s="991" t="s">
        <v>1884</v>
      </c>
      <c r="B549" s="450" t="s">
        <v>1883</v>
      </c>
      <c r="C549" s="909"/>
    </row>
    <row r="550" spans="1:3" x14ac:dyDescent="0.25">
      <c r="A550" s="991" t="s">
        <v>665</v>
      </c>
      <c r="B550" s="450" t="s">
        <v>667</v>
      </c>
      <c r="C550" s="909"/>
    </row>
    <row r="551" spans="1:3" x14ac:dyDescent="0.25">
      <c r="A551" s="991" t="s">
        <v>666</v>
      </c>
      <c r="B551" s="450" t="s">
        <v>668</v>
      </c>
      <c r="C551" s="909"/>
    </row>
    <row r="552" spans="1:3" x14ac:dyDescent="0.25">
      <c r="A552" s="991" t="s">
        <v>1882</v>
      </c>
      <c r="B552" s="450" t="s">
        <v>1881</v>
      </c>
      <c r="C552" s="909"/>
    </row>
    <row r="553" spans="1:3" x14ac:dyDescent="0.25">
      <c r="A553" s="991" t="s">
        <v>1880</v>
      </c>
      <c r="B553" s="450" t="s">
        <v>550</v>
      </c>
      <c r="C553" s="909"/>
    </row>
    <row r="554" spans="1:3" x14ac:dyDescent="0.25">
      <c r="A554" s="991" t="s">
        <v>1879</v>
      </c>
      <c r="B554" s="450" t="s">
        <v>1878</v>
      </c>
      <c r="C554" s="909"/>
    </row>
    <row r="555" spans="1:3" x14ac:dyDescent="0.25">
      <c r="A555" s="991" t="s">
        <v>1877</v>
      </c>
      <c r="B555" s="450" t="s">
        <v>1057</v>
      </c>
      <c r="C555" s="909"/>
    </row>
    <row r="556" spans="1:3" x14ac:dyDescent="0.25">
      <c r="A556" s="991" t="s">
        <v>1876</v>
      </c>
      <c r="B556" s="450" t="s">
        <v>1875</v>
      </c>
      <c r="C556" s="909"/>
    </row>
    <row r="557" spans="1:3" x14ac:dyDescent="0.25">
      <c r="A557" s="991" t="s">
        <v>1874</v>
      </c>
      <c r="B557" s="450" t="s">
        <v>1018</v>
      </c>
      <c r="C557" s="909"/>
    </row>
    <row r="558" spans="1:3" x14ac:dyDescent="0.25">
      <c r="A558" s="991" t="s">
        <v>1873</v>
      </c>
      <c r="B558" s="450" t="s">
        <v>1872</v>
      </c>
      <c r="C558" s="909"/>
    </row>
    <row r="559" spans="1:3" x14ac:dyDescent="0.25">
      <c r="A559" s="991" t="s">
        <v>1871</v>
      </c>
      <c r="B559" s="450" t="s">
        <v>1870</v>
      </c>
      <c r="C559" s="909"/>
    </row>
    <row r="560" spans="1:3" x14ac:dyDescent="0.25">
      <c r="A560" s="991" t="s">
        <v>1869</v>
      </c>
      <c r="B560" s="450" t="s">
        <v>1868</v>
      </c>
      <c r="C560" s="909"/>
    </row>
    <row r="561" spans="1:3" x14ac:dyDescent="0.25">
      <c r="A561" s="991" t="s">
        <v>1867</v>
      </c>
      <c r="B561" s="450" t="s">
        <v>556</v>
      </c>
      <c r="C561" s="909"/>
    </row>
    <row r="562" spans="1:3" x14ac:dyDescent="0.25">
      <c r="A562" s="991" t="s">
        <v>708</v>
      </c>
      <c r="B562" s="450" t="s">
        <v>709</v>
      </c>
      <c r="C562" s="909"/>
    </row>
    <row r="563" spans="1:3" x14ac:dyDescent="0.25">
      <c r="A563" s="991" t="s">
        <v>1866</v>
      </c>
      <c r="B563" s="450" t="s">
        <v>431</v>
      </c>
      <c r="C563" s="909"/>
    </row>
    <row r="564" spans="1:3" x14ac:dyDescent="0.25">
      <c r="A564" s="991" t="s">
        <v>1865</v>
      </c>
      <c r="B564" s="450" t="s">
        <v>1864</v>
      </c>
      <c r="C564" s="909"/>
    </row>
    <row r="565" spans="1:3" x14ac:dyDescent="0.25">
      <c r="A565" s="991" t="s">
        <v>1863</v>
      </c>
      <c r="B565" s="450" t="s">
        <v>1862</v>
      </c>
      <c r="C565" s="909"/>
    </row>
    <row r="566" spans="1:3" x14ac:dyDescent="0.25">
      <c r="A566" s="991" t="s">
        <v>1861</v>
      </c>
      <c r="B566" s="450" t="s">
        <v>1860</v>
      </c>
      <c r="C566" s="909"/>
    </row>
    <row r="567" spans="1:3" x14ac:dyDescent="0.25">
      <c r="A567" s="991" t="s">
        <v>1859</v>
      </c>
      <c r="B567" s="450" t="s">
        <v>1858</v>
      </c>
      <c r="C567" s="909"/>
    </row>
    <row r="568" spans="1:3" x14ac:dyDescent="0.25">
      <c r="A568" s="991" t="s">
        <v>1857</v>
      </c>
      <c r="B568" s="450" t="s">
        <v>1856</v>
      </c>
      <c r="C568" s="909"/>
    </row>
    <row r="569" spans="1:3" x14ac:dyDescent="0.25">
      <c r="A569" s="991" t="s">
        <v>1855</v>
      </c>
      <c r="B569" s="450" t="s">
        <v>1854</v>
      </c>
      <c r="C569" s="909"/>
    </row>
    <row r="570" spans="1:3" x14ac:dyDescent="0.25">
      <c r="A570" s="991" t="s">
        <v>1853</v>
      </c>
      <c r="B570" s="450" t="s">
        <v>1852</v>
      </c>
      <c r="C570" s="909"/>
    </row>
    <row r="571" spans="1:3" x14ac:dyDescent="0.25">
      <c r="A571" s="991" t="s">
        <v>1851</v>
      </c>
      <c r="B571" s="450" t="s">
        <v>1850</v>
      </c>
      <c r="C571" s="909"/>
    </row>
    <row r="572" spans="1:3" x14ac:dyDescent="0.25">
      <c r="A572" s="991" t="s">
        <v>1849</v>
      </c>
      <c r="B572" s="450" t="s">
        <v>1848</v>
      </c>
      <c r="C572" s="909"/>
    </row>
    <row r="573" spans="1:3" x14ac:dyDescent="0.25">
      <c r="A573" s="991" t="s">
        <v>1847</v>
      </c>
      <c r="B573" s="450" t="s">
        <v>1846</v>
      </c>
      <c r="C573" s="909"/>
    </row>
    <row r="574" spans="1:3" x14ac:dyDescent="0.25">
      <c r="A574" s="991" t="s">
        <v>1845</v>
      </c>
      <c r="B574" s="450" t="s">
        <v>1844</v>
      </c>
      <c r="C574" s="909"/>
    </row>
    <row r="575" spans="1:3" x14ac:dyDescent="0.25">
      <c r="A575" s="991" t="s">
        <v>1843</v>
      </c>
      <c r="B575" s="450" t="s">
        <v>1842</v>
      </c>
      <c r="C575" s="909"/>
    </row>
    <row r="576" spans="1:3" x14ac:dyDescent="0.25">
      <c r="A576" s="483" t="s">
        <v>6646</v>
      </c>
      <c r="B576" s="450" t="s">
        <v>6623</v>
      </c>
      <c r="C576" s="909"/>
    </row>
    <row r="577" spans="1:3" x14ac:dyDescent="0.25">
      <c r="A577" s="483" t="s">
        <v>6647</v>
      </c>
      <c r="B577" s="450" t="s">
        <v>6648</v>
      </c>
      <c r="C577" s="909"/>
    </row>
    <row r="578" spans="1:3" x14ac:dyDescent="0.25">
      <c r="A578" s="483" t="s">
        <v>6649</v>
      </c>
      <c r="B578" s="450" t="s">
        <v>6650</v>
      </c>
      <c r="C578" s="909"/>
    </row>
    <row r="579" spans="1:3" x14ac:dyDescent="0.25">
      <c r="A579" s="483" t="s">
        <v>6651</v>
      </c>
      <c r="B579" s="450" t="s">
        <v>6652</v>
      </c>
      <c r="C579" s="909"/>
    </row>
    <row r="580" spans="1:3" x14ac:dyDescent="0.25">
      <c r="A580" s="483" t="s">
        <v>6653</v>
      </c>
      <c r="B580" s="450" t="s">
        <v>6654</v>
      </c>
      <c r="C580" s="909"/>
    </row>
    <row r="581" spans="1:3" x14ac:dyDescent="0.25">
      <c r="A581" s="483" t="s">
        <v>6655</v>
      </c>
      <c r="B581" s="450" t="s">
        <v>6656</v>
      </c>
      <c r="C581" s="909"/>
    </row>
    <row r="582" spans="1:3" x14ac:dyDescent="0.25">
      <c r="A582" s="483" t="s">
        <v>6657</v>
      </c>
      <c r="B582" s="450" t="s">
        <v>6658</v>
      </c>
      <c r="C582" s="909"/>
    </row>
    <row r="583" spans="1:3" x14ac:dyDescent="0.25">
      <c r="A583" s="483" t="s">
        <v>6659</v>
      </c>
      <c r="B583" s="450" t="s">
        <v>6660</v>
      </c>
      <c r="C583" s="909"/>
    </row>
    <row r="584" spans="1:3" x14ac:dyDescent="0.25">
      <c r="A584" s="483" t="s">
        <v>6661</v>
      </c>
      <c r="B584" s="450" t="s">
        <v>6662</v>
      </c>
      <c r="C584" s="909"/>
    </row>
    <row r="585" spans="1:3" x14ac:dyDescent="0.25">
      <c r="A585" s="483" t="s">
        <v>6663</v>
      </c>
      <c r="B585" s="450" t="s">
        <v>6664</v>
      </c>
      <c r="C585" s="909"/>
    </row>
    <row r="586" spans="1:3" x14ac:dyDescent="0.25">
      <c r="A586" s="483" t="s">
        <v>6665</v>
      </c>
      <c r="B586" s="450" t="s">
        <v>6666</v>
      </c>
      <c r="C586" s="909"/>
    </row>
    <row r="587" spans="1:3" x14ac:dyDescent="0.25">
      <c r="A587" s="483" t="s">
        <v>6667</v>
      </c>
      <c r="B587" s="450" t="s">
        <v>6668</v>
      </c>
      <c r="C587" s="909"/>
    </row>
    <row r="588" spans="1:3" x14ac:dyDescent="0.25">
      <c r="A588" s="483" t="s">
        <v>6669</v>
      </c>
      <c r="B588" s="450" t="s">
        <v>6670</v>
      </c>
      <c r="C588" s="909"/>
    </row>
    <row r="589" spans="1:3" x14ac:dyDescent="0.25">
      <c r="A589" s="483" t="s">
        <v>6671</v>
      </c>
      <c r="B589" s="450" t="s">
        <v>6672</v>
      </c>
      <c r="C589" s="909"/>
    </row>
    <row r="590" spans="1:3" x14ac:dyDescent="0.25">
      <c r="A590" s="483" t="s">
        <v>6673</v>
      </c>
      <c r="B590" s="994" t="s">
        <v>6674</v>
      </c>
      <c r="C590" s="909"/>
    </row>
    <row r="591" spans="1:3" x14ac:dyDescent="0.25">
      <c r="A591" s="483" t="s">
        <v>6675</v>
      </c>
      <c r="B591" s="994" t="s">
        <v>6676</v>
      </c>
      <c r="C591" s="909"/>
    </row>
    <row r="592" spans="1:3" x14ac:dyDescent="0.25">
      <c r="A592" s="483" t="s">
        <v>6677</v>
      </c>
      <c r="B592" s="450" t="s">
        <v>6678</v>
      </c>
      <c r="C592" s="909"/>
    </row>
    <row r="593" spans="1:3" x14ac:dyDescent="0.25">
      <c r="A593" s="483" t="s">
        <v>6679</v>
      </c>
      <c r="B593" s="450" t="s">
        <v>6680</v>
      </c>
      <c r="C593" s="909"/>
    </row>
    <row r="594" spans="1:3" x14ac:dyDescent="0.25">
      <c r="A594" s="483" t="s">
        <v>6681</v>
      </c>
      <c r="B594" s="450" t="s">
        <v>6682</v>
      </c>
      <c r="C594" s="909"/>
    </row>
    <row r="595" spans="1:3" x14ac:dyDescent="0.25">
      <c r="A595" s="483" t="s">
        <v>6683</v>
      </c>
      <c r="B595" s="450" t="s">
        <v>6684</v>
      </c>
      <c r="C595" s="909"/>
    </row>
    <row r="596" spans="1:3" x14ac:dyDescent="0.25">
      <c r="A596" s="483" t="s">
        <v>6685</v>
      </c>
      <c r="B596" s="450" t="s">
        <v>6686</v>
      </c>
      <c r="C596" s="909"/>
    </row>
    <row r="597" spans="1:3" x14ac:dyDescent="0.25">
      <c r="A597" s="483" t="s">
        <v>6687</v>
      </c>
      <c r="B597" s="450" t="s">
        <v>6688</v>
      </c>
      <c r="C597" s="909"/>
    </row>
    <row r="598" spans="1:3" x14ac:dyDescent="0.25">
      <c r="A598" s="483" t="s">
        <v>6707</v>
      </c>
      <c r="B598" s="450" t="s">
        <v>6708</v>
      </c>
      <c r="C598" s="909"/>
    </row>
    <row r="599" spans="1:3" x14ac:dyDescent="0.25">
      <c r="A599" s="483" t="s">
        <v>6709</v>
      </c>
      <c r="B599" s="450" t="s">
        <v>6710</v>
      </c>
      <c r="C599" s="909"/>
    </row>
    <row r="600" spans="1:3" x14ac:dyDescent="0.25">
      <c r="A600" s="483" t="s">
        <v>6711</v>
      </c>
      <c r="B600" s="990" t="s">
        <v>6713</v>
      </c>
      <c r="C600" s="909"/>
    </row>
    <row r="601" spans="1:3" x14ac:dyDescent="0.25">
      <c r="A601" s="483" t="s">
        <v>6712</v>
      </c>
      <c r="B601" s="990" t="s">
        <v>6714</v>
      </c>
      <c r="C601" s="909"/>
    </row>
    <row r="602" spans="1:3" x14ac:dyDescent="0.25">
      <c r="A602" s="483" t="s">
        <v>6715</v>
      </c>
      <c r="B602" s="990" t="s">
        <v>6719</v>
      </c>
      <c r="C602" s="909"/>
    </row>
    <row r="603" spans="1:3" x14ac:dyDescent="0.25">
      <c r="A603" s="483" t="s">
        <v>6716</v>
      </c>
      <c r="B603" s="990" t="s">
        <v>6722</v>
      </c>
      <c r="C603" s="909"/>
    </row>
    <row r="604" spans="1:3" x14ac:dyDescent="0.25">
      <c r="A604" s="483" t="s">
        <v>6717</v>
      </c>
      <c r="B604" s="990" t="s">
        <v>6720</v>
      </c>
      <c r="C604" s="909"/>
    </row>
    <row r="605" spans="1:3" x14ac:dyDescent="0.25">
      <c r="A605" s="483" t="s">
        <v>6718</v>
      </c>
      <c r="B605" s="990" t="s">
        <v>6721</v>
      </c>
      <c r="C605" s="909"/>
    </row>
    <row r="606" spans="1:3" x14ac:dyDescent="0.25">
      <c r="A606" s="483" t="s">
        <v>6723</v>
      </c>
      <c r="B606" s="990" t="s">
        <v>6725</v>
      </c>
      <c r="C606" s="909"/>
    </row>
    <row r="607" spans="1:3" x14ac:dyDescent="0.25">
      <c r="A607" s="483" t="s">
        <v>6724</v>
      </c>
      <c r="B607" s="450" t="s">
        <v>6742</v>
      </c>
      <c r="C607" s="909"/>
    </row>
    <row r="608" spans="1:3" x14ac:dyDescent="0.25">
      <c r="A608" s="483" t="s">
        <v>6727</v>
      </c>
      <c r="B608" s="990" t="s">
        <v>6726</v>
      </c>
      <c r="C608" s="909"/>
    </row>
    <row r="609" spans="1:3" x14ac:dyDescent="0.25">
      <c r="A609" s="483" t="s">
        <v>6728</v>
      </c>
      <c r="B609" s="450" t="s">
        <v>6743</v>
      </c>
      <c r="C609" s="909"/>
    </row>
    <row r="610" spans="1:3" x14ac:dyDescent="0.25">
      <c r="A610" s="483" t="s">
        <v>6729</v>
      </c>
      <c r="B610" s="450" t="s">
        <v>6734</v>
      </c>
      <c r="C610" s="909"/>
    </row>
    <row r="611" spans="1:3" x14ac:dyDescent="0.25">
      <c r="A611" s="483" t="s">
        <v>6744</v>
      </c>
      <c r="B611" s="450" t="s">
        <v>6745</v>
      </c>
      <c r="C611" s="909"/>
    </row>
    <row r="612" spans="1:3" x14ac:dyDescent="0.25">
      <c r="A612" s="483" t="s">
        <v>6746</v>
      </c>
      <c r="B612" s="450" t="s">
        <v>6747</v>
      </c>
      <c r="C612" s="909"/>
    </row>
    <row r="613" spans="1:3" x14ac:dyDescent="0.25">
      <c r="A613" s="483" t="s">
        <v>6748</v>
      </c>
      <c r="B613" s="450" t="s">
        <v>6741</v>
      </c>
      <c r="C613" s="909"/>
    </row>
    <row r="614" spans="1:3" x14ac:dyDescent="0.25">
      <c r="A614" s="483" t="s">
        <v>6749</v>
      </c>
      <c r="B614" s="450" t="s">
        <v>6750</v>
      </c>
      <c r="C614" s="909"/>
    </row>
    <row r="615" spans="1:3" x14ac:dyDescent="0.25">
      <c r="A615" s="483" t="s">
        <v>6751</v>
      </c>
      <c r="B615" s="450" t="s">
        <v>6752</v>
      </c>
      <c r="C615" s="909"/>
    </row>
    <row r="616" spans="1:3" x14ac:dyDescent="0.25">
      <c r="A616" s="483" t="s">
        <v>6753</v>
      </c>
      <c r="B616" s="450" t="s">
        <v>6754</v>
      </c>
      <c r="C616" s="909"/>
    </row>
    <row r="617" spans="1:3" x14ac:dyDescent="0.25">
      <c r="A617" s="483" t="s">
        <v>6755</v>
      </c>
      <c r="B617" s="450" t="s">
        <v>6756</v>
      </c>
      <c r="C617" s="909"/>
    </row>
    <row r="618" spans="1:3" x14ac:dyDescent="0.25">
      <c r="A618" s="483" t="s">
        <v>6757</v>
      </c>
      <c r="B618" s="450" t="s">
        <v>6758</v>
      </c>
      <c r="C618" s="909"/>
    </row>
    <row r="619" spans="1:3" x14ac:dyDescent="0.25">
      <c r="A619" s="483" t="s">
        <v>6759</v>
      </c>
      <c r="B619" s="450" t="s">
        <v>6760</v>
      </c>
      <c r="C619" s="909"/>
    </row>
    <row r="620" spans="1:3" x14ac:dyDescent="0.25">
      <c r="A620" s="483" t="s">
        <v>6761</v>
      </c>
      <c r="B620" s="450" t="s">
        <v>6762</v>
      </c>
      <c r="C620" s="909"/>
    </row>
    <row r="621" spans="1:3" x14ac:dyDescent="0.25">
      <c r="A621" s="483" t="s">
        <v>6763</v>
      </c>
      <c r="B621" s="450" t="s">
        <v>6764</v>
      </c>
      <c r="C621" s="909"/>
    </row>
    <row r="622" spans="1:3" x14ac:dyDescent="0.25">
      <c r="A622" s="483" t="s">
        <v>6765</v>
      </c>
      <c r="B622" s="450" t="s">
        <v>6766</v>
      </c>
      <c r="C622" s="909"/>
    </row>
    <row r="623" spans="1:3" x14ac:dyDescent="0.25">
      <c r="A623" s="483" t="s">
        <v>6767</v>
      </c>
      <c r="B623" s="450" t="s">
        <v>6768</v>
      </c>
      <c r="C623" s="909"/>
    </row>
    <row r="624" spans="1:3" x14ac:dyDescent="0.25">
      <c r="A624" s="483" t="s">
        <v>6769</v>
      </c>
      <c r="B624" s="450" t="s">
        <v>6770</v>
      </c>
      <c r="C624" s="909"/>
    </row>
    <row r="625" spans="1:3" x14ac:dyDescent="0.25">
      <c r="A625" s="483" t="s">
        <v>6771</v>
      </c>
      <c r="B625" s="994" t="s">
        <v>6772</v>
      </c>
      <c r="C625" s="909"/>
    </row>
    <row r="626" spans="1:3" x14ac:dyDescent="0.25">
      <c r="A626" s="991" t="s">
        <v>1841</v>
      </c>
      <c r="B626" s="450" t="s">
        <v>432</v>
      </c>
      <c r="C626" s="909"/>
    </row>
    <row r="627" spans="1:3" x14ac:dyDescent="0.25">
      <c r="A627" s="991" t="s">
        <v>1840</v>
      </c>
      <c r="B627" s="450" t="s">
        <v>433</v>
      </c>
      <c r="C627" s="909"/>
    </row>
    <row r="628" spans="1:3" x14ac:dyDescent="0.25">
      <c r="A628" s="991" t="s">
        <v>1839</v>
      </c>
      <c r="B628" s="450" t="s">
        <v>4597</v>
      </c>
      <c r="C628" s="909"/>
    </row>
    <row r="629" spans="1:3" x14ac:dyDescent="0.25">
      <c r="A629" s="991" t="s">
        <v>1838</v>
      </c>
      <c r="B629" s="450" t="s">
        <v>436</v>
      </c>
      <c r="C629" s="909"/>
    </row>
    <row r="630" spans="1:3" x14ac:dyDescent="0.25">
      <c r="A630" s="991" t="s">
        <v>1837</v>
      </c>
      <c r="B630" s="450" t="s">
        <v>437</v>
      </c>
      <c r="C630" s="909"/>
    </row>
    <row r="631" spans="1:3" x14ac:dyDescent="0.25">
      <c r="A631" s="991" t="s">
        <v>1836</v>
      </c>
      <c r="B631" s="450" t="s">
        <v>3639</v>
      </c>
      <c r="C631" s="909"/>
    </row>
    <row r="632" spans="1:3" x14ac:dyDescent="0.25">
      <c r="A632" s="991" t="s">
        <v>1835</v>
      </c>
      <c r="B632" s="450" t="s">
        <v>1834</v>
      </c>
      <c r="C632" s="909"/>
    </row>
    <row r="633" spans="1:3" x14ac:dyDescent="0.25">
      <c r="A633" s="991" t="s">
        <v>1833</v>
      </c>
      <c r="B633" s="450" t="s">
        <v>1832</v>
      </c>
      <c r="C633" s="909"/>
    </row>
    <row r="634" spans="1:3" x14ac:dyDescent="0.25">
      <c r="A634" s="991" t="s">
        <v>1831</v>
      </c>
      <c r="B634" s="450" t="s">
        <v>440</v>
      </c>
      <c r="C634" s="909"/>
    </row>
    <row r="635" spans="1:3" x14ac:dyDescent="0.25">
      <c r="A635" s="991" t="s">
        <v>1830</v>
      </c>
      <c r="B635" s="450" t="s">
        <v>453</v>
      </c>
      <c r="C635" s="909"/>
    </row>
    <row r="636" spans="1:3" x14ac:dyDescent="0.25">
      <c r="A636" s="991" t="s">
        <v>1829</v>
      </c>
      <c r="B636" s="450" t="s">
        <v>1828</v>
      </c>
      <c r="C636" s="909"/>
    </row>
    <row r="637" spans="1:3" x14ac:dyDescent="0.25">
      <c r="A637" s="991" t="s">
        <v>787</v>
      </c>
      <c r="B637" s="450" t="s">
        <v>864</v>
      </c>
      <c r="C637" s="909"/>
    </row>
    <row r="638" spans="1:3" x14ac:dyDescent="0.25">
      <c r="A638" s="991" t="s">
        <v>789</v>
      </c>
      <c r="B638" s="450" t="s">
        <v>791</v>
      </c>
      <c r="C638" s="909"/>
    </row>
    <row r="639" spans="1:3" x14ac:dyDescent="0.25">
      <c r="A639" s="991" t="s">
        <v>790</v>
      </c>
      <c r="B639" s="450" t="s">
        <v>6346</v>
      </c>
      <c r="C639" s="909"/>
    </row>
    <row r="640" spans="1:3" x14ac:dyDescent="0.25">
      <c r="A640" s="991" t="s">
        <v>792</v>
      </c>
      <c r="B640" s="450" t="s">
        <v>794</v>
      </c>
      <c r="C640" s="909"/>
    </row>
    <row r="641" spans="1:3" x14ac:dyDescent="0.25">
      <c r="A641" s="991" t="s">
        <v>1827</v>
      </c>
      <c r="B641" s="450" t="s">
        <v>1826</v>
      </c>
      <c r="C641" s="909"/>
    </row>
    <row r="642" spans="1:3" x14ac:dyDescent="0.25">
      <c r="A642" s="991" t="s">
        <v>786</v>
      </c>
      <c r="B642" s="450" t="s">
        <v>788</v>
      </c>
      <c r="C642" s="909"/>
    </row>
    <row r="643" spans="1:3" x14ac:dyDescent="0.25">
      <c r="A643" s="991" t="s">
        <v>795</v>
      </c>
      <c r="B643" s="450" t="s">
        <v>796</v>
      </c>
      <c r="C643" s="909"/>
    </row>
    <row r="644" spans="1:3" x14ac:dyDescent="0.25">
      <c r="A644" s="991" t="s">
        <v>1825</v>
      </c>
      <c r="B644" s="450" t="s">
        <v>1824</v>
      </c>
      <c r="C644" s="909"/>
    </row>
    <row r="645" spans="1:3" x14ac:dyDescent="0.25">
      <c r="A645" s="991" t="s">
        <v>1823</v>
      </c>
      <c r="B645" s="450" t="s">
        <v>4841</v>
      </c>
      <c r="C645" s="909"/>
    </row>
    <row r="646" spans="1:3" x14ac:dyDescent="0.25">
      <c r="A646" s="991" t="s">
        <v>1822</v>
      </c>
      <c r="B646" s="450" t="s">
        <v>3640</v>
      </c>
      <c r="C646" s="909"/>
    </row>
    <row r="647" spans="1:3" x14ac:dyDescent="0.25">
      <c r="A647" s="991" t="s">
        <v>1821</v>
      </c>
      <c r="B647" s="450" t="s">
        <v>3641</v>
      </c>
      <c r="C647" s="909"/>
    </row>
    <row r="648" spans="1:3" x14ac:dyDescent="0.25">
      <c r="A648" s="991" t="s">
        <v>799</v>
      </c>
      <c r="B648" s="450" t="s">
        <v>800</v>
      </c>
      <c r="C648" s="909"/>
    </row>
    <row r="649" spans="1:3" x14ac:dyDescent="0.25">
      <c r="A649" s="991" t="s">
        <v>1820</v>
      </c>
      <c r="B649" s="450" t="s">
        <v>6927</v>
      </c>
      <c r="C649" s="909"/>
    </row>
    <row r="650" spans="1:3" x14ac:dyDescent="0.25">
      <c r="A650" s="991" t="s">
        <v>798</v>
      </c>
      <c r="B650" s="450" t="s">
        <v>6347</v>
      </c>
      <c r="C650" s="909"/>
    </row>
    <row r="651" spans="1:3" x14ac:dyDescent="0.25">
      <c r="A651" s="991" t="s">
        <v>1819</v>
      </c>
      <c r="B651" s="450" t="s">
        <v>1818</v>
      </c>
      <c r="C651" s="909"/>
    </row>
    <row r="652" spans="1:3" x14ac:dyDescent="0.25">
      <c r="A652" s="991" t="s">
        <v>1817</v>
      </c>
      <c r="B652" s="450" t="s">
        <v>1816</v>
      </c>
      <c r="C652" s="909"/>
    </row>
    <row r="653" spans="1:3" x14ac:dyDescent="0.25">
      <c r="A653" s="991" t="s">
        <v>646</v>
      </c>
      <c r="B653" s="450" t="s">
        <v>648</v>
      </c>
      <c r="C653" s="909"/>
    </row>
    <row r="654" spans="1:3" x14ac:dyDescent="0.25">
      <c r="A654" s="991" t="s">
        <v>1815</v>
      </c>
      <c r="B654" s="450" t="s">
        <v>6926</v>
      </c>
      <c r="C654" s="909"/>
    </row>
    <row r="655" spans="1:3" x14ac:dyDescent="0.25">
      <c r="A655" s="991" t="s">
        <v>1814</v>
      </c>
      <c r="B655" s="450" t="s">
        <v>439</v>
      </c>
      <c r="C655" s="909"/>
    </row>
    <row r="656" spans="1:3" x14ac:dyDescent="0.25">
      <c r="A656" s="991" t="s">
        <v>1813</v>
      </c>
      <c r="B656" s="450" t="s">
        <v>1812</v>
      </c>
      <c r="C656" s="909"/>
    </row>
    <row r="657" spans="1:3" x14ac:dyDescent="0.25">
      <c r="A657" s="991" t="s">
        <v>1811</v>
      </c>
      <c r="B657" s="450" t="s">
        <v>1810</v>
      </c>
      <c r="C657" s="909"/>
    </row>
    <row r="658" spans="1:3" x14ac:dyDescent="0.25">
      <c r="A658" s="991" t="s">
        <v>1809</v>
      </c>
      <c r="B658" s="450" t="s">
        <v>1808</v>
      </c>
      <c r="C658" s="909"/>
    </row>
    <row r="659" spans="1:3" x14ac:dyDescent="0.25">
      <c r="A659" s="991" t="s">
        <v>1807</v>
      </c>
      <c r="B659" s="450" t="s">
        <v>1019</v>
      </c>
      <c r="C659" s="909"/>
    </row>
    <row r="660" spans="1:3" x14ac:dyDescent="0.25">
      <c r="A660" s="991" t="s">
        <v>1806</v>
      </c>
      <c r="B660" s="450" t="s">
        <v>4778</v>
      </c>
      <c r="C660" s="909"/>
    </row>
    <row r="661" spans="1:3" x14ac:dyDescent="0.25">
      <c r="A661" s="991" t="s">
        <v>1805</v>
      </c>
      <c r="B661" s="450" t="s">
        <v>1804</v>
      </c>
      <c r="C661" s="909"/>
    </row>
    <row r="662" spans="1:3" x14ac:dyDescent="0.25">
      <c r="A662" s="991" t="s">
        <v>1803</v>
      </c>
      <c r="B662" s="450" t="s">
        <v>1802</v>
      </c>
      <c r="C662" s="909"/>
    </row>
    <row r="663" spans="1:3" x14ac:dyDescent="0.25">
      <c r="A663" s="991" t="s">
        <v>1801</v>
      </c>
      <c r="B663" s="450" t="s">
        <v>1800</v>
      </c>
      <c r="C663" s="909"/>
    </row>
    <row r="664" spans="1:3" x14ac:dyDescent="0.25">
      <c r="A664" s="991" t="s">
        <v>1799</v>
      </c>
      <c r="B664" s="450" t="s">
        <v>1798</v>
      </c>
      <c r="C664" s="909"/>
    </row>
    <row r="665" spans="1:3" x14ac:dyDescent="0.25">
      <c r="A665" s="991" t="s">
        <v>1797</v>
      </c>
      <c r="B665" s="450" t="s">
        <v>1796</v>
      </c>
      <c r="C665" s="909"/>
    </row>
    <row r="666" spans="1:3" x14ac:dyDescent="0.25">
      <c r="A666" s="991" t="s">
        <v>1795</v>
      </c>
      <c r="B666" s="450" t="s">
        <v>1794</v>
      </c>
      <c r="C666" s="909"/>
    </row>
    <row r="667" spans="1:3" x14ac:dyDescent="0.25">
      <c r="A667" s="991" t="s">
        <v>1793</v>
      </c>
      <c r="B667" s="450" t="s">
        <v>1792</v>
      </c>
      <c r="C667" s="909"/>
    </row>
    <row r="668" spans="1:3" x14ac:dyDescent="0.25">
      <c r="A668" s="991" t="s">
        <v>1791</v>
      </c>
      <c r="B668" s="450" t="s">
        <v>1790</v>
      </c>
      <c r="C668" s="909"/>
    </row>
    <row r="669" spans="1:3" x14ac:dyDescent="0.25">
      <c r="A669" s="991" t="s">
        <v>1789</v>
      </c>
      <c r="B669" s="450" t="s">
        <v>1788</v>
      </c>
      <c r="C669" s="909"/>
    </row>
    <row r="670" spans="1:3" x14ac:dyDescent="0.25">
      <c r="A670" s="991" t="s">
        <v>1787</v>
      </c>
      <c r="B670" s="450" t="s">
        <v>1786</v>
      </c>
      <c r="C670" s="909"/>
    </row>
    <row r="671" spans="1:3" x14ac:dyDescent="0.25">
      <c r="A671" s="991" t="s">
        <v>1785</v>
      </c>
      <c r="B671" s="450" t="s">
        <v>1784</v>
      </c>
      <c r="C671" s="909"/>
    </row>
    <row r="672" spans="1:3" x14ac:dyDescent="0.25">
      <c r="A672" s="991" t="s">
        <v>1783</v>
      </c>
      <c r="B672" s="450" t="s">
        <v>1782</v>
      </c>
      <c r="C672" s="909"/>
    </row>
    <row r="673" spans="1:3" x14ac:dyDescent="0.25">
      <c r="A673" s="991" t="s">
        <v>1781</v>
      </c>
      <c r="B673" s="450" t="s">
        <v>1780</v>
      </c>
      <c r="C673" s="909"/>
    </row>
    <row r="674" spans="1:3" x14ac:dyDescent="0.25">
      <c r="A674" s="991" t="s">
        <v>1779</v>
      </c>
      <c r="B674" s="450" t="s">
        <v>1778</v>
      </c>
      <c r="C674" s="909"/>
    </row>
    <row r="675" spans="1:3" x14ac:dyDescent="0.25">
      <c r="A675" s="991" t="s">
        <v>1777</v>
      </c>
      <c r="B675" s="450" t="s">
        <v>1776</v>
      </c>
      <c r="C675" s="909"/>
    </row>
    <row r="676" spans="1:3" x14ac:dyDescent="0.25">
      <c r="A676" s="991" t="s">
        <v>1775</v>
      </c>
      <c r="B676" s="450" t="s">
        <v>1774</v>
      </c>
      <c r="C676" s="909"/>
    </row>
    <row r="677" spans="1:3" x14ac:dyDescent="0.25">
      <c r="A677" s="991" t="s">
        <v>1773</v>
      </c>
      <c r="B677" s="450" t="s">
        <v>1772</v>
      </c>
      <c r="C677" s="909"/>
    </row>
    <row r="678" spans="1:3" x14ac:dyDescent="0.25">
      <c r="A678" s="991" t="s">
        <v>1771</v>
      </c>
      <c r="B678" s="450" t="s">
        <v>1770</v>
      </c>
      <c r="C678" s="909"/>
    </row>
    <row r="679" spans="1:3" x14ac:dyDescent="0.25">
      <c r="A679" s="991" t="s">
        <v>1769</v>
      </c>
      <c r="B679" s="450" t="s">
        <v>1768</v>
      </c>
      <c r="C679" s="909"/>
    </row>
    <row r="680" spans="1:3" x14ac:dyDescent="0.25">
      <c r="A680" s="991" t="s">
        <v>1767</v>
      </c>
      <c r="B680" s="450" t="s">
        <v>277</v>
      </c>
      <c r="C680" s="909"/>
    </row>
    <row r="681" spans="1:3" x14ac:dyDescent="0.25">
      <c r="A681" s="991" t="s">
        <v>1766</v>
      </c>
      <c r="B681" s="450" t="s">
        <v>1765</v>
      </c>
      <c r="C681" s="909"/>
    </row>
    <row r="682" spans="1:3" x14ac:dyDescent="0.25">
      <c r="A682" s="991" t="s">
        <v>1764</v>
      </c>
      <c r="B682" s="450" t="s">
        <v>1763</v>
      </c>
      <c r="C682" s="909"/>
    </row>
    <row r="683" spans="1:3" x14ac:dyDescent="0.25">
      <c r="A683" s="991" t="s">
        <v>1762</v>
      </c>
      <c r="B683" s="450" t="s">
        <v>1761</v>
      </c>
      <c r="C683" s="909"/>
    </row>
    <row r="684" spans="1:3" x14ac:dyDescent="0.25">
      <c r="A684" s="991" t="s">
        <v>1760</v>
      </c>
      <c r="B684" s="450" t="s">
        <v>1759</v>
      </c>
      <c r="C684" s="909"/>
    </row>
    <row r="685" spans="1:3" x14ac:dyDescent="0.25">
      <c r="A685" s="991" t="s">
        <v>1758</v>
      </c>
      <c r="B685" s="450" t="s">
        <v>1757</v>
      </c>
      <c r="C685" s="909"/>
    </row>
    <row r="686" spans="1:3" x14ac:dyDescent="0.25">
      <c r="A686" s="991" t="s">
        <v>1756</v>
      </c>
      <c r="B686" s="450" t="s">
        <v>1755</v>
      </c>
      <c r="C686" s="909"/>
    </row>
    <row r="687" spans="1:3" x14ac:dyDescent="0.25">
      <c r="A687" s="991" t="s">
        <v>1754</v>
      </c>
      <c r="B687" s="450" t="s">
        <v>1753</v>
      </c>
      <c r="C687" s="909"/>
    </row>
    <row r="688" spans="1:3" x14ac:dyDescent="0.25">
      <c r="A688" s="991" t="s">
        <v>1752</v>
      </c>
      <c r="B688" s="450" t="s">
        <v>1751</v>
      </c>
      <c r="C688" s="909"/>
    </row>
    <row r="689" spans="1:3" x14ac:dyDescent="0.25">
      <c r="A689" s="991" t="s">
        <v>1750</v>
      </c>
      <c r="B689" s="450" t="s">
        <v>1749</v>
      </c>
      <c r="C689" s="909"/>
    </row>
    <row r="690" spans="1:3" x14ac:dyDescent="0.25">
      <c r="A690" s="991" t="s">
        <v>1748</v>
      </c>
      <c r="B690" s="450" t="s">
        <v>1747</v>
      </c>
      <c r="C690" s="909"/>
    </row>
    <row r="691" spans="1:3" x14ac:dyDescent="0.25">
      <c r="A691" s="991" t="s">
        <v>1746</v>
      </c>
      <c r="B691" s="450" t="s">
        <v>1745</v>
      </c>
      <c r="C691" s="909"/>
    </row>
    <row r="692" spans="1:3" x14ac:dyDescent="0.25">
      <c r="A692" s="991" t="s">
        <v>1744</v>
      </c>
      <c r="B692" s="450" t="s">
        <v>1743</v>
      </c>
      <c r="C692" s="909"/>
    </row>
    <row r="693" spans="1:3" x14ac:dyDescent="0.25">
      <c r="A693" s="991" t="s">
        <v>1742</v>
      </c>
      <c r="B693" s="450" t="s">
        <v>1741</v>
      </c>
      <c r="C693" s="909"/>
    </row>
    <row r="694" spans="1:3" x14ac:dyDescent="0.25">
      <c r="A694" s="991" t="s">
        <v>1740</v>
      </c>
      <c r="B694" s="450" t="s">
        <v>1739</v>
      </c>
      <c r="C694" s="909"/>
    </row>
    <row r="695" spans="1:3" x14ac:dyDescent="0.25">
      <c r="A695" s="991" t="s">
        <v>1738</v>
      </c>
      <c r="B695" s="450" t="s">
        <v>1737</v>
      </c>
      <c r="C695" s="909"/>
    </row>
    <row r="696" spans="1:3" x14ac:dyDescent="0.25">
      <c r="A696" s="991" t="s">
        <v>1736</v>
      </c>
      <c r="B696" s="450" t="s">
        <v>1735</v>
      </c>
      <c r="C696" s="909"/>
    </row>
    <row r="697" spans="1:3" x14ac:dyDescent="0.25">
      <c r="A697" s="991" t="s">
        <v>1734</v>
      </c>
      <c r="B697" s="450" t="s">
        <v>1733</v>
      </c>
      <c r="C697" s="909"/>
    </row>
    <row r="698" spans="1:3" x14ac:dyDescent="0.25">
      <c r="A698" s="991" t="s">
        <v>1732</v>
      </c>
      <c r="B698" s="450" t="s">
        <v>1731</v>
      </c>
      <c r="C698" s="909"/>
    </row>
    <row r="699" spans="1:3" x14ac:dyDescent="0.25">
      <c r="A699" s="991" t="s">
        <v>1730</v>
      </c>
      <c r="B699" s="450" t="s">
        <v>1729</v>
      </c>
      <c r="C699" s="909"/>
    </row>
    <row r="700" spans="1:3" x14ac:dyDescent="0.25">
      <c r="A700" s="991" t="s">
        <v>1728</v>
      </c>
      <c r="B700" s="450" t="s">
        <v>1727</v>
      </c>
      <c r="C700" s="909"/>
    </row>
    <row r="701" spans="1:3" x14ac:dyDescent="0.25">
      <c r="A701" s="991" t="s">
        <v>1726</v>
      </c>
      <c r="B701" s="450" t="s">
        <v>1721</v>
      </c>
      <c r="C701" s="909"/>
    </row>
    <row r="702" spans="1:3" x14ac:dyDescent="0.25">
      <c r="A702" s="991" t="s">
        <v>1725</v>
      </c>
      <c r="B702" s="450" t="s">
        <v>1719</v>
      </c>
      <c r="C702" s="909"/>
    </row>
    <row r="703" spans="1:3" x14ac:dyDescent="0.25">
      <c r="A703" s="991" t="s">
        <v>1724</v>
      </c>
      <c r="B703" s="450" t="s">
        <v>1723</v>
      </c>
      <c r="C703" s="909"/>
    </row>
    <row r="704" spans="1:3" x14ac:dyDescent="0.25">
      <c r="A704" s="991" t="s">
        <v>1722</v>
      </c>
      <c r="B704" s="450" t="s">
        <v>1721</v>
      </c>
      <c r="C704" s="909"/>
    </row>
    <row r="705" spans="1:3" x14ac:dyDescent="0.25">
      <c r="A705" s="991" t="s">
        <v>1720</v>
      </c>
      <c r="B705" s="450" t="s">
        <v>1719</v>
      </c>
      <c r="C705" s="909"/>
    </row>
    <row r="706" spans="1:3" x14ac:dyDescent="0.25">
      <c r="A706" s="991" t="s">
        <v>1718</v>
      </c>
      <c r="B706" s="450" t="s">
        <v>6773</v>
      </c>
      <c r="C706" s="909"/>
    </row>
    <row r="707" spans="1:3" x14ac:dyDescent="0.25">
      <c r="A707" s="483" t="s">
        <v>6350</v>
      </c>
      <c r="B707" s="450" t="s">
        <v>6351</v>
      </c>
      <c r="C707" s="909"/>
    </row>
    <row r="708" spans="1:3" x14ac:dyDescent="0.25">
      <c r="A708" s="483" t="s">
        <v>6352</v>
      </c>
      <c r="B708" s="450" t="s">
        <v>6354</v>
      </c>
      <c r="C708" s="909"/>
    </row>
    <row r="709" spans="1:3" x14ac:dyDescent="0.25">
      <c r="A709" s="483" t="s">
        <v>6353</v>
      </c>
      <c r="B709" s="450" t="s">
        <v>6355</v>
      </c>
      <c r="C709" s="909"/>
    </row>
    <row r="710" spans="1:3" x14ac:dyDescent="0.25">
      <c r="A710" s="483" t="s">
        <v>6740</v>
      </c>
      <c r="B710" s="994" t="s">
        <v>6774</v>
      </c>
      <c r="C710" s="909"/>
    </row>
    <row r="711" spans="1:3" x14ac:dyDescent="0.25">
      <c r="A711" s="483" t="s">
        <v>6775</v>
      </c>
      <c r="B711" s="450" t="s">
        <v>6776</v>
      </c>
      <c r="C711" s="909"/>
    </row>
    <row r="712" spans="1:3" x14ac:dyDescent="0.25">
      <c r="A712" s="483" t="s">
        <v>6777</v>
      </c>
      <c r="B712" s="994" t="s">
        <v>6778</v>
      </c>
      <c r="C712" s="909"/>
    </row>
    <row r="713" spans="1:3" x14ac:dyDescent="0.25">
      <c r="A713" s="483" t="s">
        <v>6779</v>
      </c>
      <c r="B713" s="994" t="s">
        <v>6780</v>
      </c>
      <c r="C713" s="909"/>
    </row>
    <row r="714" spans="1:3" x14ac:dyDescent="0.25">
      <c r="A714" s="483" t="s">
        <v>6781</v>
      </c>
      <c r="B714" s="994" t="s">
        <v>6782</v>
      </c>
      <c r="C714" s="909"/>
    </row>
    <row r="715" spans="1:3" x14ac:dyDescent="0.25">
      <c r="A715" s="483" t="s">
        <v>6783</v>
      </c>
      <c r="B715" s="994" t="s">
        <v>6784</v>
      </c>
      <c r="C715" s="909"/>
    </row>
    <row r="716" spans="1:3" x14ac:dyDescent="0.25">
      <c r="A716" s="483" t="s">
        <v>6808</v>
      </c>
      <c r="B716" s="450" t="s">
        <v>6809</v>
      </c>
      <c r="C716" s="909"/>
    </row>
    <row r="717" spans="1:3" x14ac:dyDescent="0.25">
      <c r="A717" s="483" t="s">
        <v>6840</v>
      </c>
      <c r="B717" s="450" t="s">
        <v>6843</v>
      </c>
      <c r="C717" s="909"/>
    </row>
    <row r="718" spans="1:3" x14ac:dyDescent="0.25">
      <c r="A718" s="483" t="s">
        <v>6841</v>
      </c>
      <c r="B718" s="450" t="s">
        <v>6842</v>
      </c>
      <c r="C718" s="909"/>
    </row>
    <row r="719" spans="1:3" x14ac:dyDescent="0.25">
      <c r="A719" s="483" t="s">
        <v>6897</v>
      </c>
      <c r="B719" s="450" t="s">
        <v>6692</v>
      </c>
      <c r="C719" s="909"/>
    </row>
    <row r="720" spans="1:3" x14ac:dyDescent="0.25">
      <c r="A720" s="483" t="s">
        <v>6960</v>
      </c>
      <c r="B720" s="450" t="s">
        <v>2367</v>
      </c>
      <c r="C720" s="909"/>
    </row>
    <row r="721" spans="1:3" s="909" customFormat="1" x14ac:dyDescent="0.25">
      <c r="A721" s="992" t="s">
        <v>7757</v>
      </c>
      <c r="B721" s="993" t="s">
        <v>7760</v>
      </c>
    </row>
    <row r="722" spans="1:3" s="909" customFormat="1" x14ac:dyDescent="0.25">
      <c r="A722" s="992" t="s">
        <v>7758</v>
      </c>
      <c r="B722" s="993" t="s">
        <v>7761</v>
      </c>
    </row>
    <row r="723" spans="1:3" s="909" customFormat="1" x14ac:dyDescent="0.25">
      <c r="A723" s="992" t="s">
        <v>7759</v>
      </c>
      <c r="B723" s="993" t="s">
        <v>7762</v>
      </c>
    </row>
    <row r="724" spans="1:3" x14ac:dyDescent="0.25">
      <c r="A724" s="520" t="s">
        <v>1717</v>
      </c>
      <c r="B724" s="220" t="s">
        <v>1716</v>
      </c>
      <c r="C724" s="909"/>
    </row>
    <row r="725" spans="1:3" x14ac:dyDescent="0.25">
      <c r="A725" s="520" t="s">
        <v>1715</v>
      </c>
      <c r="B725" s="220" t="s">
        <v>6933</v>
      </c>
      <c r="C725" s="909"/>
    </row>
    <row r="726" spans="1:3" x14ac:dyDescent="0.25">
      <c r="A726" s="520" t="s">
        <v>1714</v>
      </c>
      <c r="B726" s="220" t="s">
        <v>620</v>
      </c>
      <c r="C726" s="909"/>
    </row>
    <row r="727" spans="1:3" x14ac:dyDescent="0.25">
      <c r="A727" s="520" t="s">
        <v>1713</v>
      </c>
      <c r="B727" s="220" t="s">
        <v>953</v>
      </c>
      <c r="C727" s="909"/>
    </row>
    <row r="728" spans="1:3" x14ac:dyDescent="0.25">
      <c r="A728" s="520" t="s">
        <v>1712</v>
      </c>
      <c r="B728" s="220" t="s">
        <v>1711</v>
      </c>
      <c r="C728" s="909"/>
    </row>
    <row r="729" spans="1:3" x14ac:dyDescent="0.25">
      <c r="A729" s="520" t="s">
        <v>1710</v>
      </c>
      <c r="B729" s="220" t="s">
        <v>5128</v>
      </c>
      <c r="C729" s="909"/>
    </row>
    <row r="730" spans="1:3" x14ac:dyDescent="0.25">
      <c r="A730" s="520" t="s">
        <v>1709</v>
      </c>
      <c r="B730" s="220" t="s">
        <v>1708</v>
      </c>
      <c r="C730" s="909"/>
    </row>
    <row r="731" spans="1:3" x14ac:dyDescent="0.25">
      <c r="A731" s="520" t="s">
        <v>1707</v>
      </c>
      <c r="B731" s="220" t="s">
        <v>948</v>
      </c>
      <c r="C731" s="909"/>
    </row>
    <row r="732" spans="1:3" x14ac:dyDescent="0.25">
      <c r="A732" s="520" t="s">
        <v>1706</v>
      </c>
      <c r="B732" s="220" t="s">
        <v>947</v>
      </c>
      <c r="C732" s="909"/>
    </row>
    <row r="733" spans="1:3" x14ac:dyDescent="0.25">
      <c r="A733" s="520" t="s">
        <v>1705</v>
      </c>
      <c r="B733" s="220" t="s">
        <v>1704</v>
      </c>
      <c r="C733" s="909"/>
    </row>
    <row r="734" spans="1:3" x14ac:dyDescent="0.25">
      <c r="A734" s="520" t="s">
        <v>1703</v>
      </c>
      <c r="B734" s="220" t="s">
        <v>1702</v>
      </c>
      <c r="C734" s="909"/>
    </row>
    <row r="735" spans="1:3" x14ac:dyDescent="0.25">
      <c r="A735" s="520" t="s">
        <v>1701</v>
      </c>
      <c r="B735" s="220" t="s">
        <v>1700</v>
      </c>
      <c r="C735" s="909"/>
    </row>
    <row r="736" spans="1:3" x14ac:dyDescent="0.25">
      <c r="A736" s="520" t="s">
        <v>1699</v>
      </c>
      <c r="B736" s="220" t="s">
        <v>1698</v>
      </c>
      <c r="C736" s="909"/>
    </row>
    <row r="737" spans="1:3" x14ac:dyDescent="0.25">
      <c r="A737" s="520" t="s">
        <v>1697</v>
      </c>
      <c r="B737" s="220" t="s">
        <v>1696</v>
      </c>
      <c r="C737" s="909"/>
    </row>
    <row r="738" spans="1:3" x14ac:dyDescent="0.25">
      <c r="A738" s="520" t="s">
        <v>1695</v>
      </c>
      <c r="B738" s="220" t="s">
        <v>1694</v>
      </c>
      <c r="C738" s="909"/>
    </row>
    <row r="739" spans="1:3" x14ac:dyDescent="0.25">
      <c r="A739" s="520" t="s">
        <v>1693</v>
      </c>
      <c r="B739" s="220" t="s">
        <v>938</v>
      </c>
      <c r="C739" s="909"/>
    </row>
    <row r="740" spans="1:3" x14ac:dyDescent="0.25">
      <c r="A740" s="520" t="s">
        <v>1692</v>
      </c>
      <c r="B740" s="220" t="s">
        <v>1691</v>
      </c>
      <c r="C740" s="909"/>
    </row>
    <row r="741" spans="1:3" x14ac:dyDescent="0.25">
      <c r="A741" s="520" t="s">
        <v>1690</v>
      </c>
      <c r="B741" s="220" t="s">
        <v>6934</v>
      </c>
      <c r="C741" s="909"/>
    </row>
    <row r="742" spans="1:3" x14ac:dyDescent="0.25">
      <c r="A742" s="520" t="s">
        <v>1689</v>
      </c>
      <c r="B742" s="220" t="s">
        <v>1688</v>
      </c>
      <c r="C742" s="909"/>
    </row>
    <row r="743" spans="1:3" x14ac:dyDescent="0.25">
      <c r="A743" s="520" t="s">
        <v>1687</v>
      </c>
      <c r="B743" s="220" t="s">
        <v>1686</v>
      </c>
      <c r="C743" s="909"/>
    </row>
    <row r="744" spans="1:3" x14ac:dyDescent="0.25">
      <c r="A744" s="520" t="s">
        <v>1685</v>
      </c>
      <c r="B744" s="220" t="s">
        <v>1684</v>
      </c>
      <c r="C744" s="909"/>
    </row>
    <row r="745" spans="1:3" x14ac:dyDescent="0.25">
      <c r="A745" s="520" t="s">
        <v>1683</v>
      </c>
      <c r="B745" s="220" t="s">
        <v>1682</v>
      </c>
      <c r="C745" s="909"/>
    </row>
    <row r="746" spans="1:3" x14ac:dyDescent="0.25">
      <c r="A746" s="520" t="s">
        <v>1681</v>
      </c>
      <c r="B746" s="220" t="s">
        <v>849</v>
      </c>
      <c r="C746" s="909"/>
    </row>
    <row r="747" spans="1:3" x14ac:dyDescent="0.25">
      <c r="A747" s="520" t="s">
        <v>1680</v>
      </c>
      <c r="B747" s="220" t="s">
        <v>848</v>
      </c>
      <c r="C747" s="909"/>
    </row>
    <row r="748" spans="1:3" x14ac:dyDescent="0.25">
      <c r="A748" s="520" t="s">
        <v>1679</v>
      </c>
      <c r="B748" s="220" t="s">
        <v>1678</v>
      </c>
      <c r="C748" s="909"/>
    </row>
    <row r="749" spans="1:3" x14ac:dyDescent="0.25">
      <c r="A749" s="520" t="s">
        <v>1677</v>
      </c>
      <c r="B749" s="220" t="s">
        <v>1676</v>
      </c>
      <c r="C749" s="909"/>
    </row>
    <row r="750" spans="1:3" x14ac:dyDescent="0.25">
      <c r="A750" s="520" t="s">
        <v>1675</v>
      </c>
      <c r="B750" s="220" t="s">
        <v>1674</v>
      </c>
      <c r="C750" s="909"/>
    </row>
    <row r="751" spans="1:3" x14ac:dyDescent="0.25">
      <c r="A751" s="520" t="s">
        <v>1673</v>
      </c>
      <c r="B751" s="220" t="s">
        <v>1672</v>
      </c>
      <c r="C751" s="909"/>
    </row>
    <row r="752" spans="1:3" x14ac:dyDescent="0.25">
      <c r="A752" s="520" t="s">
        <v>1671</v>
      </c>
      <c r="B752" s="220" t="s">
        <v>836</v>
      </c>
      <c r="C752" s="909"/>
    </row>
    <row r="753" spans="1:3" x14ac:dyDescent="0.25">
      <c r="A753" s="520" t="s">
        <v>1670</v>
      </c>
      <c r="B753" s="220" t="s">
        <v>1669</v>
      </c>
      <c r="C753" s="909"/>
    </row>
    <row r="754" spans="1:3" x14ac:dyDescent="0.25">
      <c r="A754" s="520" t="s">
        <v>653</v>
      </c>
      <c r="B754" s="220" t="s">
        <v>655</v>
      </c>
      <c r="C754" s="909"/>
    </row>
    <row r="755" spans="1:3" x14ac:dyDescent="0.25">
      <c r="A755" s="520" t="s">
        <v>657</v>
      </c>
      <c r="B755" s="220" t="s">
        <v>659</v>
      </c>
      <c r="C755" s="909"/>
    </row>
    <row r="756" spans="1:3" x14ac:dyDescent="0.25">
      <c r="A756" s="520" t="s">
        <v>661</v>
      </c>
      <c r="B756" s="220" t="s">
        <v>662</v>
      </c>
      <c r="C756" s="909"/>
    </row>
    <row r="757" spans="1:3" x14ac:dyDescent="0.25">
      <c r="A757" s="520" t="s">
        <v>660</v>
      </c>
      <c r="B757" s="220" t="s">
        <v>663</v>
      </c>
      <c r="C757" s="909"/>
    </row>
    <row r="758" spans="1:3" x14ac:dyDescent="0.25">
      <c r="A758" s="520" t="s">
        <v>669</v>
      </c>
      <c r="B758" s="220" t="s">
        <v>672</v>
      </c>
      <c r="C758" s="909"/>
    </row>
    <row r="759" spans="1:3" x14ac:dyDescent="0.25">
      <c r="A759" s="520" t="s">
        <v>683</v>
      </c>
      <c r="B759" s="220" t="s">
        <v>686</v>
      </c>
      <c r="C759" s="909"/>
    </row>
    <row r="760" spans="1:3" x14ac:dyDescent="0.25">
      <c r="A760" s="520" t="s">
        <v>684</v>
      </c>
      <c r="B760" s="220" t="s">
        <v>687</v>
      </c>
      <c r="C760" s="909"/>
    </row>
    <row r="761" spans="1:3" x14ac:dyDescent="0.25">
      <c r="A761" s="520" t="s">
        <v>685</v>
      </c>
      <c r="B761" s="220" t="s">
        <v>688</v>
      </c>
      <c r="C761" s="909"/>
    </row>
    <row r="762" spans="1:3" x14ac:dyDescent="0.25">
      <c r="A762" s="483" t="s">
        <v>6861</v>
      </c>
      <c r="B762" s="450" t="s">
        <v>6860</v>
      </c>
      <c r="C762" s="909"/>
    </row>
    <row r="763" spans="1:3" x14ac:dyDescent="0.25">
      <c r="A763" s="520" t="s">
        <v>1668</v>
      </c>
      <c r="B763" s="220" t="s">
        <v>537</v>
      </c>
      <c r="C763" s="909"/>
    </row>
    <row r="764" spans="1:3" x14ac:dyDescent="0.25">
      <c r="A764" s="520" t="s">
        <v>1667</v>
      </c>
      <c r="B764" s="220" t="s">
        <v>525</v>
      </c>
      <c r="C764" s="909"/>
    </row>
    <row r="765" spans="1:3" x14ac:dyDescent="0.25">
      <c r="A765" s="520" t="s">
        <v>1666</v>
      </c>
      <c r="B765" s="220" t="s">
        <v>536</v>
      </c>
      <c r="C765" s="909"/>
    </row>
    <row r="766" spans="1:3" x14ac:dyDescent="0.25">
      <c r="A766" s="520" t="s">
        <v>1665</v>
      </c>
      <c r="B766" s="220" t="s">
        <v>526</v>
      </c>
      <c r="C766" s="909"/>
    </row>
    <row r="767" spans="1:3" x14ac:dyDescent="0.25">
      <c r="A767" s="520" t="s">
        <v>1664</v>
      </c>
      <c r="B767" s="220" t="s">
        <v>4754</v>
      </c>
      <c r="C767" s="909"/>
    </row>
    <row r="768" spans="1:3" x14ac:dyDescent="0.25">
      <c r="A768" s="520" t="s">
        <v>1663</v>
      </c>
      <c r="B768" s="220" t="s">
        <v>527</v>
      </c>
      <c r="C768" s="909"/>
    </row>
    <row r="769" spans="1:3" x14ac:dyDescent="0.25">
      <c r="A769" s="520" t="s">
        <v>1662</v>
      </c>
      <c r="B769" s="220" t="s">
        <v>528</v>
      </c>
      <c r="C769" s="909"/>
    </row>
    <row r="770" spans="1:3" x14ac:dyDescent="0.25">
      <c r="A770" s="520" t="s">
        <v>1661</v>
      </c>
      <c r="B770" s="220" t="s">
        <v>529</v>
      </c>
      <c r="C770" s="909"/>
    </row>
    <row r="771" spans="1:3" x14ac:dyDescent="0.25">
      <c r="A771" s="520" t="s">
        <v>1660</v>
      </c>
      <c r="B771" s="220" t="s">
        <v>530</v>
      </c>
      <c r="C771" s="909"/>
    </row>
    <row r="772" spans="1:3" x14ac:dyDescent="0.25">
      <c r="A772" s="520" t="s">
        <v>1659</v>
      </c>
      <c r="B772" s="220" t="s">
        <v>1658</v>
      </c>
      <c r="C772" s="909"/>
    </row>
    <row r="773" spans="1:3" x14ac:dyDescent="0.25">
      <c r="A773" s="520" t="s">
        <v>1657</v>
      </c>
      <c r="B773" s="220" t="s">
        <v>531</v>
      </c>
      <c r="C773" s="909"/>
    </row>
    <row r="774" spans="1:3" x14ac:dyDescent="0.25">
      <c r="A774" s="520" t="s">
        <v>1656</v>
      </c>
      <c r="B774" s="220" t="s">
        <v>1655</v>
      </c>
      <c r="C774" s="909"/>
    </row>
    <row r="775" spans="1:3" x14ac:dyDescent="0.25">
      <c r="A775" s="520" t="s">
        <v>1654</v>
      </c>
      <c r="B775" s="220" t="s">
        <v>1653</v>
      </c>
      <c r="C775" s="909"/>
    </row>
    <row r="776" spans="1:3" x14ac:dyDescent="0.25">
      <c r="A776" s="520" t="s">
        <v>1652</v>
      </c>
      <c r="B776" s="220" t="s">
        <v>1651</v>
      </c>
      <c r="C776" s="909"/>
    </row>
    <row r="777" spans="1:3" x14ac:dyDescent="0.25">
      <c r="A777" s="520" t="s">
        <v>1650</v>
      </c>
      <c r="B777" s="220" t="s">
        <v>532</v>
      </c>
      <c r="C777" s="909"/>
    </row>
    <row r="778" spans="1:3" x14ac:dyDescent="0.25">
      <c r="A778" s="520" t="s">
        <v>1649</v>
      </c>
      <c r="B778" s="220" t="s">
        <v>533</v>
      </c>
      <c r="C778" s="909"/>
    </row>
    <row r="779" spans="1:3" x14ac:dyDescent="0.25">
      <c r="A779" s="520" t="s">
        <v>1648</v>
      </c>
      <c r="B779" s="220" t="s">
        <v>534</v>
      </c>
      <c r="C779" s="909"/>
    </row>
    <row r="780" spans="1:3" x14ac:dyDescent="0.25">
      <c r="A780" s="520" t="s">
        <v>1647</v>
      </c>
      <c r="B780" s="220" t="s">
        <v>1646</v>
      </c>
      <c r="C780" s="909"/>
    </row>
    <row r="781" spans="1:3" x14ac:dyDescent="0.25">
      <c r="A781" s="520" t="s">
        <v>1645</v>
      </c>
      <c r="B781" s="220" t="s">
        <v>1644</v>
      </c>
      <c r="C781" s="909"/>
    </row>
    <row r="782" spans="1:3" x14ac:dyDescent="0.25">
      <c r="A782" s="520" t="s">
        <v>1643</v>
      </c>
      <c r="B782" s="220" t="s">
        <v>1642</v>
      </c>
      <c r="C782" s="909"/>
    </row>
    <row r="783" spans="1:3" x14ac:dyDescent="0.25">
      <c r="A783" s="520" t="s">
        <v>1641</v>
      </c>
      <c r="B783" s="220" t="s">
        <v>1640</v>
      </c>
      <c r="C783" s="909"/>
    </row>
    <row r="784" spans="1:3" x14ac:dyDescent="0.25">
      <c r="A784" s="520" t="s">
        <v>1639</v>
      </c>
      <c r="B784" s="220" t="s">
        <v>1638</v>
      </c>
      <c r="C784" s="909"/>
    </row>
    <row r="785" spans="1:3" x14ac:dyDescent="0.25">
      <c r="A785" s="520" t="s">
        <v>1637</v>
      </c>
      <c r="B785" s="220" t="s">
        <v>1636</v>
      </c>
      <c r="C785" s="909"/>
    </row>
    <row r="786" spans="1:3" x14ac:dyDescent="0.25">
      <c r="A786" s="1199" t="s">
        <v>1635</v>
      </c>
      <c r="B786" s="450" t="s">
        <v>6161</v>
      </c>
      <c r="C786" s="909"/>
    </row>
    <row r="787" spans="1:3" x14ac:dyDescent="0.25">
      <c r="A787" s="520" t="s">
        <v>1634</v>
      </c>
      <c r="B787" s="220" t="s">
        <v>1633</v>
      </c>
      <c r="C787" s="909"/>
    </row>
    <row r="788" spans="1:3" x14ac:dyDescent="0.25">
      <c r="A788" s="520" t="s">
        <v>1632</v>
      </c>
      <c r="B788" s="220" t="s">
        <v>1631</v>
      </c>
      <c r="C788" s="909"/>
    </row>
    <row r="789" spans="1:3" x14ac:dyDescent="0.25">
      <c r="A789" s="520" t="s">
        <v>1630</v>
      </c>
      <c r="B789" s="220" t="s">
        <v>1629</v>
      </c>
      <c r="C789" s="909"/>
    </row>
    <row r="790" spans="1:3" x14ac:dyDescent="0.25">
      <c r="A790" s="520" t="s">
        <v>1628</v>
      </c>
      <c r="B790" s="220" t="s">
        <v>938</v>
      </c>
      <c r="C790" s="909"/>
    </row>
    <row r="791" spans="1:3" x14ac:dyDescent="0.25">
      <c r="A791" s="520" t="s">
        <v>1627</v>
      </c>
      <c r="B791" s="220" t="s">
        <v>1626</v>
      </c>
      <c r="C791" s="909"/>
    </row>
    <row r="792" spans="1:3" x14ac:dyDescent="0.25">
      <c r="A792" s="520" t="s">
        <v>1625</v>
      </c>
      <c r="B792" s="220" t="s">
        <v>841</v>
      </c>
      <c r="C792" s="909"/>
    </row>
    <row r="793" spans="1:3" x14ac:dyDescent="0.25">
      <c r="A793" s="520" t="s">
        <v>1624</v>
      </c>
      <c r="B793" s="220" t="s">
        <v>1623</v>
      </c>
      <c r="C793" s="909"/>
    </row>
    <row r="794" spans="1:3" x14ac:dyDescent="0.25">
      <c r="A794" s="1199" t="s">
        <v>1622</v>
      </c>
      <c r="B794" s="450" t="s">
        <v>6344</v>
      </c>
      <c r="C794" s="909"/>
    </row>
    <row r="795" spans="1:3" x14ac:dyDescent="0.25">
      <c r="A795" s="520" t="s">
        <v>1621</v>
      </c>
      <c r="B795" s="220" t="s">
        <v>1620</v>
      </c>
      <c r="C795" s="909"/>
    </row>
    <row r="796" spans="1:3" x14ac:dyDescent="0.25">
      <c r="A796" s="520" t="s">
        <v>1619</v>
      </c>
      <c r="B796" s="220" t="s">
        <v>999</v>
      </c>
      <c r="C796" s="909"/>
    </row>
    <row r="797" spans="1:3" x14ac:dyDescent="0.25">
      <c r="A797" s="520" t="s">
        <v>1618</v>
      </c>
      <c r="B797" s="220" t="s">
        <v>1000</v>
      </c>
      <c r="C797" s="909"/>
    </row>
    <row r="798" spans="1:3" x14ac:dyDescent="0.25">
      <c r="A798" s="520" t="s">
        <v>1617</v>
      </c>
      <c r="B798" s="220" t="s">
        <v>1001</v>
      </c>
      <c r="C798" s="909"/>
    </row>
    <row r="799" spans="1:3" x14ac:dyDescent="0.25">
      <c r="A799" s="520" t="s">
        <v>1616</v>
      </c>
      <c r="B799" s="220" t="s">
        <v>862</v>
      </c>
      <c r="C799" s="909"/>
    </row>
    <row r="800" spans="1:3" x14ac:dyDescent="0.25">
      <c r="A800" s="520" t="s">
        <v>1615</v>
      </c>
      <c r="B800" s="220" t="s">
        <v>256</v>
      </c>
      <c r="C800" s="909"/>
    </row>
    <row r="801" spans="1:3" x14ac:dyDescent="0.25">
      <c r="A801" s="520" t="s">
        <v>1614</v>
      </c>
      <c r="B801" s="220" t="s">
        <v>863</v>
      </c>
      <c r="C801" s="909"/>
    </row>
    <row r="802" spans="1:3" x14ac:dyDescent="0.25">
      <c r="A802" s="520" t="s">
        <v>1613</v>
      </c>
      <c r="B802" s="220" t="s">
        <v>1612</v>
      </c>
      <c r="C802" s="909"/>
    </row>
    <row r="803" spans="1:3" x14ac:dyDescent="0.25">
      <c r="A803" s="520" t="s">
        <v>1611</v>
      </c>
      <c r="B803" s="220" t="s">
        <v>1610</v>
      </c>
      <c r="C803" s="909"/>
    </row>
    <row r="804" spans="1:3" x14ac:dyDescent="0.25">
      <c r="A804" s="520" t="s">
        <v>1609</v>
      </c>
      <c r="B804" s="220" t="s">
        <v>1608</v>
      </c>
      <c r="C804" s="909"/>
    </row>
    <row r="805" spans="1:3" x14ac:dyDescent="0.25">
      <c r="A805" s="520" t="s">
        <v>1607</v>
      </c>
      <c r="B805" s="220" t="s">
        <v>1606</v>
      </c>
      <c r="C805" s="909"/>
    </row>
    <row r="806" spans="1:3" x14ac:dyDescent="0.25">
      <c r="A806" s="520" t="s">
        <v>1605</v>
      </c>
      <c r="B806" s="220" t="s">
        <v>954</v>
      </c>
      <c r="C806" s="909"/>
    </row>
    <row r="807" spans="1:3" x14ac:dyDescent="0.25">
      <c r="A807" s="520" t="s">
        <v>1604</v>
      </c>
      <c r="B807" s="220" t="s">
        <v>962</v>
      </c>
      <c r="C807" s="909"/>
    </row>
    <row r="808" spans="1:3" x14ac:dyDescent="0.25">
      <c r="A808" s="520" t="s">
        <v>1603</v>
      </c>
      <c r="B808" s="220" t="s">
        <v>963</v>
      </c>
      <c r="C808" s="909"/>
    </row>
    <row r="809" spans="1:3" x14ac:dyDescent="0.25">
      <c r="A809" s="520" t="s">
        <v>1602</v>
      </c>
      <c r="B809" s="220" t="s">
        <v>964</v>
      </c>
      <c r="C809" s="909"/>
    </row>
    <row r="810" spans="1:3" x14ac:dyDescent="0.25">
      <c r="A810" s="520" t="s">
        <v>1601</v>
      </c>
      <c r="B810" s="220" t="s">
        <v>965</v>
      </c>
      <c r="C810" s="909"/>
    </row>
    <row r="811" spans="1:3" x14ac:dyDescent="0.25">
      <c r="A811" s="520" t="s">
        <v>1600</v>
      </c>
      <c r="B811" s="220" t="s">
        <v>966</v>
      </c>
      <c r="C811" s="909"/>
    </row>
    <row r="812" spans="1:3" x14ac:dyDescent="0.25">
      <c r="A812" s="520" t="s">
        <v>1599</v>
      </c>
      <c r="B812" s="220" t="s">
        <v>967</v>
      </c>
      <c r="C812" s="909"/>
    </row>
    <row r="813" spans="1:3" x14ac:dyDescent="0.25">
      <c r="A813" s="520" t="s">
        <v>1598</v>
      </c>
      <c r="B813" s="220" t="s">
        <v>888</v>
      </c>
      <c r="C813" s="909"/>
    </row>
    <row r="814" spans="1:3" x14ac:dyDescent="0.25">
      <c r="A814" s="520" t="s">
        <v>1597</v>
      </c>
      <c r="B814" s="220" t="s">
        <v>889</v>
      </c>
      <c r="C814" s="909"/>
    </row>
    <row r="815" spans="1:3" x14ac:dyDescent="0.25">
      <c r="A815" s="520" t="s">
        <v>1596</v>
      </c>
      <c r="B815" s="220" t="s">
        <v>890</v>
      </c>
      <c r="C815" s="909"/>
    </row>
    <row r="816" spans="1:3" x14ac:dyDescent="0.25">
      <c r="A816" s="520" t="s">
        <v>1595</v>
      </c>
      <c r="B816" s="220" t="s">
        <v>891</v>
      </c>
      <c r="C816" s="909"/>
    </row>
    <row r="817" spans="1:3" x14ac:dyDescent="0.25">
      <c r="A817" s="520" t="s">
        <v>1594</v>
      </c>
      <c r="B817" s="220" t="s">
        <v>892</v>
      </c>
      <c r="C817" s="909"/>
    </row>
    <row r="818" spans="1:3" x14ac:dyDescent="0.25">
      <c r="A818" s="520" t="s">
        <v>1593</v>
      </c>
      <c r="B818" s="220" t="s">
        <v>893</v>
      </c>
      <c r="C818" s="909"/>
    </row>
    <row r="819" spans="1:3" x14ac:dyDescent="0.25">
      <c r="A819" s="520" t="s">
        <v>1592</v>
      </c>
      <c r="B819" s="220" t="s">
        <v>972</v>
      </c>
      <c r="C819" s="909"/>
    </row>
    <row r="820" spans="1:3" x14ac:dyDescent="0.25">
      <c r="A820" s="520" t="s">
        <v>1591</v>
      </c>
      <c r="B820" s="220" t="s">
        <v>973</v>
      </c>
      <c r="C820" s="909"/>
    </row>
    <row r="821" spans="1:3" x14ac:dyDescent="0.25">
      <c r="A821" s="520" t="s">
        <v>1590</v>
      </c>
      <c r="B821" s="220" t="s">
        <v>974</v>
      </c>
      <c r="C821" s="909"/>
    </row>
    <row r="822" spans="1:3" x14ac:dyDescent="0.25">
      <c r="A822" s="520" t="s">
        <v>1589</v>
      </c>
      <c r="B822" s="220" t="s">
        <v>975</v>
      </c>
      <c r="C822" s="909"/>
    </row>
    <row r="823" spans="1:3" x14ac:dyDescent="0.25">
      <c r="A823" s="520" t="s">
        <v>1588</v>
      </c>
      <c r="B823" s="220" t="s">
        <v>894</v>
      </c>
      <c r="C823" s="909"/>
    </row>
    <row r="824" spans="1:3" x14ac:dyDescent="0.25">
      <c r="A824" s="520" t="s">
        <v>1587</v>
      </c>
      <c r="B824" s="220" t="s">
        <v>976</v>
      </c>
      <c r="C824" s="909"/>
    </row>
    <row r="825" spans="1:3" x14ac:dyDescent="0.25">
      <c r="A825" s="520" t="s">
        <v>1586</v>
      </c>
      <c r="B825" s="220" t="s">
        <v>977</v>
      </c>
      <c r="C825" s="909"/>
    </row>
    <row r="826" spans="1:3" x14ac:dyDescent="0.25">
      <c r="A826" s="520" t="s">
        <v>1585</v>
      </c>
      <c r="B826" s="220" t="s">
        <v>978</v>
      </c>
      <c r="C826" s="909"/>
    </row>
    <row r="827" spans="1:3" x14ac:dyDescent="0.25">
      <c r="A827" s="520" t="s">
        <v>1584</v>
      </c>
      <c r="B827" s="220" t="s">
        <v>979</v>
      </c>
      <c r="C827" s="909"/>
    </row>
    <row r="828" spans="1:3" x14ac:dyDescent="0.25">
      <c r="A828" s="520" t="s">
        <v>1583</v>
      </c>
      <c r="B828" s="220" t="s">
        <v>980</v>
      </c>
      <c r="C828" s="909"/>
    </row>
    <row r="829" spans="1:3" x14ac:dyDescent="0.25">
      <c r="A829" s="520" t="s">
        <v>1582</v>
      </c>
      <c r="B829" s="220" t="s">
        <v>981</v>
      </c>
      <c r="C829" s="909"/>
    </row>
    <row r="830" spans="1:3" x14ac:dyDescent="0.25">
      <c r="A830" s="520" t="s">
        <v>1581</v>
      </c>
      <c r="B830" s="220" t="s">
        <v>982</v>
      </c>
      <c r="C830" s="909"/>
    </row>
    <row r="831" spans="1:3" x14ac:dyDescent="0.25">
      <c r="A831" s="520" t="s">
        <v>1580</v>
      </c>
      <c r="B831" s="220" t="s">
        <v>983</v>
      </c>
      <c r="C831" s="909"/>
    </row>
    <row r="832" spans="1:3" x14ac:dyDescent="0.25">
      <c r="A832" s="520" t="s">
        <v>1579</v>
      </c>
      <c r="B832" s="220" t="s">
        <v>984</v>
      </c>
      <c r="C832" s="909"/>
    </row>
    <row r="833" spans="1:3" x14ac:dyDescent="0.25">
      <c r="A833" s="520" t="s">
        <v>1578</v>
      </c>
      <c r="B833" s="220" t="s">
        <v>985</v>
      </c>
      <c r="C833" s="909"/>
    </row>
    <row r="834" spans="1:3" x14ac:dyDescent="0.25">
      <c r="A834" s="520" t="s">
        <v>1577</v>
      </c>
      <c r="B834" s="220" t="s">
        <v>986</v>
      </c>
      <c r="C834" s="909"/>
    </row>
    <row r="835" spans="1:3" x14ac:dyDescent="0.25">
      <c r="A835" s="520" t="s">
        <v>1576</v>
      </c>
      <c r="B835" s="220" t="s">
        <v>987</v>
      </c>
      <c r="C835" s="909"/>
    </row>
    <row r="836" spans="1:3" x14ac:dyDescent="0.25">
      <c r="A836" s="520" t="s">
        <v>1575</v>
      </c>
      <c r="B836" s="220" t="s">
        <v>910</v>
      </c>
      <c r="C836" s="909"/>
    </row>
    <row r="837" spans="1:3" x14ac:dyDescent="0.25">
      <c r="A837" s="520" t="s">
        <v>1574</v>
      </c>
      <c r="B837" s="220" t="s">
        <v>912</v>
      </c>
      <c r="C837" s="909"/>
    </row>
    <row r="838" spans="1:3" x14ac:dyDescent="0.25">
      <c r="A838" s="520" t="s">
        <v>1573</v>
      </c>
      <c r="B838" s="220" t="s">
        <v>913</v>
      </c>
      <c r="C838" s="909"/>
    </row>
    <row r="839" spans="1:3" x14ac:dyDescent="0.25">
      <c r="A839" s="520" t="s">
        <v>1572</v>
      </c>
      <c r="B839" s="220" t="s">
        <v>914</v>
      </c>
      <c r="C839" s="909"/>
    </row>
    <row r="840" spans="1:3" x14ac:dyDescent="0.25">
      <c r="A840" s="520" t="s">
        <v>1571</v>
      </c>
      <c r="B840" s="220" t="s">
        <v>895</v>
      </c>
      <c r="C840" s="909"/>
    </row>
    <row r="841" spans="1:3" x14ac:dyDescent="0.25">
      <c r="A841" s="520" t="s">
        <v>1570</v>
      </c>
      <c r="B841" s="220" t="s">
        <v>971</v>
      </c>
      <c r="C841" s="909"/>
    </row>
    <row r="842" spans="1:3" x14ac:dyDescent="0.25">
      <c r="A842" s="520" t="s">
        <v>1569</v>
      </c>
      <c r="B842" s="220" t="s">
        <v>968</v>
      </c>
      <c r="C842" s="909"/>
    </row>
    <row r="843" spans="1:3" x14ac:dyDescent="0.25">
      <c r="A843" s="520" t="s">
        <v>1568</v>
      </c>
      <c r="B843" s="220" t="s">
        <v>969</v>
      </c>
      <c r="C843" s="909"/>
    </row>
    <row r="844" spans="1:3" x14ac:dyDescent="0.25">
      <c r="A844" s="520" t="s">
        <v>1567</v>
      </c>
      <c r="B844" s="220" t="s">
        <v>970</v>
      </c>
      <c r="C844" s="909"/>
    </row>
    <row r="845" spans="1:3" x14ac:dyDescent="0.25">
      <c r="A845" s="520" t="s">
        <v>1566</v>
      </c>
      <c r="B845" s="220" t="s">
        <v>872</v>
      </c>
      <c r="C845" s="909"/>
    </row>
    <row r="846" spans="1:3" x14ac:dyDescent="0.25">
      <c r="A846" s="520" t="s">
        <v>1565</v>
      </c>
      <c r="B846" s="220" t="s">
        <v>873</v>
      </c>
      <c r="C846" s="909"/>
    </row>
    <row r="847" spans="1:3" x14ac:dyDescent="0.25">
      <c r="A847" s="520" t="s">
        <v>1564</v>
      </c>
      <c r="B847" s="220" t="s">
        <v>881</v>
      </c>
      <c r="C847" s="909"/>
    </row>
    <row r="848" spans="1:3" x14ac:dyDescent="0.25">
      <c r="A848" s="520" t="s">
        <v>1563</v>
      </c>
      <c r="B848" s="220" t="s">
        <v>882</v>
      </c>
      <c r="C848" s="909"/>
    </row>
    <row r="849" spans="1:3" x14ac:dyDescent="0.25">
      <c r="A849" s="520" t="s">
        <v>1562</v>
      </c>
      <c r="B849" s="220" t="s">
        <v>882</v>
      </c>
      <c r="C849" s="909"/>
    </row>
    <row r="850" spans="1:3" x14ac:dyDescent="0.25">
      <c r="A850" s="520" t="s">
        <v>1561</v>
      </c>
      <c r="B850" s="220" t="s">
        <v>883</v>
      </c>
      <c r="C850" s="909"/>
    </row>
    <row r="851" spans="1:3" x14ac:dyDescent="0.25">
      <c r="A851" s="520" t="s">
        <v>1560</v>
      </c>
      <c r="B851" s="220" t="s">
        <v>885</v>
      </c>
      <c r="C851" s="909"/>
    </row>
    <row r="852" spans="1:3" x14ac:dyDescent="0.25">
      <c r="A852" s="520" t="s">
        <v>1559</v>
      </c>
      <c r="B852" s="220" t="s">
        <v>884</v>
      </c>
      <c r="C852" s="909"/>
    </row>
    <row r="853" spans="1:3" x14ac:dyDescent="0.25">
      <c r="A853" s="520" t="s">
        <v>1558</v>
      </c>
      <c r="B853" s="220" t="s">
        <v>886</v>
      </c>
      <c r="C853" s="909"/>
    </row>
    <row r="854" spans="1:3" x14ac:dyDescent="0.25">
      <c r="A854" s="520" t="s">
        <v>1557</v>
      </c>
      <c r="B854" s="220" t="s">
        <v>887</v>
      </c>
      <c r="C854" s="909"/>
    </row>
    <row r="855" spans="1:3" x14ac:dyDescent="0.25">
      <c r="A855" s="520" t="s">
        <v>1556</v>
      </c>
      <c r="B855" s="220" t="s">
        <v>896</v>
      </c>
      <c r="C855" s="909"/>
    </row>
    <row r="856" spans="1:3" x14ac:dyDescent="0.25">
      <c r="A856" s="520" t="s">
        <v>1555</v>
      </c>
      <c r="B856" s="220" t="s">
        <v>897</v>
      </c>
      <c r="C856" s="909"/>
    </row>
    <row r="857" spans="1:3" x14ac:dyDescent="0.25">
      <c r="A857" s="520" t="s">
        <v>1554</v>
      </c>
      <c r="B857" s="220" t="s">
        <v>1553</v>
      </c>
      <c r="C857" s="909"/>
    </row>
    <row r="858" spans="1:3" x14ac:dyDescent="0.25">
      <c r="A858" s="520" t="s">
        <v>1552</v>
      </c>
      <c r="B858" s="220" t="s">
        <v>1551</v>
      </c>
      <c r="C858" s="909"/>
    </row>
    <row r="859" spans="1:3" x14ac:dyDescent="0.25">
      <c r="A859" s="520" t="s">
        <v>1550</v>
      </c>
      <c r="B859" s="220" t="s">
        <v>898</v>
      </c>
      <c r="C859" s="909"/>
    </row>
    <row r="860" spans="1:3" x14ac:dyDescent="0.25">
      <c r="A860" s="520" t="s">
        <v>1549</v>
      </c>
      <c r="B860" s="220" t="s">
        <v>899</v>
      </c>
      <c r="C860" s="909"/>
    </row>
    <row r="861" spans="1:3" x14ac:dyDescent="0.25">
      <c r="A861" s="520" t="s">
        <v>1548</v>
      </c>
      <c r="B861" s="220" t="s">
        <v>900</v>
      </c>
      <c r="C861" s="909"/>
    </row>
    <row r="862" spans="1:3" x14ac:dyDescent="0.25">
      <c r="A862" s="520" t="s">
        <v>1547</v>
      </c>
      <c r="B862" s="220" t="s">
        <v>901</v>
      </c>
      <c r="C862" s="909"/>
    </row>
    <row r="863" spans="1:3" x14ac:dyDescent="0.25">
      <c r="A863" s="520" t="s">
        <v>1546</v>
      </c>
      <c r="B863" s="220" t="s">
        <v>902</v>
      </c>
      <c r="C863" s="909"/>
    </row>
    <row r="864" spans="1:3" x14ac:dyDescent="0.25">
      <c r="A864" s="520" t="s">
        <v>1545</v>
      </c>
      <c r="B864" s="220" t="s">
        <v>903</v>
      </c>
      <c r="C864" s="909"/>
    </row>
    <row r="865" spans="1:3" x14ac:dyDescent="0.25">
      <c r="A865" s="520" t="s">
        <v>1544</v>
      </c>
      <c r="B865" s="220" t="s">
        <v>904</v>
      </c>
      <c r="C865" s="909"/>
    </row>
    <row r="866" spans="1:3" x14ac:dyDescent="0.25">
      <c r="A866" s="520" t="s">
        <v>1543</v>
      </c>
      <c r="B866" s="220" t="s">
        <v>905</v>
      </c>
      <c r="C866" s="909"/>
    </row>
    <row r="867" spans="1:3" x14ac:dyDescent="0.25">
      <c r="A867" s="520" t="s">
        <v>1542</v>
      </c>
      <c r="B867" s="220" t="s">
        <v>906</v>
      </c>
      <c r="C867" s="909"/>
    </row>
    <row r="868" spans="1:3" x14ac:dyDescent="0.25">
      <c r="A868" s="520" t="s">
        <v>1541</v>
      </c>
      <c r="B868" s="220" t="s">
        <v>907</v>
      </c>
      <c r="C868" s="909"/>
    </row>
    <row r="869" spans="1:3" x14ac:dyDescent="0.25">
      <c r="A869" s="520" t="s">
        <v>1540</v>
      </c>
      <c r="B869" s="220" t="s">
        <v>908</v>
      </c>
      <c r="C869" s="909"/>
    </row>
    <row r="870" spans="1:3" x14ac:dyDescent="0.25">
      <c r="A870" s="520" t="s">
        <v>1539</v>
      </c>
      <c r="B870" s="220" t="s">
        <v>909</v>
      </c>
      <c r="C870" s="909"/>
    </row>
    <row r="871" spans="1:3" x14ac:dyDescent="0.25">
      <c r="A871" s="520" t="s">
        <v>1538</v>
      </c>
      <c r="B871" s="220" t="s">
        <v>911</v>
      </c>
      <c r="C871" s="909"/>
    </row>
    <row r="872" spans="1:3" x14ac:dyDescent="0.25">
      <c r="A872" s="520" t="s">
        <v>1537</v>
      </c>
      <c r="B872" s="220" t="s">
        <v>1016</v>
      </c>
      <c r="C872" s="909"/>
    </row>
    <row r="873" spans="1:3" x14ac:dyDescent="0.25">
      <c r="A873" s="520" t="s">
        <v>1536</v>
      </c>
      <c r="B873" s="220" t="s">
        <v>1017</v>
      </c>
      <c r="C873" s="909"/>
    </row>
    <row r="874" spans="1:3" x14ac:dyDescent="0.25">
      <c r="A874" s="520" t="s">
        <v>1535</v>
      </c>
      <c r="B874" s="220" t="s">
        <v>535</v>
      </c>
      <c r="C874" s="909"/>
    </row>
    <row r="875" spans="1:3" x14ac:dyDescent="0.25">
      <c r="A875" s="520" t="s">
        <v>1534</v>
      </c>
      <c r="B875" s="220" t="s">
        <v>1533</v>
      </c>
      <c r="C875" s="909"/>
    </row>
    <row r="876" spans="1:3" x14ac:dyDescent="0.25">
      <c r="A876" s="520" t="s">
        <v>1532</v>
      </c>
      <c r="B876" s="220" t="s">
        <v>1531</v>
      </c>
      <c r="C876" s="909"/>
    </row>
    <row r="877" spans="1:3" x14ac:dyDescent="0.25">
      <c r="A877" s="520" t="s">
        <v>1530</v>
      </c>
      <c r="B877" s="220" t="s">
        <v>1529</v>
      </c>
      <c r="C877" s="909"/>
    </row>
    <row r="878" spans="1:3" x14ac:dyDescent="0.25">
      <c r="A878" s="520" t="s">
        <v>1528</v>
      </c>
      <c r="B878" s="220" t="s">
        <v>1527</v>
      </c>
      <c r="C878" s="909"/>
    </row>
    <row r="879" spans="1:3" x14ac:dyDescent="0.25">
      <c r="A879" s="520" t="s">
        <v>1526</v>
      </c>
      <c r="B879" s="220" t="s">
        <v>1525</v>
      </c>
      <c r="C879" s="909"/>
    </row>
    <row r="880" spans="1:3" x14ac:dyDescent="0.25">
      <c r="A880" s="520" t="s">
        <v>1524</v>
      </c>
      <c r="B880" s="220" t="s">
        <v>262</v>
      </c>
      <c r="C880" s="909"/>
    </row>
    <row r="881" spans="1:3" x14ac:dyDescent="0.25">
      <c r="A881" s="520" t="s">
        <v>1523</v>
      </c>
      <c r="B881" s="220" t="s">
        <v>1522</v>
      </c>
      <c r="C881" s="909"/>
    </row>
    <row r="882" spans="1:3" x14ac:dyDescent="0.25">
      <c r="A882" s="520" t="s">
        <v>1521</v>
      </c>
      <c r="B882" s="220" t="s">
        <v>1520</v>
      </c>
      <c r="C882" s="909"/>
    </row>
    <row r="883" spans="1:3" x14ac:dyDescent="0.25">
      <c r="A883" s="520" t="s">
        <v>1519</v>
      </c>
      <c r="B883" s="220" t="s">
        <v>1518</v>
      </c>
      <c r="C883" s="909"/>
    </row>
    <row r="884" spans="1:3" x14ac:dyDescent="0.25">
      <c r="A884" s="520" t="s">
        <v>1517</v>
      </c>
      <c r="B884" s="220" t="s">
        <v>1516</v>
      </c>
      <c r="C884" s="909"/>
    </row>
    <row r="885" spans="1:3" x14ac:dyDescent="0.25">
      <c r="A885" s="520" t="s">
        <v>1515</v>
      </c>
      <c r="B885" s="220" t="s">
        <v>1514</v>
      </c>
      <c r="C885" s="909"/>
    </row>
    <row r="886" spans="1:3" x14ac:dyDescent="0.25">
      <c r="A886" s="520" t="s">
        <v>1513</v>
      </c>
      <c r="B886" s="220" t="s">
        <v>270</v>
      </c>
      <c r="C886" s="909"/>
    </row>
    <row r="887" spans="1:3" x14ac:dyDescent="0.25">
      <c r="A887" s="520" t="s">
        <v>1512</v>
      </c>
      <c r="B887" s="220" t="s">
        <v>1511</v>
      </c>
      <c r="C887" s="909"/>
    </row>
    <row r="888" spans="1:3" x14ac:dyDescent="0.25">
      <c r="A888" s="520" t="s">
        <v>1510</v>
      </c>
      <c r="B888" s="220" t="s">
        <v>1509</v>
      </c>
      <c r="C888" s="909"/>
    </row>
    <row r="889" spans="1:3" x14ac:dyDescent="0.25">
      <c r="A889" s="520" t="s">
        <v>1508</v>
      </c>
      <c r="B889" s="220" t="s">
        <v>5074</v>
      </c>
      <c r="C889" s="909"/>
    </row>
    <row r="890" spans="1:3" x14ac:dyDescent="0.25">
      <c r="A890" s="1199" t="s">
        <v>1507</v>
      </c>
      <c r="B890" s="450" t="s">
        <v>5453</v>
      </c>
      <c r="C890" s="909"/>
    </row>
    <row r="891" spans="1:3" x14ac:dyDescent="0.25">
      <c r="A891" s="520" t="s">
        <v>1506</v>
      </c>
      <c r="B891" s="220" t="s">
        <v>1505</v>
      </c>
      <c r="C891" s="909"/>
    </row>
    <row r="892" spans="1:3" x14ac:dyDescent="0.25">
      <c r="A892" s="520" t="s">
        <v>1504</v>
      </c>
      <c r="B892" s="220" t="s">
        <v>1503</v>
      </c>
      <c r="C892" s="909"/>
    </row>
    <row r="893" spans="1:3" x14ac:dyDescent="0.25">
      <c r="A893" s="520" t="s">
        <v>1502</v>
      </c>
      <c r="B893" s="220" t="s">
        <v>292</v>
      </c>
      <c r="C893" s="909"/>
    </row>
    <row r="894" spans="1:3" x14ac:dyDescent="0.25">
      <c r="A894" s="520" t="s">
        <v>1501</v>
      </c>
      <c r="B894" s="220" t="s">
        <v>294</v>
      </c>
      <c r="C894" s="909"/>
    </row>
    <row r="895" spans="1:3" x14ac:dyDescent="0.25">
      <c r="A895" s="520" t="s">
        <v>1500</v>
      </c>
      <c r="B895" s="220" t="s">
        <v>1499</v>
      </c>
      <c r="C895" s="909"/>
    </row>
    <row r="896" spans="1:3" x14ac:dyDescent="0.25">
      <c r="A896" s="448" t="s">
        <v>1498</v>
      </c>
      <c r="B896" s="220" t="s">
        <v>5124</v>
      </c>
      <c r="C896" s="909"/>
    </row>
    <row r="897" spans="1:3" x14ac:dyDescent="0.25">
      <c r="A897" s="520" t="s">
        <v>1497</v>
      </c>
      <c r="B897" s="220" t="s">
        <v>1061</v>
      </c>
      <c r="C897" s="909"/>
    </row>
    <row r="898" spans="1:3" x14ac:dyDescent="0.25">
      <c r="A898" s="520" t="s">
        <v>1496</v>
      </c>
      <c r="B898" s="220" t="s">
        <v>1062</v>
      </c>
      <c r="C898" s="909"/>
    </row>
    <row r="899" spans="1:3" x14ac:dyDescent="0.25">
      <c r="A899" s="520" t="s">
        <v>1495</v>
      </c>
      <c r="B899" s="220" t="s">
        <v>1063</v>
      </c>
      <c r="C899" s="909"/>
    </row>
    <row r="900" spans="1:3" x14ac:dyDescent="0.25">
      <c r="A900" s="520" t="s">
        <v>1494</v>
      </c>
      <c r="B900" s="220" t="s">
        <v>1064</v>
      </c>
      <c r="C900" s="909"/>
    </row>
    <row r="901" spans="1:3" x14ac:dyDescent="0.25">
      <c r="A901" s="520" t="s">
        <v>1493</v>
      </c>
      <c r="B901" s="220" t="s">
        <v>1067</v>
      </c>
      <c r="C901" s="909"/>
    </row>
    <row r="902" spans="1:3" x14ac:dyDescent="0.25">
      <c r="A902" s="520" t="s">
        <v>1492</v>
      </c>
      <c r="B902" s="220" t="s">
        <v>1068</v>
      </c>
      <c r="C902" s="909"/>
    </row>
    <row r="903" spans="1:3" x14ac:dyDescent="0.25">
      <c r="A903" s="520" t="s">
        <v>1491</v>
      </c>
      <c r="B903" s="220" t="s">
        <v>1490</v>
      </c>
      <c r="C903" s="909"/>
    </row>
    <row r="904" spans="1:3" x14ac:dyDescent="0.25">
      <c r="A904" s="520" t="s">
        <v>1489</v>
      </c>
      <c r="B904" s="220" t="s">
        <v>1069</v>
      </c>
      <c r="C904" s="909"/>
    </row>
    <row r="905" spans="1:3" x14ac:dyDescent="0.25">
      <c r="A905" s="520" t="s">
        <v>1488</v>
      </c>
      <c r="B905" s="220" t="s">
        <v>1487</v>
      </c>
      <c r="C905" s="909"/>
    </row>
    <row r="906" spans="1:3" x14ac:dyDescent="0.25">
      <c r="A906" s="520" t="s">
        <v>1486</v>
      </c>
      <c r="B906" s="220" t="s">
        <v>619</v>
      </c>
      <c r="C906" s="909"/>
    </row>
    <row r="907" spans="1:3" x14ac:dyDescent="0.25">
      <c r="A907" s="520" t="s">
        <v>1485</v>
      </c>
      <c r="B907" s="220" t="s">
        <v>621</v>
      </c>
      <c r="C907" s="909"/>
    </row>
    <row r="908" spans="1:3" x14ac:dyDescent="0.25">
      <c r="A908" s="520" t="s">
        <v>1484</v>
      </c>
      <c r="B908" s="220" t="s">
        <v>1058</v>
      </c>
      <c r="C908" s="909"/>
    </row>
    <row r="909" spans="1:3" x14ac:dyDescent="0.25">
      <c r="A909" s="520" t="s">
        <v>1483</v>
      </c>
      <c r="B909" s="220" t="s">
        <v>3642</v>
      </c>
      <c r="C909" s="909"/>
    </row>
    <row r="910" spans="1:3" x14ac:dyDescent="0.25">
      <c r="A910" s="520" t="s">
        <v>1482</v>
      </c>
      <c r="B910" s="220" t="s">
        <v>5201</v>
      </c>
      <c r="C910" s="909"/>
    </row>
    <row r="911" spans="1:3" x14ac:dyDescent="0.25">
      <c r="A911" s="520" t="s">
        <v>1481</v>
      </c>
      <c r="B911" s="220" t="s">
        <v>622</v>
      </c>
      <c r="C911" s="909"/>
    </row>
    <row r="912" spans="1:3" x14ac:dyDescent="0.25">
      <c r="A912" s="520" t="s">
        <v>1480</v>
      </c>
      <c r="B912" s="220" t="s">
        <v>623</v>
      </c>
      <c r="C912" s="909"/>
    </row>
    <row r="913" spans="1:3" x14ac:dyDescent="0.25">
      <c r="A913" s="520" t="s">
        <v>1479</v>
      </c>
      <c r="B913" s="220" t="s">
        <v>624</v>
      </c>
      <c r="C913" s="909"/>
    </row>
    <row r="914" spans="1:3" x14ac:dyDescent="0.25">
      <c r="A914" s="520" t="s">
        <v>1478</v>
      </c>
      <c r="B914" s="220" t="s">
        <v>3643</v>
      </c>
      <c r="C914" s="909"/>
    </row>
    <row r="915" spans="1:3" x14ac:dyDescent="0.25">
      <c r="A915" s="520" t="s">
        <v>1477</v>
      </c>
      <c r="B915" s="220" t="s">
        <v>625</v>
      </c>
      <c r="C915" s="909"/>
    </row>
    <row r="916" spans="1:3" x14ac:dyDescent="0.25">
      <c r="A916" s="520" t="s">
        <v>1476</v>
      </c>
      <c r="B916" s="220" t="s">
        <v>626</v>
      </c>
      <c r="C916" s="909"/>
    </row>
    <row r="917" spans="1:3" x14ac:dyDescent="0.25">
      <c r="A917" s="520" t="s">
        <v>1475</v>
      </c>
      <c r="B917" s="220" t="s">
        <v>1474</v>
      </c>
      <c r="C917" s="909"/>
    </row>
    <row r="918" spans="1:3" x14ac:dyDescent="0.25">
      <c r="A918" s="520" t="s">
        <v>1473</v>
      </c>
      <c r="B918" s="220" t="s">
        <v>1472</v>
      </c>
      <c r="C918" s="909"/>
    </row>
    <row r="919" spans="1:3" x14ac:dyDescent="0.25">
      <c r="A919" s="520" t="s">
        <v>1471</v>
      </c>
      <c r="B919" s="220" t="s">
        <v>3644</v>
      </c>
      <c r="C919" s="909"/>
    </row>
    <row r="920" spans="1:3" x14ac:dyDescent="0.25">
      <c r="A920" s="520" t="s">
        <v>1470</v>
      </c>
      <c r="B920" s="220" t="s">
        <v>3645</v>
      </c>
      <c r="C920" s="909"/>
    </row>
    <row r="921" spans="1:3" x14ac:dyDescent="0.25">
      <c r="A921" s="520" t="s">
        <v>1469</v>
      </c>
      <c r="B921" s="220" t="s">
        <v>627</v>
      </c>
      <c r="C921" s="909"/>
    </row>
    <row r="922" spans="1:3" x14ac:dyDescent="0.25">
      <c r="A922" s="520" t="s">
        <v>1468</v>
      </c>
      <c r="B922" s="220" t="s">
        <v>4871</v>
      </c>
      <c r="C922" s="909"/>
    </row>
    <row r="923" spans="1:3" x14ac:dyDescent="0.25">
      <c r="A923" s="520" t="s">
        <v>1467</v>
      </c>
      <c r="B923" s="220" t="s">
        <v>4207</v>
      </c>
      <c r="C923" s="909"/>
    </row>
    <row r="924" spans="1:3" x14ac:dyDescent="0.25">
      <c r="A924" s="520" t="s">
        <v>1466</v>
      </c>
      <c r="B924" s="220" t="s">
        <v>4271</v>
      </c>
      <c r="C924" s="909"/>
    </row>
    <row r="925" spans="1:3" x14ac:dyDescent="0.25">
      <c r="A925" s="520" t="s">
        <v>1465</v>
      </c>
      <c r="B925" s="220" t="s">
        <v>1464</v>
      </c>
      <c r="C925" s="909"/>
    </row>
    <row r="926" spans="1:3" x14ac:dyDescent="0.25">
      <c r="A926" s="520" t="s">
        <v>1463</v>
      </c>
      <c r="B926" s="220" t="s">
        <v>6343</v>
      </c>
      <c r="C926" s="909"/>
    </row>
    <row r="927" spans="1:3" x14ac:dyDescent="0.25">
      <c r="A927" s="520" t="s">
        <v>1461</v>
      </c>
      <c r="B927" s="220" t="s">
        <v>1460</v>
      </c>
      <c r="C927" s="909"/>
    </row>
    <row r="928" spans="1:3" x14ac:dyDescent="0.25">
      <c r="A928" s="520" t="s">
        <v>1459</v>
      </c>
      <c r="B928" s="220" t="s">
        <v>1075</v>
      </c>
      <c r="C928" s="909"/>
    </row>
    <row r="929" spans="1:3" x14ac:dyDescent="0.25">
      <c r="A929" s="520" t="s">
        <v>1458</v>
      </c>
      <c r="B929" s="220" t="s">
        <v>1457</v>
      </c>
      <c r="C929" s="909"/>
    </row>
    <row r="930" spans="1:3" x14ac:dyDescent="0.25">
      <c r="A930" s="520" t="s">
        <v>1456</v>
      </c>
      <c r="B930" s="220" t="s">
        <v>1455</v>
      </c>
      <c r="C930" s="909"/>
    </row>
    <row r="931" spans="1:3" x14ac:dyDescent="0.25">
      <c r="A931" s="520" t="s">
        <v>1454</v>
      </c>
      <c r="B931" s="220" t="s">
        <v>6341</v>
      </c>
      <c r="C931" s="909"/>
    </row>
    <row r="932" spans="1:3" x14ac:dyDescent="0.25">
      <c r="A932" s="520" t="s">
        <v>1452</v>
      </c>
      <c r="B932" s="220" t="s">
        <v>6342</v>
      </c>
      <c r="C932" s="909"/>
    </row>
    <row r="933" spans="1:3" x14ac:dyDescent="0.25">
      <c r="A933" s="520" t="s">
        <v>1450</v>
      </c>
      <c r="B933" s="220" t="s">
        <v>1449</v>
      </c>
      <c r="C933" s="909"/>
    </row>
    <row r="934" spans="1:3" x14ac:dyDescent="0.25">
      <c r="A934" s="520" t="s">
        <v>1448</v>
      </c>
      <c r="B934" s="220" t="s">
        <v>1447</v>
      </c>
      <c r="C934" s="909"/>
    </row>
    <row r="935" spans="1:3" x14ac:dyDescent="0.25">
      <c r="A935" s="520" t="s">
        <v>1446</v>
      </c>
      <c r="B935" s="220" t="s">
        <v>1445</v>
      </c>
      <c r="C935" s="909"/>
    </row>
    <row r="936" spans="1:3" x14ac:dyDescent="0.25">
      <c r="A936" s="520" t="s">
        <v>1444</v>
      </c>
      <c r="B936" s="220" t="s">
        <v>1443</v>
      </c>
      <c r="C936" s="909"/>
    </row>
    <row r="937" spans="1:3" x14ac:dyDescent="0.25">
      <c r="A937" s="520" t="s">
        <v>1442</v>
      </c>
      <c r="B937" s="220" t="s">
        <v>1441</v>
      </c>
      <c r="C937" s="909"/>
    </row>
    <row r="938" spans="1:3" x14ac:dyDescent="0.25">
      <c r="A938" s="520" t="s">
        <v>1440</v>
      </c>
      <c r="B938" s="220" t="s">
        <v>1439</v>
      </c>
      <c r="C938" s="909"/>
    </row>
    <row r="939" spans="1:3" x14ac:dyDescent="0.25">
      <c r="A939" s="520" t="s">
        <v>1438</v>
      </c>
      <c r="B939" s="220" t="s">
        <v>1437</v>
      </c>
      <c r="C939" s="909"/>
    </row>
    <row r="940" spans="1:3" x14ac:dyDescent="0.25">
      <c r="A940" s="520" t="s">
        <v>1436</v>
      </c>
      <c r="B940" s="220" t="s">
        <v>1435</v>
      </c>
      <c r="C940" s="909"/>
    </row>
    <row r="941" spans="1:3" x14ac:dyDescent="0.25">
      <c r="A941" s="520" t="s">
        <v>1434</v>
      </c>
      <c r="B941" s="220" t="s">
        <v>1433</v>
      </c>
      <c r="C941" s="909"/>
    </row>
    <row r="942" spans="1:3" x14ac:dyDescent="0.25">
      <c r="A942" s="520" t="s">
        <v>1432</v>
      </c>
      <c r="B942" s="220" t="s">
        <v>1431</v>
      </c>
      <c r="C942" s="909"/>
    </row>
    <row r="943" spans="1:3" x14ac:dyDescent="0.25">
      <c r="A943" s="520" t="s">
        <v>1430</v>
      </c>
      <c r="B943" s="220" t="s">
        <v>1429</v>
      </c>
      <c r="C943" s="909"/>
    </row>
    <row r="944" spans="1:3" x14ac:dyDescent="0.25">
      <c r="A944" s="520" t="s">
        <v>1428</v>
      </c>
      <c r="B944" s="220" t="s">
        <v>1427</v>
      </c>
      <c r="C944" s="909"/>
    </row>
    <row r="945" spans="1:3" x14ac:dyDescent="0.25">
      <c r="A945" s="520" t="s">
        <v>1426</v>
      </c>
      <c r="B945" s="220" t="s">
        <v>1425</v>
      </c>
      <c r="C945" s="909"/>
    </row>
    <row r="946" spans="1:3" x14ac:dyDescent="0.25">
      <c r="A946" s="520" t="s">
        <v>1424</v>
      </c>
      <c r="B946" s="220" t="s">
        <v>1423</v>
      </c>
      <c r="C946" s="909"/>
    </row>
    <row r="947" spans="1:3" x14ac:dyDescent="0.25">
      <c r="A947" s="520" t="s">
        <v>1422</v>
      </c>
      <c r="B947" s="220" t="s">
        <v>1421</v>
      </c>
      <c r="C947" s="909"/>
    </row>
    <row r="948" spans="1:3" x14ac:dyDescent="0.25">
      <c r="A948" s="520" t="s">
        <v>1420</v>
      </c>
      <c r="B948" s="220" t="s">
        <v>1419</v>
      </c>
      <c r="C948" s="909"/>
    </row>
    <row r="949" spans="1:3" x14ac:dyDescent="0.25">
      <c r="A949" s="520" t="s">
        <v>1418</v>
      </c>
      <c r="B949" s="220" t="s">
        <v>1417</v>
      </c>
      <c r="C949" s="909"/>
    </row>
    <row r="950" spans="1:3" x14ac:dyDescent="0.25">
      <c r="A950" s="520" t="s">
        <v>1416</v>
      </c>
      <c r="B950" s="220" t="s">
        <v>1415</v>
      </c>
      <c r="C950" s="909"/>
    </row>
    <row r="951" spans="1:3" x14ac:dyDescent="0.25">
      <c r="A951" s="520" t="s">
        <v>1414</v>
      </c>
      <c r="B951" s="220" t="s">
        <v>1413</v>
      </c>
      <c r="C951" s="909"/>
    </row>
    <row r="952" spans="1:3" x14ac:dyDescent="0.25">
      <c r="A952" s="520" t="s">
        <v>1412</v>
      </c>
      <c r="B952" s="220" t="s">
        <v>1411</v>
      </c>
      <c r="C952" s="909"/>
    </row>
    <row r="953" spans="1:3" x14ac:dyDescent="0.25">
      <c r="A953" s="520" t="s">
        <v>1410</v>
      </c>
      <c r="B953" s="220" t="s">
        <v>1409</v>
      </c>
      <c r="C953" s="909"/>
    </row>
    <row r="954" spans="1:3" x14ac:dyDescent="0.25">
      <c r="A954" s="520" t="s">
        <v>1408</v>
      </c>
      <c r="B954" s="220" t="s">
        <v>1407</v>
      </c>
      <c r="C954" s="909"/>
    </row>
    <row r="955" spans="1:3" x14ac:dyDescent="0.25">
      <c r="A955" s="520" t="s">
        <v>1406</v>
      </c>
      <c r="B955" s="220" t="s">
        <v>1405</v>
      </c>
      <c r="C955" s="909"/>
    </row>
    <row r="956" spans="1:3" x14ac:dyDescent="0.25">
      <c r="A956" s="520" t="s">
        <v>1404</v>
      </c>
      <c r="B956" s="220" t="s">
        <v>1403</v>
      </c>
      <c r="C956" s="909"/>
    </row>
    <row r="957" spans="1:3" x14ac:dyDescent="0.25">
      <c r="A957" s="520" t="s">
        <v>1402</v>
      </c>
      <c r="B957" s="220" t="s">
        <v>1401</v>
      </c>
      <c r="C957" s="909"/>
    </row>
    <row r="958" spans="1:3" x14ac:dyDescent="0.25">
      <c r="A958" s="520" t="s">
        <v>1400</v>
      </c>
      <c r="B958" s="220" t="s">
        <v>1399</v>
      </c>
      <c r="C958" s="909"/>
    </row>
    <row r="959" spans="1:3" x14ac:dyDescent="0.25">
      <c r="A959" s="520" t="s">
        <v>1398</v>
      </c>
      <c r="B959" s="220" t="s">
        <v>1397</v>
      </c>
      <c r="C959" s="909"/>
    </row>
    <row r="960" spans="1:3" x14ac:dyDescent="0.25">
      <c r="A960" s="520" t="s">
        <v>1396</v>
      </c>
      <c r="B960" s="220" t="s">
        <v>1395</v>
      </c>
      <c r="C960" s="909"/>
    </row>
    <row r="961" spans="1:3" x14ac:dyDescent="0.25">
      <c r="A961" s="520" t="s">
        <v>1394</v>
      </c>
      <c r="B961" s="220" t="s">
        <v>1393</v>
      </c>
      <c r="C961" s="909"/>
    </row>
    <row r="962" spans="1:3" x14ac:dyDescent="0.25">
      <c r="A962" s="520" t="s">
        <v>1392</v>
      </c>
      <c r="B962" s="220" t="s">
        <v>1391</v>
      </c>
      <c r="C962" s="909"/>
    </row>
    <row r="963" spans="1:3" x14ac:dyDescent="0.25">
      <c r="A963" s="520" t="s">
        <v>1390</v>
      </c>
      <c r="B963" s="220" t="s">
        <v>1389</v>
      </c>
      <c r="C963" s="909"/>
    </row>
    <row r="964" spans="1:3" x14ac:dyDescent="0.25">
      <c r="A964" s="520" t="s">
        <v>1388</v>
      </c>
      <c r="B964" s="220" t="s">
        <v>1387</v>
      </c>
      <c r="C964" s="909"/>
    </row>
    <row r="965" spans="1:3" x14ac:dyDescent="0.25">
      <c r="A965" s="520" t="s">
        <v>1386</v>
      </c>
      <c r="B965" s="220" t="s">
        <v>1385</v>
      </c>
      <c r="C965" s="909"/>
    </row>
    <row r="966" spans="1:3" x14ac:dyDescent="0.25">
      <c r="A966" s="520" t="s">
        <v>1384</v>
      </c>
      <c r="B966" s="220" t="s">
        <v>1383</v>
      </c>
      <c r="C966" s="909"/>
    </row>
    <row r="967" spans="1:3" x14ac:dyDescent="0.25">
      <c r="A967" s="520" t="s">
        <v>1382</v>
      </c>
      <c r="B967" s="220" t="s">
        <v>1381</v>
      </c>
      <c r="C967" s="909"/>
    </row>
    <row r="968" spans="1:3" x14ac:dyDescent="0.25">
      <c r="A968" s="520" t="s">
        <v>1380</v>
      </c>
      <c r="B968" s="220" t="s">
        <v>1379</v>
      </c>
      <c r="C968" s="909"/>
    </row>
    <row r="969" spans="1:3" x14ac:dyDescent="0.25">
      <c r="A969" s="520" t="s">
        <v>1378</v>
      </c>
      <c r="B969" s="220" t="s">
        <v>1377</v>
      </c>
      <c r="C969" s="909"/>
    </row>
    <row r="970" spans="1:3" x14ac:dyDescent="0.25">
      <c r="A970" s="520" t="s">
        <v>1376</v>
      </c>
      <c r="B970" s="220" t="s">
        <v>1375</v>
      </c>
      <c r="C970" s="909"/>
    </row>
    <row r="971" spans="1:3" x14ac:dyDescent="0.25">
      <c r="A971" s="520" t="s">
        <v>1374</v>
      </c>
      <c r="B971" s="220" t="s">
        <v>1373</v>
      </c>
      <c r="C971" s="909"/>
    </row>
    <row r="972" spans="1:3" x14ac:dyDescent="0.25">
      <c r="A972" s="520" t="s">
        <v>1372</v>
      </c>
      <c r="B972" s="220" t="s">
        <v>1371</v>
      </c>
      <c r="C972" s="909"/>
    </row>
    <row r="973" spans="1:3" x14ac:dyDescent="0.25">
      <c r="A973" s="520" t="s">
        <v>1370</v>
      </c>
      <c r="B973" s="220" t="s">
        <v>1369</v>
      </c>
      <c r="C973" s="909"/>
    </row>
    <row r="974" spans="1:3" x14ac:dyDescent="0.25">
      <c r="A974" s="520" t="s">
        <v>1368</v>
      </c>
      <c r="B974" s="220" t="s">
        <v>1367</v>
      </c>
      <c r="C974" s="909"/>
    </row>
    <row r="975" spans="1:3" x14ac:dyDescent="0.25">
      <c r="A975" s="520" t="s">
        <v>1366</v>
      </c>
      <c r="B975" s="220" t="s">
        <v>1365</v>
      </c>
      <c r="C975" s="909"/>
    </row>
    <row r="976" spans="1:3" x14ac:dyDescent="0.25">
      <c r="A976" s="520" t="s">
        <v>1364</v>
      </c>
      <c r="B976" s="220" t="s">
        <v>1363</v>
      </c>
      <c r="C976" s="909"/>
    </row>
    <row r="977" spans="1:3" x14ac:dyDescent="0.25">
      <c r="A977" s="520" t="s">
        <v>1362</v>
      </c>
      <c r="B977" s="220" t="s">
        <v>1361</v>
      </c>
      <c r="C977" s="909"/>
    </row>
    <row r="978" spans="1:3" x14ac:dyDescent="0.25">
      <c r="A978" s="520" t="s">
        <v>1360</v>
      </c>
      <c r="B978" s="220" t="s">
        <v>1359</v>
      </c>
      <c r="C978" s="909"/>
    </row>
    <row r="979" spans="1:3" x14ac:dyDescent="0.25">
      <c r="A979" s="520" t="s">
        <v>1358</v>
      </c>
      <c r="B979" s="220" t="s">
        <v>1357</v>
      </c>
      <c r="C979" s="909"/>
    </row>
    <row r="980" spans="1:3" x14ac:dyDescent="0.25">
      <c r="A980" s="520" t="s">
        <v>1356</v>
      </c>
      <c r="B980" s="220" t="s">
        <v>1355</v>
      </c>
      <c r="C980" s="909"/>
    </row>
    <row r="981" spans="1:3" x14ac:dyDescent="0.25">
      <c r="A981" s="520" t="s">
        <v>1354</v>
      </c>
      <c r="B981" s="220" t="s">
        <v>1353</v>
      </c>
      <c r="C981" s="909"/>
    </row>
    <row r="982" spans="1:3" x14ac:dyDescent="0.25">
      <c r="A982" s="520" t="s">
        <v>1352</v>
      </c>
      <c r="B982" s="220" t="s">
        <v>1351</v>
      </c>
      <c r="C982" s="909"/>
    </row>
    <row r="983" spans="1:3" x14ac:dyDescent="0.25">
      <c r="A983" s="520" t="s">
        <v>1350</v>
      </c>
      <c r="B983" s="220" t="s">
        <v>1349</v>
      </c>
      <c r="C983" s="909"/>
    </row>
    <row r="984" spans="1:3" x14ac:dyDescent="0.25">
      <c r="A984" s="520" t="s">
        <v>1348</v>
      </c>
      <c r="B984" s="220" t="s">
        <v>1347</v>
      </c>
      <c r="C984" s="909"/>
    </row>
    <row r="985" spans="1:3" x14ac:dyDescent="0.25">
      <c r="A985" s="520" t="s">
        <v>1346</v>
      </c>
      <c r="B985" s="220" t="s">
        <v>1345</v>
      </c>
      <c r="C985" s="909"/>
    </row>
    <row r="986" spans="1:3" x14ac:dyDescent="0.25">
      <c r="A986" s="520" t="s">
        <v>1344</v>
      </c>
      <c r="B986" s="220" t="s">
        <v>1343</v>
      </c>
      <c r="C986" s="909"/>
    </row>
    <row r="987" spans="1:3" x14ac:dyDescent="0.25">
      <c r="A987" s="520" t="s">
        <v>1342</v>
      </c>
      <c r="B987" s="220" t="s">
        <v>1341</v>
      </c>
      <c r="C987" s="909"/>
    </row>
    <row r="988" spans="1:3" x14ac:dyDescent="0.25">
      <c r="A988" s="520" t="s">
        <v>1340</v>
      </c>
      <c r="B988" s="220" t="s">
        <v>1339</v>
      </c>
      <c r="C988" s="909"/>
    </row>
    <row r="989" spans="1:3" x14ac:dyDescent="0.25">
      <c r="A989" s="520" t="s">
        <v>1338</v>
      </c>
      <c r="B989" s="220" t="s">
        <v>1337</v>
      </c>
      <c r="C989" s="909"/>
    </row>
    <row r="990" spans="1:3" x14ac:dyDescent="0.25">
      <c r="A990" s="520" t="s">
        <v>1336</v>
      </c>
      <c r="B990" s="220" t="s">
        <v>1335</v>
      </c>
      <c r="C990" s="909"/>
    </row>
    <row r="991" spans="1:3" x14ac:dyDescent="0.25">
      <c r="A991" s="520" t="s">
        <v>1334</v>
      </c>
      <c r="B991" s="220" t="s">
        <v>1333</v>
      </c>
      <c r="C991" s="909"/>
    </row>
    <row r="992" spans="1:3" x14ac:dyDescent="0.25">
      <c r="A992" s="520" t="s">
        <v>1332</v>
      </c>
      <c r="B992" s="220" t="s">
        <v>1331</v>
      </c>
      <c r="C992" s="909"/>
    </row>
    <row r="993" spans="1:3" x14ac:dyDescent="0.25">
      <c r="A993" s="1113" t="s">
        <v>1330</v>
      </c>
      <c r="B993" s="482" t="s">
        <v>8017</v>
      </c>
      <c r="C993" s="909"/>
    </row>
    <row r="994" spans="1:3" x14ac:dyDescent="0.25">
      <c r="A994" s="520" t="s">
        <v>1329</v>
      </c>
      <c r="B994" s="220" t="s">
        <v>1328</v>
      </c>
      <c r="C994" s="909"/>
    </row>
    <row r="995" spans="1:3" x14ac:dyDescent="0.25">
      <c r="A995" s="520" t="s">
        <v>1327</v>
      </c>
      <c r="B995" s="220" t="s">
        <v>1326</v>
      </c>
      <c r="C995" s="909"/>
    </row>
    <row r="996" spans="1:3" x14ac:dyDescent="0.25">
      <c r="A996" s="132" t="s">
        <v>3089</v>
      </c>
      <c r="B996" s="220" t="s">
        <v>3090</v>
      </c>
      <c r="C996" s="909"/>
    </row>
    <row r="997" spans="1:3" x14ac:dyDescent="0.25">
      <c r="A997" s="132" t="s">
        <v>3091</v>
      </c>
      <c r="B997" s="220" t="s">
        <v>3092</v>
      </c>
      <c r="C997" s="909"/>
    </row>
    <row r="998" spans="1:3" x14ac:dyDescent="0.25">
      <c r="A998" s="132" t="s">
        <v>3038</v>
      </c>
      <c r="B998" s="220" t="s">
        <v>3045</v>
      </c>
      <c r="C998" s="909"/>
    </row>
    <row r="999" spans="1:3" s="909" customFormat="1" x14ac:dyDescent="0.25">
      <c r="A999" s="1042" t="s">
        <v>7807</v>
      </c>
      <c r="B999" s="482" t="s">
        <v>7809</v>
      </c>
    </row>
    <row r="1000" spans="1:3" s="909" customFormat="1" x14ac:dyDescent="0.25">
      <c r="A1000" s="1042" t="s">
        <v>7808</v>
      </c>
      <c r="B1000" s="482" t="s">
        <v>7810</v>
      </c>
    </row>
    <row r="1001" spans="1:3" x14ac:dyDescent="0.25">
      <c r="A1001" s="483" t="s">
        <v>2811</v>
      </c>
      <c r="B1001" s="450" t="s">
        <v>6356</v>
      </c>
      <c r="C1001" s="909"/>
    </row>
    <row r="1002" spans="1:3" x14ac:dyDescent="0.25">
      <c r="A1002" s="132" t="s">
        <v>2814</v>
      </c>
      <c r="B1002" s="220" t="s">
        <v>3093</v>
      </c>
      <c r="C1002" s="909"/>
    </row>
    <row r="1003" spans="1:3" x14ac:dyDescent="0.25">
      <c r="A1003" s="132" t="s">
        <v>2815</v>
      </c>
      <c r="B1003" s="220" t="s">
        <v>5115</v>
      </c>
      <c r="C1003" s="909"/>
    </row>
    <row r="1004" spans="1:3" x14ac:dyDescent="0.25">
      <c r="A1004" s="132" t="s">
        <v>2816</v>
      </c>
      <c r="B1004" s="220" t="s">
        <v>3093</v>
      </c>
      <c r="C1004" s="909"/>
    </row>
    <row r="1005" spans="1:3" x14ac:dyDescent="0.25">
      <c r="A1005" s="132" t="s">
        <v>2890</v>
      </c>
      <c r="B1005" s="220" t="s">
        <v>5115</v>
      </c>
      <c r="C1005" s="909"/>
    </row>
    <row r="1006" spans="1:3" x14ac:dyDescent="0.25">
      <c r="A1006" s="132" t="s">
        <v>2830</v>
      </c>
      <c r="B1006" s="220" t="s">
        <v>3094</v>
      </c>
      <c r="C1006" s="909"/>
    </row>
    <row r="1007" spans="1:3" x14ac:dyDescent="0.25">
      <c r="A1007" s="132" t="s">
        <v>2831</v>
      </c>
      <c r="B1007" s="220" t="s">
        <v>5115</v>
      </c>
      <c r="C1007" s="909"/>
    </row>
    <row r="1008" spans="1:3" s="909" customFormat="1" x14ac:dyDescent="0.25">
      <c r="A1008" s="1160" t="s">
        <v>8051</v>
      </c>
      <c r="B1008" s="1161" t="s">
        <v>8054</v>
      </c>
    </row>
    <row r="1009" spans="1:3" s="909" customFormat="1" x14ac:dyDescent="0.25">
      <c r="A1009" s="1160" t="s">
        <v>8052</v>
      </c>
      <c r="B1009" s="1161" t="s">
        <v>8060</v>
      </c>
    </row>
    <row r="1010" spans="1:3" x14ac:dyDescent="0.25">
      <c r="A1010" s="132" t="s">
        <v>2848</v>
      </c>
      <c r="B1010" s="220" t="s">
        <v>3095</v>
      </c>
      <c r="C1010" s="909"/>
    </row>
    <row r="1011" spans="1:3" x14ac:dyDescent="0.25">
      <c r="A1011" s="132" t="s">
        <v>3070</v>
      </c>
      <c r="B1011" s="220" t="s">
        <v>865</v>
      </c>
      <c r="C1011" s="909"/>
    </row>
    <row r="1012" spans="1:3" x14ac:dyDescent="0.25">
      <c r="A1012" s="132" t="s">
        <v>3073</v>
      </c>
      <c r="B1012" s="220" t="s">
        <v>867</v>
      </c>
      <c r="C1012" s="909"/>
    </row>
    <row r="1013" spans="1:3" x14ac:dyDescent="0.25">
      <c r="A1013" s="132" t="s">
        <v>3074</v>
      </c>
      <c r="B1013" s="220" t="s">
        <v>868</v>
      </c>
      <c r="C1013" s="909"/>
    </row>
    <row r="1014" spans="1:3" x14ac:dyDescent="0.25">
      <c r="A1014" s="132" t="s">
        <v>3075</v>
      </c>
      <c r="B1014" s="220" t="s">
        <v>869</v>
      </c>
      <c r="C1014" s="909"/>
    </row>
    <row r="1015" spans="1:3" x14ac:dyDescent="0.25">
      <c r="A1015" s="132" t="s">
        <v>3076</v>
      </c>
      <c r="B1015" s="220" t="s">
        <v>870</v>
      </c>
      <c r="C1015" s="909"/>
    </row>
    <row r="1016" spans="1:3" x14ac:dyDescent="0.25">
      <c r="A1016" s="132" t="s">
        <v>3077</v>
      </c>
      <c r="B1016" s="220" t="s">
        <v>874</v>
      </c>
      <c r="C1016" s="909"/>
    </row>
    <row r="1017" spans="1:3" x14ac:dyDescent="0.25">
      <c r="A1017" s="132" t="s">
        <v>3079</v>
      </c>
      <c r="B1017" s="220" t="s">
        <v>877</v>
      </c>
      <c r="C1017" s="909"/>
    </row>
    <row r="1018" spans="1:3" x14ac:dyDescent="0.25">
      <c r="A1018" s="132" t="s">
        <v>3080</v>
      </c>
      <c r="B1018" s="220" t="s">
        <v>878</v>
      </c>
      <c r="C1018" s="909"/>
    </row>
    <row r="1019" spans="1:3" x14ac:dyDescent="0.25">
      <c r="A1019" s="132" t="s">
        <v>3081</v>
      </c>
      <c r="B1019" s="220" t="s">
        <v>879</v>
      </c>
      <c r="C1019" s="909"/>
    </row>
    <row r="1020" spans="1:3" x14ac:dyDescent="0.25">
      <c r="A1020" s="132" t="s">
        <v>3082</v>
      </c>
      <c r="B1020" s="220" t="s">
        <v>880</v>
      </c>
      <c r="C1020" s="909"/>
    </row>
    <row r="1021" spans="1:3" x14ac:dyDescent="0.25">
      <c r="A1021" s="132" t="s">
        <v>3083</v>
      </c>
      <c r="B1021" s="220" t="s">
        <v>955</v>
      </c>
      <c r="C1021" s="909"/>
    </row>
    <row r="1022" spans="1:3" x14ac:dyDescent="0.25">
      <c r="A1022" s="132" t="s">
        <v>3085</v>
      </c>
      <c r="B1022" s="220" t="s">
        <v>958</v>
      </c>
      <c r="C1022" s="909"/>
    </row>
    <row r="1023" spans="1:3" x14ac:dyDescent="0.25">
      <c r="A1023" s="132" t="s">
        <v>3086</v>
      </c>
      <c r="B1023" s="220" t="s">
        <v>959</v>
      </c>
      <c r="C1023" s="909"/>
    </row>
    <row r="1024" spans="1:3" x14ac:dyDescent="0.25">
      <c r="A1024" s="132" t="s">
        <v>3087</v>
      </c>
      <c r="B1024" s="220" t="s">
        <v>960</v>
      </c>
      <c r="C1024" s="909"/>
    </row>
    <row r="1025" spans="1:3" x14ac:dyDescent="0.25">
      <c r="A1025" s="132" t="s">
        <v>3088</v>
      </c>
      <c r="B1025" s="220" t="s">
        <v>961</v>
      </c>
      <c r="C1025" s="909"/>
    </row>
    <row r="1026" spans="1:3" x14ac:dyDescent="0.25">
      <c r="A1026" s="132" t="s">
        <v>3072</v>
      </c>
      <c r="B1026" s="220" t="s">
        <v>866</v>
      </c>
      <c r="C1026" s="909"/>
    </row>
    <row r="1027" spans="1:3" x14ac:dyDescent="0.25">
      <c r="A1027" s="132" t="s">
        <v>3071</v>
      </c>
      <c r="B1027" s="220" t="s">
        <v>3046</v>
      </c>
      <c r="C1027" s="909"/>
    </row>
    <row r="1028" spans="1:3" x14ac:dyDescent="0.25">
      <c r="A1028" s="132" t="s">
        <v>3078</v>
      </c>
      <c r="B1028" s="220" t="s">
        <v>876</v>
      </c>
      <c r="C1028" s="909"/>
    </row>
    <row r="1029" spans="1:3" x14ac:dyDescent="0.25">
      <c r="A1029" s="132" t="s">
        <v>3084</v>
      </c>
      <c r="B1029" s="220" t="s">
        <v>957</v>
      </c>
      <c r="C1029" s="909"/>
    </row>
    <row r="1030" spans="1:3" x14ac:dyDescent="0.25">
      <c r="A1030" s="483" t="s">
        <v>3099</v>
      </c>
      <c r="B1030" s="450" t="s">
        <v>6346</v>
      </c>
      <c r="C1030" s="909"/>
    </row>
    <row r="1031" spans="1:3" x14ac:dyDescent="0.25">
      <c r="A1031" s="132" t="s">
        <v>3129</v>
      </c>
      <c r="B1031" s="373" t="s">
        <v>3130</v>
      </c>
      <c r="C1031" s="909"/>
    </row>
    <row r="1032" spans="1:3" x14ac:dyDescent="0.25">
      <c r="A1032" s="132" t="s">
        <v>3131</v>
      </c>
      <c r="B1032" s="373" t="s">
        <v>3132</v>
      </c>
      <c r="C1032" s="909"/>
    </row>
    <row r="1033" spans="1:3" x14ac:dyDescent="0.25">
      <c r="A1033" s="132" t="s">
        <v>3133</v>
      </c>
      <c r="B1033" s="373" t="s">
        <v>3134</v>
      </c>
      <c r="C1033" s="909"/>
    </row>
    <row r="1034" spans="1:3" x14ac:dyDescent="0.25">
      <c r="A1034" s="132" t="s">
        <v>3135</v>
      </c>
      <c r="B1034" s="373" t="s">
        <v>3136</v>
      </c>
      <c r="C1034" s="909"/>
    </row>
    <row r="1035" spans="1:3" x14ac:dyDescent="0.25">
      <c r="A1035" s="132" t="s">
        <v>3137</v>
      </c>
      <c r="B1035" s="373" t="s">
        <v>3132</v>
      </c>
      <c r="C1035" s="909"/>
    </row>
    <row r="1036" spans="1:3" x14ac:dyDescent="0.25">
      <c r="A1036" s="132" t="s">
        <v>3138</v>
      </c>
      <c r="B1036" s="373" t="s">
        <v>3139</v>
      </c>
      <c r="C1036" s="909"/>
    </row>
    <row r="1037" spans="1:3" x14ac:dyDescent="0.25">
      <c r="A1037" s="132" t="s">
        <v>3140</v>
      </c>
      <c r="B1037" s="373" t="s">
        <v>3302</v>
      </c>
      <c r="C1037" s="909"/>
    </row>
    <row r="1038" spans="1:3" x14ac:dyDescent="0.25">
      <c r="A1038" s="132" t="s">
        <v>3142</v>
      </c>
      <c r="B1038" s="373" t="s">
        <v>3143</v>
      </c>
      <c r="C1038" s="909"/>
    </row>
    <row r="1039" spans="1:3" x14ac:dyDescent="0.25">
      <c r="A1039" s="132" t="s">
        <v>3144</v>
      </c>
      <c r="B1039" s="373" t="s">
        <v>3145</v>
      </c>
      <c r="C1039" s="909"/>
    </row>
    <row r="1040" spans="1:3" x14ac:dyDescent="0.25">
      <c r="A1040" s="132" t="s">
        <v>3146</v>
      </c>
      <c r="B1040" s="373" t="s">
        <v>3304</v>
      </c>
      <c r="C1040" s="909"/>
    </row>
    <row r="1041" spans="1:3" x14ac:dyDescent="0.25">
      <c r="A1041" s="132" t="s">
        <v>3147</v>
      </c>
      <c r="B1041" s="373" t="s">
        <v>3143</v>
      </c>
      <c r="C1041" s="909"/>
    </row>
    <row r="1042" spans="1:3" x14ac:dyDescent="0.25">
      <c r="A1042" s="132" t="s">
        <v>3148</v>
      </c>
      <c r="B1042" s="373" t="s">
        <v>3149</v>
      </c>
      <c r="C1042" s="909"/>
    </row>
    <row r="1043" spans="1:3" x14ac:dyDescent="0.25">
      <c r="A1043" s="132" t="s">
        <v>3150</v>
      </c>
      <c r="B1043" s="373" t="s">
        <v>3141</v>
      </c>
      <c r="C1043" s="909"/>
    </row>
    <row r="1044" spans="1:3" x14ac:dyDescent="0.25">
      <c r="A1044" s="132" t="s">
        <v>3151</v>
      </c>
      <c r="B1044" s="373" t="s">
        <v>3132</v>
      </c>
      <c r="C1044" s="909"/>
    </row>
    <row r="1045" spans="1:3" x14ac:dyDescent="0.25">
      <c r="A1045" s="483" t="s">
        <v>3152</v>
      </c>
      <c r="B1045" s="484" t="s">
        <v>6113</v>
      </c>
      <c r="C1045" s="909"/>
    </row>
    <row r="1046" spans="1:3" x14ac:dyDescent="0.25">
      <c r="A1046" s="483" t="s">
        <v>3154</v>
      </c>
      <c r="B1046" s="994" t="s">
        <v>5664</v>
      </c>
      <c r="C1046" s="909"/>
    </row>
    <row r="1047" spans="1:3" x14ac:dyDescent="0.25">
      <c r="A1047" s="132" t="s">
        <v>3156</v>
      </c>
      <c r="B1047" s="373" t="s">
        <v>3153</v>
      </c>
      <c r="C1047" s="909"/>
    </row>
    <row r="1048" spans="1:3" x14ac:dyDescent="0.25">
      <c r="A1048" s="132" t="s">
        <v>3157</v>
      </c>
      <c r="B1048" s="373" t="s">
        <v>3155</v>
      </c>
      <c r="C1048" s="909"/>
    </row>
    <row r="1049" spans="1:3" x14ac:dyDescent="0.25">
      <c r="A1049" s="132" t="s">
        <v>3158</v>
      </c>
      <c r="B1049" s="373" t="s">
        <v>3143</v>
      </c>
      <c r="C1049" s="909"/>
    </row>
    <row r="1050" spans="1:3" x14ac:dyDescent="0.25">
      <c r="A1050" s="132" t="s">
        <v>3159</v>
      </c>
      <c r="B1050" s="373" t="s">
        <v>3160</v>
      </c>
      <c r="C1050" s="909"/>
    </row>
    <row r="1051" spans="1:3" x14ac:dyDescent="0.25">
      <c r="A1051" s="132" t="s">
        <v>3161</v>
      </c>
      <c r="B1051" s="373" t="s">
        <v>3155</v>
      </c>
      <c r="C1051" s="909"/>
    </row>
    <row r="1052" spans="1:3" x14ac:dyDescent="0.25">
      <c r="A1052" s="132" t="s">
        <v>3162</v>
      </c>
      <c r="B1052" s="373" t="s">
        <v>3132</v>
      </c>
      <c r="C1052" s="909"/>
    </row>
    <row r="1053" spans="1:3" x14ac:dyDescent="0.25">
      <c r="A1053" s="132" t="s">
        <v>3163</v>
      </c>
      <c r="B1053" s="373" t="s">
        <v>3164</v>
      </c>
      <c r="C1053" s="909"/>
    </row>
    <row r="1054" spans="1:3" x14ac:dyDescent="0.25">
      <c r="A1054" s="132" t="s">
        <v>3165</v>
      </c>
      <c r="B1054" s="373" t="s">
        <v>3141</v>
      </c>
      <c r="C1054" s="909"/>
    </row>
    <row r="1055" spans="1:3" x14ac:dyDescent="0.25">
      <c r="A1055" s="132" t="s">
        <v>3166</v>
      </c>
      <c r="B1055" s="373" t="s">
        <v>3143</v>
      </c>
      <c r="C1055" s="909"/>
    </row>
    <row r="1056" spans="1:3" x14ac:dyDescent="0.25">
      <c r="A1056" s="483" t="s">
        <v>3167</v>
      </c>
      <c r="B1056" s="484" t="s">
        <v>6114</v>
      </c>
      <c r="C1056" s="909"/>
    </row>
    <row r="1057" spans="1:3" x14ac:dyDescent="0.25">
      <c r="A1057" s="483" t="s">
        <v>3168</v>
      </c>
      <c r="B1057" s="484" t="s">
        <v>3169</v>
      </c>
      <c r="C1057" s="909"/>
    </row>
    <row r="1058" spans="1:3" x14ac:dyDescent="0.25">
      <c r="A1058" s="132" t="s">
        <v>3170</v>
      </c>
      <c r="B1058" s="373" t="s">
        <v>3141</v>
      </c>
      <c r="C1058" s="909"/>
    </row>
    <row r="1059" spans="1:3" x14ac:dyDescent="0.25">
      <c r="A1059" s="483" t="s">
        <v>3171</v>
      </c>
      <c r="B1059" s="484" t="s">
        <v>6155</v>
      </c>
      <c r="C1059" s="909"/>
    </row>
    <row r="1060" spans="1:3" x14ac:dyDescent="0.25">
      <c r="A1060" s="483" t="s">
        <v>3172</v>
      </c>
      <c r="B1060" s="484" t="s">
        <v>6174</v>
      </c>
      <c r="C1060" s="909"/>
    </row>
    <row r="1061" spans="1:3" x14ac:dyDescent="0.25">
      <c r="A1061" s="132" t="s">
        <v>3173</v>
      </c>
      <c r="B1061" s="373" t="s">
        <v>3141</v>
      </c>
      <c r="C1061" s="909"/>
    </row>
    <row r="1062" spans="1:3" x14ac:dyDescent="0.25">
      <c r="A1062" s="132" t="s">
        <v>3174</v>
      </c>
      <c r="B1062" s="373" t="s">
        <v>3143</v>
      </c>
      <c r="C1062" s="909"/>
    </row>
    <row r="1063" spans="1:3" x14ac:dyDescent="0.25">
      <c r="A1063" s="483" t="s">
        <v>3175</v>
      </c>
      <c r="B1063" s="484" t="s">
        <v>3045</v>
      </c>
      <c r="C1063" s="909"/>
    </row>
    <row r="1064" spans="1:3" x14ac:dyDescent="0.25">
      <c r="A1064" s="132" t="s">
        <v>3176</v>
      </c>
      <c r="B1064" s="373" t="s">
        <v>3646</v>
      </c>
      <c r="C1064" s="909"/>
    </row>
    <row r="1065" spans="1:3" x14ac:dyDescent="0.25">
      <c r="A1065" s="132" t="s">
        <v>3177</v>
      </c>
      <c r="B1065" s="373" t="s">
        <v>3178</v>
      </c>
      <c r="C1065" s="909"/>
    </row>
    <row r="1066" spans="1:3" x14ac:dyDescent="0.25">
      <c r="A1066" s="132" t="s">
        <v>3179</v>
      </c>
      <c r="B1066" s="373" t="s">
        <v>4722</v>
      </c>
      <c r="C1066" s="909"/>
    </row>
    <row r="1067" spans="1:3" x14ac:dyDescent="0.25">
      <c r="A1067" s="483" t="s">
        <v>3180</v>
      </c>
      <c r="B1067" s="484" t="s">
        <v>6162</v>
      </c>
      <c r="C1067" s="909"/>
    </row>
    <row r="1068" spans="1:3" x14ac:dyDescent="0.25">
      <c r="A1068" s="483" t="s">
        <v>3182</v>
      </c>
      <c r="B1068" s="484" t="s">
        <v>6163</v>
      </c>
      <c r="C1068" s="909"/>
    </row>
    <row r="1069" spans="1:3" x14ac:dyDescent="0.25">
      <c r="A1069" s="132" t="s">
        <v>3183</v>
      </c>
      <c r="B1069" s="373" t="s">
        <v>3184</v>
      </c>
      <c r="C1069" s="909"/>
    </row>
    <row r="1070" spans="1:3" x14ac:dyDescent="0.25">
      <c r="A1070" s="132" t="s">
        <v>3185</v>
      </c>
      <c r="B1070" s="373" t="s">
        <v>3181</v>
      </c>
      <c r="C1070" s="909"/>
    </row>
    <row r="1071" spans="1:3" x14ac:dyDescent="0.25">
      <c r="A1071" s="132" t="s">
        <v>3186</v>
      </c>
      <c r="B1071" s="373" t="s">
        <v>3647</v>
      </c>
      <c r="C1071" s="909"/>
    </row>
    <row r="1072" spans="1:3" x14ac:dyDescent="0.25">
      <c r="A1072" s="132" t="s">
        <v>3187</v>
      </c>
      <c r="B1072" s="373" t="s">
        <v>3188</v>
      </c>
      <c r="C1072" s="909"/>
    </row>
    <row r="1073" spans="1:3" x14ac:dyDescent="0.25">
      <c r="A1073" s="132" t="s">
        <v>3189</v>
      </c>
      <c r="B1073" s="373" t="s">
        <v>3184</v>
      </c>
      <c r="C1073" s="909"/>
    </row>
    <row r="1074" spans="1:3" x14ac:dyDescent="0.25">
      <c r="A1074" s="132" t="s">
        <v>3190</v>
      </c>
      <c r="B1074" s="373" t="s">
        <v>3648</v>
      </c>
      <c r="C1074" s="909"/>
    </row>
    <row r="1075" spans="1:3" x14ac:dyDescent="0.25">
      <c r="A1075" s="132" t="s">
        <v>3191</v>
      </c>
      <c r="B1075" s="373" t="s">
        <v>3192</v>
      </c>
      <c r="C1075" s="909"/>
    </row>
    <row r="1076" spans="1:3" x14ac:dyDescent="0.25">
      <c r="A1076" s="132" t="s">
        <v>3193</v>
      </c>
      <c r="B1076" s="373" t="s">
        <v>3194</v>
      </c>
      <c r="C1076" s="909"/>
    </row>
    <row r="1077" spans="1:3" x14ac:dyDescent="0.25">
      <c r="A1077" s="132" t="s">
        <v>3195</v>
      </c>
      <c r="B1077" s="373" t="s">
        <v>3196</v>
      </c>
      <c r="C1077" s="909"/>
    </row>
    <row r="1078" spans="1:3" x14ac:dyDescent="0.25">
      <c r="A1078" s="483" t="s">
        <v>3197</v>
      </c>
      <c r="B1078" s="484" t="s">
        <v>5463</v>
      </c>
      <c r="C1078" s="909"/>
    </row>
    <row r="1079" spans="1:3" x14ac:dyDescent="0.25">
      <c r="A1079" s="132" t="s">
        <v>3198</v>
      </c>
      <c r="B1079" s="373" t="s">
        <v>3196</v>
      </c>
      <c r="C1079" s="909"/>
    </row>
    <row r="1080" spans="1:3" x14ac:dyDescent="0.25">
      <c r="A1080" s="132" t="s">
        <v>3217</v>
      </c>
      <c r="B1080" s="373" t="s">
        <v>3201</v>
      </c>
      <c r="C1080" s="909"/>
    </row>
    <row r="1081" spans="1:3" x14ac:dyDescent="0.25">
      <c r="A1081" s="132" t="s">
        <v>3218</v>
      </c>
      <c r="B1081" s="373" t="s">
        <v>3202</v>
      </c>
      <c r="C1081" s="909"/>
    </row>
    <row r="1082" spans="1:3" x14ac:dyDescent="0.25">
      <c r="A1082" s="132" t="s">
        <v>3219</v>
      </c>
      <c r="B1082" s="373" t="s">
        <v>3203</v>
      </c>
      <c r="C1082" s="909"/>
    </row>
    <row r="1083" spans="1:3" x14ac:dyDescent="0.25">
      <c r="A1083" s="132" t="s">
        <v>3220</v>
      </c>
      <c r="B1083" s="373" t="s">
        <v>3204</v>
      </c>
      <c r="C1083" s="909"/>
    </row>
    <row r="1084" spans="1:3" x14ac:dyDescent="0.25">
      <c r="A1084" s="132" t="s">
        <v>3221</v>
      </c>
      <c r="B1084" s="373" t="s">
        <v>3205</v>
      </c>
      <c r="C1084" s="909"/>
    </row>
    <row r="1085" spans="1:3" x14ac:dyDescent="0.25">
      <c r="A1085" s="132" t="s">
        <v>3222</v>
      </c>
      <c r="B1085" s="373" t="s">
        <v>3206</v>
      </c>
      <c r="C1085" s="909"/>
    </row>
    <row r="1086" spans="1:3" x14ac:dyDescent="0.25">
      <c r="A1086" s="132" t="s">
        <v>3223</v>
      </c>
      <c r="B1086" s="373" t="s">
        <v>3207</v>
      </c>
      <c r="C1086" s="909"/>
    </row>
    <row r="1087" spans="1:3" x14ac:dyDescent="0.25">
      <c r="A1087" s="132" t="s">
        <v>3224</v>
      </c>
      <c r="B1087" s="373" t="s">
        <v>3208</v>
      </c>
      <c r="C1087" s="909"/>
    </row>
    <row r="1088" spans="1:3" x14ac:dyDescent="0.25">
      <c r="A1088" s="132" t="s">
        <v>3225</v>
      </c>
      <c r="B1088" s="373" t="s">
        <v>3209</v>
      </c>
      <c r="C1088" s="909"/>
    </row>
    <row r="1089" spans="1:3" x14ac:dyDescent="0.25">
      <c r="A1089" s="132" t="s">
        <v>3226</v>
      </c>
      <c r="B1089" s="373" t="s">
        <v>3210</v>
      </c>
      <c r="C1089" s="909"/>
    </row>
    <row r="1090" spans="1:3" x14ac:dyDescent="0.25">
      <c r="A1090" s="132" t="s">
        <v>3227</v>
      </c>
      <c r="B1090" s="373" t="s">
        <v>3211</v>
      </c>
      <c r="C1090" s="909"/>
    </row>
    <row r="1091" spans="1:3" x14ac:dyDescent="0.25">
      <c r="A1091" s="132" t="s">
        <v>3228</v>
      </c>
      <c r="B1091" s="373" t="s">
        <v>3212</v>
      </c>
      <c r="C1091" s="909"/>
    </row>
    <row r="1092" spans="1:3" x14ac:dyDescent="0.25">
      <c r="A1092" s="132" t="s">
        <v>3229</v>
      </c>
      <c r="B1092" s="373" t="s">
        <v>3213</v>
      </c>
      <c r="C1092" s="909"/>
    </row>
    <row r="1093" spans="1:3" x14ac:dyDescent="0.25">
      <c r="A1093" s="132" t="s">
        <v>3230</v>
      </c>
      <c r="B1093" s="373" t="s">
        <v>3214</v>
      </c>
      <c r="C1093" s="909"/>
    </row>
    <row r="1094" spans="1:3" x14ac:dyDescent="0.25">
      <c r="A1094" s="132" t="s">
        <v>3231</v>
      </c>
      <c r="B1094" s="373" t="s">
        <v>3215</v>
      </c>
      <c r="C1094" s="909"/>
    </row>
    <row r="1095" spans="1:3" x14ac:dyDescent="0.25">
      <c r="A1095" s="132" t="s">
        <v>3232</v>
      </c>
      <c r="B1095" s="373" t="s">
        <v>3216</v>
      </c>
      <c r="C1095" s="909"/>
    </row>
    <row r="1096" spans="1:3" x14ac:dyDescent="0.25">
      <c r="A1096" s="132" t="s">
        <v>3284</v>
      </c>
      <c r="B1096" s="373" t="s">
        <v>3307</v>
      </c>
      <c r="C1096" s="909"/>
    </row>
    <row r="1097" spans="1:3" x14ac:dyDescent="0.25">
      <c r="A1097" s="132" t="s">
        <v>3270</v>
      </c>
      <c r="B1097" s="373" t="s">
        <v>3308</v>
      </c>
      <c r="C1097" s="909"/>
    </row>
    <row r="1098" spans="1:3" x14ac:dyDescent="0.25">
      <c r="A1098" s="132" t="s">
        <v>3278</v>
      </c>
      <c r="B1098" s="373" t="s">
        <v>3309</v>
      </c>
      <c r="C1098" s="909"/>
    </row>
    <row r="1099" spans="1:3" x14ac:dyDescent="0.25">
      <c r="A1099" s="132" t="s">
        <v>3280</v>
      </c>
      <c r="B1099" s="373" t="s">
        <v>3310</v>
      </c>
      <c r="C1099" s="909"/>
    </row>
    <row r="1100" spans="1:3" x14ac:dyDescent="0.25">
      <c r="A1100" s="132" t="s">
        <v>3281</v>
      </c>
      <c r="B1100" s="373" t="s">
        <v>3311</v>
      </c>
      <c r="C1100" s="909"/>
    </row>
    <row r="1101" spans="1:3" x14ac:dyDescent="0.25">
      <c r="A1101" s="132" t="s">
        <v>3305</v>
      </c>
      <c r="B1101" s="373" t="s">
        <v>3306</v>
      </c>
      <c r="C1101" s="909"/>
    </row>
    <row r="1102" spans="1:3" x14ac:dyDescent="0.25">
      <c r="A1102" s="72" t="s">
        <v>3649</v>
      </c>
      <c r="B1102" s="73" t="s">
        <v>4527</v>
      </c>
      <c r="C1102" s="909"/>
    </row>
    <row r="1103" spans="1:3" x14ac:dyDescent="0.25">
      <c r="A1103" s="72" t="s">
        <v>3650</v>
      </c>
      <c r="B1103" s="73" t="s">
        <v>4230</v>
      </c>
      <c r="C1103" s="909"/>
    </row>
    <row r="1104" spans="1:3" x14ac:dyDescent="0.25">
      <c r="A1104" s="72" t="s">
        <v>3651</v>
      </c>
      <c r="B1104" s="73" t="s">
        <v>3652</v>
      </c>
      <c r="C1104" s="909"/>
    </row>
    <row r="1105" spans="1:3" x14ac:dyDescent="0.25">
      <c r="A1105" s="72" t="s">
        <v>3653</v>
      </c>
      <c r="B1105" s="73" t="s">
        <v>3654</v>
      </c>
      <c r="C1105" s="909"/>
    </row>
    <row r="1106" spans="1:3" x14ac:dyDescent="0.25">
      <c r="A1106" s="72" t="s">
        <v>3655</v>
      </c>
      <c r="B1106" s="73" t="s">
        <v>3656</v>
      </c>
      <c r="C1106" s="909"/>
    </row>
    <row r="1107" spans="1:3" x14ac:dyDescent="0.25">
      <c r="A1107" s="72" t="s">
        <v>3657</v>
      </c>
      <c r="B1107" s="73" t="s">
        <v>3658</v>
      </c>
      <c r="C1107" s="909"/>
    </row>
    <row r="1108" spans="1:3" x14ac:dyDescent="0.25">
      <c r="A1108" s="72" t="s">
        <v>3659</v>
      </c>
      <c r="B1108" s="73" t="s">
        <v>3660</v>
      </c>
      <c r="C1108" s="909"/>
    </row>
    <row r="1109" spans="1:3" x14ac:dyDescent="0.25">
      <c r="A1109" s="72" t="s">
        <v>3661</v>
      </c>
      <c r="B1109" s="73" t="s">
        <v>3662</v>
      </c>
      <c r="C1109" s="909"/>
    </row>
    <row r="1110" spans="1:3" x14ac:dyDescent="0.25">
      <c r="A1110" s="72" t="s">
        <v>2634</v>
      </c>
      <c r="B1110" s="73" t="s">
        <v>3663</v>
      </c>
      <c r="C1110" s="909"/>
    </row>
    <row r="1111" spans="1:3" x14ac:dyDescent="0.25">
      <c r="A1111" s="72" t="s">
        <v>2635</v>
      </c>
      <c r="B1111" s="73" t="s">
        <v>4821</v>
      </c>
      <c r="C1111" s="909"/>
    </row>
    <row r="1112" spans="1:3" x14ac:dyDescent="0.25">
      <c r="A1112" s="72" t="s">
        <v>2636</v>
      </c>
      <c r="B1112" s="73" t="s">
        <v>3664</v>
      </c>
      <c r="C1112" s="909"/>
    </row>
    <row r="1113" spans="1:3" x14ac:dyDescent="0.25">
      <c r="A1113" s="72" t="s">
        <v>2637</v>
      </c>
      <c r="B1113" s="73" t="s">
        <v>3665</v>
      </c>
      <c r="C1113" s="909"/>
    </row>
    <row r="1114" spans="1:3" x14ac:dyDescent="0.25">
      <c r="A1114" s="72" t="s">
        <v>2638</v>
      </c>
      <c r="B1114" s="73" t="s">
        <v>3666</v>
      </c>
      <c r="C1114" s="909"/>
    </row>
    <row r="1115" spans="1:3" x14ac:dyDescent="0.25">
      <c r="A1115" s="72" t="s">
        <v>2639</v>
      </c>
      <c r="B1115" s="73" t="s">
        <v>3667</v>
      </c>
      <c r="C1115" s="909"/>
    </row>
    <row r="1116" spans="1:3" x14ac:dyDescent="0.25">
      <c r="A1116" s="72" t="s">
        <v>2640</v>
      </c>
      <c r="B1116" s="73" t="s">
        <v>3668</v>
      </c>
      <c r="C1116" s="909"/>
    </row>
    <row r="1117" spans="1:3" x14ac:dyDescent="0.25">
      <c r="A1117" s="72" t="s">
        <v>2641</v>
      </c>
      <c r="B1117" s="73" t="s">
        <v>3669</v>
      </c>
      <c r="C1117" s="909"/>
    </row>
    <row r="1118" spans="1:3" x14ac:dyDescent="0.25">
      <c r="A1118" s="72" t="s">
        <v>2642</v>
      </c>
      <c r="B1118" s="73" t="s">
        <v>3670</v>
      </c>
      <c r="C1118" s="909"/>
    </row>
    <row r="1119" spans="1:3" x14ac:dyDescent="0.25">
      <c r="A1119" s="72" t="s">
        <v>2643</v>
      </c>
      <c r="B1119" s="73" t="s">
        <v>3671</v>
      </c>
      <c r="C1119" s="909"/>
    </row>
    <row r="1120" spans="1:3" x14ac:dyDescent="0.25">
      <c r="A1120" s="72" t="s">
        <v>2644</v>
      </c>
      <c r="B1120" s="73" t="s">
        <v>3672</v>
      </c>
      <c r="C1120" s="909"/>
    </row>
    <row r="1121" spans="1:3" x14ac:dyDescent="0.25">
      <c r="A1121" s="72" t="s">
        <v>3673</v>
      </c>
      <c r="B1121" s="73" t="s">
        <v>3674</v>
      </c>
      <c r="C1121" s="909"/>
    </row>
    <row r="1122" spans="1:3" x14ac:dyDescent="0.25">
      <c r="A1122" s="72" t="s">
        <v>3675</v>
      </c>
      <c r="B1122" s="73" t="s">
        <v>3676</v>
      </c>
      <c r="C1122" s="909"/>
    </row>
    <row r="1123" spans="1:3" x14ac:dyDescent="0.25">
      <c r="A1123" s="72" t="s">
        <v>3677</v>
      </c>
      <c r="B1123" s="73" t="s">
        <v>3678</v>
      </c>
      <c r="C1123" s="909"/>
    </row>
    <row r="1124" spans="1:3" x14ac:dyDescent="0.25">
      <c r="A1124" s="72" t="s">
        <v>3679</v>
      </c>
      <c r="B1124" s="73" t="s">
        <v>3680</v>
      </c>
      <c r="C1124" s="909"/>
    </row>
    <row r="1125" spans="1:3" x14ac:dyDescent="0.25">
      <c r="A1125" s="72" t="s">
        <v>3681</v>
      </c>
      <c r="B1125" s="73" t="s">
        <v>3682</v>
      </c>
      <c r="C1125" s="909"/>
    </row>
    <row r="1126" spans="1:3" x14ac:dyDescent="0.25">
      <c r="A1126" s="72" t="s">
        <v>3683</v>
      </c>
      <c r="B1126" s="73" t="s">
        <v>3684</v>
      </c>
      <c r="C1126" s="909"/>
    </row>
    <row r="1127" spans="1:3" x14ac:dyDescent="0.25">
      <c r="A1127" s="72" t="s">
        <v>3685</v>
      </c>
      <c r="B1127" s="73" t="s">
        <v>3686</v>
      </c>
      <c r="C1127" s="909"/>
    </row>
    <row r="1128" spans="1:3" x14ac:dyDescent="0.25">
      <c r="A1128" s="72" t="s">
        <v>3687</v>
      </c>
      <c r="B1128" s="73" t="s">
        <v>3688</v>
      </c>
      <c r="C1128" s="909"/>
    </row>
    <row r="1129" spans="1:3" x14ac:dyDescent="0.25">
      <c r="A1129" s="72" t="s">
        <v>3689</v>
      </c>
      <c r="B1129" s="73" t="s">
        <v>3690</v>
      </c>
      <c r="C1129" s="909"/>
    </row>
    <row r="1130" spans="1:3" x14ac:dyDescent="0.25">
      <c r="A1130" s="72" t="s">
        <v>3691</v>
      </c>
      <c r="B1130" s="73" t="s">
        <v>3692</v>
      </c>
      <c r="C1130" s="909"/>
    </row>
    <row r="1131" spans="1:3" x14ac:dyDescent="0.25">
      <c r="A1131" s="72" t="s">
        <v>3693</v>
      </c>
      <c r="B1131" s="73" t="s">
        <v>3694</v>
      </c>
      <c r="C1131" s="909"/>
    </row>
    <row r="1132" spans="1:3" x14ac:dyDescent="0.25">
      <c r="A1132" s="72" t="s">
        <v>3695</v>
      </c>
      <c r="B1132" s="73" t="s">
        <v>3696</v>
      </c>
      <c r="C1132" s="909"/>
    </row>
    <row r="1133" spans="1:3" x14ac:dyDescent="0.25">
      <c r="A1133" s="72" t="s">
        <v>3697</v>
      </c>
      <c r="B1133" s="73" t="s">
        <v>3698</v>
      </c>
      <c r="C1133" s="909"/>
    </row>
    <row r="1134" spans="1:3" x14ac:dyDescent="0.25">
      <c r="A1134" s="72" t="s">
        <v>3699</v>
      </c>
      <c r="B1134" s="73" t="s">
        <v>3700</v>
      </c>
      <c r="C1134" s="909"/>
    </row>
    <row r="1135" spans="1:3" x14ac:dyDescent="0.25">
      <c r="A1135" s="72" t="s">
        <v>3701</v>
      </c>
      <c r="B1135" s="73" t="s">
        <v>3702</v>
      </c>
      <c r="C1135" s="909"/>
    </row>
    <row r="1136" spans="1:3" x14ac:dyDescent="0.25">
      <c r="A1136" s="72" t="s">
        <v>3703</v>
      </c>
      <c r="B1136" s="73" t="s">
        <v>3704</v>
      </c>
      <c r="C1136" s="909"/>
    </row>
    <row r="1137" spans="1:3" x14ac:dyDescent="0.25">
      <c r="A1137" s="72" t="s">
        <v>3705</v>
      </c>
      <c r="B1137" s="73" t="s">
        <v>3706</v>
      </c>
      <c r="C1137" s="909"/>
    </row>
    <row r="1138" spans="1:3" x14ac:dyDescent="0.25">
      <c r="A1138" s="72" t="s">
        <v>3707</v>
      </c>
      <c r="B1138" s="73" t="s">
        <v>3708</v>
      </c>
      <c r="C1138" s="909"/>
    </row>
    <row r="1139" spans="1:3" x14ac:dyDescent="0.25">
      <c r="A1139" s="72" t="s">
        <v>3709</v>
      </c>
      <c r="B1139" s="73" t="s">
        <v>3710</v>
      </c>
      <c r="C1139" s="909"/>
    </row>
    <row r="1140" spans="1:3" x14ac:dyDescent="0.25">
      <c r="A1140" s="72" t="s">
        <v>3711</v>
      </c>
      <c r="B1140" s="73" t="s">
        <v>3712</v>
      </c>
      <c r="C1140" s="909"/>
    </row>
    <row r="1141" spans="1:3" x14ac:dyDescent="0.25">
      <c r="A1141" s="72" t="s">
        <v>3713</v>
      </c>
      <c r="B1141" s="73" t="s">
        <v>3714</v>
      </c>
      <c r="C1141" s="909"/>
    </row>
    <row r="1142" spans="1:3" x14ac:dyDescent="0.25">
      <c r="A1142" s="72" t="s">
        <v>3715</v>
      </c>
      <c r="B1142" s="73" t="s">
        <v>3716</v>
      </c>
      <c r="C1142" s="909"/>
    </row>
    <row r="1143" spans="1:3" x14ac:dyDescent="0.25">
      <c r="A1143" s="72" t="s">
        <v>3717</v>
      </c>
      <c r="B1143" s="73" t="s">
        <v>3718</v>
      </c>
      <c r="C1143" s="909"/>
    </row>
    <row r="1144" spans="1:3" x14ac:dyDescent="0.25">
      <c r="A1144" s="72" t="s">
        <v>3719</v>
      </c>
      <c r="B1144" s="73" t="s">
        <v>3720</v>
      </c>
      <c r="C1144" s="909"/>
    </row>
    <row r="1145" spans="1:3" x14ac:dyDescent="0.25">
      <c r="A1145" s="72" t="s">
        <v>3721</v>
      </c>
      <c r="B1145" s="73" t="s">
        <v>3722</v>
      </c>
      <c r="C1145" s="909"/>
    </row>
    <row r="1146" spans="1:3" x14ac:dyDescent="0.25">
      <c r="A1146" s="72" t="s">
        <v>3723</v>
      </c>
      <c r="B1146" s="73" t="s">
        <v>3724</v>
      </c>
      <c r="C1146" s="909"/>
    </row>
    <row r="1147" spans="1:3" x14ac:dyDescent="0.25">
      <c r="A1147" s="72" t="s">
        <v>3725</v>
      </c>
      <c r="B1147" s="73" t="s">
        <v>3726</v>
      </c>
      <c r="C1147" s="909"/>
    </row>
    <row r="1148" spans="1:3" x14ac:dyDescent="0.25">
      <c r="A1148" s="72" t="s">
        <v>3727</v>
      </c>
      <c r="B1148" s="73" t="s">
        <v>4254</v>
      </c>
      <c r="C1148" s="909"/>
    </row>
    <row r="1149" spans="1:3" x14ac:dyDescent="0.25">
      <c r="A1149" s="72" t="s">
        <v>3728</v>
      </c>
      <c r="B1149" s="73" t="s">
        <v>3729</v>
      </c>
      <c r="C1149" s="909"/>
    </row>
    <row r="1150" spans="1:3" x14ac:dyDescent="0.25">
      <c r="A1150" s="72" t="s">
        <v>3730</v>
      </c>
      <c r="B1150" s="73" t="s">
        <v>3731</v>
      </c>
      <c r="C1150" s="909"/>
    </row>
    <row r="1151" spans="1:3" x14ac:dyDescent="0.25">
      <c r="A1151" s="72" t="s">
        <v>3732</v>
      </c>
      <c r="B1151" s="73" t="s">
        <v>3733</v>
      </c>
      <c r="C1151" s="909"/>
    </row>
    <row r="1152" spans="1:3" x14ac:dyDescent="0.25">
      <c r="A1152" s="72" t="s">
        <v>3734</v>
      </c>
      <c r="B1152" s="73" t="s">
        <v>3735</v>
      </c>
      <c r="C1152" s="909"/>
    </row>
    <row r="1153" spans="1:3" x14ac:dyDescent="0.25">
      <c r="A1153" s="72" t="s">
        <v>3736</v>
      </c>
      <c r="B1153" s="73" t="s">
        <v>3737</v>
      </c>
      <c r="C1153" s="909"/>
    </row>
    <row r="1154" spans="1:3" x14ac:dyDescent="0.25">
      <c r="A1154" s="72" t="s">
        <v>3738</v>
      </c>
      <c r="B1154" s="73" t="s">
        <v>3739</v>
      </c>
      <c r="C1154" s="909"/>
    </row>
    <row r="1155" spans="1:3" x14ac:dyDescent="0.25">
      <c r="A1155" s="72" t="s">
        <v>3740</v>
      </c>
      <c r="B1155" s="73" t="s">
        <v>3741</v>
      </c>
      <c r="C1155" s="909"/>
    </row>
    <row r="1156" spans="1:3" x14ac:dyDescent="0.25">
      <c r="A1156" s="72" t="s">
        <v>3742</v>
      </c>
      <c r="B1156" s="73" t="s">
        <v>3743</v>
      </c>
      <c r="C1156" s="909"/>
    </row>
    <row r="1157" spans="1:3" x14ac:dyDescent="0.25">
      <c r="A1157" s="72" t="s">
        <v>3744</v>
      </c>
      <c r="B1157" s="73" t="s">
        <v>3745</v>
      </c>
      <c r="C1157" s="909"/>
    </row>
    <row r="1158" spans="1:3" x14ac:dyDescent="0.25">
      <c r="A1158" s="72" t="s">
        <v>3746</v>
      </c>
      <c r="B1158" s="73" t="s">
        <v>3747</v>
      </c>
      <c r="C1158" s="909"/>
    </row>
    <row r="1159" spans="1:3" x14ac:dyDescent="0.25">
      <c r="A1159" s="72" t="s">
        <v>3748</v>
      </c>
      <c r="B1159" s="73" t="s">
        <v>4893</v>
      </c>
      <c r="C1159" s="909"/>
    </row>
    <row r="1160" spans="1:3" x14ac:dyDescent="0.25">
      <c r="A1160" s="72" t="s">
        <v>3538</v>
      </c>
      <c r="B1160" s="73" t="s">
        <v>3749</v>
      </c>
      <c r="C1160" s="909"/>
    </row>
    <row r="1161" spans="1:3" x14ac:dyDescent="0.25">
      <c r="A1161" s="72" t="s">
        <v>3540</v>
      </c>
      <c r="B1161" s="73" t="s">
        <v>3750</v>
      </c>
      <c r="C1161" s="909"/>
    </row>
    <row r="1162" spans="1:3" x14ac:dyDescent="0.25">
      <c r="A1162" s="72" t="s">
        <v>3542</v>
      </c>
      <c r="B1162" s="73" t="s">
        <v>3751</v>
      </c>
      <c r="C1162" s="909"/>
    </row>
    <row r="1163" spans="1:3" x14ac:dyDescent="0.25">
      <c r="A1163" s="72" t="s">
        <v>3544</v>
      </c>
      <c r="B1163" s="73" t="s">
        <v>3752</v>
      </c>
      <c r="C1163" s="909"/>
    </row>
    <row r="1164" spans="1:3" x14ac:dyDescent="0.25">
      <c r="A1164" s="72" t="s">
        <v>3546</v>
      </c>
      <c r="B1164" s="73" t="s">
        <v>3753</v>
      </c>
      <c r="C1164" s="909"/>
    </row>
    <row r="1165" spans="1:3" x14ac:dyDescent="0.25">
      <c r="A1165" s="72" t="s">
        <v>3548</v>
      </c>
      <c r="B1165" s="73" t="s">
        <v>3754</v>
      </c>
      <c r="C1165" s="909"/>
    </row>
    <row r="1166" spans="1:3" x14ac:dyDescent="0.25">
      <c r="A1166" s="72" t="s">
        <v>3550</v>
      </c>
      <c r="B1166" s="73" t="s">
        <v>3755</v>
      </c>
      <c r="C1166" s="909"/>
    </row>
    <row r="1167" spans="1:3" x14ac:dyDescent="0.25">
      <c r="A1167" s="72" t="s">
        <v>3552</v>
      </c>
      <c r="B1167" s="73" t="s">
        <v>3756</v>
      </c>
      <c r="C1167" s="909"/>
    </row>
    <row r="1168" spans="1:3" x14ac:dyDescent="0.25">
      <c r="A1168" s="72" t="s">
        <v>3554</v>
      </c>
      <c r="B1168" s="73" t="s">
        <v>3757</v>
      </c>
      <c r="C1168" s="909"/>
    </row>
    <row r="1169" spans="1:3" x14ac:dyDescent="0.25">
      <c r="A1169" s="72" t="s">
        <v>3556</v>
      </c>
      <c r="B1169" s="73" t="s">
        <v>6785</v>
      </c>
      <c r="C1169" s="909"/>
    </row>
    <row r="1170" spans="1:3" x14ac:dyDescent="0.25">
      <c r="A1170" s="72" t="s">
        <v>3558</v>
      </c>
      <c r="B1170" s="73" t="s">
        <v>3758</v>
      </c>
      <c r="C1170" s="909"/>
    </row>
    <row r="1171" spans="1:3" x14ac:dyDescent="0.25">
      <c r="A1171" s="72" t="s">
        <v>3759</v>
      </c>
      <c r="B1171" s="73" t="s">
        <v>4852</v>
      </c>
      <c r="C1171" s="909"/>
    </row>
    <row r="1172" spans="1:3" x14ac:dyDescent="0.25">
      <c r="A1172" s="72" t="s">
        <v>3760</v>
      </c>
      <c r="B1172" s="73" t="s">
        <v>3761</v>
      </c>
      <c r="C1172" s="909"/>
    </row>
    <row r="1173" spans="1:3" x14ac:dyDescent="0.25">
      <c r="A1173" s="72" t="s">
        <v>3762</v>
      </c>
      <c r="B1173" s="73" t="s">
        <v>4348</v>
      </c>
      <c r="C1173" s="909"/>
    </row>
    <row r="1174" spans="1:3" x14ac:dyDescent="0.25">
      <c r="A1174" s="72" t="s">
        <v>3763</v>
      </c>
      <c r="B1174" s="73" t="s">
        <v>4358</v>
      </c>
      <c r="C1174" s="909"/>
    </row>
    <row r="1175" spans="1:3" x14ac:dyDescent="0.25">
      <c r="A1175" s="72" t="s">
        <v>3764</v>
      </c>
      <c r="B1175" s="73" t="s">
        <v>3765</v>
      </c>
      <c r="C1175" s="909"/>
    </row>
    <row r="1176" spans="1:3" x14ac:dyDescent="0.25">
      <c r="A1176" s="72" t="s">
        <v>3766</v>
      </c>
      <c r="B1176" s="73" t="s">
        <v>3767</v>
      </c>
      <c r="C1176" s="909"/>
    </row>
    <row r="1177" spans="1:3" x14ac:dyDescent="0.25">
      <c r="A1177" s="72" t="s">
        <v>3768</v>
      </c>
      <c r="B1177" s="73" t="s">
        <v>3769</v>
      </c>
      <c r="C1177" s="909"/>
    </row>
    <row r="1178" spans="1:3" x14ac:dyDescent="0.25">
      <c r="A1178" s="72" t="s">
        <v>3770</v>
      </c>
      <c r="B1178" s="73" t="s">
        <v>3771</v>
      </c>
      <c r="C1178" s="909"/>
    </row>
    <row r="1179" spans="1:3" x14ac:dyDescent="0.25">
      <c r="A1179" s="72" t="s">
        <v>3772</v>
      </c>
      <c r="B1179" s="73" t="s">
        <v>3773</v>
      </c>
      <c r="C1179" s="909"/>
    </row>
    <row r="1180" spans="1:3" x14ac:dyDescent="0.25">
      <c r="A1180" s="72" t="s">
        <v>3774</v>
      </c>
      <c r="B1180" s="73" t="s">
        <v>3775</v>
      </c>
      <c r="C1180" s="909"/>
    </row>
    <row r="1181" spans="1:3" x14ac:dyDescent="0.25">
      <c r="A1181" s="72" t="s">
        <v>3776</v>
      </c>
      <c r="B1181" s="73" t="s">
        <v>4347</v>
      </c>
      <c r="C1181" s="909"/>
    </row>
    <row r="1182" spans="1:3" x14ac:dyDescent="0.25">
      <c r="A1182" s="72" t="s">
        <v>3777</v>
      </c>
      <c r="B1182" s="73" t="s">
        <v>3778</v>
      </c>
      <c r="C1182" s="909"/>
    </row>
    <row r="1183" spans="1:3" x14ac:dyDescent="0.25">
      <c r="A1183" s="72" t="s">
        <v>3779</v>
      </c>
      <c r="B1183" s="73" t="s">
        <v>3780</v>
      </c>
      <c r="C1183" s="909"/>
    </row>
    <row r="1184" spans="1:3" x14ac:dyDescent="0.25">
      <c r="A1184" s="72" t="s">
        <v>3781</v>
      </c>
      <c r="B1184" s="73" t="s">
        <v>4775</v>
      </c>
      <c r="C1184" s="909"/>
    </row>
    <row r="1185" spans="1:3" x14ac:dyDescent="0.25">
      <c r="A1185" s="72" t="s">
        <v>3782</v>
      </c>
      <c r="B1185" s="73" t="s">
        <v>3783</v>
      </c>
      <c r="C1185" s="909"/>
    </row>
    <row r="1186" spans="1:3" x14ac:dyDescent="0.25">
      <c r="A1186" s="72" t="s">
        <v>3784</v>
      </c>
      <c r="B1186" s="73" t="s">
        <v>3785</v>
      </c>
      <c r="C1186" s="909"/>
    </row>
    <row r="1187" spans="1:3" x14ac:dyDescent="0.25">
      <c r="A1187" s="72" t="s">
        <v>3786</v>
      </c>
      <c r="B1187" s="73" t="s">
        <v>3787</v>
      </c>
      <c r="C1187" s="909"/>
    </row>
    <row r="1188" spans="1:3" x14ac:dyDescent="0.25">
      <c r="A1188" s="72" t="s">
        <v>3788</v>
      </c>
      <c r="B1188" s="73" t="s">
        <v>3789</v>
      </c>
      <c r="C1188" s="909"/>
    </row>
    <row r="1189" spans="1:3" x14ac:dyDescent="0.25">
      <c r="A1189" s="72" t="s">
        <v>3790</v>
      </c>
      <c r="B1189" s="73" t="s">
        <v>3791</v>
      </c>
      <c r="C1189" s="909"/>
    </row>
    <row r="1190" spans="1:3" x14ac:dyDescent="0.25">
      <c r="A1190" s="72" t="s">
        <v>3792</v>
      </c>
      <c r="B1190" s="73" t="s">
        <v>3793</v>
      </c>
      <c r="C1190" s="909"/>
    </row>
    <row r="1191" spans="1:3" x14ac:dyDescent="0.25">
      <c r="A1191" s="72" t="s">
        <v>3794</v>
      </c>
      <c r="B1191" s="73" t="s">
        <v>3795</v>
      </c>
      <c r="C1191" s="909"/>
    </row>
    <row r="1192" spans="1:3" x14ac:dyDescent="0.25">
      <c r="A1192" s="72" t="s">
        <v>3796</v>
      </c>
      <c r="B1192" s="73" t="s">
        <v>3797</v>
      </c>
      <c r="C1192" s="909"/>
    </row>
    <row r="1193" spans="1:3" x14ac:dyDescent="0.25">
      <c r="A1193" s="72" t="s">
        <v>3798</v>
      </c>
      <c r="B1193" s="73" t="s">
        <v>3799</v>
      </c>
      <c r="C1193" s="909"/>
    </row>
    <row r="1194" spans="1:3" x14ac:dyDescent="0.25">
      <c r="A1194" s="72" t="s">
        <v>3800</v>
      </c>
      <c r="B1194" s="73" t="s">
        <v>4842</v>
      </c>
      <c r="C1194" s="909"/>
    </row>
    <row r="1195" spans="1:3" x14ac:dyDescent="0.25">
      <c r="A1195" s="72" t="s">
        <v>3801</v>
      </c>
      <c r="B1195" s="73" t="s">
        <v>3802</v>
      </c>
      <c r="C1195" s="909"/>
    </row>
    <row r="1196" spans="1:3" x14ac:dyDescent="0.25">
      <c r="A1196" s="72" t="s">
        <v>3803</v>
      </c>
      <c r="B1196" s="73" t="s">
        <v>3804</v>
      </c>
      <c r="C1196" s="909"/>
    </row>
    <row r="1197" spans="1:3" x14ac:dyDescent="0.25">
      <c r="A1197" s="72" t="s">
        <v>3805</v>
      </c>
      <c r="B1197" s="73" t="s">
        <v>3806</v>
      </c>
      <c r="C1197" s="909"/>
    </row>
    <row r="1198" spans="1:3" x14ac:dyDescent="0.25">
      <c r="A1198" s="72" t="s">
        <v>3807</v>
      </c>
      <c r="B1198" s="73" t="s">
        <v>3808</v>
      </c>
      <c r="C1198" s="909"/>
    </row>
    <row r="1199" spans="1:3" x14ac:dyDescent="0.25">
      <c r="A1199" s="72" t="s">
        <v>3809</v>
      </c>
      <c r="B1199" s="73" t="s">
        <v>3810</v>
      </c>
      <c r="C1199" s="909"/>
    </row>
    <row r="1200" spans="1:3" x14ac:dyDescent="0.25">
      <c r="A1200" s="72" t="s">
        <v>3811</v>
      </c>
      <c r="B1200" s="73" t="s">
        <v>3812</v>
      </c>
      <c r="C1200" s="909"/>
    </row>
    <row r="1201" spans="1:3" x14ac:dyDescent="0.25">
      <c r="A1201" s="72" t="s">
        <v>3813</v>
      </c>
      <c r="B1201" s="73" t="s">
        <v>3814</v>
      </c>
      <c r="C1201" s="909"/>
    </row>
    <row r="1202" spans="1:3" x14ac:dyDescent="0.25">
      <c r="A1202" s="72" t="s">
        <v>3815</v>
      </c>
      <c r="B1202" s="73" t="s">
        <v>3816</v>
      </c>
      <c r="C1202" s="909"/>
    </row>
    <row r="1203" spans="1:3" x14ac:dyDescent="0.25">
      <c r="A1203" s="72" t="s">
        <v>3817</v>
      </c>
      <c r="B1203" s="1507" t="s">
        <v>8531</v>
      </c>
      <c r="C1203" s="909"/>
    </row>
    <row r="1204" spans="1:3" x14ac:dyDescent="0.25">
      <c r="A1204" s="72" t="s">
        <v>3818</v>
      </c>
      <c r="B1204" s="73" t="s">
        <v>3819</v>
      </c>
      <c r="C1204" s="909"/>
    </row>
    <row r="1205" spans="1:3" x14ac:dyDescent="0.25">
      <c r="A1205" s="72" t="s">
        <v>3820</v>
      </c>
      <c r="B1205" s="73" t="s">
        <v>3821</v>
      </c>
      <c r="C1205" s="909"/>
    </row>
    <row r="1206" spans="1:3" x14ac:dyDescent="0.25">
      <c r="A1206" s="72" t="s">
        <v>3822</v>
      </c>
      <c r="B1206" s="73" t="s">
        <v>3823</v>
      </c>
      <c r="C1206" s="909"/>
    </row>
    <row r="1207" spans="1:3" x14ac:dyDescent="0.25">
      <c r="A1207" s="72" t="s">
        <v>4210</v>
      </c>
      <c r="B1207" s="73" t="s">
        <v>4596</v>
      </c>
      <c r="C1207" s="909"/>
    </row>
    <row r="1208" spans="1:3" x14ac:dyDescent="0.25">
      <c r="A1208" s="72" t="s">
        <v>4216</v>
      </c>
      <c r="B1208" s="73" t="s">
        <v>4218</v>
      </c>
      <c r="C1208" s="909"/>
    </row>
    <row r="1209" spans="1:3" x14ac:dyDescent="0.25">
      <c r="A1209" s="72" t="s">
        <v>4217</v>
      </c>
      <c r="B1209" s="73" t="s">
        <v>4219</v>
      </c>
      <c r="C1209" s="909"/>
    </row>
    <row r="1210" spans="1:3" x14ac:dyDescent="0.25">
      <c r="A1210" s="72" t="s">
        <v>4222</v>
      </c>
      <c r="B1210" s="73" t="s">
        <v>4223</v>
      </c>
      <c r="C1210" s="909"/>
    </row>
    <row r="1211" spans="1:3" x14ac:dyDescent="0.25">
      <c r="A1211" s="72" t="s">
        <v>4224</v>
      </c>
      <c r="B1211" s="73" t="s">
        <v>4707</v>
      </c>
      <c r="C1211" s="909"/>
    </row>
    <row r="1212" spans="1:3" x14ac:dyDescent="0.25">
      <c r="A1212" s="72" t="s">
        <v>4225</v>
      </c>
      <c r="B1212" s="73" t="s">
        <v>4231</v>
      </c>
      <c r="C1212" s="909"/>
    </row>
    <row r="1213" spans="1:3" x14ac:dyDescent="0.25">
      <c r="A1213" s="72" t="s">
        <v>4226</v>
      </c>
      <c r="B1213" s="73" t="s">
        <v>4227</v>
      </c>
      <c r="C1213" s="909"/>
    </row>
    <row r="1214" spans="1:3" x14ac:dyDescent="0.25">
      <c r="A1214" s="72" t="s">
        <v>4228</v>
      </c>
      <c r="B1214" s="73" t="s">
        <v>4229</v>
      </c>
      <c r="C1214" s="909"/>
    </row>
    <row r="1215" spans="1:3" x14ac:dyDescent="0.25">
      <c r="A1215" s="1200" t="s">
        <v>4232</v>
      </c>
      <c r="B1215" s="994" t="s">
        <v>6706</v>
      </c>
      <c r="C1215" s="909"/>
    </row>
    <row r="1216" spans="1:3" x14ac:dyDescent="0.25">
      <c r="A1216" s="72" t="s">
        <v>4233</v>
      </c>
      <c r="B1216" s="73" t="s">
        <v>4843</v>
      </c>
      <c r="C1216" s="909"/>
    </row>
    <row r="1217" spans="1:3" x14ac:dyDescent="0.25">
      <c r="A1217" s="72" t="s">
        <v>4234</v>
      </c>
      <c r="B1217" s="73" t="s">
        <v>4245</v>
      </c>
      <c r="C1217" s="909"/>
    </row>
    <row r="1218" spans="1:3" x14ac:dyDescent="0.25">
      <c r="A1218" s="72" t="s">
        <v>4242</v>
      </c>
      <c r="B1218" s="73" t="s">
        <v>4247</v>
      </c>
      <c r="C1218" s="909"/>
    </row>
    <row r="1219" spans="1:3" x14ac:dyDescent="0.25">
      <c r="A1219" s="72" t="s">
        <v>4243</v>
      </c>
      <c r="B1219" s="73" t="s">
        <v>4248</v>
      </c>
      <c r="C1219" s="909"/>
    </row>
    <row r="1220" spans="1:3" x14ac:dyDescent="0.25">
      <c r="A1220" s="72" t="s">
        <v>4244</v>
      </c>
      <c r="B1220" s="73" t="s">
        <v>4706</v>
      </c>
      <c r="C1220" s="909"/>
    </row>
    <row r="1221" spans="1:3" x14ac:dyDescent="0.25">
      <c r="A1221" s="72" t="s">
        <v>4249</v>
      </c>
      <c r="B1221" s="73" t="s">
        <v>4252</v>
      </c>
      <c r="C1221" s="909"/>
    </row>
    <row r="1222" spans="1:3" x14ac:dyDescent="0.25">
      <c r="A1222" s="72" t="s">
        <v>4250</v>
      </c>
      <c r="B1222" s="73" t="s">
        <v>4253</v>
      </c>
      <c r="C1222" s="909"/>
    </row>
    <row r="1223" spans="1:3" x14ac:dyDescent="0.25">
      <c r="A1223" s="72" t="s">
        <v>4251</v>
      </c>
      <c r="B1223" s="73" t="s">
        <v>4263</v>
      </c>
      <c r="C1223" s="909"/>
    </row>
    <row r="1224" spans="1:3" x14ac:dyDescent="0.25">
      <c r="A1224" s="72" t="s">
        <v>4264</v>
      </c>
      <c r="B1224" s="73" t="s">
        <v>4301</v>
      </c>
      <c r="C1224" s="909"/>
    </row>
    <row r="1225" spans="1:3" x14ac:dyDescent="0.25">
      <c r="A1225" s="72" t="s">
        <v>4297</v>
      </c>
      <c r="B1225" s="73" t="s">
        <v>4298</v>
      </c>
      <c r="C1225" s="909"/>
    </row>
    <row r="1226" spans="1:3" x14ac:dyDescent="0.25">
      <c r="A1226" s="72" t="s">
        <v>4302</v>
      </c>
      <c r="B1226" s="73" t="s">
        <v>4310</v>
      </c>
      <c r="C1226" s="909"/>
    </row>
    <row r="1227" spans="1:3" x14ac:dyDescent="0.25">
      <c r="A1227" s="72" t="s">
        <v>4303</v>
      </c>
      <c r="B1227" s="73" t="s">
        <v>4311</v>
      </c>
      <c r="C1227" s="909"/>
    </row>
    <row r="1228" spans="1:3" x14ac:dyDescent="0.25">
      <c r="A1228" s="72" t="s">
        <v>4304</v>
      </c>
      <c r="B1228" s="73" t="s">
        <v>4312</v>
      </c>
      <c r="C1228" s="909"/>
    </row>
    <row r="1229" spans="1:3" x14ac:dyDescent="0.25">
      <c r="A1229" s="72" t="s">
        <v>4305</v>
      </c>
      <c r="B1229" s="73" t="s">
        <v>4313</v>
      </c>
      <c r="C1229" s="909"/>
    </row>
    <row r="1230" spans="1:3" x14ac:dyDescent="0.25">
      <c r="A1230" s="72" t="s">
        <v>4306</v>
      </c>
      <c r="B1230" s="73" t="s">
        <v>4317</v>
      </c>
      <c r="C1230" s="909"/>
    </row>
    <row r="1231" spans="1:3" x14ac:dyDescent="0.25">
      <c r="A1231" s="72" t="s">
        <v>4307</v>
      </c>
      <c r="B1231" s="73" t="s">
        <v>4321</v>
      </c>
      <c r="C1231" s="909"/>
    </row>
    <row r="1232" spans="1:3" x14ac:dyDescent="0.25">
      <c r="A1232" s="72" t="s">
        <v>4308</v>
      </c>
      <c r="B1232" s="73" t="s">
        <v>4320</v>
      </c>
      <c r="C1232" s="909"/>
    </row>
    <row r="1233" spans="1:3" x14ac:dyDescent="0.25">
      <c r="A1233" s="72" t="s">
        <v>4309</v>
      </c>
      <c r="B1233" s="73" t="s">
        <v>4322</v>
      </c>
      <c r="C1233" s="909"/>
    </row>
    <row r="1234" spans="1:3" x14ac:dyDescent="0.25">
      <c r="A1234" s="72" t="s">
        <v>4314</v>
      </c>
      <c r="B1234" s="73" t="s">
        <v>4323</v>
      </c>
      <c r="C1234" s="909"/>
    </row>
    <row r="1235" spans="1:3" x14ac:dyDescent="0.25">
      <c r="A1235" s="72" t="s">
        <v>4315</v>
      </c>
      <c r="B1235" s="73" t="s">
        <v>4324</v>
      </c>
      <c r="C1235" s="909"/>
    </row>
    <row r="1236" spans="1:3" x14ac:dyDescent="0.25">
      <c r="A1236" s="72" t="s">
        <v>4316</v>
      </c>
      <c r="B1236" s="73" t="s">
        <v>4325</v>
      </c>
      <c r="C1236" s="909"/>
    </row>
    <row r="1237" spans="1:3" x14ac:dyDescent="0.25">
      <c r="A1237" s="72" t="s">
        <v>4340</v>
      </c>
      <c r="B1237" s="73" t="s">
        <v>4344</v>
      </c>
      <c r="C1237" s="909"/>
    </row>
    <row r="1238" spans="1:3" x14ac:dyDescent="0.25">
      <c r="A1238" s="72" t="s">
        <v>4341</v>
      </c>
      <c r="B1238" s="73" t="s">
        <v>4345</v>
      </c>
      <c r="C1238" s="909"/>
    </row>
    <row r="1239" spans="1:3" x14ac:dyDescent="0.25">
      <c r="A1239" s="72" t="s">
        <v>4342</v>
      </c>
      <c r="B1239" s="73" t="s">
        <v>4346</v>
      </c>
      <c r="C1239" s="909"/>
    </row>
    <row r="1240" spans="1:3" x14ac:dyDescent="0.25">
      <c r="A1240" s="72" t="s">
        <v>4343</v>
      </c>
      <c r="B1240" s="73" t="s">
        <v>4353</v>
      </c>
      <c r="C1240" s="909"/>
    </row>
    <row r="1241" spans="1:3" x14ac:dyDescent="0.25">
      <c r="A1241" s="72" t="s">
        <v>4349</v>
      </c>
      <c r="B1241" s="73" t="s">
        <v>4363</v>
      </c>
      <c r="C1241" s="909"/>
    </row>
    <row r="1242" spans="1:3" x14ac:dyDescent="0.25">
      <c r="A1242" s="72" t="s">
        <v>4350</v>
      </c>
      <c r="B1242" s="73" t="s">
        <v>4352</v>
      </c>
      <c r="C1242" s="909"/>
    </row>
    <row r="1243" spans="1:3" x14ac:dyDescent="0.25">
      <c r="A1243" s="72" t="s">
        <v>4351</v>
      </c>
      <c r="B1243" s="73" t="s">
        <v>4362</v>
      </c>
      <c r="C1243" s="909"/>
    </row>
    <row r="1244" spans="1:3" x14ac:dyDescent="0.25">
      <c r="A1244" s="72" t="s">
        <v>4361</v>
      </c>
      <c r="B1244" s="73" t="s">
        <v>4366</v>
      </c>
      <c r="C1244" s="909"/>
    </row>
    <row r="1245" spans="1:3" x14ac:dyDescent="0.25">
      <c r="A1245" s="72" t="s">
        <v>4367</v>
      </c>
      <c r="B1245" s="73" t="s">
        <v>4368</v>
      </c>
      <c r="C1245" s="909"/>
    </row>
    <row r="1246" spans="1:3" x14ac:dyDescent="0.25">
      <c r="A1246" s="72" t="s">
        <v>4370</v>
      </c>
      <c r="B1246" s="73" t="s">
        <v>4382</v>
      </c>
      <c r="C1246" s="909"/>
    </row>
    <row r="1247" spans="1:3" x14ac:dyDescent="0.25">
      <c r="A1247" s="72" t="s">
        <v>4371</v>
      </c>
      <c r="B1247" s="73" t="s">
        <v>4383</v>
      </c>
      <c r="C1247" s="909"/>
    </row>
    <row r="1248" spans="1:3" x14ac:dyDescent="0.25">
      <c r="A1248" s="72" t="s">
        <v>4372</v>
      </c>
      <c r="B1248" s="73" t="s">
        <v>4390</v>
      </c>
      <c r="C1248" s="909"/>
    </row>
    <row r="1249" spans="1:3" x14ac:dyDescent="0.25">
      <c r="A1249" s="72" t="s">
        <v>4373</v>
      </c>
      <c r="B1249" s="73" t="s">
        <v>4384</v>
      </c>
      <c r="C1249" s="909"/>
    </row>
    <row r="1250" spans="1:3" x14ac:dyDescent="0.25">
      <c r="A1250" s="72" t="s">
        <v>4374</v>
      </c>
      <c r="B1250" s="73" t="s">
        <v>4385</v>
      </c>
      <c r="C1250" s="909"/>
    </row>
    <row r="1251" spans="1:3" x14ac:dyDescent="0.25">
      <c r="A1251" s="72" t="s">
        <v>4375</v>
      </c>
      <c r="B1251" s="73" t="s">
        <v>4386</v>
      </c>
      <c r="C1251" s="909"/>
    </row>
    <row r="1252" spans="1:3" x14ac:dyDescent="0.25">
      <c r="A1252" s="72" t="s">
        <v>4376</v>
      </c>
      <c r="B1252" s="73" t="s">
        <v>4387</v>
      </c>
      <c r="C1252" s="909"/>
    </row>
    <row r="1253" spans="1:3" x14ac:dyDescent="0.25">
      <c r="A1253" s="72" t="s">
        <v>4377</v>
      </c>
      <c r="B1253" s="73" t="s">
        <v>4388</v>
      </c>
      <c r="C1253" s="909"/>
    </row>
    <row r="1254" spans="1:3" x14ac:dyDescent="0.25">
      <c r="A1254" s="72" t="s">
        <v>4378</v>
      </c>
      <c r="B1254" s="73" t="s">
        <v>4389</v>
      </c>
      <c r="C1254" s="909"/>
    </row>
    <row r="1255" spans="1:3" x14ac:dyDescent="0.25">
      <c r="A1255" s="72" t="s">
        <v>4379</v>
      </c>
      <c r="B1255" s="73" t="s">
        <v>4381</v>
      </c>
      <c r="C1255" s="909"/>
    </row>
    <row r="1256" spans="1:3" x14ac:dyDescent="0.25">
      <c r="A1256" s="72" t="s">
        <v>4391</v>
      </c>
      <c r="B1256" s="73" t="s">
        <v>4422</v>
      </c>
      <c r="C1256" s="909"/>
    </row>
    <row r="1257" spans="1:3" x14ac:dyDescent="0.25">
      <c r="A1257" s="72" t="s">
        <v>4392</v>
      </c>
      <c r="B1257" s="73" t="s">
        <v>4423</v>
      </c>
      <c r="C1257" s="909"/>
    </row>
    <row r="1258" spans="1:3" x14ac:dyDescent="0.25">
      <c r="A1258" s="72" t="s">
        <v>4393</v>
      </c>
      <c r="B1258" s="73" t="s">
        <v>4424</v>
      </c>
      <c r="C1258" s="909"/>
    </row>
    <row r="1259" spans="1:3" x14ac:dyDescent="0.25">
      <c r="A1259" s="72" t="s">
        <v>4394</v>
      </c>
      <c r="B1259" s="73" t="s">
        <v>4425</v>
      </c>
      <c r="C1259" s="909"/>
    </row>
    <row r="1260" spans="1:3" x14ac:dyDescent="0.25">
      <c r="A1260" s="72" t="s">
        <v>4395</v>
      </c>
      <c r="B1260" s="73" t="s">
        <v>4426</v>
      </c>
      <c r="C1260" s="909"/>
    </row>
    <row r="1261" spans="1:3" x14ac:dyDescent="0.25">
      <c r="A1261" s="72" t="s">
        <v>4396</v>
      </c>
      <c r="B1261" s="73" t="s">
        <v>4427</v>
      </c>
      <c r="C1261" s="909"/>
    </row>
    <row r="1262" spans="1:3" x14ac:dyDescent="0.25">
      <c r="A1262" s="72" t="s">
        <v>4397</v>
      </c>
      <c r="B1262" s="73" t="s">
        <v>4428</v>
      </c>
      <c r="C1262" s="909"/>
    </row>
    <row r="1263" spans="1:3" x14ac:dyDescent="0.25">
      <c r="A1263" s="72" t="s">
        <v>4398</v>
      </c>
      <c r="B1263" s="73" t="s">
        <v>4429</v>
      </c>
      <c r="C1263" s="909"/>
    </row>
    <row r="1264" spans="1:3" x14ac:dyDescent="0.25">
      <c r="A1264" s="72" t="s">
        <v>4399</v>
      </c>
      <c r="B1264" s="73" t="s">
        <v>4430</v>
      </c>
      <c r="C1264" s="909"/>
    </row>
    <row r="1265" spans="1:3" x14ac:dyDescent="0.25">
      <c r="A1265" s="72" t="s">
        <v>4400</v>
      </c>
      <c r="B1265" s="73" t="s">
        <v>4431</v>
      </c>
      <c r="C1265" s="909"/>
    </row>
    <row r="1266" spans="1:3" x14ac:dyDescent="0.25">
      <c r="A1266" s="72" t="s">
        <v>4401</v>
      </c>
      <c r="B1266" s="73" t="s">
        <v>4434</v>
      </c>
      <c r="C1266" s="909"/>
    </row>
    <row r="1267" spans="1:3" x14ac:dyDescent="0.25">
      <c r="A1267" s="72" t="s">
        <v>4402</v>
      </c>
      <c r="B1267" s="73" t="s">
        <v>4435</v>
      </c>
      <c r="C1267" s="909"/>
    </row>
    <row r="1268" spans="1:3" x14ac:dyDescent="0.25">
      <c r="A1268" s="72" t="s">
        <v>4403</v>
      </c>
      <c r="B1268" s="73" t="s">
        <v>4444</v>
      </c>
      <c r="C1268" s="909"/>
    </row>
    <row r="1269" spans="1:3" x14ac:dyDescent="0.25">
      <c r="A1269" s="72" t="s">
        <v>4404</v>
      </c>
      <c r="B1269" s="73" t="s">
        <v>4433</v>
      </c>
      <c r="C1269" s="909"/>
    </row>
    <row r="1270" spans="1:3" x14ac:dyDescent="0.25">
      <c r="A1270" s="72" t="s">
        <v>4405</v>
      </c>
      <c r="B1270" s="73" t="s">
        <v>4593</v>
      </c>
      <c r="C1270" s="909"/>
    </row>
    <row r="1271" spans="1:3" x14ac:dyDescent="0.25">
      <c r="A1271" s="72" t="s">
        <v>4406</v>
      </c>
      <c r="B1271" s="73" t="s">
        <v>4436</v>
      </c>
      <c r="C1271" s="909"/>
    </row>
    <row r="1272" spans="1:3" x14ac:dyDescent="0.25">
      <c r="A1272" s="72" t="s">
        <v>4407</v>
      </c>
      <c r="B1272" s="73" t="s">
        <v>4437</v>
      </c>
      <c r="C1272" s="909"/>
    </row>
    <row r="1273" spans="1:3" x14ac:dyDescent="0.25">
      <c r="A1273" s="72" t="s">
        <v>4408</v>
      </c>
      <c r="B1273" s="73" t="s">
        <v>4438</v>
      </c>
      <c r="C1273" s="909"/>
    </row>
    <row r="1274" spans="1:3" x14ac:dyDescent="0.25">
      <c r="A1274" s="72" t="s">
        <v>4409</v>
      </c>
      <c r="B1274" s="73" t="s">
        <v>4439</v>
      </c>
      <c r="C1274" s="909"/>
    </row>
    <row r="1275" spans="1:3" x14ac:dyDescent="0.25">
      <c r="A1275" s="72" t="s">
        <v>4410</v>
      </c>
      <c r="B1275" s="73" t="s">
        <v>4440</v>
      </c>
      <c r="C1275" s="909"/>
    </row>
    <row r="1276" spans="1:3" x14ac:dyDescent="0.25">
      <c r="A1276" s="72" t="s">
        <v>4411</v>
      </c>
      <c r="B1276" s="73" t="s">
        <v>4441</v>
      </c>
      <c r="C1276" s="909"/>
    </row>
    <row r="1277" spans="1:3" x14ac:dyDescent="0.25">
      <c r="A1277" s="72" t="s">
        <v>4412</v>
      </c>
      <c r="B1277" s="73" t="s">
        <v>4442</v>
      </c>
      <c r="C1277" s="909"/>
    </row>
    <row r="1278" spans="1:3" x14ac:dyDescent="0.25">
      <c r="A1278" s="72" t="s">
        <v>4413</v>
      </c>
      <c r="B1278" s="73" t="s">
        <v>4446</v>
      </c>
      <c r="C1278" s="909"/>
    </row>
    <row r="1279" spans="1:3" x14ac:dyDescent="0.25">
      <c r="A1279" s="72" t="s">
        <v>4414</v>
      </c>
      <c r="B1279" s="73" t="s">
        <v>4447</v>
      </c>
      <c r="C1279" s="909"/>
    </row>
    <row r="1280" spans="1:3" x14ac:dyDescent="0.25">
      <c r="A1280" s="72" t="s">
        <v>4415</v>
      </c>
      <c r="B1280" s="73" t="s">
        <v>4448</v>
      </c>
      <c r="C1280" s="909"/>
    </row>
    <row r="1281" spans="1:3" x14ac:dyDescent="0.25">
      <c r="A1281" s="72" t="s">
        <v>4416</v>
      </c>
      <c r="B1281" s="73" t="s">
        <v>4449</v>
      </c>
      <c r="C1281" s="909"/>
    </row>
    <row r="1282" spans="1:3" x14ac:dyDescent="0.25">
      <c r="A1282" s="72" t="s">
        <v>4417</v>
      </c>
      <c r="B1282" s="73" t="s">
        <v>4450</v>
      </c>
      <c r="C1282" s="909"/>
    </row>
    <row r="1283" spans="1:3" x14ac:dyDescent="0.25">
      <c r="A1283" s="72" t="s">
        <v>4418</v>
      </c>
      <c r="B1283" s="73" t="s">
        <v>4451</v>
      </c>
      <c r="C1283" s="909"/>
    </row>
    <row r="1284" spans="1:3" x14ac:dyDescent="0.25">
      <c r="A1284" s="1200" t="s">
        <v>4419</v>
      </c>
      <c r="B1284" s="994" t="s">
        <v>5472</v>
      </c>
      <c r="C1284" s="909"/>
    </row>
    <row r="1285" spans="1:3" x14ac:dyDescent="0.25">
      <c r="A1285" s="72" t="s">
        <v>4420</v>
      </c>
      <c r="B1285" s="73" t="s">
        <v>4452</v>
      </c>
      <c r="C1285" s="909"/>
    </row>
    <row r="1286" spans="1:3" x14ac:dyDescent="0.25">
      <c r="A1286" s="72" t="s">
        <v>4421</v>
      </c>
      <c r="B1286" s="73" t="s">
        <v>4456</v>
      </c>
      <c r="C1286" s="909"/>
    </row>
    <row r="1287" spans="1:3" x14ac:dyDescent="0.25">
      <c r="A1287" s="72" t="s">
        <v>4453</v>
      </c>
      <c r="B1287" s="73" t="s">
        <v>4457</v>
      </c>
      <c r="C1287" s="909"/>
    </row>
    <row r="1288" spans="1:3" x14ac:dyDescent="0.25">
      <c r="A1288" s="72" t="s">
        <v>4454</v>
      </c>
      <c r="B1288" s="73" t="s">
        <v>4462</v>
      </c>
      <c r="C1288" s="909"/>
    </row>
    <row r="1289" spans="1:3" x14ac:dyDescent="0.25">
      <c r="A1289" s="72" t="s">
        <v>4455</v>
      </c>
      <c r="B1289" s="73" t="s">
        <v>4463</v>
      </c>
      <c r="C1289" s="909"/>
    </row>
    <row r="1290" spans="1:3" x14ac:dyDescent="0.25">
      <c r="A1290" s="72" t="s">
        <v>4458</v>
      </c>
      <c r="B1290" s="73" t="s">
        <v>4464</v>
      </c>
      <c r="C1290" s="909"/>
    </row>
    <row r="1291" spans="1:3" x14ac:dyDescent="0.25">
      <c r="A1291" s="72" t="s">
        <v>4459</v>
      </c>
      <c r="B1291" s="73" t="s">
        <v>4465</v>
      </c>
      <c r="C1291" s="909"/>
    </row>
    <row r="1292" spans="1:3" x14ac:dyDescent="0.25">
      <c r="A1292" s="72" t="s">
        <v>4460</v>
      </c>
      <c r="B1292" s="73" t="s">
        <v>4480</v>
      </c>
      <c r="C1292" s="909"/>
    </row>
    <row r="1293" spans="1:3" x14ac:dyDescent="0.25">
      <c r="A1293" s="72" t="s">
        <v>4461</v>
      </c>
      <c r="B1293" s="73" t="s">
        <v>4481</v>
      </c>
      <c r="C1293" s="909"/>
    </row>
    <row r="1294" spans="1:3" x14ac:dyDescent="0.25">
      <c r="A1294" s="72" t="s">
        <v>4472</v>
      </c>
      <c r="B1294" s="73" t="s">
        <v>4482</v>
      </c>
      <c r="C1294" s="909"/>
    </row>
    <row r="1295" spans="1:3" x14ac:dyDescent="0.25">
      <c r="A1295" s="72" t="s">
        <v>4473</v>
      </c>
      <c r="B1295" s="73" t="s">
        <v>4483</v>
      </c>
      <c r="C1295" s="909"/>
    </row>
    <row r="1296" spans="1:3" x14ac:dyDescent="0.25">
      <c r="A1296" s="72" t="s">
        <v>4474</v>
      </c>
      <c r="B1296" s="73" t="s">
        <v>4484</v>
      </c>
      <c r="C1296" s="909"/>
    </row>
    <row r="1297" spans="1:3" x14ac:dyDescent="0.25">
      <c r="A1297" s="72" t="s">
        <v>4475</v>
      </c>
      <c r="B1297" s="73" t="s">
        <v>4485</v>
      </c>
      <c r="C1297" s="909"/>
    </row>
    <row r="1298" spans="1:3" x14ac:dyDescent="0.25">
      <c r="A1298" s="72" t="s">
        <v>4476</v>
      </c>
      <c r="B1298" s="73" t="s">
        <v>4486</v>
      </c>
      <c r="C1298" s="909"/>
    </row>
    <row r="1299" spans="1:3" x14ac:dyDescent="0.25">
      <c r="A1299" s="72" t="s">
        <v>4477</v>
      </c>
      <c r="B1299" s="73" t="s">
        <v>4487</v>
      </c>
      <c r="C1299" s="909"/>
    </row>
    <row r="1300" spans="1:3" x14ac:dyDescent="0.25">
      <c r="A1300" s="72" t="s">
        <v>4478</v>
      </c>
      <c r="B1300" s="73" t="s">
        <v>4488</v>
      </c>
      <c r="C1300" s="909"/>
    </row>
    <row r="1301" spans="1:3" x14ac:dyDescent="0.25">
      <c r="A1301" s="72" t="s">
        <v>4479</v>
      </c>
      <c r="B1301" s="73" t="s">
        <v>4489</v>
      </c>
      <c r="C1301" s="909"/>
    </row>
    <row r="1302" spans="1:3" x14ac:dyDescent="0.25">
      <c r="A1302" s="72" t="s">
        <v>4500</v>
      </c>
      <c r="B1302" s="73" t="s">
        <v>4501</v>
      </c>
      <c r="C1302" s="909"/>
    </row>
    <row r="1303" spans="1:3" x14ac:dyDescent="0.25">
      <c r="A1303" s="72" t="s">
        <v>4502</v>
      </c>
      <c r="B1303" s="73" t="s">
        <v>4503</v>
      </c>
      <c r="C1303" s="909"/>
    </row>
    <row r="1304" spans="1:3" x14ac:dyDescent="0.25">
      <c r="A1304" s="521" t="s">
        <v>4504</v>
      </c>
      <c r="B1304" s="73" t="s">
        <v>4573</v>
      </c>
      <c r="C1304" s="909"/>
    </row>
    <row r="1305" spans="1:3" x14ac:dyDescent="0.25">
      <c r="A1305" s="521" t="s">
        <v>4506</v>
      </c>
      <c r="B1305" s="73" t="s">
        <v>4574</v>
      </c>
      <c r="C1305" s="909"/>
    </row>
    <row r="1306" spans="1:3" x14ac:dyDescent="0.25">
      <c r="A1306" s="521" t="s">
        <v>4530</v>
      </c>
      <c r="B1306" s="73" t="s">
        <v>4594</v>
      </c>
      <c r="C1306" s="909"/>
    </row>
    <row r="1307" spans="1:3" x14ac:dyDescent="0.25">
      <c r="A1307" s="521" t="s">
        <v>4532</v>
      </c>
      <c r="B1307" s="73" t="s">
        <v>4575</v>
      </c>
      <c r="C1307" s="909"/>
    </row>
    <row r="1308" spans="1:3" x14ac:dyDescent="0.25">
      <c r="A1308" s="521" t="s">
        <v>4533</v>
      </c>
      <c r="B1308" s="73" t="s">
        <v>4507</v>
      </c>
      <c r="C1308" s="909"/>
    </row>
    <row r="1309" spans="1:3" x14ac:dyDescent="0.25">
      <c r="A1309" s="521" t="s">
        <v>4534</v>
      </c>
      <c r="B1309" s="73" t="s">
        <v>4581</v>
      </c>
      <c r="C1309" s="909"/>
    </row>
    <row r="1310" spans="1:3" x14ac:dyDescent="0.25">
      <c r="A1310" s="521" t="s">
        <v>4536</v>
      </c>
      <c r="B1310" s="73" t="s">
        <v>4582</v>
      </c>
      <c r="C1310" s="909"/>
    </row>
    <row r="1311" spans="1:3" x14ac:dyDescent="0.25">
      <c r="A1311" s="521" t="s">
        <v>4578</v>
      </c>
      <c r="B1311" s="73" t="s">
        <v>4531</v>
      </c>
      <c r="C1311" s="909"/>
    </row>
    <row r="1312" spans="1:3" x14ac:dyDescent="0.25">
      <c r="A1312" s="521" t="s">
        <v>4579</v>
      </c>
      <c r="B1312" s="73" t="s">
        <v>1322</v>
      </c>
      <c r="C1312" s="909"/>
    </row>
    <row r="1313" spans="1:3" x14ac:dyDescent="0.25">
      <c r="A1313" s="521" t="s">
        <v>4580</v>
      </c>
      <c r="B1313" s="73" t="s">
        <v>4692</v>
      </c>
      <c r="C1313" s="909"/>
    </row>
    <row r="1314" spans="1:3" x14ac:dyDescent="0.25">
      <c r="A1314" s="521" t="s">
        <v>4591</v>
      </c>
      <c r="B1314" s="73" t="s">
        <v>4592</v>
      </c>
      <c r="C1314" s="909"/>
    </row>
    <row r="1315" spans="1:3" x14ac:dyDescent="0.25">
      <c r="A1315" s="521" t="s">
        <v>4624</v>
      </c>
      <c r="B1315" s="73" t="s">
        <v>4626</v>
      </c>
      <c r="C1315" s="909"/>
    </row>
    <row r="1316" spans="1:3" x14ac:dyDescent="0.25">
      <c r="A1316" s="521" t="s">
        <v>4625</v>
      </c>
      <c r="B1316" s="73" t="s">
        <v>4499</v>
      </c>
      <c r="C1316" s="909"/>
    </row>
    <row r="1317" spans="1:3" x14ac:dyDescent="0.25">
      <c r="A1317" s="1054" t="s">
        <v>4628</v>
      </c>
      <c r="B1317" s="481" t="s">
        <v>8009</v>
      </c>
      <c r="C1317" s="909"/>
    </row>
    <row r="1318" spans="1:3" x14ac:dyDescent="0.25">
      <c r="A1318" s="521" t="s">
        <v>4672</v>
      </c>
      <c r="B1318" s="73" t="s">
        <v>4703</v>
      </c>
      <c r="C1318" s="909"/>
    </row>
    <row r="1319" spans="1:3" x14ac:dyDescent="0.25">
      <c r="A1319" s="521" t="s">
        <v>4710</v>
      </c>
      <c r="B1319" s="73" t="s">
        <v>4711</v>
      </c>
      <c r="C1319" s="909"/>
    </row>
    <row r="1320" spans="1:3" x14ac:dyDescent="0.25">
      <c r="A1320" s="521" t="s">
        <v>4720</v>
      </c>
      <c r="B1320" s="73" t="s">
        <v>4721</v>
      </c>
      <c r="C1320" s="909"/>
    </row>
    <row r="1321" spans="1:3" x14ac:dyDescent="0.25">
      <c r="A1321" s="521" t="s">
        <v>4724</v>
      </c>
      <c r="B1321" s="73" t="s">
        <v>4743</v>
      </c>
      <c r="C1321" s="909"/>
    </row>
    <row r="1322" spans="1:3" x14ac:dyDescent="0.25">
      <c r="A1322" s="521" t="s">
        <v>4725</v>
      </c>
      <c r="B1322" s="73" t="s">
        <v>4732</v>
      </c>
      <c r="C1322" s="909"/>
    </row>
    <row r="1323" spans="1:3" x14ac:dyDescent="0.25">
      <c r="A1323" s="521" t="s">
        <v>4726</v>
      </c>
      <c r="B1323" s="73" t="s">
        <v>4764</v>
      </c>
      <c r="C1323" s="909"/>
    </row>
    <row r="1324" spans="1:3" x14ac:dyDescent="0.25">
      <c r="A1324" s="521" t="s">
        <v>4738</v>
      </c>
      <c r="B1324" s="73" t="s">
        <v>4731</v>
      </c>
      <c r="C1324" s="909"/>
    </row>
    <row r="1325" spans="1:3" x14ac:dyDescent="0.25">
      <c r="A1325" s="521" t="s">
        <v>4739</v>
      </c>
      <c r="B1325" s="73" t="s">
        <v>4733</v>
      </c>
      <c r="C1325" s="909"/>
    </row>
    <row r="1326" spans="1:3" x14ac:dyDescent="0.25">
      <c r="A1326" s="521" t="s">
        <v>4740</v>
      </c>
      <c r="B1326" s="73" t="s">
        <v>4742</v>
      </c>
      <c r="C1326" s="909"/>
    </row>
    <row r="1327" spans="1:3" x14ac:dyDescent="0.25">
      <c r="A1327" s="521" t="s">
        <v>4741</v>
      </c>
      <c r="B1327" s="73" t="s">
        <v>4765</v>
      </c>
      <c r="C1327" s="909"/>
    </row>
    <row r="1328" spans="1:3" x14ac:dyDescent="0.25">
      <c r="A1328" s="521" t="s">
        <v>4745</v>
      </c>
      <c r="B1328" s="73" t="s">
        <v>4747</v>
      </c>
      <c r="C1328" s="909"/>
    </row>
    <row r="1329" spans="1:3" x14ac:dyDescent="0.25">
      <c r="A1329" s="521" t="s">
        <v>4746</v>
      </c>
      <c r="B1329" s="73" t="s">
        <v>4748</v>
      </c>
      <c r="C1329" s="909"/>
    </row>
    <row r="1330" spans="1:3" x14ac:dyDescent="0.25">
      <c r="A1330" s="521" t="s">
        <v>4749</v>
      </c>
      <c r="B1330" s="73" t="s">
        <v>4750</v>
      </c>
      <c r="C1330" s="909"/>
    </row>
    <row r="1331" spans="1:3" x14ac:dyDescent="0.25">
      <c r="A1331" s="521" t="s">
        <v>4751</v>
      </c>
      <c r="B1331" s="73" t="s">
        <v>4752</v>
      </c>
      <c r="C1331" s="909"/>
    </row>
    <row r="1332" spans="1:3" x14ac:dyDescent="0.25">
      <c r="A1332" s="521" t="s">
        <v>4753</v>
      </c>
      <c r="B1332" s="73" t="s">
        <v>4782</v>
      </c>
      <c r="C1332" s="909"/>
    </row>
    <row r="1333" spans="1:3" x14ac:dyDescent="0.25">
      <c r="A1333" s="521" t="s">
        <v>4826</v>
      </c>
      <c r="B1333" s="73" t="s">
        <v>4832</v>
      </c>
      <c r="C1333" s="909"/>
    </row>
    <row r="1334" spans="1:3" x14ac:dyDescent="0.25">
      <c r="A1334" s="521" t="s">
        <v>4824</v>
      </c>
      <c r="B1334" s="73" t="s">
        <v>4851</v>
      </c>
      <c r="C1334" s="909"/>
    </row>
    <row r="1335" spans="1:3" x14ac:dyDescent="0.25">
      <c r="A1335" s="521" t="s">
        <v>4825</v>
      </c>
      <c r="B1335" s="73" t="s">
        <v>4853</v>
      </c>
      <c r="C1335" s="909"/>
    </row>
    <row r="1336" spans="1:3" x14ac:dyDescent="0.25">
      <c r="A1336" s="521" t="s">
        <v>4830</v>
      </c>
      <c r="B1336" s="73" t="s">
        <v>4833</v>
      </c>
      <c r="C1336" s="909"/>
    </row>
    <row r="1337" spans="1:3" x14ac:dyDescent="0.25">
      <c r="A1337" s="521" t="s">
        <v>4831</v>
      </c>
      <c r="B1337" s="73" t="s">
        <v>4834</v>
      </c>
      <c r="C1337" s="909"/>
    </row>
    <row r="1338" spans="1:3" x14ac:dyDescent="0.25">
      <c r="A1338" s="521" t="s">
        <v>4946</v>
      </c>
      <c r="B1338" s="220" t="s">
        <v>1191</v>
      </c>
      <c r="C1338" s="909"/>
    </row>
    <row r="1339" spans="1:3" x14ac:dyDescent="0.25">
      <c r="A1339" s="449" t="s">
        <v>4964</v>
      </c>
      <c r="B1339" s="450" t="s">
        <v>4965</v>
      </c>
      <c r="C1339" s="909"/>
    </row>
    <row r="1340" spans="1:3" x14ac:dyDescent="0.25">
      <c r="A1340" s="449" t="s">
        <v>4973</v>
      </c>
      <c r="B1340" s="450" t="s">
        <v>4974</v>
      </c>
      <c r="C1340" s="909"/>
    </row>
    <row r="1341" spans="1:3" x14ac:dyDescent="0.25">
      <c r="A1341" s="521" t="s">
        <v>4984</v>
      </c>
      <c r="B1341" s="220" t="s">
        <v>4985</v>
      </c>
      <c r="C1341" s="909"/>
    </row>
    <row r="1342" spans="1:3" x14ac:dyDescent="0.25">
      <c r="A1342" s="521" t="s">
        <v>5082</v>
      </c>
      <c r="B1342" s="220" t="s">
        <v>5116</v>
      </c>
      <c r="C1342" s="909"/>
    </row>
    <row r="1343" spans="1:3" x14ac:dyDescent="0.25">
      <c r="A1343" s="521" t="s">
        <v>5095</v>
      </c>
      <c r="B1343" s="73" t="s">
        <v>5094</v>
      </c>
      <c r="C1343" s="909"/>
    </row>
    <row r="1344" spans="1:3" x14ac:dyDescent="0.25">
      <c r="A1344" s="521" t="s">
        <v>5097</v>
      </c>
      <c r="B1344" s="73" t="s">
        <v>5098</v>
      </c>
      <c r="C1344" s="909"/>
    </row>
    <row r="1345" spans="1:3" x14ac:dyDescent="0.25">
      <c r="A1345" s="521" t="s">
        <v>5127</v>
      </c>
      <c r="B1345" s="73" t="s">
        <v>5126</v>
      </c>
      <c r="C1345" s="909"/>
    </row>
    <row r="1346" spans="1:3" x14ac:dyDescent="0.25">
      <c r="A1346" s="449" t="s">
        <v>5666</v>
      </c>
      <c r="B1346" s="994" t="s">
        <v>6044</v>
      </c>
      <c r="C1346" s="909"/>
    </row>
    <row r="1347" spans="1:3" x14ac:dyDescent="0.25">
      <c r="A1347" s="449" t="s">
        <v>5667</v>
      </c>
      <c r="B1347" s="994" t="s">
        <v>6045</v>
      </c>
      <c r="C1347" s="909"/>
    </row>
    <row r="1348" spans="1:3" x14ac:dyDescent="0.25">
      <c r="A1348" s="449" t="s">
        <v>5668</v>
      </c>
      <c r="B1348" s="994" t="s">
        <v>5670</v>
      </c>
      <c r="C1348" s="909"/>
    </row>
    <row r="1349" spans="1:3" s="909" customFormat="1" x14ac:dyDescent="0.25">
      <c r="A1349" s="1054" t="s">
        <v>7968</v>
      </c>
      <c r="B1349" s="481" t="s">
        <v>7969</v>
      </c>
    </row>
    <row r="1350" spans="1:3" x14ac:dyDescent="0.25">
      <c r="A1350" s="449" t="s">
        <v>5669</v>
      </c>
      <c r="B1350" s="994" t="s">
        <v>5786</v>
      </c>
      <c r="C1350" s="909"/>
    </row>
    <row r="1351" spans="1:3" s="909" customFormat="1" x14ac:dyDescent="0.25">
      <c r="A1351" s="1054" t="s">
        <v>7819</v>
      </c>
      <c r="B1351" s="481" t="s">
        <v>7823</v>
      </c>
    </row>
    <row r="1352" spans="1:3" s="909" customFormat="1" x14ac:dyDescent="0.25">
      <c r="A1352" s="1054" t="s">
        <v>7820</v>
      </c>
      <c r="B1352" s="481" t="s">
        <v>7822</v>
      </c>
    </row>
    <row r="1353" spans="1:3" s="909" customFormat="1" x14ac:dyDescent="0.25">
      <c r="A1353" s="1054" t="s">
        <v>7821</v>
      </c>
      <c r="B1353" s="481" t="s">
        <v>8038</v>
      </c>
    </row>
    <row r="1354" spans="1:3" s="909" customFormat="1" x14ac:dyDescent="0.25">
      <c r="A1354" s="1068" t="s">
        <v>7871</v>
      </c>
      <c r="B1354" s="1069" t="s">
        <v>7930</v>
      </c>
    </row>
    <row r="1355" spans="1:3" s="909" customFormat="1" x14ac:dyDescent="0.25">
      <c r="A1355" s="1068" t="s">
        <v>7872</v>
      </c>
      <c r="B1355" s="1069" t="s">
        <v>7929</v>
      </c>
    </row>
    <row r="1356" spans="1:3" s="909" customFormat="1" x14ac:dyDescent="0.25">
      <c r="A1356" s="1068" t="s">
        <v>7873</v>
      </c>
      <c r="B1356" s="1069" t="s">
        <v>7931</v>
      </c>
    </row>
    <row r="1357" spans="1:3" s="909" customFormat="1" x14ac:dyDescent="0.25">
      <c r="A1357" s="1068" t="s">
        <v>7874</v>
      </c>
      <c r="B1357" s="1069" t="s">
        <v>7939</v>
      </c>
    </row>
    <row r="1358" spans="1:3" s="909" customFormat="1" x14ac:dyDescent="0.25">
      <c r="A1358" s="1068" t="s">
        <v>7875</v>
      </c>
      <c r="B1358" s="1069" t="s">
        <v>7932</v>
      </c>
    </row>
    <row r="1359" spans="1:3" s="909" customFormat="1" x14ac:dyDescent="0.25">
      <c r="A1359" s="1068" t="s">
        <v>7876</v>
      </c>
      <c r="B1359" s="1069" t="s">
        <v>7933</v>
      </c>
    </row>
    <row r="1360" spans="1:3" s="909" customFormat="1" x14ac:dyDescent="0.25">
      <c r="A1360" s="1068" t="s">
        <v>7878</v>
      </c>
      <c r="B1360" s="1069" t="s">
        <v>7877</v>
      </c>
    </row>
    <row r="1361" spans="1:2" s="909" customFormat="1" x14ac:dyDescent="0.25">
      <c r="A1361" s="1068" t="s">
        <v>7879</v>
      </c>
      <c r="B1361" s="1069" t="s">
        <v>7934</v>
      </c>
    </row>
    <row r="1362" spans="1:2" s="909" customFormat="1" x14ac:dyDescent="0.25">
      <c r="A1362" s="1068" t="s">
        <v>7880</v>
      </c>
      <c r="B1362" s="1069" t="s">
        <v>7935</v>
      </c>
    </row>
    <row r="1363" spans="1:2" s="909" customFormat="1" x14ac:dyDescent="0.25">
      <c r="A1363" s="1068" t="s">
        <v>7881</v>
      </c>
      <c r="B1363" s="1069" t="s">
        <v>7940</v>
      </c>
    </row>
    <row r="1364" spans="1:2" s="909" customFormat="1" x14ac:dyDescent="0.25">
      <c r="A1364" s="1068" t="s">
        <v>7883</v>
      </c>
      <c r="B1364" s="1069" t="s">
        <v>7882</v>
      </c>
    </row>
    <row r="1365" spans="1:2" s="909" customFormat="1" x14ac:dyDescent="0.25">
      <c r="A1365" s="1068" t="s">
        <v>7886</v>
      </c>
      <c r="B1365" s="1069" t="s">
        <v>7936</v>
      </c>
    </row>
    <row r="1366" spans="1:2" s="909" customFormat="1" x14ac:dyDescent="0.25">
      <c r="A1366" s="1068" t="s">
        <v>7888</v>
      </c>
      <c r="B1366" s="1069" t="s">
        <v>7937</v>
      </c>
    </row>
    <row r="1367" spans="1:2" s="909" customFormat="1" x14ac:dyDescent="0.25">
      <c r="A1367" s="1068" t="s">
        <v>7889</v>
      </c>
      <c r="B1367" s="1069" t="s">
        <v>7895</v>
      </c>
    </row>
    <row r="1368" spans="1:2" s="909" customFormat="1" x14ac:dyDescent="0.25">
      <c r="A1368" s="1068" t="s">
        <v>7891</v>
      </c>
      <c r="B1368" s="1069" t="s">
        <v>7896</v>
      </c>
    </row>
    <row r="1369" spans="1:2" s="909" customFormat="1" x14ac:dyDescent="0.25">
      <c r="A1369" s="1068" t="s">
        <v>7892</v>
      </c>
      <c r="B1369" s="1069" t="s">
        <v>7893</v>
      </c>
    </row>
    <row r="1370" spans="1:2" s="909" customFormat="1" x14ac:dyDescent="0.25">
      <c r="A1370" s="1068" t="s">
        <v>7894</v>
      </c>
      <c r="B1370" s="1069" t="s">
        <v>7900</v>
      </c>
    </row>
    <row r="1371" spans="1:2" s="909" customFormat="1" x14ac:dyDescent="0.25">
      <c r="A1371" s="1068" t="s">
        <v>7897</v>
      </c>
      <c r="B1371" s="1069" t="s">
        <v>7890</v>
      </c>
    </row>
    <row r="1372" spans="1:2" s="909" customFormat="1" x14ac:dyDescent="0.25">
      <c r="A1372" s="1068" t="s">
        <v>7905</v>
      </c>
      <c r="B1372" s="1070" t="s">
        <v>7938</v>
      </c>
    </row>
    <row r="1373" spans="1:2" s="909" customFormat="1" x14ac:dyDescent="0.25">
      <c r="A1373" s="1068" t="s">
        <v>7906</v>
      </c>
      <c r="B1373" s="1070" t="s">
        <v>7941</v>
      </c>
    </row>
    <row r="1374" spans="1:2" s="909" customFormat="1" x14ac:dyDescent="0.25">
      <c r="A1374" s="1068" t="s">
        <v>7945</v>
      </c>
      <c r="B1374" s="1070" t="s">
        <v>7951</v>
      </c>
    </row>
    <row r="1375" spans="1:2" s="909" customFormat="1" x14ac:dyDescent="0.25">
      <c r="A1375" s="1068" t="s">
        <v>7946</v>
      </c>
      <c r="B1375" s="1069" t="s">
        <v>7950</v>
      </c>
    </row>
    <row r="1376" spans="1:2" s="909" customFormat="1" x14ac:dyDescent="0.25">
      <c r="A1376" s="1068" t="s">
        <v>7947</v>
      </c>
      <c r="B1376" s="1070" t="s">
        <v>8435</v>
      </c>
    </row>
    <row r="1377" spans="1:2" s="909" customFormat="1" x14ac:dyDescent="0.25">
      <c r="A1377" s="1054" t="s">
        <v>7976</v>
      </c>
      <c r="B1377" s="481" t="s">
        <v>7969</v>
      </c>
    </row>
    <row r="1378" spans="1:2" s="909" customFormat="1" x14ac:dyDescent="0.25">
      <c r="A1378" s="1068" t="s">
        <v>8020</v>
      </c>
      <c r="B1378" s="1069" t="s">
        <v>8021</v>
      </c>
    </row>
    <row r="1379" spans="1:2" s="909" customFormat="1" x14ac:dyDescent="0.25">
      <c r="A1379" s="1247" t="s">
        <v>8117</v>
      </c>
      <c r="B1379" s="1248" t="s">
        <v>4838</v>
      </c>
    </row>
    <row r="1380" spans="1:2" s="909" customFormat="1" x14ac:dyDescent="0.25">
      <c r="A1380" s="1247" t="s">
        <v>8118</v>
      </c>
      <c r="B1380" s="1249" t="s">
        <v>4835</v>
      </c>
    </row>
    <row r="1381" spans="1:2" s="909" customFormat="1" x14ac:dyDescent="0.25">
      <c r="A1381" s="1247" t="s">
        <v>8119</v>
      </c>
      <c r="B1381" s="1248" t="s">
        <v>4853</v>
      </c>
    </row>
    <row r="1382" spans="1:2" s="909" customFormat="1" x14ac:dyDescent="0.25">
      <c r="A1382" s="1247" t="s">
        <v>8120</v>
      </c>
      <c r="B1382" s="1248" t="s">
        <v>3731</v>
      </c>
    </row>
    <row r="1383" spans="1:2" s="909" customFormat="1" x14ac:dyDescent="0.25">
      <c r="A1383" s="1247" t="s">
        <v>8121</v>
      </c>
      <c r="B1383" s="1248" t="s">
        <v>3733</v>
      </c>
    </row>
    <row r="1384" spans="1:2" s="909" customFormat="1" x14ac:dyDescent="0.25">
      <c r="A1384" s="1247" t="s">
        <v>8122</v>
      </c>
      <c r="B1384" s="1248" t="s">
        <v>3735</v>
      </c>
    </row>
    <row r="1385" spans="1:2" s="909" customFormat="1" x14ac:dyDescent="0.25">
      <c r="A1385" s="1247" t="s">
        <v>8123</v>
      </c>
      <c r="B1385" s="1248" t="s">
        <v>3756</v>
      </c>
    </row>
    <row r="1386" spans="1:2" s="909" customFormat="1" x14ac:dyDescent="0.25">
      <c r="A1386" s="1247" t="s">
        <v>8124</v>
      </c>
      <c r="B1386" s="1248" t="s">
        <v>3729</v>
      </c>
    </row>
    <row r="1387" spans="1:2" s="909" customFormat="1" x14ac:dyDescent="0.25">
      <c r="A1387" s="1247" t="s">
        <v>8125</v>
      </c>
      <c r="B1387" s="1248" t="s">
        <v>4842</v>
      </c>
    </row>
    <row r="1388" spans="1:2" s="909" customFormat="1" x14ac:dyDescent="0.25">
      <c r="A1388" s="1247" t="s">
        <v>8126</v>
      </c>
      <c r="B1388" s="1248" t="s">
        <v>4834</v>
      </c>
    </row>
    <row r="1389" spans="1:2" s="909" customFormat="1" x14ac:dyDescent="0.25">
      <c r="A1389" s="1247" t="s">
        <v>8127</v>
      </c>
      <c r="B1389" s="1248" t="s">
        <v>4902</v>
      </c>
    </row>
    <row r="1390" spans="1:2" s="909" customFormat="1" x14ac:dyDescent="0.25">
      <c r="A1390" s="1247" t="s">
        <v>8113</v>
      </c>
      <c r="B1390" s="1248" t="s">
        <v>8128</v>
      </c>
    </row>
    <row r="1391" spans="1:2" s="909" customFormat="1" x14ac:dyDescent="0.25">
      <c r="A1391" s="1247" t="s">
        <v>8275</v>
      </c>
      <c r="B1391" s="1248" t="s">
        <v>8301</v>
      </c>
    </row>
    <row r="1392" spans="1:2" s="909" customFormat="1" x14ac:dyDescent="0.25">
      <c r="A1392" s="1247" t="s">
        <v>8276</v>
      </c>
      <c r="B1392" s="1248" t="s">
        <v>185</v>
      </c>
    </row>
    <row r="1393" spans="1:2" s="909" customFormat="1" x14ac:dyDescent="0.25">
      <c r="A1393" s="1247" t="s">
        <v>8277</v>
      </c>
      <c r="B1393" s="1248" t="s">
        <v>186</v>
      </c>
    </row>
    <row r="1394" spans="1:2" s="909" customFormat="1" x14ac:dyDescent="0.25">
      <c r="A1394" s="1247" t="s">
        <v>8278</v>
      </c>
      <c r="B1394" s="1248" t="s">
        <v>187</v>
      </c>
    </row>
    <row r="1395" spans="1:2" s="909" customFormat="1" x14ac:dyDescent="0.25">
      <c r="A1395" s="1247" t="s">
        <v>8140</v>
      </c>
      <c r="B1395" s="1248" t="s">
        <v>1296</v>
      </c>
    </row>
    <row r="1396" spans="1:2" s="909" customFormat="1" x14ac:dyDescent="0.25">
      <c r="A1396" s="1247" t="s">
        <v>8279</v>
      </c>
      <c r="B1396" s="1248" t="s">
        <v>8302</v>
      </c>
    </row>
    <row r="1397" spans="1:2" s="909" customFormat="1" x14ac:dyDescent="0.25">
      <c r="A1397" s="1247" t="s">
        <v>8280</v>
      </c>
      <c r="B1397" s="1248" t="s">
        <v>7995</v>
      </c>
    </row>
    <row r="1398" spans="1:2" s="909" customFormat="1" x14ac:dyDescent="0.25">
      <c r="A1398" s="1247" t="s">
        <v>8281</v>
      </c>
      <c r="B1398" s="1248" t="s">
        <v>3849</v>
      </c>
    </row>
    <row r="1399" spans="1:2" s="909" customFormat="1" x14ac:dyDescent="0.25">
      <c r="A1399" s="1247" t="s">
        <v>8282</v>
      </c>
      <c r="B1399" s="1248" t="s">
        <v>4836</v>
      </c>
    </row>
    <row r="1400" spans="1:2" s="909" customFormat="1" x14ac:dyDescent="0.25">
      <c r="A1400" s="1247" t="s">
        <v>8283</v>
      </c>
      <c r="B1400" s="1248" t="s">
        <v>4837</v>
      </c>
    </row>
    <row r="1401" spans="1:2" s="909" customFormat="1" x14ac:dyDescent="0.25">
      <c r="A1401" s="1247" t="s">
        <v>8284</v>
      </c>
      <c r="B1401" s="1248" t="s">
        <v>3696</v>
      </c>
    </row>
    <row r="1402" spans="1:2" s="909" customFormat="1" x14ac:dyDescent="0.25">
      <c r="A1402" s="1247" t="s">
        <v>8285</v>
      </c>
      <c r="B1402" s="1248" t="s">
        <v>3743</v>
      </c>
    </row>
    <row r="1403" spans="1:2" s="909" customFormat="1" x14ac:dyDescent="0.25">
      <c r="A1403" s="1247" t="s">
        <v>8286</v>
      </c>
      <c r="B1403" s="1248" t="s">
        <v>4594</v>
      </c>
    </row>
    <row r="1404" spans="1:2" s="909" customFormat="1" x14ac:dyDescent="0.25">
      <c r="A1404" s="1247" t="s">
        <v>8287</v>
      </c>
      <c r="B1404" s="1248" t="s">
        <v>4894</v>
      </c>
    </row>
    <row r="1405" spans="1:2" s="909" customFormat="1" x14ac:dyDescent="0.25">
      <c r="A1405" s="1247" t="s">
        <v>8288</v>
      </c>
      <c r="B1405" s="1248" t="s">
        <v>6838</v>
      </c>
    </row>
    <row r="1406" spans="1:2" s="909" customFormat="1" x14ac:dyDescent="0.25">
      <c r="A1406" s="1247" t="s">
        <v>8289</v>
      </c>
      <c r="B1406" s="1248" t="s">
        <v>6837</v>
      </c>
    </row>
    <row r="1407" spans="1:2" s="909" customFormat="1" x14ac:dyDescent="0.25">
      <c r="A1407" s="1247" t="s">
        <v>8290</v>
      </c>
      <c r="B1407" s="1248" t="s">
        <v>3747</v>
      </c>
    </row>
    <row r="1408" spans="1:2" s="909" customFormat="1" x14ac:dyDescent="0.25">
      <c r="A1408" s="1247" t="s">
        <v>8291</v>
      </c>
      <c r="B1408" s="1248" t="s">
        <v>3671</v>
      </c>
    </row>
    <row r="1409" spans="1:2" s="909" customFormat="1" x14ac:dyDescent="0.25">
      <c r="A1409" s="1247" t="s">
        <v>8292</v>
      </c>
      <c r="B1409" s="1248" t="s">
        <v>3804</v>
      </c>
    </row>
    <row r="1410" spans="1:2" s="909" customFormat="1" x14ac:dyDescent="0.25">
      <c r="A1410" s="1247" t="s">
        <v>8293</v>
      </c>
      <c r="B1410" s="1248" t="s">
        <v>3806</v>
      </c>
    </row>
    <row r="1411" spans="1:2" s="909" customFormat="1" x14ac:dyDescent="0.25">
      <c r="A1411" s="1247" t="s">
        <v>8294</v>
      </c>
      <c r="B1411" s="1248" t="s">
        <v>4253</v>
      </c>
    </row>
    <row r="1412" spans="1:2" s="909" customFormat="1" x14ac:dyDescent="0.25">
      <c r="A1412" s="1247" t="s">
        <v>8295</v>
      </c>
      <c r="B1412" s="1248" t="s">
        <v>4965</v>
      </c>
    </row>
    <row r="1413" spans="1:2" s="909" customFormat="1" x14ac:dyDescent="0.25">
      <c r="A1413" s="1247" t="s">
        <v>8296</v>
      </c>
      <c r="B1413" s="1248" t="s">
        <v>5104</v>
      </c>
    </row>
    <row r="1414" spans="1:2" s="909" customFormat="1" x14ac:dyDescent="0.25">
      <c r="A1414" s="1247" t="s">
        <v>8297</v>
      </c>
      <c r="B1414" s="1248" t="s">
        <v>5575</v>
      </c>
    </row>
    <row r="1415" spans="1:2" s="909" customFormat="1" x14ac:dyDescent="0.25">
      <c r="A1415" s="1247" t="s">
        <v>8298</v>
      </c>
      <c r="B1415" s="1248" t="s">
        <v>5785</v>
      </c>
    </row>
    <row r="1416" spans="1:2" s="909" customFormat="1" x14ac:dyDescent="0.25">
      <c r="A1416" s="1247" t="s">
        <v>8299</v>
      </c>
      <c r="B1416" s="1248" t="s">
        <v>6074</v>
      </c>
    </row>
    <row r="1417" spans="1:2" s="909" customFormat="1" x14ac:dyDescent="0.25">
      <c r="A1417" s="1247" t="s">
        <v>8188</v>
      </c>
      <c r="B1417" s="1248" t="s">
        <v>8146</v>
      </c>
    </row>
    <row r="1418" spans="1:2" s="909" customFormat="1" x14ac:dyDescent="0.25">
      <c r="A1418" s="1247" t="s">
        <v>8189</v>
      </c>
      <c r="B1418" s="1248" t="s">
        <v>8532</v>
      </c>
    </row>
    <row r="1419" spans="1:2" s="909" customFormat="1" x14ac:dyDescent="0.25">
      <c r="A1419" s="1247" t="s">
        <v>8190</v>
      </c>
      <c r="B1419" s="1248" t="s">
        <v>8149</v>
      </c>
    </row>
    <row r="1420" spans="1:2" s="909" customFormat="1" x14ac:dyDescent="0.25">
      <c r="A1420" s="1247" t="s">
        <v>8191</v>
      </c>
      <c r="B1420" s="1248" t="s">
        <v>8150</v>
      </c>
    </row>
    <row r="1421" spans="1:2" s="909" customFormat="1" x14ac:dyDescent="0.25">
      <c r="A1421" s="1247" t="s">
        <v>8192</v>
      </c>
      <c r="B1421" s="1248" t="s">
        <v>8377</v>
      </c>
    </row>
    <row r="1422" spans="1:2" s="909" customFormat="1" x14ac:dyDescent="0.25">
      <c r="A1422" s="1247" t="s">
        <v>8193</v>
      </c>
      <c r="B1422" s="1248" t="s">
        <v>8160</v>
      </c>
    </row>
    <row r="1423" spans="1:2" s="909" customFormat="1" x14ac:dyDescent="0.25">
      <c r="A1423" s="1247" t="s">
        <v>8194</v>
      </c>
      <c r="B1423" s="1248" t="s">
        <v>8161</v>
      </c>
    </row>
    <row r="1424" spans="1:2" s="909" customFormat="1" x14ac:dyDescent="0.25">
      <c r="A1424" s="1247" t="s">
        <v>8195</v>
      </c>
      <c r="B1424" s="1248" t="s">
        <v>8163</v>
      </c>
    </row>
    <row r="1425" spans="1:3" s="909" customFormat="1" x14ac:dyDescent="0.25">
      <c r="A1425" s="1247" t="s">
        <v>8196</v>
      </c>
      <c r="B1425" s="1248" t="s">
        <v>8180</v>
      </c>
    </row>
    <row r="1426" spans="1:3" s="909" customFormat="1" x14ac:dyDescent="0.25">
      <c r="A1426" s="1247" t="s">
        <v>8197</v>
      </c>
      <c r="B1426" s="1248" t="s">
        <v>8179</v>
      </c>
    </row>
    <row r="1427" spans="1:3" s="909" customFormat="1" x14ac:dyDescent="0.25">
      <c r="A1427" s="1247" t="s">
        <v>8198</v>
      </c>
      <c r="B1427" s="1248" t="s">
        <v>8207</v>
      </c>
    </row>
    <row r="1428" spans="1:3" s="909" customFormat="1" x14ac:dyDescent="0.25">
      <c r="A1428" s="1417" t="s">
        <v>8429</v>
      </c>
      <c r="B1428" s="1418" t="s">
        <v>8430</v>
      </c>
    </row>
    <row r="1429" spans="1:3" s="909" customFormat="1" x14ac:dyDescent="0.25">
      <c r="A1429" s="1417" t="s">
        <v>8431</v>
      </c>
      <c r="B1429" s="1418" t="s">
        <v>8432</v>
      </c>
    </row>
    <row r="1430" spans="1:3" s="909" customFormat="1" x14ac:dyDescent="0.25">
      <c r="A1430" s="1417" t="s">
        <v>8433</v>
      </c>
      <c r="B1430" s="1418" t="s">
        <v>8434</v>
      </c>
    </row>
    <row r="1431" spans="1:3" s="909" customFormat="1" x14ac:dyDescent="0.25">
      <c r="A1431" s="1478" t="s">
        <v>8478</v>
      </c>
      <c r="B1431" s="1479" t="s">
        <v>8487</v>
      </c>
    </row>
    <row r="1432" spans="1:3" s="909" customFormat="1" x14ac:dyDescent="0.25">
      <c r="A1432" s="1478" t="s">
        <v>8483</v>
      </c>
      <c r="B1432" s="1479" t="s">
        <v>8488</v>
      </c>
    </row>
    <row r="1433" spans="1:3" s="909" customFormat="1" x14ac:dyDescent="0.25">
      <c r="A1433" s="1478" t="s">
        <v>8480</v>
      </c>
      <c r="B1433" s="1479" t="s">
        <v>8489</v>
      </c>
    </row>
    <row r="1434" spans="1:3" s="909" customFormat="1" x14ac:dyDescent="0.25">
      <c r="A1434" s="1478" t="s">
        <v>8484</v>
      </c>
      <c r="B1434" s="1479" t="s">
        <v>8521</v>
      </c>
    </row>
    <row r="1435" spans="1:3" s="909" customFormat="1" x14ac:dyDescent="0.25">
      <c r="A1435" s="1478" t="s">
        <v>8493</v>
      </c>
      <c r="B1435" s="1479" t="s">
        <v>8495</v>
      </c>
    </row>
    <row r="1436" spans="1:3" s="909" customFormat="1" x14ac:dyDescent="0.25">
      <c r="A1436" s="1478" t="s">
        <v>8494</v>
      </c>
      <c r="B1436" s="1479" t="s">
        <v>8496</v>
      </c>
    </row>
    <row r="1437" spans="1:3" s="909" customFormat="1" x14ac:dyDescent="0.25">
      <c r="A1437" s="1502" t="s">
        <v>8502</v>
      </c>
      <c r="B1437" s="1503" t="s">
        <v>8503</v>
      </c>
    </row>
    <row r="1438" spans="1:3" s="909" customFormat="1" x14ac:dyDescent="0.25">
      <c r="A1438" s="1502" t="s">
        <v>8504</v>
      </c>
      <c r="B1438" s="1503" t="s">
        <v>8505</v>
      </c>
    </row>
    <row r="1439" spans="1:3" s="909" customFormat="1" x14ac:dyDescent="0.25">
      <c r="A1439" s="1502">
        <v>3330</v>
      </c>
      <c r="B1439" s="1503" t="s">
        <v>8506</v>
      </c>
    </row>
    <row r="1440" spans="1:3" x14ac:dyDescent="0.25">
      <c r="A1440" s="520" t="s">
        <v>1325</v>
      </c>
      <c r="B1440" s="220" t="s">
        <v>1324</v>
      </c>
      <c r="C1440" s="909"/>
    </row>
    <row r="1441" spans="1:3" x14ac:dyDescent="0.25">
      <c r="A1441" s="1112" t="s">
        <v>1323</v>
      </c>
      <c r="B1441" s="220" t="s">
        <v>1322</v>
      </c>
      <c r="C1441" s="909"/>
    </row>
    <row r="1442" spans="1:3" x14ac:dyDescent="0.25">
      <c r="A1442" s="520" t="s">
        <v>1321</v>
      </c>
      <c r="B1442" s="220" t="s">
        <v>197</v>
      </c>
      <c r="C1442" s="909"/>
    </row>
    <row r="1443" spans="1:3" x14ac:dyDescent="0.25">
      <c r="A1443" s="520" t="s">
        <v>1320</v>
      </c>
      <c r="B1443" s="220" t="s">
        <v>1319</v>
      </c>
      <c r="C1443" s="909"/>
    </row>
    <row r="1444" spans="1:3" x14ac:dyDescent="0.25">
      <c r="A1444" s="520" t="s">
        <v>679</v>
      </c>
      <c r="B1444" s="220" t="s">
        <v>472</v>
      </c>
      <c r="C1444" s="909"/>
    </row>
    <row r="1445" spans="1:3" x14ac:dyDescent="0.25">
      <c r="A1445" s="520" t="s">
        <v>680</v>
      </c>
      <c r="B1445" s="220" t="s">
        <v>473</v>
      </c>
      <c r="C1445" s="909"/>
    </row>
    <row r="1446" spans="1:3" x14ac:dyDescent="0.25">
      <c r="A1446" s="520" t="s">
        <v>682</v>
      </c>
      <c r="B1446" s="220" t="s">
        <v>474</v>
      </c>
      <c r="C1446" s="909"/>
    </row>
    <row r="1447" spans="1:3" x14ac:dyDescent="0.25">
      <c r="A1447" s="520" t="s">
        <v>681</v>
      </c>
      <c r="B1447" s="220" t="s">
        <v>475</v>
      </c>
      <c r="C1447" s="909"/>
    </row>
    <row r="1448" spans="1:3" x14ac:dyDescent="0.25">
      <c r="A1448" s="520" t="s">
        <v>689</v>
      </c>
      <c r="B1448" s="220" t="s">
        <v>477</v>
      </c>
      <c r="C1448" s="909"/>
    </row>
    <row r="1449" spans="1:3" x14ac:dyDescent="0.25">
      <c r="A1449" s="520" t="s">
        <v>690</v>
      </c>
      <c r="B1449" s="220" t="s">
        <v>478</v>
      </c>
      <c r="C1449" s="909"/>
    </row>
    <row r="1450" spans="1:3" x14ac:dyDescent="0.25">
      <c r="A1450" s="520" t="s">
        <v>692</v>
      </c>
      <c r="B1450" s="220" t="s">
        <v>480</v>
      </c>
      <c r="C1450" s="909"/>
    </row>
    <row r="1451" spans="1:3" x14ac:dyDescent="0.25">
      <c r="A1451" s="520" t="s">
        <v>691</v>
      </c>
      <c r="B1451" s="220" t="s">
        <v>479</v>
      </c>
      <c r="C1451" s="909"/>
    </row>
    <row r="1452" spans="1:3" x14ac:dyDescent="0.25">
      <c r="A1452" s="520" t="s">
        <v>1318</v>
      </c>
      <c r="B1452" s="220" t="s">
        <v>1317</v>
      </c>
      <c r="C1452" s="909"/>
    </row>
    <row r="1453" spans="1:3" x14ac:dyDescent="0.25">
      <c r="A1453" s="520" t="s">
        <v>1316</v>
      </c>
      <c r="B1453" s="220" t="s">
        <v>1315</v>
      </c>
      <c r="C1453" s="909"/>
    </row>
    <row r="1454" spans="1:3" x14ac:dyDescent="0.25">
      <c r="A1454" s="520" t="s">
        <v>1314</v>
      </c>
      <c r="B1454" s="220" t="s">
        <v>1313</v>
      </c>
      <c r="C1454" s="909"/>
    </row>
    <row r="1455" spans="1:3" x14ac:dyDescent="0.25">
      <c r="A1455" s="520" t="s">
        <v>1312</v>
      </c>
      <c r="B1455" s="220" t="s">
        <v>1311</v>
      </c>
      <c r="C1455" s="909"/>
    </row>
    <row r="1456" spans="1:3" x14ac:dyDescent="0.25">
      <c r="A1456" s="520" t="s">
        <v>1310</v>
      </c>
      <c r="B1456" s="220" t="s">
        <v>1309</v>
      </c>
      <c r="C1456" s="909"/>
    </row>
    <row r="1457" spans="1:3" x14ac:dyDescent="0.25">
      <c r="A1457" s="520" t="s">
        <v>1308</v>
      </c>
      <c r="B1457" s="220" t="s">
        <v>181</v>
      </c>
      <c r="C1457" s="909"/>
    </row>
    <row r="1458" spans="1:3" x14ac:dyDescent="0.25">
      <c r="A1458" s="520" t="s">
        <v>1307</v>
      </c>
      <c r="B1458" s="220" t="s">
        <v>1306</v>
      </c>
      <c r="C1458" s="909"/>
    </row>
    <row r="1459" spans="1:3" x14ac:dyDescent="0.25">
      <c r="A1459" s="520" t="s">
        <v>1305</v>
      </c>
      <c r="B1459" s="220" t="s">
        <v>182</v>
      </c>
      <c r="C1459" s="909"/>
    </row>
    <row r="1460" spans="1:3" x14ac:dyDescent="0.25">
      <c r="A1460" s="520" t="s">
        <v>1304</v>
      </c>
      <c r="B1460" s="220" t="s">
        <v>183</v>
      </c>
      <c r="C1460" s="909"/>
    </row>
    <row r="1461" spans="1:3" x14ac:dyDescent="0.25">
      <c r="A1461" s="520" t="s">
        <v>1303</v>
      </c>
      <c r="B1461" s="220" t="s">
        <v>184</v>
      </c>
      <c r="C1461" s="909"/>
    </row>
    <row r="1462" spans="1:3" x14ac:dyDescent="0.25">
      <c r="A1462" s="520" t="s">
        <v>1302</v>
      </c>
      <c r="B1462" s="220" t="s">
        <v>185</v>
      </c>
      <c r="C1462" s="909"/>
    </row>
    <row r="1463" spans="1:3" x14ac:dyDescent="0.25">
      <c r="A1463" s="520" t="s">
        <v>1301</v>
      </c>
      <c r="B1463" s="220" t="s">
        <v>186</v>
      </c>
      <c r="C1463" s="909"/>
    </row>
    <row r="1464" spans="1:3" x14ac:dyDescent="0.25">
      <c r="A1464" s="520" t="s">
        <v>1300</v>
      </c>
      <c r="B1464" s="220" t="s">
        <v>187</v>
      </c>
      <c r="C1464" s="909"/>
    </row>
    <row r="1465" spans="1:3" x14ac:dyDescent="0.25">
      <c r="A1465" s="520" t="s">
        <v>1299</v>
      </c>
      <c r="B1465" s="220" t="s">
        <v>188</v>
      </c>
      <c r="C1465" s="909"/>
    </row>
    <row r="1466" spans="1:3" x14ac:dyDescent="0.25">
      <c r="A1466" s="520" t="s">
        <v>1298</v>
      </c>
      <c r="B1466" s="220" t="s">
        <v>192</v>
      </c>
      <c r="C1466" s="909"/>
    </row>
    <row r="1467" spans="1:3" x14ac:dyDescent="0.25">
      <c r="A1467" s="520" t="s">
        <v>797</v>
      </c>
      <c r="B1467" s="220" t="s">
        <v>189</v>
      </c>
      <c r="C1467" s="909"/>
    </row>
    <row r="1468" spans="1:3" x14ac:dyDescent="0.25">
      <c r="A1468" s="520" t="s">
        <v>1297</v>
      </c>
      <c r="B1468" s="220" t="s">
        <v>1296</v>
      </c>
      <c r="C1468" s="909"/>
    </row>
    <row r="1469" spans="1:3" x14ac:dyDescent="0.25">
      <c r="A1469" s="520" t="s">
        <v>1295</v>
      </c>
      <c r="B1469" s="220" t="s">
        <v>1293</v>
      </c>
      <c r="C1469" s="909"/>
    </row>
    <row r="1470" spans="1:3" x14ac:dyDescent="0.25">
      <c r="A1470" s="520" t="s">
        <v>1294</v>
      </c>
      <c r="B1470" s="220" t="s">
        <v>1293</v>
      </c>
      <c r="C1470" s="909"/>
    </row>
    <row r="1471" spans="1:3" x14ac:dyDescent="0.25">
      <c r="A1471" s="520" t="s">
        <v>1292</v>
      </c>
      <c r="B1471" s="220" t="s">
        <v>1291</v>
      </c>
      <c r="C1471" s="909"/>
    </row>
    <row r="1472" spans="1:3" x14ac:dyDescent="0.25">
      <c r="A1472" s="520" t="s">
        <v>1290</v>
      </c>
      <c r="B1472" s="220" t="s">
        <v>1289</v>
      </c>
      <c r="C1472" s="909"/>
    </row>
    <row r="1473" spans="1:3" x14ac:dyDescent="0.25">
      <c r="A1473" s="520" t="s">
        <v>1288</v>
      </c>
      <c r="B1473" s="220" t="s">
        <v>204</v>
      </c>
      <c r="C1473" s="909"/>
    </row>
    <row r="1474" spans="1:3" x14ac:dyDescent="0.25">
      <c r="A1474" s="520" t="s">
        <v>1287</v>
      </c>
      <c r="B1474" s="220" t="s">
        <v>1286</v>
      </c>
      <c r="C1474" s="909"/>
    </row>
    <row r="1475" spans="1:3" x14ac:dyDescent="0.25">
      <c r="A1475" s="520" t="s">
        <v>1285</v>
      </c>
      <c r="B1475" s="220" t="s">
        <v>1284</v>
      </c>
      <c r="C1475" s="909"/>
    </row>
    <row r="1476" spans="1:3" x14ac:dyDescent="0.25">
      <c r="A1476" s="520" t="s">
        <v>772</v>
      </c>
      <c r="B1476" s="220" t="s">
        <v>196</v>
      </c>
      <c r="C1476" s="909"/>
    </row>
    <row r="1477" spans="1:3" x14ac:dyDescent="0.25">
      <c r="A1477" s="520" t="s">
        <v>1283</v>
      </c>
      <c r="B1477" s="220" t="s">
        <v>198</v>
      </c>
      <c r="C1477" s="909"/>
    </row>
    <row r="1478" spans="1:3" x14ac:dyDescent="0.25">
      <c r="A1478" s="520" t="s">
        <v>1282</v>
      </c>
      <c r="B1478" s="220" t="s">
        <v>199</v>
      </c>
      <c r="C1478" s="909"/>
    </row>
    <row r="1479" spans="1:3" x14ac:dyDescent="0.25">
      <c r="A1479" s="520" t="s">
        <v>1281</v>
      </c>
      <c r="B1479" s="220" t="s">
        <v>1280</v>
      </c>
      <c r="C1479" s="909"/>
    </row>
    <row r="1480" spans="1:3" x14ac:dyDescent="0.25">
      <c r="A1480" s="520" t="s">
        <v>1279</v>
      </c>
      <c r="B1480" s="220" t="s">
        <v>1278</v>
      </c>
      <c r="C1480" s="909"/>
    </row>
    <row r="1481" spans="1:3" x14ac:dyDescent="0.25">
      <c r="A1481" s="520" t="s">
        <v>1277</v>
      </c>
      <c r="B1481" s="220" t="s">
        <v>871</v>
      </c>
      <c r="C1481" s="909"/>
    </row>
    <row r="1482" spans="1:3" x14ac:dyDescent="0.25">
      <c r="A1482" s="520" t="s">
        <v>1276</v>
      </c>
      <c r="B1482" s="220" t="s">
        <v>3824</v>
      </c>
      <c r="C1482" s="909"/>
    </row>
    <row r="1483" spans="1:3" x14ac:dyDescent="0.25">
      <c r="A1483" s="520" t="s">
        <v>1275</v>
      </c>
      <c r="B1483" s="220" t="s">
        <v>574</v>
      </c>
      <c r="C1483" s="909"/>
    </row>
    <row r="1484" spans="1:3" x14ac:dyDescent="0.25">
      <c r="A1484" s="520" t="s">
        <v>1274</v>
      </c>
      <c r="B1484" s="220" t="s">
        <v>1273</v>
      </c>
      <c r="C1484" s="909"/>
    </row>
    <row r="1485" spans="1:3" x14ac:dyDescent="0.25">
      <c r="A1485" s="520" t="s">
        <v>1272</v>
      </c>
      <c r="B1485" s="220" t="s">
        <v>6935</v>
      </c>
      <c r="C1485" s="909"/>
    </row>
    <row r="1486" spans="1:3" x14ac:dyDescent="0.25">
      <c r="A1486" s="520" t="s">
        <v>1271</v>
      </c>
      <c r="B1486" s="220" t="s">
        <v>1270</v>
      </c>
      <c r="C1486" s="909"/>
    </row>
    <row r="1487" spans="1:3" x14ac:dyDescent="0.25">
      <c r="A1487" s="520" t="s">
        <v>1269</v>
      </c>
      <c r="B1487" s="220" t="s">
        <v>434</v>
      </c>
      <c r="C1487" s="909"/>
    </row>
    <row r="1488" spans="1:3" x14ac:dyDescent="0.25">
      <c r="A1488" s="520" t="s">
        <v>1268</v>
      </c>
      <c r="B1488" s="220" t="s">
        <v>1267</v>
      </c>
      <c r="C1488" s="909"/>
    </row>
    <row r="1489" spans="1:3" x14ac:dyDescent="0.25">
      <c r="A1489" s="520" t="s">
        <v>1266</v>
      </c>
      <c r="B1489" s="220" t="s">
        <v>1265</v>
      </c>
      <c r="C1489" s="909"/>
    </row>
    <row r="1490" spans="1:3" x14ac:dyDescent="0.25">
      <c r="A1490" s="520" t="s">
        <v>1264</v>
      </c>
      <c r="B1490" s="220" t="s">
        <v>1263</v>
      </c>
      <c r="C1490" s="909"/>
    </row>
    <row r="1491" spans="1:3" x14ac:dyDescent="0.25">
      <c r="A1491" s="520" t="s">
        <v>1262</v>
      </c>
      <c r="B1491" s="220" t="s">
        <v>1261</v>
      </c>
      <c r="C1491" s="909"/>
    </row>
    <row r="1492" spans="1:3" x14ac:dyDescent="0.25">
      <c r="A1492" s="520" t="s">
        <v>1260</v>
      </c>
      <c r="B1492" s="220" t="s">
        <v>1259</v>
      </c>
      <c r="C1492" s="909"/>
    </row>
    <row r="1493" spans="1:3" x14ac:dyDescent="0.25">
      <c r="A1493" s="520" t="s">
        <v>1258</v>
      </c>
      <c r="B1493" s="220" t="s">
        <v>1257</v>
      </c>
      <c r="C1493" s="909"/>
    </row>
    <row r="1494" spans="1:3" x14ac:dyDescent="0.25">
      <c r="A1494" s="520" t="s">
        <v>1256</v>
      </c>
      <c r="B1494" s="220" t="s">
        <v>1255</v>
      </c>
      <c r="C1494" s="909"/>
    </row>
    <row r="1495" spans="1:3" x14ac:dyDescent="0.25">
      <c r="A1495" s="520" t="s">
        <v>1254</v>
      </c>
      <c r="B1495" s="220" t="s">
        <v>280</v>
      </c>
      <c r="C1495" s="909"/>
    </row>
    <row r="1496" spans="1:3" x14ac:dyDescent="0.25">
      <c r="A1496" s="520" t="s">
        <v>1253</v>
      </c>
      <c r="B1496" s="220" t="s">
        <v>1252</v>
      </c>
      <c r="C1496" s="909"/>
    </row>
    <row r="1497" spans="1:3" x14ac:dyDescent="0.25">
      <c r="A1497" s="520" t="s">
        <v>1251</v>
      </c>
      <c r="B1497" s="220" t="s">
        <v>6927</v>
      </c>
      <c r="C1497" s="909"/>
    </row>
    <row r="1498" spans="1:3" x14ac:dyDescent="0.25">
      <c r="A1498" s="520" t="s">
        <v>1250</v>
      </c>
      <c r="B1498" s="220" t="s">
        <v>1249</v>
      </c>
      <c r="C1498" s="909"/>
    </row>
    <row r="1499" spans="1:3" x14ac:dyDescent="0.25">
      <c r="A1499" s="520" t="s">
        <v>1248</v>
      </c>
      <c r="B1499" s="220" t="s">
        <v>1247</v>
      </c>
      <c r="C1499" s="909"/>
    </row>
    <row r="1500" spans="1:3" x14ac:dyDescent="0.25">
      <c r="A1500" s="520" t="s">
        <v>1246</v>
      </c>
      <c r="B1500" s="220" t="s">
        <v>1245</v>
      </c>
      <c r="C1500" s="909"/>
    </row>
    <row r="1501" spans="1:3" x14ac:dyDescent="0.25">
      <c r="A1501" s="520" t="s">
        <v>1244</v>
      </c>
      <c r="B1501" s="220" t="s">
        <v>1243</v>
      </c>
      <c r="C1501" s="909"/>
    </row>
    <row r="1502" spans="1:3" x14ac:dyDescent="0.25">
      <c r="A1502" s="520" t="s">
        <v>1242</v>
      </c>
      <c r="B1502" s="220" t="s">
        <v>1241</v>
      </c>
      <c r="C1502" s="909"/>
    </row>
    <row r="1503" spans="1:3" x14ac:dyDescent="0.25">
      <c r="A1503" s="520" t="s">
        <v>1240</v>
      </c>
      <c r="B1503" s="220" t="s">
        <v>1239</v>
      </c>
      <c r="C1503" s="909"/>
    </row>
    <row r="1504" spans="1:3" x14ac:dyDescent="0.25">
      <c r="A1504" s="520" t="s">
        <v>1238</v>
      </c>
      <c r="B1504" s="220" t="s">
        <v>1237</v>
      </c>
      <c r="C1504" s="909"/>
    </row>
    <row r="1505" spans="1:3" x14ac:dyDescent="0.25">
      <c r="A1505" s="520" t="s">
        <v>1236</v>
      </c>
      <c r="B1505" s="220" t="s">
        <v>1235</v>
      </c>
      <c r="C1505" s="909"/>
    </row>
    <row r="1506" spans="1:3" x14ac:dyDescent="0.25">
      <c r="A1506" s="520" t="s">
        <v>1234</v>
      </c>
      <c r="B1506" s="220" t="s">
        <v>1233</v>
      </c>
      <c r="C1506" s="909"/>
    </row>
    <row r="1507" spans="1:3" x14ac:dyDescent="0.25">
      <c r="A1507" s="520" t="s">
        <v>1232</v>
      </c>
      <c r="B1507" s="220" t="s">
        <v>1231</v>
      </c>
      <c r="C1507" s="909"/>
    </row>
    <row r="1508" spans="1:3" x14ac:dyDescent="0.25">
      <c r="A1508" s="520" t="s">
        <v>1230</v>
      </c>
      <c r="B1508" s="220" t="s">
        <v>1229</v>
      </c>
      <c r="C1508" s="909"/>
    </row>
    <row r="1509" spans="1:3" x14ac:dyDescent="0.25">
      <c r="A1509" s="520" t="s">
        <v>1228</v>
      </c>
      <c r="B1509" s="220" t="s">
        <v>1213</v>
      </c>
      <c r="C1509" s="909"/>
    </row>
    <row r="1510" spans="1:3" x14ac:dyDescent="0.25">
      <c r="A1510" s="520" t="s">
        <v>1227</v>
      </c>
      <c r="B1510" s="220" t="s">
        <v>1211</v>
      </c>
      <c r="C1510" s="909"/>
    </row>
    <row r="1511" spans="1:3" x14ac:dyDescent="0.25">
      <c r="A1511" s="520" t="s">
        <v>1226</v>
      </c>
      <c r="B1511" s="220" t="s">
        <v>1225</v>
      </c>
      <c r="C1511" s="909"/>
    </row>
    <row r="1512" spans="1:3" x14ac:dyDescent="0.25">
      <c r="A1512" s="520" t="s">
        <v>1224</v>
      </c>
      <c r="B1512" s="220" t="s">
        <v>1223</v>
      </c>
      <c r="C1512" s="909"/>
    </row>
    <row r="1513" spans="1:3" x14ac:dyDescent="0.25">
      <c r="A1513" s="520" t="s">
        <v>1222</v>
      </c>
      <c r="B1513" s="220" t="s">
        <v>1221</v>
      </c>
      <c r="C1513" s="909"/>
    </row>
    <row r="1514" spans="1:3" x14ac:dyDescent="0.25">
      <c r="A1514" s="520" t="s">
        <v>1220</v>
      </c>
      <c r="B1514" s="220" t="s">
        <v>1219</v>
      </c>
      <c r="C1514" s="909"/>
    </row>
    <row r="1515" spans="1:3" x14ac:dyDescent="0.25">
      <c r="A1515" s="520" t="s">
        <v>1218</v>
      </c>
      <c r="B1515" s="220" t="s">
        <v>1217</v>
      </c>
      <c r="C1515" s="909"/>
    </row>
    <row r="1516" spans="1:3" x14ac:dyDescent="0.25">
      <c r="A1516" s="520" t="s">
        <v>1216</v>
      </c>
      <c r="B1516" s="220" t="s">
        <v>1215</v>
      </c>
      <c r="C1516" s="909"/>
    </row>
    <row r="1517" spans="1:3" x14ac:dyDescent="0.25">
      <c r="A1517" s="520" t="s">
        <v>1214</v>
      </c>
      <c r="B1517" s="220" t="s">
        <v>1213</v>
      </c>
      <c r="C1517" s="909"/>
    </row>
    <row r="1518" spans="1:3" x14ac:dyDescent="0.25">
      <c r="A1518" s="520" t="s">
        <v>1212</v>
      </c>
      <c r="B1518" s="220" t="s">
        <v>1211</v>
      </c>
      <c r="C1518" s="909"/>
    </row>
    <row r="1519" spans="1:3" x14ac:dyDescent="0.25">
      <c r="A1519" s="520" t="s">
        <v>1210</v>
      </c>
      <c r="B1519" s="220" t="s">
        <v>1209</v>
      </c>
      <c r="C1519" s="909"/>
    </row>
    <row r="1520" spans="1:3" x14ac:dyDescent="0.25">
      <c r="A1520" s="520" t="s">
        <v>1208</v>
      </c>
      <c r="B1520" s="220" t="s">
        <v>1207</v>
      </c>
      <c r="C1520" s="909"/>
    </row>
    <row r="1521" spans="1:3" x14ac:dyDescent="0.25">
      <c r="A1521" s="520" t="s">
        <v>1206</v>
      </c>
      <c r="B1521" s="220" t="s">
        <v>1205</v>
      </c>
      <c r="C1521" s="909"/>
    </row>
    <row r="1522" spans="1:3" x14ac:dyDescent="0.25">
      <c r="A1522" s="520" t="s">
        <v>1204</v>
      </c>
      <c r="B1522" s="220" t="s">
        <v>1203</v>
      </c>
      <c r="C1522" s="909"/>
    </row>
    <row r="1523" spans="1:3" x14ac:dyDescent="0.25">
      <c r="A1523" s="520" t="s">
        <v>1202</v>
      </c>
      <c r="B1523" s="220" t="s">
        <v>1201</v>
      </c>
      <c r="C1523" s="909"/>
    </row>
    <row r="1524" spans="1:3" x14ac:dyDescent="0.25">
      <c r="A1524" s="520" t="s">
        <v>1200</v>
      </c>
      <c r="B1524" s="220" t="s">
        <v>1199</v>
      </c>
      <c r="C1524" s="909"/>
    </row>
    <row r="1525" spans="1:3" x14ac:dyDescent="0.25">
      <c r="A1525" s="520" t="s">
        <v>1198</v>
      </c>
      <c r="B1525" s="220" t="s">
        <v>1197</v>
      </c>
      <c r="C1525" s="909"/>
    </row>
    <row r="1526" spans="1:3" x14ac:dyDescent="0.25">
      <c r="A1526" s="520" t="s">
        <v>1196</v>
      </c>
      <c r="B1526" s="220" t="s">
        <v>1195</v>
      </c>
      <c r="C1526" s="909"/>
    </row>
    <row r="1527" spans="1:3" x14ac:dyDescent="0.25">
      <c r="A1527" s="520" t="s">
        <v>1194</v>
      </c>
      <c r="B1527" s="220" t="s">
        <v>1193</v>
      </c>
      <c r="C1527" s="909"/>
    </row>
    <row r="1528" spans="1:3" x14ac:dyDescent="0.25">
      <c r="A1528" s="520" t="s">
        <v>1192</v>
      </c>
      <c r="B1528" s="220" t="s">
        <v>1191</v>
      </c>
      <c r="C1528" s="909"/>
    </row>
    <row r="1529" spans="1:3" x14ac:dyDescent="0.25">
      <c r="A1529" s="520" t="s">
        <v>1190</v>
      </c>
      <c r="B1529" s="220" t="s">
        <v>1189</v>
      </c>
      <c r="C1529" s="909"/>
    </row>
    <row r="1530" spans="1:3" x14ac:dyDescent="0.25">
      <c r="A1530" s="520" t="s">
        <v>1188</v>
      </c>
      <c r="B1530" s="220" t="s">
        <v>1187</v>
      </c>
      <c r="C1530" s="909"/>
    </row>
    <row r="1531" spans="1:3" x14ac:dyDescent="0.25">
      <c r="A1531" s="520" t="s">
        <v>1186</v>
      </c>
      <c r="B1531" s="220" t="s">
        <v>1185</v>
      </c>
      <c r="C1531" s="909"/>
    </row>
    <row r="1532" spans="1:3" x14ac:dyDescent="0.25">
      <c r="A1532" s="520" t="s">
        <v>1184</v>
      </c>
      <c r="B1532" s="220" t="s">
        <v>865</v>
      </c>
      <c r="C1532" s="909"/>
    </row>
    <row r="1533" spans="1:3" x14ac:dyDescent="0.25">
      <c r="A1533" s="520" t="s">
        <v>1183</v>
      </c>
      <c r="B1533" s="220" t="s">
        <v>3825</v>
      </c>
      <c r="C1533" s="909"/>
    </row>
    <row r="1534" spans="1:3" x14ac:dyDescent="0.25">
      <c r="A1534" s="520" t="s">
        <v>1182</v>
      </c>
      <c r="B1534" s="220" t="s">
        <v>866</v>
      </c>
      <c r="C1534" s="909"/>
    </row>
    <row r="1535" spans="1:3" x14ac:dyDescent="0.25">
      <c r="A1535" s="520" t="s">
        <v>1181</v>
      </c>
      <c r="B1535" s="220" t="s">
        <v>867</v>
      </c>
      <c r="C1535" s="909"/>
    </row>
    <row r="1536" spans="1:3" x14ac:dyDescent="0.25">
      <c r="A1536" s="520" t="s">
        <v>1180</v>
      </c>
      <c r="B1536" s="220" t="s">
        <v>868</v>
      </c>
      <c r="C1536" s="909"/>
    </row>
    <row r="1537" spans="1:3" x14ac:dyDescent="0.25">
      <c r="A1537" s="520" t="s">
        <v>1179</v>
      </c>
      <c r="B1537" s="220" t="s">
        <v>869</v>
      </c>
      <c r="C1537" s="909"/>
    </row>
    <row r="1538" spans="1:3" x14ac:dyDescent="0.25">
      <c r="A1538" s="520" t="s">
        <v>1178</v>
      </c>
      <c r="B1538" s="220" t="s">
        <v>870</v>
      </c>
      <c r="C1538" s="909"/>
    </row>
    <row r="1539" spans="1:3" x14ac:dyDescent="0.25">
      <c r="A1539" s="520" t="s">
        <v>1177</v>
      </c>
      <c r="B1539" s="220" t="s">
        <v>955</v>
      </c>
      <c r="C1539" s="909"/>
    </row>
    <row r="1540" spans="1:3" x14ac:dyDescent="0.25">
      <c r="A1540" s="520" t="s">
        <v>1176</v>
      </c>
      <c r="B1540" s="220" t="s">
        <v>956</v>
      </c>
      <c r="C1540" s="909"/>
    </row>
    <row r="1541" spans="1:3" x14ac:dyDescent="0.25">
      <c r="A1541" s="520" t="s">
        <v>1175</v>
      </c>
      <c r="B1541" s="220" t="s">
        <v>957</v>
      </c>
      <c r="C1541" s="909"/>
    </row>
    <row r="1542" spans="1:3" x14ac:dyDescent="0.25">
      <c r="A1542" s="520" t="s">
        <v>1174</v>
      </c>
      <c r="B1542" s="220" t="s">
        <v>958</v>
      </c>
      <c r="C1542" s="909"/>
    </row>
    <row r="1543" spans="1:3" x14ac:dyDescent="0.25">
      <c r="A1543" s="520" t="s">
        <v>1173</v>
      </c>
      <c r="B1543" s="220" t="s">
        <v>959</v>
      </c>
      <c r="C1543" s="909"/>
    </row>
    <row r="1544" spans="1:3" x14ac:dyDescent="0.25">
      <c r="A1544" s="520" t="s">
        <v>1172</v>
      </c>
      <c r="B1544" s="220" t="s">
        <v>960</v>
      </c>
      <c r="C1544" s="909"/>
    </row>
    <row r="1545" spans="1:3" x14ac:dyDescent="0.25">
      <c r="A1545" s="520" t="s">
        <v>1171</v>
      </c>
      <c r="B1545" s="220" t="s">
        <v>961</v>
      </c>
      <c r="C1545" s="909"/>
    </row>
    <row r="1546" spans="1:3" x14ac:dyDescent="0.25">
      <c r="A1546" s="520" t="s">
        <v>1170</v>
      </c>
      <c r="B1546" s="220" t="s">
        <v>874</v>
      </c>
      <c r="C1546" s="909"/>
    </row>
    <row r="1547" spans="1:3" x14ac:dyDescent="0.25">
      <c r="A1547" s="520" t="s">
        <v>1169</v>
      </c>
      <c r="B1547" s="220" t="s">
        <v>875</v>
      </c>
      <c r="C1547" s="909"/>
    </row>
    <row r="1548" spans="1:3" x14ac:dyDescent="0.25">
      <c r="A1548" s="520" t="s">
        <v>1168</v>
      </c>
      <c r="B1548" s="220" t="s">
        <v>876</v>
      </c>
      <c r="C1548" s="909"/>
    </row>
    <row r="1549" spans="1:3" x14ac:dyDescent="0.25">
      <c r="A1549" s="520" t="s">
        <v>1167</v>
      </c>
      <c r="B1549" s="220" t="s">
        <v>877</v>
      </c>
      <c r="C1549" s="909"/>
    </row>
    <row r="1550" spans="1:3" x14ac:dyDescent="0.25">
      <c r="A1550" s="520" t="s">
        <v>1166</v>
      </c>
      <c r="B1550" s="220" t="s">
        <v>878</v>
      </c>
      <c r="C1550" s="909"/>
    </row>
    <row r="1551" spans="1:3" x14ac:dyDescent="0.25">
      <c r="A1551" s="520" t="s">
        <v>1165</v>
      </c>
      <c r="B1551" s="220" t="s">
        <v>879</v>
      </c>
      <c r="C1551" s="909"/>
    </row>
    <row r="1552" spans="1:3" x14ac:dyDescent="0.25">
      <c r="A1552" s="520" t="s">
        <v>1164</v>
      </c>
      <c r="B1552" s="220" t="s">
        <v>880</v>
      </c>
      <c r="C1552" s="909"/>
    </row>
    <row r="1553" spans="1:3" x14ac:dyDescent="0.25">
      <c r="A1553" s="520" t="s">
        <v>1163</v>
      </c>
      <c r="B1553" s="220" t="s">
        <v>3826</v>
      </c>
      <c r="C1553" s="909"/>
    </row>
    <row r="1554" spans="1:3" x14ac:dyDescent="0.25">
      <c r="A1554" s="520" t="s">
        <v>1162</v>
      </c>
      <c r="B1554" s="220" t="s">
        <v>1161</v>
      </c>
      <c r="C1554" s="909"/>
    </row>
    <row r="1555" spans="1:3" x14ac:dyDescent="0.25">
      <c r="A1555" s="520" t="s">
        <v>1160</v>
      </c>
      <c r="B1555" s="220" t="s">
        <v>435</v>
      </c>
      <c r="C1555" s="909"/>
    </row>
    <row r="1556" spans="1:3" x14ac:dyDescent="0.25">
      <c r="A1556" s="520" t="s">
        <v>1159</v>
      </c>
      <c r="B1556" s="220" t="s">
        <v>570</v>
      </c>
      <c r="C1556" s="909"/>
    </row>
    <row r="1557" spans="1:3" x14ac:dyDescent="0.25">
      <c r="A1557" s="520" t="s">
        <v>1158</v>
      </c>
      <c r="B1557" s="220" t="s">
        <v>571</v>
      </c>
      <c r="C1557" s="909"/>
    </row>
    <row r="1558" spans="1:3" x14ac:dyDescent="0.25">
      <c r="A1558" s="520" t="s">
        <v>1157</v>
      </c>
      <c r="B1558" s="220" t="s">
        <v>572</v>
      </c>
      <c r="C1558" s="909"/>
    </row>
    <row r="1559" spans="1:3" x14ac:dyDescent="0.25">
      <c r="A1559" s="520" t="s">
        <v>1156</v>
      </c>
      <c r="B1559" s="220" t="s">
        <v>573</v>
      </c>
      <c r="C1559" s="909"/>
    </row>
    <row r="1560" spans="1:3" x14ac:dyDescent="0.25">
      <c r="A1560" s="520" t="s">
        <v>1155</v>
      </c>
      <c r="B1560" s="220" t="s">
        <v>4784</v>
      </c>
      <c r="C1560" s="909"/>
    </row>
    <row r="1561" spans="1:3" x14ac:dyDescent="0.25">
      <c r="A1561" s="520" t="s">
        <v>1154</v>
      </c>
      <c r="B1561" s="220" t="s">
        <v>4785</v>
      </c>
      <c r="C1561" s="909"/>
    </row>
    <row r="1562" spans="1:3" x14ac:dyDescent="0.25">
      <c r="A1562" s="1199" t="s">
        <v>1153</v>
      </c>
      <c r="B1562" s="450" t="s">
        <v>6208</v>
      </c>
      <c r="C1562" s="909"/>
    </row>
    <row r="1563" spans="1:3" x14ac:dyDescent="0.25">
      <c r="A1563" s="520" t="s">
        <v>1152</v>
      </c>
      <c r="B1563" s="220" t="s">
        <v>579</v>
      </c>
      <c r="C1563" s="909"/>
    </row>
    <row r="1564" spans="1:3" x14ac:dyDescent="0.25">
      <c r="A1564" s="520" t="s">
        <v>1151</v>
      </c>
      <c r="B1564" s="220" t="s">
        <v>580</v>
      </c>
      <c r="C1564" s="909"/>
    </row>
    <row r="1565" spans="1:3" x14ac:dyDescent="0.25">
      <c r="A1565" s="520" t="s">
        <v>1150</v>
      </c>
      <c r="B1565" s="220" t="s">
        <v>581</v>
      </c>
      <c r="C1565" s="909"/>
    </row>
    <row r="1566" spans="1:3" x14ac:dyDescent="0.25">
      <c r="A1566" s="520" t="s">
        <v>1149</v>
      </c>
      <c r="B1566" s="220" t="s">
        <v>4262</v>
      </c>
      <c r="C1566" s="909"/>
    </row>
    <row r="1567" spans="1:3" x14ac:dyDescent="0.25">
      <c r="A1567" s="520" t="s">
        <v>1148</v>
      </c>
      <c r="B1567" s="220" t="s">
        <v>582</v>
      </c>
      <c r="C1567" s="909"/>
    </row>
    <row r="1568" spans="1:3" x14ac:dyDescent="0.25">
      <c r="A1568" s="520" t="s">
        <v>1147</v>
      </c>
      <c r="B1568" s="220" t="s">
        <v>583</v>
      </c>
      <c r="C1568" s="909"/>
    </row>
    <row r="1569" spans="1:3" x14ac:dyDescent="0.25">
      <c r="A1569" s="520" t="s">
        <v>1146</v>
      </c>
      <c r="B1569" s="220" t="s">
        <v>4786</v>
      </c>
      <c r="C1569" s="909"/>
    </row>
    <row r="1570" spans="1:3" x14ac:dyDescent="0.25">
      <c r="A1570" s="520" t="s">
        <v>1145</v>
      </c>
      <c r="B1570" s="220" t="s">
        <v>584</v>
      </c>
      <c r="C1570" s="909"/>
    </row>
    <row r="1571" spans="1:3" x14ac:dyDescent="0.25">
      <c r="A1571" s="520" t="s">
        <v>1144</v>
      </c>
      <c r="B1571" s="220" t="s">
        <v>585</v>
      </c>
      <c r="C1571" s="909"/>
    </row>
    <row r="1572" spans="1:3" x14ac:dyDescent="0.25">
      <c r="A1572" s="520" t="s">
        <v>1143</v>
      </c>
      <c r="B1572" s="220" t="s">
        <v>6940</v>
      </c>
      <c r="C1572" s="909"/>
    </row>
    <row r="1573" spans="1:3" x14ac:dyDescent="0.25">
      <c r="A1573" s="520" t="s">
        <v>1142</v>
      </c>
      <c r="B1573" s="220" t="s">
        <v>586</v>
      </c>
      <c r="C1573" s="909"/>
    </row>
    <row r="1574" spans="1:3" x14ac:dyDescent="0.25">
      <c r="A1574" s="520" t="s">
        <v>1141</v>
      </c>
      <c r="B1574" s="220" t="s">
        <v>587</v>
      </c>
      <c r="C1574" s="909"/>
    </row>
    <row r="1575" spans="1:3" x14ac:dyDescent="0.25">
      <c r="A1575" s="520" t="s">
        <v>1140</v>
      </c>
      <c r="B1575" s="220" t="s">
        <v>588</v>
      </c>
      <c r="C1575" s="909"/>
    </row>
    <row r="1576" spans="1:3" x14ac:dyDescent="0.25">
      <c r="A1576" s="520" t="s">
        <v>1139</v>
      </c>
      <c r="B1576" s="220" t="s">
        <v>6936</v>
      </c>
      <c r="C1576" s="909"/>
    </row>
    <row r="1577" spans="1:3" x14ac:dyDescent="0.25">
      <c r="A1577" s="520" t="s">
        <v>1138</v>
      </c>
      <c r="B1577" s="220" t="s">
        <v>6937</v>
      </c>
      <c r="C1577" s="909"/>
    </row>
    <row r="1578" spans="1:3" x14ac:dyDescent="0.25">
      <c r="A1578" s="520" t="s">
        <v>1137</v>
      </c>
      <c r="B1578" s="220" t="s">
        <v>6938</v>
      </c>
      <c r="C1578" s="909"/>
    </row>
    <row r="1579" spans="1:3" x14ac:dyDescent="0.25">
      <c r="A1579" s="520" t="s">
        <v>1136</v>
      </c>
      <c r="B1579" s="220" t="s">
        <v>1135</v>
      </c>
      <c r="C1579" s="909"/>
    </row>
    <row r="1580" spans="1:3" x14ac:dyDescent="0.25">
      <c r="A1580" s="1199" t="s">
        <v>1134</v>
      </c>
      <c r="B1580" s="450" t="s">
        <v>6202</v>
      </c>
      <c r="C1580" s="909"/>
    </row>
    <row r="1581" spans="1:3" x14ac:dyDescent="0.25">
      <c r="A1581" s="1199" t="s">
        <v>1133</v>
      </c>
      <c r="B1581" s="450" t="s">
        <v>6203</v>
      </c>
      <c r="C1581" s="909"/>
    </row>
    <row r="1582" spans="1:3" x14ac:dyDescent="0.25">
      <c r="A1582" s="1199" t="s">
        <v>1132</v>
      </c>
      <c r="B1582" s="450" t="s">
        <v>6204</v>
      </c>
      <c r="C1582" s="909"/>
    </row>
    <row r="1583" spans="1:3" x14ac:dyDescent="0.25">
      <c r="A1583" s="1199" t="s">
        <v>1131</v>
      </c>
      <c r="B1583" s="450" t="s">
        <v>6205</v>
      </c>
      <c r="C1583" s="909"/>
    </row>
    <row r="1584" spans="1:3" x14ac:dyDescent="0.25">
      <c r="A1584" s="1199" t="s">
        <v>1130</v>
      </c>
      <c r="B1584" s="450" t="s">
        <v>6206</v>
      </c>
      <c r="C1584" s="909"/>
    </row>
    <row r="1585" spans="1:3" x14ac:dyDescent="0.25">
      <c r="A1585" s="1199" t="s">
        <v>1129</v>
      </c>
      <c r="B1585" s="450" t="s">
        <v>6201</v>
      </c>
      <c r="C1585" s="909"/>
    </row>
    <row r="1586" spans="1:3" x14ac:dyDescent="0.25">
      <c r="A1586" s="520" t="s">
        <v>1128</v>
      </c>
      <c r="B1586" s="220" t="s">
        <v>577</v>
      </c>
      <c r="C1586" s="909"/>
    </row>
    <row r="1587" spans="1:3" x14ac:dyDescent="0.25">
      <c r="A1587" s="520" t="s">
        <v>1127</v>
      </c>
      <c r="B1587" s="220" t="s">
        <v>578</v>
      </c>
      <c r="C1587" s="909"/>
    </row>
    <row r="1588" spans="1:3" x14ac:dyDescent="0.25">
      <c r="A1588" s="520" t="s">
        <v>1126</v>
      </c>
      <c r="B1588" s="220" t="s">
        <v>6939</v>
      </c>
      <c r="C1588" s="909"/>
    </row>
    <row r="1589" spans="1:3" x14ac:dyDescent="0.25">
      <c r="A1589" s="520" t="s">
        <v>1125</v>
      </c>
      <c r="B1589" s="220" t="s">
        <v>575</v>
      </c>
      <c r="C1589" s="909"/>
    </row>
    <row r="1590" spans="1:3" x14ac:dyDescent="0.25">
      <c r="A1590" s="520" t="s">
        <v>1124</v>
      </c>
      <c r="B1590" s="220" t="s">
        <v>1123</v>
      </c>
      <c r="C1590" s="909"/>
    </row>
    <row r="1591" spans="1:3" x14ac:dyDescent="0.25">
      <c r="A1591" s="520" t="s">
        <v>1122</v>
      </c>
      <c r="B1591" s="220" t="s">
        <v>576</v>
      </c>
      <c r="C1591" s="909"/>
    </row>
    <row r="1592" spans="1:3" x14ac:dyDescent="0.25">
      <c r="A1592" s="520" t="s">
        <v>1121</v>
      </c>
      <c r="B1592" s="220" t="s">
        <v>305</v>
      </c>
      <c r="C1592" s="909"/>
    </row>
    <row r="1593" spans="1:3" x14ac:dyDescent="0.25">
      <c r="A1593" s="520" t="s">
        <v>1120</v>
      </c>
      <c r="B1593" s="220" t="s">
        <v>589</v>
      </c>
      <c r="C1593" s="909"/>
    </row>
    <row r="1594" spans="1:3" x14ac:dyDescent="0.25">
      <c r="A1594" s="520" t="s">
        <v>1119</v>
      </c>
      <c r="B1594" s="220" t="s">
        <v>590</v>
      </c>
      <c r="C1594" s="909"/>
    </row>
    <row r="1595" spans="1:3" x14ac:dyDescent="0.25">
      <c r="A1595" s="1199" t="s">
        <v>1118</v>
      </c>
      <c r="B1595" s="450" t="s">
        <v>6207</v>
      </c>
      <c r="C1595" s="909"/>
    </row>
    <row r="1596" spans="1:3" x14ac:dyDescent="0.25">
      <c r="A1596" s="1199" t="s">
        <v>1117</v>
      </c>
      <c r="B1596" s="450" t="s">
        <v>591</v>
      </c>
      <c r="C1596" s="909"/>
    </row>
    <row r="1597" spans="1:3" x14ac:dyDescent="0.25">
      <c r="A1597" s="1199" t="s">
        <v>1116</v>
      </c>
      <c r="B1597" s="450" t="s">
        <v>1115</v>
      </c>
      <c r="C1597" s="909"/>
    </row>
    <row r="1598" spans="1:3" x14ac:dyDescent="0.25">
      <c r="A1598" s="1199" t="s">
        <v>1114</v>
      </c>
      <c r="B1598" s="450" t="s">
        <v>592</v>
      </c>
      <c r="C1598" s="909"/>
    </row>
    <row r="1599" spans="1:3" x14ac:dyDescent="0.25">
      <c r="A1599" s="1199" t="s">
        <v>1113</v>
      </c>
      <c r="B1599" s="450" t="s">
        <v>594</v>
      </c>
      <c r="C1599" s="909"/>
    </row>
    <row r="1600" spans="1:3" x14ac:dyDescent="0.25">
      <c r="A1600" s="1199" t="s">
        <v>1112</v>
      </c>
      <c r="B1600" s="450" t="s">
        <v>593</v>
      </c>
      <c r="C1600" s="909"/>
    </row>
    <row r="1601" spans="1:3" x14ac:dyDescent="0.25">
      <c r="A1601" s="1199" t="s">
        <v>1111</v>
      </c>
      <c r="B1601" s="450" t="s">
        <v>595</v>
      </c>
      <c r="C1601" s="909"/>
    </row>
    <row r="1602" spans="1:3" x14ac:dyDescent="0.25">
      <c r="A1602" s="1199" t="s">
        <v>1110</v>
      </c>
      <c r="B1602" s="450" t="s">
        <v>596</v>
      </c>
      <c r="C1602" s="909"/>
    </row>
    <row r="1603" spans="1:3" x14ac:dyDescent="0.25">
      <c r="A1603" s="1199" t="s">
        <v>1109</v>
      </c>
      <c r="B1603" s="450" t="s">
        <v>6200</v>
      </c>
      <c r="C1603" s="909"/>
    </row>
    <row r="1604" spans="1:3" x14ac:dyDescent="0.25">
      <c r="A1604" s="520" t="s">
        <v>1108</v>
      </c>
      <c r="B1604" s="220" t="s">
        <v>597</v>
      </c>
      <c r="C1604" s="909"/>
    </row>
    <row r="1605" spans="1:3" x14ac:dyDescent="0.25">
      <c r="A1605" s="520" t="s">
        <v>1107</v>
      </c>
      <c r="B1605" s="220" t="s">
        <v>598</v>
      </c>
      <c r="C1605" s="909"/>
    </row>
    <row r="1606" spans="1:3" x14ac:dyDescent="0.25">
      <c r="A1606" s="520" t="s">
        <v>1106</v>
      </c>
      <c r="B1606" s="220" t="s">
        <v>599</v>
      </c>
      <c r="C1606" s="909"/>
    </row>
    <row r="1607" spans="1:3" x14ac:dyDescent="0.25">
      <c r="A1607" s="520" t="s">
        <v>1105</v>
      </c>
      <c r="B1607" s="220" t="s">
        <v>600</v>
      </c>
      <c r="C1607" s="909"/>
    </row>
    <row r="1608" spans="1:3" x14ac:dyDescent="0.25">
      <c r="A1608" s="520" t="s">
        <v>1104</v>
      </c>
      <c r="B1608" s="220" t="s">
        <v>601</v>
      </c>
      <c r="C1608" s="909"/>
    </row>
    <row r="1609" spans="1:3" x14ac:dyDescent="0.25">
      <c r="A1609" s="520" t="s">
        <v>1103</v>
      </c>
      <c r="B1609" s="220" t="s">
        <v>4788</v>
      </c>
      <c r="C1609" s="909"/>
    </row>
    <row r="1610" spans="1:3" x14ac:dyDescent="0.25">
      <c r="A1610" s="520" t="s">
        <v>1102</v>
      </c>
      <c r="B1610" s="220" t="s">
        <v>602</v>
      </c>
      <c r="C1610" s="909"/>
    </row>
    <row r="1611" spans="1:3" x14ac:dyDescent="0.25">
      <c r="A1611" s="520" t="s">
        <v>1101</v>
      </c>
      <c r="B1611" s="220" t="s">
        <v>603</v>
      </c>
      <c r="C1611" s="909"/>
    </row>
    <row r="1612" spans="1:3" x14ac:dyDescent="0.25">
      <c r="A1612" s="520" t="s">
        <v>1100</v>
      </c>
      <c r="B1612" s="220" t="s">
        <v>604</v>
      </c>
      <c r="C1612" s="909"/>
    </row>
    <row r="1613" spans="1:3" x14ac:dyDescent="0.25">
      <c r="A1613" s="520" t="s">
        <v>1099</v>
      </c>
      <c r="B1613" s="220" t="s">
        <v>605</v>
      </c>
      <c r="C1613" s="909"/>
    </row>
    <row r="1614" spans="1:3" x14ac:dyDescent="0.25">
      <c r="A1614" s="520" t="s">
        <v>1098</v>
      </c>
      <c r="B1614" s="220" t="s">
        <v>4789</v>
      </c>
      <c r="C1614" s="909"/>
    </row>
    <row r="1615" spans="1:3" x14ac:dyDescent="0.25">
      <c r="A1615" s="520" t="s">
        <v>1097</v>
      </c>
      <c r="B1615" s="220" t="s">
        <v>606</v>
      </c>
      <c r="C1615" s="909"/>
    </row>
    <row r="1616" spans="1:3" x14ac:dyDescent="0.25">
      <c r="A1616" s="520" t="s">
        <v>1096</v>
      </c>
      <c r="B1616" s="220" t="s">
        <v>607</v>
      </c>
      <c r="C1616" s="909"/>
    </row>
    <row r="1617" spans="1:3" x14ac:dyDescent="0.25">
      <c r="A1617" s="520" t="s">
        <v>1095</v>
      </c>
      <c r="B1617" s="220" t="s">
        <v>1094</v>
      </c>
      <c r="C1617" s="909"/>
    </row>
    <row r="1618" spans="1:3" x14ac:dyDescent="0.25">
      <c r="A1618" s="520" t="s">
        <v>1093</v>
      </c>
      <c r="B1618" s="220" t="s">
        <v>1092</v>
      </c>
      <c r="C1618" s="909"/>
    </row>
    <row r="1619" spans="1:3" x14ac:dyDescent="0.25">
      <c r="A1619" s="520" t="s">
        <v>1091</v>
      </c>
      <c r="B1619" s="220" t="s">
        <v>231</v>
      </c>
      <c r="C1619" s="909"/>
    </row>
    <row r="1620" spans="1:3" x14ac:dyDescent="0.25">
      <c r="A1620" s="520" t="s">
        <v>1090</v>
      </c>
      <c r="B1620" s="220" t="s">
        <v>243</v>
      </c>
      <c r="C1620" s="909"/>
    </row>
    <row r="1621" spans="1:3" x14ac:dyDescent="0.25">
      <c r="A1621" s="520" t="s">
        <v>1089</v>
      </c>
      <c r="B1621" s="220" t="s">
        <v>273</v>
      </c>
      <c r="C1621" s="909"/>
    </row>
    <row r="1622" spans="1:3" x14ac:dyDescent="0.25">
      <c r="A1622" s="520" t="s">
        <v>1088</v>
      </c>
      <c r="B1622" s="220" t="s">
        <v>1087</v>
      </c>
      <c r="C1622" s="909"/>
    </row>
    <row r="1623" spans="1:3" x14ac:dyDescent="0.25">
      <c r="A1623" s="520" t="s">
        <v>1086</v>
      </c>
      <c r="B1623" s="220" t="s">
        <v>281</v>
      </c>
      <c r="C1623" s="909"/>
    </row>
    <row r="1624" spans="1:3" x14ac:dyDescent="0.25">
      <c r="A1624" s="520" t="s">
        <v>1085</v>
      </c>
      <c r="B1624" s="220" t="s">
        <v>1084</v>
      </c>
      <c r="C1624" s="909"/>
    </row>
    <row r="1625" spans="1:3" x14ac:dyDescent="0.25">
      <c r="A1625" s="520" t="s">
        <v>1083</v>
      </c>
      <c r="B1625" s="220" t="s">
        <v>1082</v>
      </c>
      <c r="C1625" s="909"/>
    </row>
    <row r="1626" spans="1:3" x14ac:dyDescent="0.25">
      <c r="A1626" s="520" t="s">
        <v>1081</v>
      </c>
      <c r="B1626" s="220" t="s">
        <v>1080</v>
      </c>
      <c r="C1626" s="909"/>
    </row>
    <row r="1627" spans="1:3" x14ac:dyDescent="0.25">
      <c r="A1627" s="520" t="s">
        <v>1079</v>
      </c>
      <c r="B1627" s="220" t="s">
        <v>289</v>
      </c>
      <c r="C1627" s="909"/>
    </row>
    <row r="1628" spans="1:3" x14ac:dyDescent="0.25">
      <c r="A1628" s="520" t="s">
        <v>1078</v>
      </c>
      <c r="B1628" s="220" t="s">
        <v>293</v>
      </c>
      <c r="C1628" s="909"/>
    </row>
    <row r="1629" spans="1:3" x14ac:dyDescent="0.25">
      <c r="A1629" s="520" t="s">
        <v>1077</v>
      </c>
      <c r="B1629" s="220" t="s">
        <v>1076</v>
      </c>
      <c r="C1629" s="909"/>
    </row>
    <row r="1630" spans="1:3" x14ac:dyDescent="0.25">
      <c r="A1630" s="520">
        <v>4197</v>
      </c>
      <c r="B1630" s="220" t="s">
        <v>1075</v>
      </c>
      <c r="C1630" s="909"/>
    </row>
    <row r="1631" spans="1:3" s="909" customFormat="1" x14ac:dyDescent="0.25">
      <c r="A1631" s="1042" t="s">
        <v>7970</v>
      </c>
      <c r="B1631" s="481" t="s">
        <v>3712</v>
      </c>
    </row>
    <row r="1632" spans="1:3" s="909" customFormat="1" x14ac:dyDescent="0.25">
      <c r="A1632" s="1042" t="s">
        <v>7975</v>
      </c>
      <c r="B1632" s="481" t="s">
        <v>7969</v>
      </c>
    </row>
    <row r="1633" spans="1:3" x14ac:dyDescent="0.25">
      <c r="A1633" s="132" t="s">
        <v>2750</v>
      </c>
      <c r="B1633" s="220" t="s">
        <v>3046</v>
      </c>
      <c r="C1633" s="909"/>
    </row>
    <row r="1634" spans="1:3" x14ac:dyDescent="0.25">
      <c r="A1634" s="132" t="s">
        <v>3039</v>
      </c>
      <c r="B1634" s="220" t="s">
        <v>3048</v>
      </c>
      <c r="C1634" s="909"/>
    </row>
    <row r="1635" spans="1:3" x14ac:dyDescent="0.25">
      <c r="A1635" s="483" t="s">
        <v>6235</v>
      </c>
      <c r="B1635" s="450" t="s">
        <v>6236</v>
      </c>
      <c r="C1635" s="909"/>
    </row>
    <row r="1636" spans="1:3" s="909" customFormat="1" x14ac:dyDescent="0.25">
      <c r="A1636" s="483" t="s">
        <v>7755</v>
      </c>
      <c r="B1636" s="450" t="s">
        <v>998</v>
      </c>
    </row>
    <row r="1637" spans="1:3" s="909" customFormat="1" x14ac:dyDescent="0.25">
      <c r="A1637" s="1042" t="s">
        <v>8008</v>
      </c>
      <c r="B1637" s="482" t="s">
        <v>4629</v>
      </c>
    </row>
    <row r="1638" spans="1:3" x14ac:dyDescent="0.25">
      <c r="A1638" s="132" t="s">
        <v>3042</v>
      </c>
      <c r="B1638" s="220" t="s">
        <v>3049</v>
      </c>
      <c r="C1638" s="909"/>
    </row>
    <row r="1639" spans="1:3" x14ac:dyDescent="0.25">
      <c r="A1639" s="132" t="s">
        <v>3044</v>
      </c>
      <c r="B1639" s="220" t="s">
        <v>4271</v>
      </c>
      <c r="C1639" s="909"/>
    </row>
    <row r="1640" spans="1:3" x14ac:dyDescent="0.25">
      <c r="A1640" s="483" t="s">
        <v>6880</v>
      </c>
      <c r="B1640" s="450" t="s">
        <v>6881</v>
      </c>
      <c r="C1640" s="909"/>
    </row>
    <row r="1641" spans="1:3" x14ac:dyDescent="0.25">
      <c r="A1641" s="483" t="s">
        <v>6887</v>
      </c>
      <c r="B1641" s="450" t="s">
        <v>6648</v>
      </c>
      <c r="C1641" s="909"/>
    </row>
    <row r="1642" spans="1:3" s="909" customFormat="1" x14ac:dyDescent="0.25">
      <c r="A1642" s="483" t="s">
        <v>7659</v>
      </c>
      <c r="B1642" s="450" t="s">
        <v>7660</v>
      </c>
    </row>
    <row r="1643" spans="1:3" s="909" customFormat="1" x14ac:dyDescent="0.25">
      <c r="A1643" s="1042" t="s">
        <v>7994</v>
      </c>
      <c r="B1643" s="482" t="s">
        <v>7995</v>
      </c>
    </row>
    <row r="1644" spans="1:3" x14ac:dyDescent="0.25">
      <c r="A1644" s="1199" t="s">
        <v>1074</v>
      </c>
      <c r="B1644" s="450" t="s">
        <v>6854</v>
      </c>
      <c r="C1644" s="909"/>
    </row>
    <row r="1645" spans="1:3" x14ac:dyDescent="0.25">
      <c r="A1645" s="133" t="s">
        <v>3237</v>
      </c>
      <c r="B1645" s="73" t="s">
        <v>3238</v>
      </c>
      <c r="C1645" s="909"/>
    </row>
    <row r="1646" spans="1:3" x14ac:dyDescent="0.25">
      <c r="A1646" s="132" t="s">
        <v>3241</v>
      </c>
      <c r="B1646" s="73" t="s">
        <v>3242</v>
      </c>
      <c r="C1646" s="909"/>
    </row>
    <row r="1647" spans="1:3" x14ac:dyDescent="0.25">
      <c r="A1647" s="132" t="s">
        <v>3827</v>
      </c>
      <c r="B1647" s="73" t="s">
        <v>3828</v>
      </c>
      <c r="C1647" s="909"/>
    </row>
    <row r="1648" spans="1:3" x14ac:dyDescent="0.25">
      <c r="A1648" s="133" t="s">
        <v>3829</v>
      </c>
      <c r="B1648" s="73" t="s">
        <v>3830</v>
      </c>
      <c r="C1648" s="909"/>
    </row>
    <row r="1649" spans="1:3" x14ac:dyDescent="0.25">
      <c r="A1649" s="133" t="s">
        <v>3831</v>
      </c>
      <c r="B1649" s="73" t="s">
        <v>4688</v>
      </c>
      <c r="C1649" s="909"/>
    </row>
    <row r="1650" spans="1:3" x14ac:dyDescent="0.25">
      <c r="A1650" s="133" t="s">
        <v>3832</v>
      </c>
      <c r="B1650" s="73" t="s">
        <v>3833</v>
      </c>
      <c r="C1650" s="909"/>
    </row>
    <row r="1651" spans="1:3" x14ac:dyDescent="0.25">
      <c r="A1651" s="132" t="s">
        <v>3834</v>
      </c>
      <c r="B1651" s="73" t="s">
        <v>3835</v>
      </c>
      <c r="C1651" s="909"/>
    </row>
    <row r="1652" spans="1:3" x14ac:dyDescent="0.25">
      <c r="A1652" s="133" t="s">
        <v>3836</v>
      </c>
      <c r="B1652" s="73" t="s">
        <v>3837</v>
      </c>
      <c r="C1652" s="909"/>
    </row>
    <row r="1653" spans="1:3" x14ac:dyDescent="0.25">
      <c r="A1653" s="133" t="s">
        <v>3838</v>
      </c>
      <c r="B1653" s="73" t="s">
        <v>3839</v>
      </c>
      <c r="C1653" s="909"/>
    </row>
    <row r="1654" spans="1:3" x14ac:dyDescent="0.25">
      <c r="A1654" s="133" t="s">
        <v>3840</v>
      </c>
      <c r="B1654" s="73" t="s">
        <v>3841</v>
      </c>
      <c r="C1654" s="909"/>
    </row>
    <row r="1655" spans="1:3" x14ac:dyDescent="0.25">
      <c r="A1655" s="133" t="s">
        <v>3842</v>
      </c>
      <c r="B1655" s="73" t="s">
        <v>3843</v>
      </c>
      <c r="C1655" s="909"/>
    </row>
    <row r="1656" spans="1:3" x14ac:dyDescent="0.25">
      <c r="A1656" s="133" t="s">
        <v>3844</v>
      </c>
      <c r="B1656" s="73" t="s">
        <v>3845</v>
      </c>
      <c r="C1656" s="909"/>
    </row>
    <row r="1657" spans="1:3" x14ac:dyDescent="0.25">
      <c r="A1657" s="133" t="s">
        <v>3846</v>
      </c>
      <c r="B1657" s="73" t="s">
        <v>3847</v>
      </c>
      <c r="C1657" s="909"/>
    </row>
    <row r="1658" spans="1:3" x14ac:dyDescent="0.25">
      <c r="A1658" s="133" t="s">
        <v>3848</v>
      </c>
      <c r="B1658" s="73" t="s">
        <v>3849</v>
      </c>
      <c r="C1658" s="909"/>
    </row>
    <row r="1659" spans="1:3" x14ac:dyDescent="0.25">
      <c r="A1659" s="132" t="s">
        <v>3850</v>
      </c>
      <c r="B1659" s="73" t="s">
        <v>4499</v>
      </c>
      <c r="C1659" s="909"/>
    </row>
    <row r="1660" spans="1:3" x14ac:dyDescent="0.25">
      <c r="A1660" s="133" t="s">
        <v>3851</v>
      </c>
      <c r="B1660" s="73" t="s">
        <v>3852</v>
      </c>
      <c r="C1660" s="909"/>
    </row>
    <row r="1661" spans="1:3" x14ac:dyDescent="0.25">
      <c r="A1661" s="133" t="s">
        <v>3853</v>
      </c>
      <c r="B1661" s="73" t="s">
        <v>3854</v>
      </c>
      <c r="C1661" s="909"/>
    </row>
    <row r="1662" spans="1:3" x14ac:dyDescent="0.25">
      <c r="A1662" s="133" t="s">
        <v>3855</v>
      </c>
      <c r="B1662" s="73" t="s">
        <v>3856</v>
      </c>
      <c r="C1662" s="909"/>
    </row>
    <row r="1663" spans="1:3" x14ac:dyDescent="0.25">
      <c r="A1663" s="133" t="s">
        <v>3857</v>
      </c>
      <c r="B1663" s="73" t="s">
        <v>3858</v>
      </c>
      <c r="C1663" s="909"/>
    </row>
    <row r="1664" spans="1:3" x14ac:dyDescent="0.25">
      <c r="A1664" s="133" t="s">
        <v>4186</v>
      </c>
      <c r="B1664" s="73" t="s">
        <v>4190</v>
      </c>
      <c r="C1664" s="909"/>
    </row>
    <row r="1665" spans="1:3" x14ac:dyDescent="0.25">
      <c r="A1665" s="133" t="s">
        <v>4187</v>
      </c>
      <c r="B1665" s="73" t="s">
        <v>4198</v>
      </c>
      <c r="C1665" s="909"/>
    </row>
    <row r="1666" spans="1:3" x14ac:dyDescent="0.25">
      <c r="A1666" s="133" t="s">
        <v>4188</v>
      </c>
      <c r="B1666" s="73" t="s">
        <v>4197</v>
      </c>
      <c r="C1666" s="909"/>
    </row>
    <row r="1667" spans="1:3" x14ac:dyDescent="0.25">
      <c r="A1667" s="133" t="s">
        <v>4189</v>
      </c>
      <c r="B1667" s="73" t="s">
        <v>4196</v>
      </c>
      <c r="C1667" s="909"/>
    </row>
    <row r="1668" spans="1:3" x14ac:dyDescent="0.25">
      <c r="A1668" s="133" t="s">
        <v>4191</v>
      </c>
      <c r="B1668" s="73" t="s">
        <v>4195</v>
      </c>
      <c r="C1668" s="909"/>
    </row>
    <row r="1669" spans="1:3" x14ac:dyDescent="0.25">
      <c r="A1669" s="133" t="s">
        <v>4192</v>
      </c>
      <c r="B1669" s="73" t="s">
        <v>4202</v>
      </c>
      <c r="C1669" s="909"/>
    </row>
    <row r="1670" spans="1:3" x14ac:dyDescent="0.25">
      <c r="A1670" s="133" t="s">
        <v>4193</v>
      </c>
      <c r="B1670" s="73" t="s">
        <v>4203</v>
      </c>
      <c r="C1670" s="909"/>
    </row>
    <row r="1671" spans="1:3" x14ac:dyDescent="0.25">
      <c r="A1671" s="133" t="s">
        <v>4194</v>
      </c>
      <c r="B1671" s="73" t="s">
        <v>4211</v>
      </c>
      <c r="C1671" s="909"/>
    </row>
    <row r="1672" spans="1:3" x14ac:dyDescent="0.25">
      <c r="A1672" s="133" t="s">
        <v>4212</v>
      </c>
      <c r="B1672" s="73" t="s">
        <v>4214</v>
      </c>
      <c r="C1672" s="909"/>
    </row>
    <row r="1673" spans="1:3" x14ac:dyDescent="0.25">
      <c r="A1673" s="133" t="s">
        <v>4213</v>
      </c>
      <c r="B1673" s="73" t="s">
        <v>4215</v>
      </c>
      <c r="C1673" s="909"/>
    </row>
    <row r="1674" spans="1:3" x14ac:dyDescent="0.25">
      <c r="A1674" s="133" t="s">
        <v>4236</v>
      </c>
      <c r="B1674" s="73" t="s">
        <v>4238</v>
      </c>
      <c r="C1674" s="909"/>
    </row>
    <row r="1675" spans="1:3" x14ac:dyDescent="0.25">
      <c r="A1675" s="133" t="s">
        <v>4237</v>
      </c>
      <c r="B1675" s="73" t="s">
        <v>4239</v>
      </c>
      <c r="C1675" s="909"/>
    </row>
    <row r="1676" spans="1:3" x14ac:dyDescent="0.25">
      <c r="A1676" s="132" t="s">
        <v>4255</v>
      </c>
      <c r="B1676" s="73" t="s">
        <v>4569</v>
      </c>
      <c r="C1676" s="909"/>
    </row>
    <row r="1677" spans="1:3" x14ac:dyDescent="0.25">
      <c r="A1677" s="133" t="s">
        <v>4256</v>
      </c>
      <c r="B1677" s="73" t="s">
        <v>4570</v>
      </c>
      <c r="C1677" s="909"/>
    </row>
    <row r="1678" spans="1:3" x14ac:dyDescent="0.25">
      <c r="A1678" s="133" t="s">
        <v>4265</v>
      </c>
      <c r="B1678" s="73" t="s">
        <v>4268</v>
      </c>
      <c r="C1678" s="909"/>
    </row>
    <row r="1679" spans="1:3" x14ac:dyDescent="0.25">
      <c r="A1679" s="133" t="s">
        <v>4266</v>
      </c>
      <c r="B1679" s="73" t="s">
        <v>4269</v>
      </c>
      <c r="C1679" s="909"/>
    </row>
    <row r="1680" spans="1:3" x14ac:dyDescent="0.25">
      <c r="A1680" s="133" t="s">
        <v>4267</v>
      </c>
      <c r="B1680" s="73" t="s">
        <v>4572</v>
      </c>
      <c r="C1680" s="909"/>
    </row>
    <row r="1681" spans="1:3" x14ac:dyDescent="0.25">
      <c r="A1681" s="133" t="s">
        <v>4270</v>
      </c>
      <c r="B1681" s="73" t="s">
        <v>4273</v>
      </c>
      <c r="C1681" s="909"/>
    </row>
    <row r="1682" spans="1:3" x14ac:dyDescent="0.25">
      <c r="A1682" s="133" t="s">
        <v>4274</v>
      </c>
      <c r="B1682" s="73" t="s">
        <v>4275</v>
      </c>
      <c r="C1682" s="909"/>
    </row>
    <row r="1683" spans="1:3" x14ac:dyDescent="0.25">
      <c r="A1683" s="133" t="s">
        <v>4295</v>
      </c>
      <c r="B1683" s="73" t="s">
        <v>4296</v>
      </c>
      <c r="C1683" s="909"/>
    </row>
    <row r="1684" spans="1:3" x14ac:dyDescent="0.25">
      <c r="A1684" s="133" t="s">
        <v>4318</v>
      </c>
      <c r="B1684" s="73" t="s">
        <v>4319</v>
      </c>
      <c r="C1684" s="909"/>
    </row>
    <row r="1685" spans="1:3" x14ac:dyDescent="0.25">
      <c r="A1685" s="133" t="s">
        <v>4326</v>
      </c>
      <c r="B1685" s="73" t="s">
        <v>4328</v>
      </c>
      <c r="C1685" s="909"/>
    </row>
    <row r="1686" spans="1:3" x14ac:dyDescent="0.25">
      <c r="A1686" s="133" t="s">
        <v>4327</v>
      </c>
      <c r="B1686" s="73" t="s">
        <v>4329</v>
      </c>
      <c r="C1686" s="909"/>
    </row>
    <row r="1687" spans="1:3" x14ac:dyDescent="0.25">
      <c r="A1687" s="133" t="s">
        <v>4330</v>
      </c>
      <c r="B1687" s="73" t="s">
        <v>4338</v>
      </c>
      <c r="C1687" s="909"/>
    </row>
    <row r="1688" spans="1:3" x14ac:dyDescent="0.25">
      <c r="A1688" s="133" t="s">
        <v>4331</v>
      </c>
      <c r="B1688" s="73" t="s">
        <v>4332</v>
      </c>
      <c r="C1688" s="909"/>
    </row>
    <row r="1689" spans="1:3" x14ac:dyDescent="0.25">
      <c r="A1689" s="133" t="s">
        <v>4333</v>
      </c>
      <c r="B1689" s="73" t="s">
        <v>4790</v>
      </c>
      <c r="C1689" s="909"/>
    </row>
    <row r="1690" spans="1:3" x14ac:dyDescent="0.25">
      <c r="A1690" s="133" t="s">
        <v>4334</v>
      </c>
      <c r="B1690" s="73" t="s">
        <v>4791</v>
      </c>
      <c r="C1690" s="909"/>
    </row>
    <row r="1691" spans="1:3" x14ac:dyDescent="0.25">
      <c r="A1691" s="133" t="s">
        <v>4335</v>
      </c>
      <c r="B1691" s="73" t="s">
        <v>4792</v>
      </c>
      <c r="C1691" s="909"/>
    </row>
    <row r="1692" spans="1:3" x14ac:dyDescent="0.25">
      <c r="A1692" s="133" t="s">
        <v>4336</v>
      </c>
      <c r="B1692" s="73" t="s">
        <v>4339</v>
      </c>
      <c r="C1692" s="909"/>
    </row>
    <row r="1693" spans="1:3" x14ac:dyDescent="0.25">
      <c r="A1693" s="133" t="s">
        <v>4337</v>
      </c>
      <c r="B1693" s="73" t="s">
        <v>4598</v>
      </c>
      <c r="C1693" s="909"/>
    </row>
    <row r="1694" spans="1:3" x14ac:dyDescent="0.25">
      <c r="A1694" s="133" t="s">
        <v>4359</v>
      </c>
      <c r="B1694" s="73" t="s">
        <v>4360</v>
      </c>
      <c r="C1694" s="909"/>
    </row>
    <row r="1695" spans="1:3" x14ac:dyDescent="0.25">
      <c r="A1695" s="133" t="s">
        <v>4364</v>
      </c>
      <c r="B1695" s="73" t="s">
        <v>4365</v>
      </c>
      <c r="C1695" s="909"/>
    </row>
    <row r="1696" spans="1:3" x14ac:dyDescent="0.25">
      <c r="A1696" s="133" t="s">
        <v>4369</v>
      </c>
      <c r="B1696" s="73" t="s">
        <v>4380</v>
      </c>
      <c r="C1696" s="909"/>
    </row>
    <row r="1697" spans="1:3" x14ac:dyDescent="0.25">
      <c r="A1697" s="133" t="s">
        <v>4571</v>
      </c>
      <c r="B1697" s="73" t="s">
        <v>4585</v>
      </c>
      <c r="C1697" s="909"/>
    </row>
    <row r="1698" spans="1:3" x14ac:dyDescent="0.25">
      <c r="A1698" s="133" t="s">
        <v>4584</v>
      </c>
      <c r="B1698" s="73" t="s">
        <v>6157</v>
      </c>
      <c r="C1698" s="909"/>
    </row>
    <row r="1699" spans="1:3" x14ac:dyDescent="0.25">
      <c r="A1699" s="133" t="s">
        <v>4762</v>
      </c>
      <c r="B1699" s="220" t="s">
        <v>4763</v>
      </c>
      <c r="C1699" s="909"/>
    </row>
    <row r="1700" spans="1:3" x14ac:dyDescent="0.25">
      <c r="A1700" s="485" t="s">
        <v>4787</v>
      </c>
      <c r="B1700" s="450" t="s">
        <v>6488</v>
      </c>
      <c r="C1700" s="909"/>
    </row>
    <row r="1701" spans="1:3" x14ac:dyDescent="0.25">
      <c r="A1701" s="133" t="s">
        <v>4823</v>
      </c>
      <c r="B1701" s="220" t="s">
        <v>4838</v>
      </c>
      <c r="C1701" s="909"/>
    </row>
    <row r="1702" spans="1:3" x14ac:dyDescent="0.25">
      <c r="A1702" s="133" t="s">
        <v>4827</v>
      </c>
      <c r="B1702" s="220" t="s">
        <v>4835</v>
      </c>
      <c r="C1702" s="909"/>
    </row>
    <row r="1703" spans="1:3" x14ac:dyDescent="0.25">
      <c r="A1703" s="133" t="s">
        <v>4828</v>
      </c>
      <c r="B1703" s="220" t="s">
        <v>4836</v>
      </c>
      <c r="C1703" s="909"/>
    </row>
    <row r="1704" spans="1:3" x14ac:dyDescent="0.25">
      <c r="A1704" s="133" t="s">
        <v>4829</v>
      </c>
      <c r="B1704" s="220" t="s">
        <v>4837</v>
      </c>
      <c r="C1704" s="909"/>
    </row>
    <row r="1705" spans="1:3" x14ac:dyDescent="0.25">
      <c r="A1705" s="133" t="s">
        <v>4844</v>
      </c>
      <c r="B1705" s="73" t="s">
        <v>4845</v>
      </c>
      <c r="C1705" s="909"/>
    </row>
    <row r="1706" spans="1:3" x14ac:dyDescent="0.25">
      <c r="A1706" s="485" t="s">
        <v>4863</v>
      </c>
      <c r="B1706" s="994" t="s">
        <v>6629</v>
      </c>
      <c r="C1706" s="909"/>
    </row>
    <row r="1707" spans="1:3" x14ac:dyDescent="0.25">
      <c r="A1707" s="133" t="s">
        <v>4872</v>
      </c>
      <c r="B1707" s="73" t="s">
        <v>3696</v>
      </c>
      <c r="C1707" s="909"/>
    </row>
    <row r="1708" spans="1:3" x14ac:dyDescent="0.25">
      <c r="A1708" s="133" t="s">
        <v>4873</v>
      </c>
      <c r="B1708" s="73" t="s">
        <v>4853</v>
      </c>
      <c r="C1708" s="909"/>
    </row>
    <row r="1709" spans="1:3" x14ac:dyDescent="0.25">
      <c r="A1709" s="133" t="s">
        <v>4874</v>
      </c>
      <c r="B1709" s="73" t="s">
        <v>3731</v>
      </c>
      <c r="C1709" s="909"/>
    </row>
    <row r="1710" spans="1:3" x14ac:dyDescent="0.25">
      <c r="A1710" s="133" t="s">
        <v>4875</v>
      </c>
      <c r="B1710" s="73" t="s">
        <v>3733</v>
      </c>
      <c r="C1710" s="909"/>
    </row>
    <row r="1711" spans="1:3" x14ac:dyDescent="0.25">
      <c r="A1711" s="133" t="s">
        <v>4877</v>
      </c>
      <c r="B1711" s="73" t="s">
        <v>3735</v>
      </c>
      <c r="C1711" s="909"/>
    </row>
    <row r="1712" spans="1:3" x14ac:dyDescent="0.25">
      <c r="A1712" s="133" t="s">
        <v>4878</v>
      </c>
      <c r="B1712" s="73" t="s">
        <v>3756</v>
      </c>
      <c r="C1712" s="909"/>
    </row>
    <row r="1713" spans="1:3" x14ac:dyDescent="0.25">
      <c r="A1713" s="133" t="s">
        <v>4879</v>
      </c>
      <c r="B1713" s="73" t="s">
        <v>3729</v>
      </c>
      <c r="C1713" s="909"/>
    </row>
    <row r="1714" spans="1:3" x14ac:dyDescent="0.25">
      <c r="A1714" s="133" t="s">
        <v>4880</v>
      </c>
      <c r="B1714" s="73" t="s">
        <v>3743</v>
      </c>
      <c r="C1714" s="909"/>
    </row>
    <row r="1715" spans="1:3" x14ac:dyDescent="0.25">
      <c r="A1715" s="133" t="s">
        <v>4881</v>
      </c>
      <c r="B1715" s="73" t="s">
        <v>4594</v>
      </c>
      <c r="C1715" s="909"/>
    </row>
    <row r="1716" spans="1:3" x14ac:dyDescent="0.25">
      <c r="A1716" s="133" t="s">
        <v>4882</v>
      </c>
      <c r="B1716" s="73" t="s">
        <v>4894</v>
      </c>
      <c r="C1716" s="909"/>
    </row>
    <row r="1717" spans="1:3" x14ac:dyDescent="0.25">
      <c r="A1717" s="485" t="s">
        <v>4883</v>
      </c>
      <c r="B1717" s="994" t="s">
        <v>6838</v>
      </c>
      <c r="C1717" s="909"/>
    </row>
    <row r="1718" spans="1:3" x14ac:dyDescent="0.25">
      <c r="A1718" s="485" t="s">
        <v>4884</v>
      </c>
      <c r="B1718" s="994" t="s">
        <v>6837</v>
      </c>
      <c r="C1718" s="909"/>
    </row>
    <row r="1719" spans="1:3" x14ac:dyDescent="0.25">
      <c r="A1719" s="133" t="s">
        <v>4885</v>
      </c>
      <c r="B1719" s="73" t="s">
        <v>3747</v>
      </c>
      <c r="C1719" s="909"/>
    </row>
    <row r="1720" spans="1:3" x14ac:dyDescent="0.25">
      <c r="A1720" s="133" t="s">
        <v>4886</v>
      </c>
      <c r="B1720" s="73" t="s">
        <v>3671</v>
      </c>
      <c r="C1720" s="909"/>
    </row>
    <row r="1721" spans="1:3" x14ac:dyDescent="0.25">
      <c r="A1721" s="133" t="s">
        <v>4887</v>
      </c>
      <c r="B1721" s="73" t="s">
        <v>3804</v>
      </c>
      <c r="C1721" s="909"/>
    </row>
    <row r="1722" spans="1:3" x14ac:dyDescent="0.25">
      <c r="A1722" s="133" t="s">
        <v>4888</v>
      </c>
      <c r="B1722" s="73" t="s">
        <v>3806</v>
      </c>
      <c r="C1722" s="909"/>
    </row>
    <row r="1723" spans="1:3" x14ac:dyDescent="0.25">
      <c r="A1723" s="133" t="s">
        <v>4891</v>
      </c>
      <c r="B1723" s="73" t="s">
        <v>4842</v>
      </c>
      <c r="C1723" s="909"/>
    </row>
    <row r="1724" spans="1:3" x14ac:dyDescent="0.25">
      <c r="A1724" s="133" t="s">
        <v>4889</v>
      </c>
      <c r="B1724" s="73" t="s">
        <v>4834</v>
      </c>
      <c r="C1724" s="909"/>
    </row>
    <row r="1725" spans="1:3" x14ac:dyDescent="0.25">
      <c r="A1725" s="133" t="s">
        <v>4890</v>
      </c>
      <c r="B1725" s="73" t="s">
        <v>4253</v>
      </c>
      <c r="C1725" s="909"/>
    </row>
    <row r="1726" spans="1:3" x14ac:dyDescent="0.25">
      <c r="A1726" s="132" t="s">
        <v>4901</v>
      </c>
      <c r="B1726" s="73" t="s">
        <v>4902</v>
      </c>
      <c r="C1726" s="909"/>
    </row>
    <row r="1727" spans="1:3" x14ac:dyDescent="0.25">
      <c r="A1727" s="132" t="s">
        <v>4914</v>
      </c>
      <c r="B1727" s="73" t="s">
        <v>4915</v>
      </c>
      <c r="C1727" s="909"/>
    </row>
    <row r="1728" spans="1:3" x14ac:dyDescent="0.25">
      <c r="A1728" s="132" t="s">
        <v>5078</v>
      </c>
      <c r="B1728" s="73" t="s">
        <v>4965</v>
      </c>
      <c r="C1728" s="909"/>
    </row>
    <row r="1729" spans="1:3" x14ac:dyDescent="0.25">
      <c r="A1729" s="132" t="s">
        <v>5079</v>
      </c>
      <c r="B1729" s="73" t="s">
        <v>4529</v>
      </c>
      <c r="C1729" s="909"/>
    </row>
    <row r="1730" spans="1:3" x14ac:dyDescent="0.25">
      <c r="A1730" s="132" t="s">
        <v>5103</v>
      </c>
      <c r="B1730" s="73" t="s">
        <v>5104</v>
      </c>
      <c r="C1730" s="909"/>
    </row>
    <row r="1731" spans="1:3" x14ac:dyDescent="0.25">
      <c r="A1731" s="132" t="s">
        <v>5574</v>
      </c>
      <c r="B1731" s="73" t="s">
        <v>5575</v>
      </c>
      <c r="C1731" s="909"/>
    </row>
    <row r="1732" spans="1:3" x14ac:dyDescent="0.25">
      <c r="A1732" s="483" t="s">
        <v>5662</v>
      </c>
      <c r="B1732" s="994" t="s">
        <v>5665</v>
      </c>
      <c r="C1732" s="909"/>
    </row>
    <row r="1733" spans="1:3" x14ac:dyDescent="0.25">
      <c r="A1733" s="483" t="s">
        <v>5663</v>
      </c>
      <c r="B1733" s="994" t="s">
        <v>5664</v>
      </c>
      <c r="C1733" s="909"/>
    </row>
    <row r="1734" spans="1:3" x14ac:dyDescent="0.25">
      <c r="A1734" s="483" t="s">
        <v>5671</v>
      </c>
      <c r="B1734" s="994" t="s">
        <v>5785</v>
      </c>
      <c r="C1734" s="909"/>
    </row>
    <row r="1735" spans="1:3" x14ac:dyDescent="0.25">
      <c r="A1735" s="483" t="s">
        <v>6073</v>
      </c>
      <c r="B1735" s="450" t="s">
        <v>6074</v>
      </c>
      <c r="C1735" s="909"/>
    </row>
    <row r="1736" spans="1:3" x14ac:dyDescent="0.25">
      <c r="A1736" s="483" t="s">
        <v>6115</v>
      </c>
      <c r="B1736" s="450" t="s">
        <v>6117</v>
      </c>
      <c r="C1736" s="909"/>
    </row>
    <row r="1737" spans="1:3" x14ac:dyDescent="0.25">
      <c r="A1737" s="483" t="s">
        <v>6116</v>
      </c>
      <c r="B1737" s="450" t="s">
        <v>6118</v>
      </c>
      <c r="C1737" s="909"/>
    </row>
    <row r="1738" spans="1:3" x14ac:dyDescent="0.25">
      <c r="A1738" s="483" t="s">
        <v>6185</v>
      </c>
      <c r="B1738" s="450" t="s">
        <v>6187</v>
      </c>
      <c r="C1738" s="909"/>
    </row>
    <row r="1739" spans="1:3" x14ac:dyDescent="0.25">
      <c r="A1739" s="483" t="s">
        <v>6186</v>
      </c>
      <c r="B1739" s="450" t="s">
        <v>6188</v>
      </c>
      <c r="C1739" s="909"/>
    </row>
    <row r="1740" spans="1:3" x14ac:dyDescent="0.25">
      <c r="A1740" s="483" t="s">
        <v>6189</v>
      </c>
      <c r="B1740" s="450" t="s">
        <v>6190</v>
      </c>
      <c r="C1740" s="909"/>
    </row>
    <row r="1741" spans="1:3" x14ac:dyDescent="0.25">
      <c r="A1741" s="483" t="s">
        <v>6191</v>
      </c>
      <c r="B1741" s="450" t="s">
        <v>6192</v>
      </c>
      <c r="C1741" s="909"/>
    </row>
    <row r="1742" spans="1:3" x14ac:dyDescent="0.25">
      <c r="A1742" s="483" t="s">
        <v>6197</v>
      </c>
      <c r="B1742" s="450" t="s">
        <v>6198</v>
      </c>
      <c r="C1742" s="909"/>
    </row>
    <row r="1743" spans="1:3" x14ac:dyDescent="0.25">
      <c r="A1743" s="483" t="s">
        <v>6372</v>
      </c>
      <c r="B1743" s="450" t="s">
        <v>6370</v>
      </c>
      <c r="C1743" s="909"/>
    </row>
    <row r="1744" spans="1:3" x14ac:dyDescent="0.25">
      <c r="A1744" s="483" t="s">
        <v>6373</v>
      </c>
      <c r="B1744" s="450" t="s">
        <v>6374</v>
      </c>
      <c r="C1744" s="909"/>
    </row>
    <row r="1745" spans="1:3" x14ac:dyDescent="0.25">
      <c r="A1745" s="483" t="s">
        <v>6478</v>
      </c>
      <c r="B1745" s="450" t="s">
        <v>4581</v>
      </c>
      <c r="C1745" s="909"/>
    </row>
    <row r="1746" spans="1:3" x14ac:dyDescent="0.25">
      <c r="A1746" s="483" t="s">
        <v>6476</v>
      </c>
      <c r="B1746" s="450" t="s">
        <v>4531</v>
      </c>
      <c r="C1746" s="909"/>
    </row>
    <row r="1747" spans="1:3" x14ac:dyDescent="0.25">
      <c r="A1747" s="483" t="s">
        <v>6480</v>
      </c>
      <c r="B1747" s="450" t="s">
        <v>4582</v>
      </c>
      <c r="C1747" s="909"/>
    </row>
    <row r="1748" spans="1:3" x14ac:dyDescent="0.25">
      <c r="A1748" s="483" t="s">
        <v>6481</v>
      </c>
      <c r="B1748" s="450" t="s">
        <v>6486</v>
      </c>
      <c r="C1748" s="909"/>
    </row>
    <row r="1749" spans="1:3" x14ac:dyDescent="0.25">
      <c r="A1749" s="483" t="s">
        <v>6485</v>
      </c>
      <c r="B1749" s="450" t="s">
        <v>6487</v>
      </c>
      <c r="C1749" s="909"/>
    </row>
    <row r="1750" spans="1:3" x14ac:dyDescent="0.25">
      <c r="A1750" s="483" t="s">
        <v>6544</v>
      </c>
      <c r="B1750" s="450" t="s">
        <v>464</v>
      </c>
      <c r="C1750" s="909"/>
    </row>
    <row r="1751" spans="1:3" x14ac:dyDescent="0.25">
      <c r="A1751" s="483" t="s">
        <v>6689</v>
      </c>
      <c r="B1751" s="450" t="s">
        <v>6690</v>
      </c>
      <c r="C1751" s="909"/>
    </row>
    <row r="1752" spans="1:3" x14ac:dyDescent="0.25">
      <c r="A1752" s="483" t="s">
        <v>6691</v>
      </c>
      <c r="B1752" s="450" t="s">
        <v>6692</v>
      </c>
      <c r="C1752" s="909"/>
    </row>
    <row r="1753" spans="1:3" x14ac:dyDescent="0.25">
      <c r="A1753" s="483" t="s">
        <v>6693</v>
      </c>
      <c r="B1753" s="450" t="s">
        <v>6694</v>
      </c>
      <c r="C1753" s="909"/>
    </row>
    <row r="1754" spans="1:3" x14ac:dyDescent="0.25">
      <c r="A1754" s="483" t="s">
        <v>6695</v>
      </c>
      <c r="B1754" s="450" t="s">
        <v>6696</v>
      </c>
      <c r="C1754" s="909"/>
    </row>
    <row r="1755" spans="1:3" x14ac:dyDescent="0.25">
      <c r="A1755" s="483" t="s">
        <v>6697</v>
      </c>
      <c r="B1755" s="450" t="s">
        <v>6698</v>
      </c>
      <c r="C1755" s="909"/>
    </row>
    <row r="1756" spans="1:3" x14ac:dyDescent="0.25">
      <c r="A1756" s="483" t="s">
        <v>6699</v>
      </c>
      <c r="B1756" s="450" t="s">
        <v>6700</v>
      </c>
      <c r="C1756" s="909"/>
    </row>
    <row r="1757" spans="1:3" x14ac:dyDescent="0.25">
      <c r="A1757" s="483" t="s">
        <v>6701</v>
      </c>
      <c r="B1757" s="450" t="s">
        <v>6702</v>
      </c>
      <c r="C1757" s="909"/>
    </row>
    <row r="1758" spans="1:3" x14ac:dyDescent="0.25">
      <c r="A1758" s="483" t="s">
        <v>6703</v>
      </c>
      <c r="B1758" s="450" t="s">
        <v>6704</v>
      </c>
      <c r="C1758" s="909"/>
    </row>
    <row r="1759" spans="1:3" x14ac:dyDescent="0.25">
      <c r="A1759" s="483" t="s">
        <v>6705</v>
      </c>
      <c r="B1759" s="450" t="s">
        <v>1716</v>
      </c>
      <c r="C1759" s="909"/>
    </row>
    <row r="1760" spans="1:3" x14ac:dyDescent="0.25">
      <c r="A1760" s="483" t="s">
        <v>6730</v>
      </c>
      <c r="B1760" s="450" t="s">
        <v>6731</v>
      </c>
      <c r="C1760" s="909"/>
    </row>
    <row r="1761" spans="1:3" x14ac:dyDescent="0.25">
      <c r="A1761" s="483" t="s">
        <v>6733</v>
      </c>
      <c r="B1761" s="450" t="s">
        <v>6732</v>
      </c>
      <c r="C1761" s="909"/>
    </row>
    <row r="1762" spans="1:3" x14ac:dyDescent="0.25">
      <c r="A1762" s="483" t="s">
        <v>6736</v>
      </c>
      <c r="B1762" s="450" t="s">
        <v>6735</v>
      </c>
      <c r="C1762" s="909"/>
    </row>
    <row r="1763" spans="1:3" x14ac:dyDescent="0.25">
      <c r="A1763" s="483" t="s">
        <v>6738</v>
      </c>
      <c r="B1763" s="450" t="s">
        <v>6786</v>
      </c>
      <c r="C1763" s="909"/>
    </row>
    <row r="1764" spans="1:3" x14ac:dyDescent="0.25">
      <c r="A1764" s="483" t="s">
        <v>6739</v>
      </c>
      <c r="B1764" s="450" t="s">
        <v>6787</v>
      </c>
      <c r="C1764" s="909"/>
    </row>
    <row r="1765" spans="1:3" x14ac:dyDescent="0.25">
      <c r="A1765" s="483" t="s">
        <v>6788</v>
      </c>
      <c r="B1765" s="450" t="s">
        <v>6789</v>
      </c>
      <c r="C1765" s="909"/>
    </row>
    <row r="1766" spans="1:3" x14ac:dyDescent="0.25">
      <c r="A1766" s="483" t="s">
        <v>6790</v>
      </c>
      <c r="B1766" s="450" t="s">
        <v>6791</v>
      </c>
      <c r="C1766" s="909"/>
    </row>
    <row r="1767" spans="1:3" x14ac:dyDescent="0.25">
      <c r="A1767" s="483" t="s">
        <v>6792</v>
      </c>
      <c r="B1767" s="450" t="s">
        <v>6793</v>
      </c>
      <c r="C1767" s="909"/>
    </row>
    <row r="1768" spans="1:3" x14ac:dyDescent="0.25">
      <c r="A1768" s="483" t="s">
        <v>6794</v>
      </c>
      <c r="B1768" s="450" t="s">
        <v>6795</v>
      </c>
      <c r="C1768" s="909"/>
    </row>
    <row r="1769" spans="1:3" x14ac:dyDescent="0.25">
      <c r="A1769" s="483" t="s">
        <v>6796</v>
      </c>
      <c r="B1769" s="450" t="s">
        <v>6797</v>
      </c>
      <c r="C1769" s="909"/>
    </row>
    <row r="1770" spans="1:3" x14ac:dyDescent="0.25">
      <c r="A1770" s="483" t="s">
        <v>6798</v>
      </c>
      <c r="B1770" s="450" t="s">
        <v>6799</v>
      </c>
      <c r="C1770" s="909"/>
    </row>
    <row r="1771" spans="1:3" x14ac:dyDescent="0.25">
      <c r="A1771" s="483" t="s">
        <v>6800</v>
      </c>
      <c r="B1771" s="450" t="s">
        <v>6801</v>
      </c>
      <c r="C1771" s="909"/>
    </row>
    <row r="1772" spans="1:3" x14ac:dyDescent="0.25">
      <c r="A1772" s="483" t="s">
        <v>6802</v>
      </c>
      <c r="B1772" s="450" t="s">
        <v>6803</v>
      </c>
      <c r="C1772" s="909"/>
    </row>
    <row r="1773" spans="1:3" x14ac:dyDescent="0.25">
      <c r="A1773" s="483" t="s">
        <v>6804</v>
      </c>
      <c r="B1773" s="450" t="s">
        <v>6805</v>
      </c>
      <c r="C1773" s="909"/>
    </row>
    <row r="1774" spans="1:3" x14ac:dyDescent="0.25">
      <c r="A1774" s="483" t="s">
        <v>6806</v>
      </c>
      <c r="B1774" s="450" t="s">
        <v>6807</v>
      </c>
      <c r="C1774" s="909"/>
    </row>
    <row r="1775" spans="1:3" x14ac:dyDescent="0.25">
      <c r="A1775" s="483" t="s">
        <v>6810</v>
      </c>
      <c r="B1775" s="450" t="s">
        <v>6811</v>
      </c>
      <c r="C1775" s="909"/>
    </row>
    <row r="1776" spans="1:3" x14ac:dyDescent="0.25">
      <c r="A1776" s="483" t="s">
        <v>6812</v>
      </c>
      <c r="B1776" s="450" t="s">
        <v>6813</v>
      </c>
      <c r="C1776" s="909"/>
    </row>
    <row r="1777" spans="1:3" s="909" customFormat="1" x14ac:dyDescent="0.25">
      <c r="A1777" s="483" t="s">
        <v>6814</v>
      </c>
      <c r="B1777" s="450" t="s">
        <v>6815</v>
      </c>
    </row>
    <row r="1778" spans="1:3" s="909" customFormat="1" x14ac:dyDescent="0.25">
      <c r="A1778" s="1042" t="s">
        <v>7824</v>
      </c>
      <c r="B1778" s="481" t="s">
        <v>8038</v>
      </c>
    </row>
    <row r="1779" spans="1:3" s="909" customFormat="1" x14ac:dyDescent="0.25">
      <c r="A1779" s="1137" t="s">
        <v>8106</v>
      </c>
      <c r="B1779" s="1136" t="s">
        <v>8101</v>
      </c>
    </row>
    <row r="1780" spans="1:3" x14ac:dyDescent="0.25">
      <c r="A1780" s="1137" t="s">
        <v>8105</v>
      </c>
      <c r="B1780" s="1136" t="s">
        <v>4711</v>
      </c>
      <c r="C1780" s="909"/>
    </row>
    <row r="1781" spans="1:3" x14ac:dyDescent="0.25"/>
    <row r="1782" spans="1:3" x14ac:dyDescent="0.25"/>
    <row r="1783" spans="1:3" hidden="1" x14ac:dyDescent="0.25"/>
    <row r="1784" spans="1:3" hidden="1" x14ac:dyDescent="0.25"/>
    <row r="1785" spans="1:3" hidden="1" x14ac:dyDescent="0.25"/>
    <row r="1786" spans="1:3" hidden="1" x14ac:dyDescent="0.25"/>
    <row r="1787" spans="1:3" hidden="1" x14ac:dyDescent="0.25"/>
    <row r="1788" spans="1:3" hidden="1" x14ac:dyDescent="0.25"/>
    <row r="1789" spans="1:3" hidden="1" x14ac:dyDescent="0.25"/>
    <row r="1790" spans="1:3" hidden="1" x14ac:dyDescent="0.25"/>
    <row r="1791" spans="1:3" hidden="1" x14ac:dyDescent="0.25"/>
    <row r="1792" spans="1:3" hidden="1" x14ac:dyDescent="0.25"/>
    <row r="1793" hidden="1" x14ac:dyDescent="0.25"/>
    <row r="1794" hidden="1" x14ac:dyDescent="0.25"/>
    <row r="1795" hidden="1" x14ac:dyDescent="0.25"/>
    <row r="1796" hidden="1" x14ac:dyDescent="0.25"/>
    <row r="1797" hidden="1" x14ac:dyDescent="0.25"/>
    <row r="1798" hidden="1" x14ac:dyDescent="0.25"/>
    <row r="1799" hidden="1" x14ac:dyDescent="0.25"/>
    <row r="1800" hidden="1" x14ac:dyDescent="0.25"/>
    <row r="1801" hidden="1" x14ac:dyDescent="0.25"/>
    <row r="1802" hidden="1" x14ac:dyDescent="0.25"/>
    <row r="1803" hidden="1" x14ac:dyDescent="0.25"/>
    <row r="1804" hidden="1" x14ac:dyDescent="0.25"/>
    <row r="1805" hidden="1" x14ac:dyDescent="0.25"/>
    <row r="1806" hidden="1" x14ac:dyDescent="0.25"/>
    <row r="1807" hidden="1" x14ac:dyDescent="0.25"/>
    <row r="1808" hidden="1" x14ac:dyDescent="0.25"/>
    <row r="1809" hidden="1" x14ac:dyDescent="0.25"/>
    <row r="1810" hidden="1" x14ac:dyDescent="0.25"/>
    <row r="1811" hidden="1" x14ac:dyDescent="0.25"/>
    <row r="1812" hidden="1" x14ac:dyDescent="0.25"/>
    <row r="1813" hidden="1" x14ac:dyDescent="0.25"/>
    <row r="1814" hidden="1" x14ac:dyDescent="0.25"/>
    <row r="1815" hidden="1" x14ac:dyDescent="0.25"/>
    <row r="1816" hidden="1" x14ac:dyDescent="0.25"/>
    <row r="1817" hidden="1" x14ac:dyDescent="0.25"/>
    <row r="1818" hidden="1" x14ac:dyDescent="0.25"/>
    <row r="1819" hidden="1" x14ac:dyDescent="0.25"/>
    <row r="1820" hidden="1" x14ac:dyDescent="0.25"/>
    <row r="1821" hidden="1" x14ac:dyDescent="0.25"/>
    <row r="1822" hidden="1" x14ac:dyDescent="0.25"/>
    <row r="1823" hidden="1" x14ac:dyDescent="0.25"/>
    <row r="1824" hidden="1" x14ac:dyDescent="0.25"/>
    <row r="1825" hidden="1" x14ac:dyDescent="0.25"/>
    <row r="1826" hidden="1" x14ac:dyDescent="0.25"/>
    <row r="1827" hidden="1" x14ac:dyDescent="0.25"/>
    <row r="1828" hidden="1" x14ac:dyDescent="0.25"/>
    <row r="1829" hidden="1" x14ac:dyDescent="0.25"/>
    <row r="1830" hidden="1" x14ac:dyDescent="0.25"/>
    <row r="1831" hidden="1" x14ac:dyDescent="0.25"/>
    <row r="1832" hidden="1" x14ac:dyDescent="0.25"/>
    <row r="1833" hidden="1" x14ac:dyDescent="0.25"/>
    <row r="1834" hidden="1" x14ac:dyDescent="0.25"/>
    <row r="1835" hidden="1" x14ac:dyDescent="0.25"/>
    <row r="1836" hidden="1" x14ac:dyDescent="0.25"/>
    <row r="1837" hidden="1" x14ac:dyDescent="0.25"/>
    <row r="1838" hidden="1" x14ac:dyDescent="0.25"/>
    <row r="1839" hidden="1" x14ac:dyDescent="0.25"/>
    <row r="1840" hidden="1" x14ac:dyDescent="0.25"/>
    <row r="1841" hidden="1" x14ac:dyDescent="0.25"/>
    <row r="1842" hidden="1" x14ac:dyDescent="0.25"/>
  </sheetData>
  <autoFilter ref="A1:B1806" xr:uid="{6F7F07C6-4B13-4CBA-AE87-9C47EC6F883F}"/>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7"/>
  <dimension ref="A1:J595"/>
  <sheetViews>
    <sheetView zoomScaleNormal="100" workbookViewId="0">
      <pane xSplit="2" ySplit="2" topLeftCell="F3" activePane="bottomRight" state="frozen"/>
      <selection activeCell="L6" sqref="L6"/>
      <selection pane="topRight" activeCell="L6" sqref="L6"/>
      <selection pane="bottomLeft" activeCell="L6" sqref="L6"/>
      <selection pane="bottomRight" activeCell="H14" sqref="H14"/>
    </sheetView>
  </sheetViews>
  <sheetFormatPr baseColWidth="10" defaultColWidth="0" defaultRowHeight="12" zeroHeight="1" x14ac:dyDescent="0.25"/>
  <cols>
    <col min="1" max="1" width="2.5703125" style="2" customWidth="1"/>
    <col min="2" max="2" width="36" style="2" bestFit="1" customWidth="1"/>
    <col min="3" max="3" width="7.42578125" style="38" customWidth="1"/>
    <col min="4" max="4" width="14.42578125" style="38" customWidth="1"/>
    <col min="5" max="5" width="41.5703125" style="39" customWidth="1"/>
    <col min="6" max="6" width="70.140625" style="39" customWidth="1"/>
    <col min="7" max="7" width="13.85546875" style="2" customWidth="1"/>
    <col min="8" max="8" width="18.5703125" style="55" bestFit="1" customWidth="1"/>
    <col min="9" max="9" width="49" style="39" customWidth="1"/>
    <col min="10" max="10" width="2.5703125" style="2" customWidth="1"/>
    <col min="11" max="16384" width="11.42578125" style="2" hidden="1"/>
  </cols>
  <sheetData>
    <row r="1" spans="1:10" ht="12" customHeight="1" x14ac:dyDescent="0.25">
      <c r="A1" s="288"/>
      <c r="B1" s="1508"/>
      <c r="C1" s="1508"/>
      <c r="D1" s="1508"/>
      <c r="E1" s="1508"/>
      <c r="F1" s="289"/>
      <c r="G1" s="288"/>
      <c r="H1" s="293"/>
      <c r="I1" s="289"/>
      <c r="J1" s="288"/>
    </row>
    <row r="2" spans="1:10" s="281" customFormat="1" ht="24" customHeight="1" x14ac:dyDescent="0.25">
      <c r="A2" s="339"/>
      <c r="B2" s="75" t="s">
        <v>56</v>
      </c>
      <c r="C2" s="75" t="s">
        <v>1</v>
      </c>
      <c r="D2" s="75" t="s">
        <v>58</v>
      </c>
      <c r="E2" s="75" t="s">
        <v>26</v>
      </c>
      <c r="F2" s="75" t="s">
        <v>2484</v>
      </c>
      <c r="G2" s="75" t="s">
        <v>2483</v>
      </c>
      <c r="H2" s="75" t="s">
        <v>2482</v>
      </c>
      <c r="I2" s="75"/>
      <c r="J2" s="334"/>
    </row>
    <row r="3" spans="1:10" ht="36" x14ac:dyDescent="0.25">
      <c r="A3" s="288"/>
      <c r="B3" s="1511" t="s">
        <v>42</v>
      </c>
      <c r="C3" s="1513" t="s">
        <v>3</v>
      </c>
      <c r="D3" s="1513" t="s">
        <v>4505</v>
      </c>
      <c r="E3" s="1511" t="s">
        <v>506</v>
      </c>
      <c r="F3" s="70" t="s">
        <v>2489</v>
      </c>
      <c r="G3" s="48" t="s">
        <v>177</v>
      </c>
      <c r="H3" s="47" t="s">
        <v>2243</v>
      </c>
      <c r="I3" s="70" t="str">
        <f>VLOOKUP(H3,CódigosRetorno!A:B,2,FALSE)</f>
        <v>El XML no contiene el tag ext:UBLExtensions/ext:UBLExtension/ext:ExtensionContent/ds:Signature/@Id</v>
      </c>
      <c r="J3" s="288"/>
    </row>
    <row r="4" spans="1:10" ht="24" x14ac:dyDescent="0.25">
      <c r="A4" s="288"/>
      <c r="B4" s="1511"/>
      <c r="C4" s="1513"/>
      <c r="D4" s="1513"/>
      <c r="E4" s="1511"/>
      <c r="F4" s="70" t="s">
        <v>2735</v>
      </c>
      <c r="G4" s="48" t="s">
        <v>177</v>
      </c>
      <c r="H4" s="47" t="s">
        <v>2244</v>
      </c>
      <c r="I4" s="70" t="s">
        <v>508</v>
      </c>
      <c r="J4" s="288"/>
    </row>
    <row r="5" spans="1:10" ht="36" x14ac:dyDescent="0.25">
      <c r="A5" s="288"/>
      <c r="B5" s="1511"/>
      <c r="C5" s="1513"/>
      <c r="D5" s="1513"/>
      <c r="E5" s="1511" t="s">
        <v>509</v>
      </c>
      <c r="F5" s="70" t="s">
        <v>2489</v>
      </c>
      <c r="G5" s="48" t="s">
        <v>177</v>
      </c>
      <c r="H5" s="47" t="s">
        <v>2240</v>
      </c>
      <c r="I5" s="70" t="s">
        <v>510</v>
      </c>
      <c r="J5" s="288"/>
    </row>
    <row r="6" spans="1:10" ht="30.75" customHeight="1" x14ac:dyDescent="0.25">
      <c r="A6" s="288"/>
      <c r="B6" s="1511"/>
      <c r="C6" s="1513"/>
      <c r="D6" s="1513"/>
      <c r="E6" s="1511"/>
      <c r="F6" s="70" t="s">
        <v>2735</v>
      </c>
      <c r="G6" s="48" t="s">
        <v>177</v>
      </c>
      <c r="H6" s="47" t="s">
        <v>2242</v>
      </c>
      <c r="I6" s="70" t="s">
        <v>2241</v>
      </c>
      <c r="J6" s="288"/>
    </row>
    <row r="7" spans="1:10" ht="36" x14ac:dyDescent="0.25">
      <c r="A7" s="288"/>
      <c r="B7" s="1511"/>
      <c r="C7" s="1513"/>
      <c r="D7" s="1513"/>
      <c r="E7" s="1511" t="s">
        <v>511</v>
      </c>
      <c r="F7" s="70" t="s">
        <v>2489</v>
      </c>
      <c r="G7" s="48" t="s">
        <v>177</v>
      </c>
      <c r="H7" s="47" t="s">
        <v>2238</v>
      </c>
      <c r="I7" s="70" t="s">
        <v>513</v>
      </c>
      <c r="J7" s="288"/>
    </row>
    <row r="8" spans="1:10" ht="26.25" customHeight="1" x14ac:dyDescent="0.25">
      <c r="A8" s="288"/>
      <c r="B8" s="1511"/>
      <c r="C8" s="1513"/>
      <c r="D8" s="1513"/>
      <c r="E8" s="1511"/>
      <c r="F8" s="70" t="s">
        <v>2735</v>
      </c>
      <c r="G8" s="48" t="s">
        <v>177</v>
      </c>
      <c r="H8" s="47" t="s">
        <v>2239</v>
      </c>
      <c r="I8" s="70" t="s">
        <v>512</v>
      </c>
      <c r="J8" s="288"/>
    </row>
    <row r="9" spans="1:10" ht="36" x14ac:dyDescent="0.25">
      <c r="A9" s="288"/>
      <c r="B9" s="1511"/>
      <c r="C9" s="1513"/>
      <c r="D9" s="1513"/>
      <c r="E9" s="1511" t="s">
        <v>628</v>
      </c>
      <c r="F9" s="70" t="s">
        <v>2489</v>
      </c>
      <c r="G9" s="48" t="s">
        <v>177</v>
      </c>
      <c r="H9" s="47" t="s">
        <v>2236</v>
      </c>
      <c r="I9" s="70" t="s">
        <v>514</v>
      </c>
      <c r="J9" s="288"/>
    </row>
    <row r="10" spans="1:10" ht="24" x14ac:dyDescent="0.25">
      <c r="A10" s="288"/>
      <c r="B10" s="1511"/>
      <c r="C10" s="1513"/>
      <c r="D10" s="1513"/>
      <c r="E10" s="1511"/>
      <c r="F10" s="70" t="s">
        <v>2491</v>
      </c>
      <c r="G10" s="48" t="s">
        <v>177</v>
      </c>
      <c r="H10" s="47" t="s">
        <v>2237</v>
      </c>
      <c r="I10" s="70" t="s">
        <v>515</v>
      </c>
      <c r="J10" s="288"/>
    </row>
    <row r="11" spans="1:10" ht="36" x14ac:dyDescent="0.25">
      <c r="A11" s="288"/>
      <c r="B11" s="1511"/>
      <c r="C11" s="1513"/>
      <c r="D11" s="1513"/>
      <c r="E11" s="1509" t="s">
        <v>629</v>
      </c>
      <c r="F11" s="70" t="s">
        <v>2489</v>
      </c>
      <c r="G11" s="48" t="s">
        <v>177</v>
      </c>
      <c r="H11" s="47" t="s">
        <v>2234</v>
      </c>
      <c r="I11" s="70" t="s">
        <v>516</v>
      </c>
      <c r="J11" s="288"/>
    </row>
    <row r="12" spans="1:10" ht="24" x14ac:dyDescent="0.25">
      <c r="A12" s="288"/>
      <c r="B12" s="1511"/>
      <c r="C12" s="1513"/>
      <c r="D12" s="1513"/>
      <c r="E12" s="1510"/>
      <c r="F12" s="70" t="s">
        <v>2735</v>
      </c>
      <c r="G12" s="48" t="s">
        <v>177</v>
      </c>
      <c r="H12" s="47" t="s">
        <v>2235</v>
      </c>
      <c r="I12" s="70" t="s">
        <v>517</v>
      </c>
      <c r="J12" s="288"/>
    </row>
    <row r="13" spans="1:10" ht="36" x14ac:dyDescent="0.25">
      <c r="A13" s="288"/>
      <c r="B13" s="1511"/>
      <c r="C13" s="1513"/>
      <c r="D13" s="1513"/>
      <c r="E13" s="1511" t="s">
        <v>630</v>
      </c>
      <c r="F13" s="70" t="s">
        <v>2489</v>
      </c>
      <c r="G13" s="48" t="s">
        <v>177</v>
      </c>
      <c r="H13" s="47" t="s">
        <v>2232</v>
      </c>
      <c r="I13" s="70" t="s">
        <v>518</v>
      </c>
      <c r="J13" s="288"/>
    </row>
    <row r="14" spans="1:10" ht="36" x14ac:dyDescent="0.25">
      <c r="A14" s="288"/>
      <c r="B14" s="1511"/>
      <c r="C14" s="1513"/>
      <c r="D14" s="1513"/>
      <c r="E14" s="1511"/>
      <c r="F14" s="70" t="s">
        <v>2735</v>
      </c>
      <c r="G14" s="48" t="s">
        <v>177</v>
      </c>
      <c r="H14" s="47" t="s">
        <v>2233</v>
      </c>
      <c r="I14" s="70" t="s">
        <v>519</v>
      </c>
      <c r="J14" s="288"/>
    </row>
    <row r="15" spans="1:10" ht="36" x14ac:dyDescent="0.25">
      <c r="A15" s="288"/>
      <c r="B15" s="1511"/>
      <c r="C15" s="1513"/>
      <c r="D15" s="1513"/>
      <c r="E15" s="70" t="s">
        <v>631</v>
      </c>
      <c r="F15" s="70" t="s">
        <v>2489</v>
      </c>
      <c r="G15" s="48" t="s">
        <v>177</v>
      </c>
      <c r="H15" s="47" t="s">
        <v>2229</v>
      </c>
      <c r="I15" s="70" t="s">
        <v>520</v>
      </c>
      <c r="J15" s="288"/>
    </row>
    <row r="16" spans="1:10" ht="24" x14ac:dyDescent="0.25">
      <c r="A16" s="288"/>
      <c r="B16" s="1511"/>
      <c r="C16" s="1513"/>
      <c r="D16" s="1513"/>
      <c r="E16" s="1511" t="s">
        <v>632</v>
      </c>
      <c r="F16" s="70" t="s">
        <v>2489</v>
      </c>
      <c r="G16" s="48" t="s">
        <v>177</v>
      </c>
      <c r="H16" s="47" t="s">
        <v>2227</v>
      </c>
      <c r="I16" s="70" t="s">
        <v>522</v>
      </c>
      <c r="J16" s="288"/>
    </row>
    <row r="17" spans="1:10" ht="24" x14ac:dyDescent="0.25">
      <c r="A17" s="288"/>
      <c r="B17" s="1511"/>
      <c r="C17" s="1513"/>
      <c r="D17" s="1513"/>
      <c r="E17" s="1511"/>
      <c r="F17" s="70" t="s">
        <v>2492</v>
      </c>
      <c r="G17" s="48" t="s">
        <v>177</v>
      </c>
      <c r="H17" s="47" t="s">
        <v>2228</v>
      </c>
      <c r="I17" s="70" t="s">
        <v>521</v>
      </c>
      <c r="J17" s="288"/>
    </row>
    <row r="18" spans="1:10" ht="36" x14ac:dyDescent="0.25">
      <c r="A18" s="288"/>
      <c r="B18" s="1511"/>
      <c r="C18" s="1513"/>
      <c r="D18" s="1513"/>
      <c r="E18" s="1511" t="s">
        <v>633</v>
      </c>
      <c r="F18" s="70" t="s">
        <v>2489</v>
      </c>
      <c r="G18" s="48" t="s">
        <v>177</v>
      </c>
      <c r="H18" s="47" t="s">
        <v>2225</v>
      </c>
      <c r="I18" s="70" t="s">
        <v>523</v>
      </c>
      <c r="J18" s="288"/>
    </row>
    <row r="19" spans="1:10" ht="24" x14ac:dyDescent="0.25">
      <c r="A19" s="288"/>
      <c r="B19" s="1511"/>
      <c r="C19" s="1513"/>
      <c r="D19" s="1513"/>
      <c r="E19" s="1511"/>
      <c r="F19" s="70" t="s">
        <v>2492</v>
      </c>
      <c r="G19" s="48" t="s">
        <v>177</v>
      </c>
      <c r="H19" s="47" t="s">
        <v>2226</v>
      </c>
      <c r="I19" s="70" t="s">
        <v>524</v>
      </c>
      <c r="J19" s="288"/>
    </row>
    <row r="20" spans="1:10" x14ac:dyDescent="0.25">
      <c r="A20" s="288"/>
      <c r="B20" s="1511"/>
      <c r="C20" s="1513"/>
      <c r="D20" s="1513"/>
      <c r="E20" s="71" t="s">
        <v>496</v>
      </c>
      <c r="F20" s="70"/>
      <c r="G20" s="134" t="s">
        <v>169</v>
      </c>
      <c r="H20" s="48" t="s">
        <v>169</v>
      </c>
      <c r="I20" s="70" t="s">
        <v>169</v>
      </c>
      <c r="J20" s="288"/>
    </row>
    <row r="21" spans="1:10" ht="15" customHeight="1" x14ac:dyDescent="0.25">
      <c r="A21" s="288"/>
      <c r="B21" s="1511"/>
      <c r="C21" s="1513"/>
      <c r="D21" s="1513"/>
      <c r="E21" s="1511" t="s">
        <v>495</v>
      </c>
      <c r="F21" s="70" t="s">
        <v>2489</v>
      </c>
      <c r="G21" s="48" t="s">
        <v>177</v>
      </c>
      <c r="H21" s="47" t="s">
        <v>2252</v>
      </c>
      <c r="I21" s="70" t="s">
        <v>497</v>
      </c>
      <c r="J21" s="288"/>
    </row>
    <row r="22" spans="1:10" ht="24" customHeight="1" x14ac:dyDescent="0.25">
      <c r="A22" s="288"/>
      <c r="B22" s="1511"/>
      <c r="C22" s="1513"/>
      <c r="D22" s="1513"/>
      <c r="E22" s="1511"/>
      <c r="F22" s="70" t="s">
        <v>2735</v>
      </c>
      <c r="G22" s="48" t="s">
        <v>177</v>
      </c>
      <c r="H22" s="47" t="s">
        <v>2251</v>
      </c>
      <c r="I22" s="70" t="s">
        <v>498</v>
      </c>
      <c r="J22" s="288"/>
    </row>
    <row r="23" spans="1:10" ht="26.25" customHeight="1" x14ac:dyDescent="0.25">
      <c r="A23" s="288"/>
      <c r="B23" s="1511"/>
      <c r="C23" s="1513"/>
      <c r="D23" s="1513"/>
      <c r="E23" s="1511" t="s">
        <v>499</v>
      </c>
      <c r="F23" s="70" t="s">
        <v>2489</v>
      </c>
      <c r="G23" s="48" t="s">
        <v>177</v>
      </c>
      <c r="H23" s="47" t="s">
        <v>2249</v>
      </c>
      <c r="I23" s="70" t="s">
        <v>501</v>
      </c>
      <c r="J23" s="288"/>
    </row>
    <row r="24" spans="1:10" ht="24" x14ac:dyDescent="0.25">
      <c r="A24" s="288"/>
      <c r="B24" s="1511"/>
      <c r="C24" s="1513"/>
      <c r="D24" s="1513"/>
      <c r="E24" s="1511"/>
      <c r="F24" s="70" t="s">
        <v>2493</v>
      </c>
      <c r="G24" s="48" t="s">
        <v>177</v>
      </c>
      <c r="H24" s="47" t="s">
        <v>2250</v>
      </c>
      <c r="I24" s="70" t="s">
        <v>500</v>
      </c>
      <c r="J24" s="288"/>
    </row>
    <row r="25" spans="1:10" ht="24" x14ac:dyDescent="0.25">
      <c r="A25" s="288"/>
      <c r="B25" s="1511"/>
      <c r="C25" s="1513"/>
      <c r="D25" s="1513"/>
      <c r="E25" s="1512" t="s">
        <v>2494</v>
      </c>
      <c r="F25" s="70" t="s">
        <v>2489</v>
      </c>
      <c r="G25" s="48" t="s">
        <v>177</v>
      </c>
      <c r="H25" s="47" t="s">
        <v>2247</v>
      </c>
      <c r="I25" s="70" t="s">
        <v>503</v>
      </c>
      <c r="J25" s="288"/>
    </row>
    <row r="26" spans="1:10" ht="24" x14ac:dyDescent="0.25">
      <c r="A26" s="288"/>
      <c r="B26" s="1511"/>
      <c r="C26" s="1513"/>
      <c r="D26" s="1513"/>
      <c r="E26" s="1512"/>
      <c r="F26" s="70" t="s">
        <v>2735</v>
      </c>
      <c r="G26" s="48" t="s">
        <v>177</v>
      </c>
      <c r="H26" s="47" t="s">
        <v>2248</v>
      </c>
      <c r="I26" s="70" t="s">
        <v>502</v>
      </c>
      <c r="J26" s="288"/>
    </row>
    <row r="27" spans="1:10" ht="36" x14ac:dyDescent="0.25">
      <c r="A27" s="288"/>
      <c r="B27" s="1511"/>
      <c r="C27" s="1513"/>
      <c r="D27" s="1513"/>
      <c r="E27" s="1511" t="s">
        <v>2495</v>
      </c>
      <c r="F27" s="70" t="s">
        <v>2489</v>
      </c>
      <c r="G27" s="48" t="s">
        <v>177</v>
      </c>
      <c r="H27" s="47" t="s">
        <v>2245</v>
      </c>
      <c r="I27" s="70" t="s">
        <v>504</v>
      </c>
      <c r="J27" s="288"/>
    </row>
    <row r="28" spans="1:10" ht="24" x14ac:dyDescent="0.25">
      <c r="A28" s="288"/>
      <c r="B28" s="1511"/>
      <c r="C28" s="1513"/>
      <c r="D28" s="1513"/>
      <c r="E28" s="1511"/>
      <c r="F28" s="70" t="s">
        <v>2735</v>
      </c>
      <c r="G28" s="48" t="s">
        <v>177</v>
      </c>
      <c r="H28" s="47" t="s">
        <v>2246</v>
      </c>
      <c r="I28" s="70" t="s">
        <v>505</v>
      </c>
      <c r="J28" s="288"/>
    </row>
    <row r="29" spans="1:10" s="288" customFormat="1" ht="12" customHeight="1" x14ac:dyDescent="0.25">
      <c r="C29" s="290"/>
      <c r="D29" s="290"/>
      <c r="E29" s="289"/>
      <c r="F29" s="289"/>
      <c r="G29" s="291"/>
      <c r="H29" s="292"/>
      <c r="I29" s="289"/>
    </row>
    <row r="30" spans="1:10" hidden="1" x14ac:dyDescent="0.25">
      <c r="A30" s="288"/>
      <c r="G30" s="46"/>
      <c r="H30" s="56"/>
      <c r="J30" s="288"/>
    </row>
    <row r="31" spans="1:10" hidden="1" x14ac:dyDescent="0.25">
      <c r="A31" s="288"/>
      <c r="G31" s="46"/>
      <c r="H31" s="56"/>
      <c r="J31" s="288"/>
    </row>
    <row r="32" spans="1:10" hidden="1" x14ac:dyDescent="0.25">
      <c r="A32" s="288"/>
      <c r="G32" s="46"/>
      <c r="H32" s="56"/>
      <c r="J32" s="288"/>
    </row>
    <row r="33" spans="1:10" hidden="1" x14ac:dyDescent="0.25">
      <c r="A33" s="288"/>
      <c r="G33" s="46"/>
      <c r="H33" s="56"/>
      <c r="J33" s="288"/>
    </row>
    <row r="34" spans="1:10" hidden="1" x14ac:dyDescent="0.25">
      <c r="A34" s="288"/>
      <c r="G34" s="46"/>
      <c r="H34" s="56"/>
      <c r="J34" s="288"/>
    </row>
    <row r="35" spans="1:10" hidden="1" x14ac:dyDescent="0.25">
      <c r="A35" s="288"/>
      <c r="G35" s="46"/>
      <c r="H35" s="56"/>
      <c r="J35" s="288"/>
    </row>
    <row r="36" spans="1:10" hidden="1" x14ac:dyDescent="0.25">
      <c r="A36" s="288"/>
      <c r="G36" s="46"/>
      <c r="H36" s="56"/>
      <c r="J36" s="288"/>
    </row>
    <row r="37" spans="1:10" hidden="1" x14ac:dyDescent="0.25">
      <c r="A37" s="288"/>
      <c r="G37" s="46"/>
      <c r="H37" s="56"/>
      <c r="J37" s="288"/>
    </row>
    <row r="38" spans="1:10" hidden="1" x14ac:dyDescent="0.25">
      <c r="A38" s="288"/>
      <c r="G38" s="46"/>
      <c r="H38" s="56"/>
      <c r="J38" s="288"/>
    </row>
    <row r="39" spans="1:10" hidden="1" x14ac:dyDescent="0.25">
      <c r="A39" s="288"/>
      <c r="G39" s="46"/>
      <c r="H39" s="56"/>
      <c r="J39" s="288"/>
    </row>
    <row r="40" spans="1:10" hidden="1" x14ac:dyDescent="0.25">
      <c r="A40" s="288"/>
      <c r="G40" s="46"/>
      <c r="H40" s="56"/>
      <c r="J40" s="288"/>
    </row>
    <row r="41" spans="1:10" hidden="1" x14ac:dyDescent="0.25">
      <c r="A41" s="288"/>
      <c r="G41" s="46"/>
      <c r="H41" s="56"/>
      <c r="J41" s="288"/>
    </row>
    <row r="42" spans="1:10" hidden="1" x14ac:dyDescent="0.25">
      <c r="A42" s="288"/>
      <c r="G42" s="46"/>
      <c r="H42" s="56"/>
      <c r="J42" s="288"/>
    </row>
    <row r="43" spans="1:10" hidden="1" x14ac:dyDescent="0.25">
      <c r="A43" s="288"/>
      <c r="G43" s="46"/>
      <c r="H43" s="56"/>
      <c r="J43" s="288"/>
    </row>
    <row r="44" spans="1:10" hidden="1" x14ac:dyDescent="0.25">
      <c r="A44" s="288"/>
      <c r="G44" s="46"/>
      <c r="H44" s="56"/>
      <c r="J44" s="288"/>
    </row>
    <row r="45" spans="1:10" hidden="1" x14ac:dyDescent="0.25">
      <c r="A45" s="288"/>
      <c r="G45" s="46"/>
      <c r="H45" s="56"/>
      <c r="J45" s="288"/>
    </row>
    <row r="46" spans="1:10" hidden="1" x14ac:dyDescent="0.25">
      <c r="A46" s="288"/>
      <c r="G46" s="46"/>
      <c r="H46" s="56"/>
      <c r="J46" s="288"/>
    </row>
    <row r="47" spans="1:10" hidden="1" x14ac:dyDescent="0.25">
      <c r="A47" s="288"/>
      <c r="G47" s="46"/>
      <c r="H47" s="56"/>
      <c r="J47" s="288"/>
    </row>
    <row r="48" spans="1:10" hidden="1" x14ac:dyDescent="0.25">
      <c r="A48" s="288"/>
      <c r="G48" s="46"/>
      <c r="H48" s="56"/>
      <c r="J48" s="288"/>
    </row>
    <row r="49" spans="1:10" hidden="1" x14ac:dyDescent="0.25">
      <c r="A49" s="288"/>
      <c r="G49" s="46"/>
      <c r="H49" s="56"/>
      <c r="J49" s="288"/>
    </row>
    <row r="50" spans="1:10" hidden="1" x14ac:dyDescent="0.25">
      <c r="A50" s="288"/>
      <c r="G50" s="46"/>
      <c r="H50" s="56"/>
      <c r="J50" s="288"/>
    </row>
    <row r="51" spans="1:10" hidden="1" x14ac:dyDescent="0.25">
      <c r="A51" s="288"/>
      <c r="G51" s="46"/>
      <c r="H51" s="56"/>
      <c r="J51" s="288"/>
    </row>
    <row r="52" spans="1:10" hidden="1" x14ac:dyDescent="0.25">
      <c r="A52" s="288"/>
      <c r="G52" s="46"/>
      <c r="H52" s="56"/>
      <c r="J52" s="288"/>
    </row>
    <row r="53" spans="1:10" hidden="1" x14ac:dyDescent="0.25">
      <c r="A53" s="288"/>
      <c r="G53" s="46"/>
      <c r="H53" s="56"/>
      <c r="J53" s="288"/>
    </row>
    <row r="54" spans="1:10" hidden="1" x14ac:dyDescent="0.25">
      <c r="A54" s="288"/>
      <c r="G54" s="46"/>
      <c r="H54" s="56"/>
      <c r="J54" s="288"/>
    </row>
    <row r="55" spans="1:10" hidden="1" x14ac:dyDescent="0.25">
      <c r="A55" s="288"/>
      <c r="G55" s="46"/>
      <c r="H55" s="56"/>
      <c r="J55" s="288"/>
    </row>
    <row r="56" spans="1:10" hidden="1" x14ac:dyDescent="0.25">
      <c r="A56" s="288"/>
      <c r="G56" s="46"/>
      <c r="H56" s="56"/>
      <c r="J56" s="288"/>
    </row>
    <row r="57" spans="1:10" hidden="1" x14ac:dyDescent="0.25">
      <c r="A57" s="288"/>
      <c r="G57" s="46"/>
      <c r="H57" s="56"/>
      <c r="J57" s="288"/>
    </row>
    <row r="58" spans="1:10" hidden="1" x14ac:dyDescent="0.25">
      <c r="A58" s="288"/>
      <c r="G58" s="46"/>
      <c r="H58" s="56"/>
      <c r="J58" s="288"/>
    </row>
    <row r="59" spans="1:10" hidden="1" x14ac:dyDescent="0.25">
      <c r="A59" s="288"/>
      <c r="G59" s="46"/>
      <c r="H59" s="56"/>
      <c r="J59" s="288"/>
    </row>
    <row r="60" spans="1:10" hidden="1" x14ac:dyDescent="0.25">
      <c r="A60" s="288"/>
      <c r="G60" s="46"/>
      <c r="H60" s="56"/>
      <c r="J60" s="288"/>
    </row>
    <row r="61" spans="1:10" hidden="1" x14ac:dyDescent="0.25">
      <c r="A61" s="288"/>
      <c r="G61" s="46"/>
      <c r="H61" s="56"/>
      <c r="J61" s="288"/>
    </row>
    <row r="62" spans="1:10" hidden="1" x14ac:dyDescent="0.25">
      <c r="A62" s="288"/>
      <c r="G62" s="46"/>
      <c r="H62" s="56"/>
      <c r="J62" s="288"/>
    </row>
    <row r="63" spans="1:10" hidden="1" x14ac:dyDescent="0.25">
      <c r="A63" s="288"/>
      <c r="G63" s="46"/>
      <c r="H63" s="56"/>
      <c r="J63" s="288"/>
    </row>
    <row r="64" spans="1:10" hidden="1" x14ac:dyDescent="0.25">
      <c r="A64" s="288"/>
      <c r="G64" s="46"/>
      <c r="H64" s="56"/>
      <c r="J64" s="288"/>
    </row>
    <row r="65" spans="1:10" hidden="1" x14ac:dyDescent="0.25">
      <c r="A65" s="288"/>
      <c r="G65" s="46"/>
      <c r="H65" s="56"/>
      <c r="J65" s="288"/>
    </row>
    <row r="66" spans="1:10" hidden="1" x14ac:dyDescent="0.25">
      <c r="A66" s="288"/>
      <c r="G66" s="46"/>
      <c r="H66" s="56"/>
      <c r="J66" s="288"/>
    </row>
    <row r="67" spans="1:10" hidden="1" x14ac:dyDescent="0.25">
      <c r="A67" s="288"/>
      <c r="G67" s="46"/>
      <c r="H67" s="56"/>
      <c r="J67" s="288"/>
    </row>
    <row r="68" spans="1:10" hidden="1" x14ac:dyDescent="0.25">
      <c r="A68" s="288"/>
      <c r="G68" s="46"/>
      <c r="H68" s="56"/>
      <c r="J68" s="288"/>
    </row>
    <row r="69" spans="1:10" hidden="1" x14ac:dyDescent="0.25">
      <c r="A69" s="288"/>
      <c r="G69" s="46"/>
      <c r="H69" s="56"/>
      <c r="J69" s="288"/>
    </row>
    <row r="70" spans="1:10" hidden="1" x14ac:dyDescent="0.25">
      <c r="A70" s="288"/>
      <c r="G70" s="46"/>
      <c r="H70" s="56"/>
      <c r="J70" s="288"/>
    </row>
    <row r="71" spans="1:10" hidden="1" x14ac:dyDescent="0.25">
      <c r="A71" s="288"/>
      <c r="G71" s="46"/>
      <c r="H71" s="56"/>
      <c r="J71" s="288"/>
    </row>
    <row r="72" spans="1:10" hidden="1" x14ac:dyDescent="0.25">
      <c r="A72" s="288"/>
      <c r="G72" s="46"/>
      <c r="H72" s="56"/>
      <c r="J72" s="288"/>
    </row>
    <row r="73" spans="1:10" hidden="1" x14ac:dyDescent="0.25">
      <c r="A73" s="288"/>
      <c r="G73" s="46"/>
      <c r="H73" s="56"/>
      <c r="J73" s="288"/>
    </row>
    <row r="74" spans="1:10" hidden="1" x14ac:dyDescent="0.25">
      <c r="A74" s="288"/>
      <c r="G74" s="46"/>
      <c r="H74" s="56"/>
      <c r="J74" s="288"/>
    </row>
    <row r="75" spans="1:10" hidden="1" x14ac:dyDescent="0.25">
      <c r="A75" s="288"/>
      <c r="G75" s="46"/>
      <c r="H75" s="56"/>
      <c r="J75" s="288"/>
    </row>
    <row r="76" spans="1:10" hidden="1" x14ac:dyDescent="0.25">
      <c r="A76" s="288"/>
      <c r="G76" s="46"/>
      <c r="H76" s="56"/>
      <c r="J76" s="288"/>
    </row>
    <row r="77" spans="1:10" hidden="1" x14ac:dyDescent="0.25">
      <c r="A77" s="288"/>
      <c r="G77" s="46"/>
      <c r="H77" s="56"/>
      <c r="J77" s="288"/>
    </row>
    <row r="78" spans="1:10" hidden="1" x14ac:dyDescent="0.25">
      <c r="A78" s="288"/>
      <c r="G78" s="46"/>
      <c r="H78" s="56"/>
      <c r="J78" s="288"/>
    </row>
    <row r="79" spans="1:10" hidden="1" x14ac:dyDescent="0.25">
      <c r="A79" s="288"/>
      <c r="G79" s="46"/>
      <c r="H79" s="56"/>
      <c r="J79" s="288"/>
    </row>
    <row r="80" spans="1:10" hidden="1" x14ac:dyDescent="0.25">
      <c r="A80" s="288"/>
      <c r="G80" s="46"/>
      <c r="H80" s="56"/>
      <c r="J80" s="288"/>
    </row>
    <row r="81" spans="1:10" hidden="1" x14ac:dyDescent="0.25">
      <c r="A81" s="288"/>
      <c r="G81" s="46"/>
      <c r="H81" s="56"/>
      <c r="J81" s="288"/>
    </row>
    <row r="82" spans="1:10" hidden="1" x14ac:dyDescent="0.25">
      <c r="A82" s="288"/>
      <c r="G82" s="46"/>
      <c r="H82" s="56"/>
      <c r="J82" s="288"/>
    </row>
    <row r="83" spans="1:10" hidden="1" x14ac:dyDescent="0.25">
      <c r="A83" s="288"/>
      <c r="G83" s="46"/>
      <c r="H83" s="56"/>
      <c r="J83" s="288"/>
    </row>
    <row r="84" spans="1:10" hidden="1" x14ac:dyDescent="0.25">
      <c r="A84" s="288"/>
      <c r="G84" s="46"/>
      <c r="H84" s="56"/>
      <c r="J84" s="288"/>
    </row>
    <row r="85" spans="1:10" hidden="1" x14ac:dyDescent="0.25">
      <c r="A85" s="288"/>
      <c r="G85" s="46"/>
      <c r="H85" s="56"/>
      <c r="J85" s="288"/>
    </row>
    <row r="86" spans="1:10" hidden="1" x14ac:dyDescent="0.25">
      <c r="A86" s="288"/>
      <c r="G86" s="46"/>
      <c r="H86" s="56"/>
      <c r="J86" s="288"/>
    </row>
    <row r="87" spans="1:10" hidden="1" x14ac:dyDescent="0.25">
      <c r="A87" s="288"/>
      <c r="G87" s="46"/>
      <c r="H87" s="56"/>
      <c r="J87" s="288"/>
    </row>
    <row r="88" spans="1:10" hidden="1" x14ac:dyDescent="0.25">
      <c r="A88" s="288"/>
      <c r="G88" s="46"/>
      <c r="H88" s="56"/>
      <c r="J88" s="288"/>
    </row>
    <row r="89" spans="1:10" hidden="1" x14ac:dyDescent="0.25">
      <c r="A89" s="288"/>
      <c r="G89" s="46"/>
      <c r="H89" s="56"/>
      <c r="J89" s="288"/>
    </row>
    <row r="90" spans="1:10" hidden="1" x14ac:dyDescent="0.25">
      <c r="A90" s="288"/>
      <c r="G90" s="46"/>
      <c r="H90" s="56"/>
      <c r="J90" s="288"/>
    </row>
    <row r="91" spans="1:10" hidden="1" x14ac:dyDescent="0.25">
      <c r="A91" s="288"/>
      <c r="G91" s="46"/>
      <c r="H91" s="56"/>
      <c r="J91" s="288"/>
    </row>
    <row r="92" spans="1:10" hidden="1" x14ac:dyDescent="0.25">
      <c r="A92" s="288"/>
      <c r="G92" s="46"/>
      <c r="H92" s="56"/>
      <c r="J92" s="288"/>
    </row>
    <row r="93" spans="1:10" hidden="1" x14ac:dyDescent="0.25">
      <c r="A93" s="288"/>
      <c r="G93" s="46"/>
      <c r="H93" s="56"/>
      <c r="J93" s="288"/>
    </row>
    <row r="94" spans="1:10" hidden="1" x14ac:dyDescent="0.25">
      <c r="A94" s="288"/>
      <c r="G94" s="46"/>
      <c r="H94" s="56"/>
      <c r="J94" s="288"/>
    </row>
    <row r="95" spans="1:10" hidden="1" x14ac:dyDescent="0.25">
      <c r="A95" s="288"/>
      <c r="G95" s="46"/>
      <c r="H95" s="56"/>
      <c r="J95" s="288"/>
    </row>
    <row r="96" spans="1:10" hidden="1" x14ac:dyDescent="0.25">
      <c r="A96" s="288"/>
      <c r="G96" s="46"/>
      <c r="H96" s="56"/>
      <c r="J96" s="288"/>
    </row>
    <row r="97" spans="1:10" hidden="1" x14ac:dyDescent="0.25">
      <c r="A97" s="288"/>
      <c r="G97" s="46"/>
      <c r="H97" s="56"/>
      <c r="J97" s="288"/>
    </row>
    <row r="98" spans="1:10" hidden="1" x14ac:dyDescent="0.25">
      <c r="A98" s="288"/>
      <c r="G98" s="46"/>
      <c r="H98" s="56"/>
      <c r="J98" s="288"/>
    </row>
    <row r="99" spans="1:10" hidden="1" x14ac:dyDescent="0.25">
      <c r="A99" s="288"/>
      <c r="G99" s="46"/>
      <c r="H99" s="56"/>
      <c r="J99" s="288"/>
    </row>
    <row r="100" spans="1:10" hidden="1" x14ac:dyDescent="0.25">
      <c r="A100" s="288"/>
      <c r="G100" s="46"/>
      <c r="H100" s="56"/>
      <c r="J100" s="288"/>
    </row>
    <row r="101" spans="1:10" hidden="1" x14ac:dyDescent="0.25">
      <c r="A101" s="288"/>
      <c r="G101" s="46"/>
      <c r="H101" s="56"/>
      <c r="J101" s="288"/>
    </row>
    <row r="102" spans="1:10" hidden="1" x14ac:dyDescent="0.25">
      <c r="A102" s="288"/>
      <c r="G102" s="46"/>
      <c r="H102" s="56"/>
      <c r="J102" s="288"/>
    </row>
    <row r="103" spans="1:10" hidden="1" x14ac:dyDescent="0.25">
      <c r="A103" s="288"/>
      <c r="G103" s="46"/>
      <c r="H103" s="56"/>
      <c r="J103" s="288"/>
    </row>
    <row r="104" spans="1:10" hidden="1" x14ac:dyDescent="0.25">
      <c r="A104" s="288"/>
      <c r="G104" s="46"/>
      <c r="H104" s="56"/>
      <c r="J104" s="288"/>
    </row>
    <row r="105" spans="1:10" hidden="1" x14ac:dyDescent="0.25">
      <c r="A105" s="288"/>
      <c r="G105" s="46"/>
      <c r="H105" s="56"/>
      <c r="J105" s="288"/>
    </row>
    <row r="106" spans="1:10" hidden="1" x14ac:dyDescent="0.25">
      <c r="A106" s="288"/>
      <c r="G106" s="46"/>
      <c r="H106" s="56"/>
      <c r="J106" s="288"/>
    </row>
    <row r="107" spans="1:10" hidden="1" x14ac:dyDescent="0.25">
      <c r="A107" s="288"/>
      <c r="G107" s="46"/>
      <c r="H107" s="56"/>
      <c r="J107" s="288"/>
    </row>
    <row r="108" spans="1:10" hidden="1" x14ac:dyDescent="0.25">
      <c r="A108" s="288"/>
      <c r="G108" s="46"/>
      <c r="H108" s="56"/>
      <c r="J108" s="288"/>
    </row>
    <row r="109" spans="1:10" hidden="1" x14ac:dyDescent="0.25">
      <c r="A109" s="288"/>
      <c r="G109" s="46"/>
      <c r="H109" s="56"/>
      <c r="J109" s="288"/>
    </row>
    <row r="110" spans="1:10" hidden="1" x14ac:dyDescent="0.25">
      <c r="A110" s="288"/>
      <c r="G110" s="46"/>
      <c r="H110" s="56"/>
      <c r="J110" s="288"/>
    </row>
    <row r="111" spans="1:10" hidden="1" x14ac:dyDescent="0.25">
      <c r="A111" s="288"/>
      <c r="G111" s="46"/>
      <c r="H111" s="56"/>
      <c r="J111" s="288"/>
    </row>
    <row r="112" spans="1:10" hidden="1" x14ac:dyDescent="0.25">
      <c r="A112" s="288"/>
      <c r="G112" s="46"/>
      <c r="H112" s="56"/>
      <c r="J112" s="288"/>
    </row>
    <row r="113" spans="1:10" hidden="1" x14ac:dyDescent="0.25">
      <c r="A113" s="288"/>
      <c r="G113" s="46"/>
      <c r="H113" s="56"/>
      <c r="J113" s="288"/>
    </row>
    <row r="114" spans="1:10" hidden="1" x14ac:dyDescent="0.25">
      <c r="A114" s="288"/>
      <c r="G114" s="46"/>
      <c r="H114" s="56"/>
      <c r="J114" s="288"/>
    </row>
    <row r="115" spans="1:10" hidden="1" x14ac:dyDescent="0.25">
      <c r="A115" s="288"/>
      <c r="G115" s="46"/>
      <c r="H115" s="56"/>
      <c r="J115" s="288"/>
    </row>
    <row r="116" spans="1:10" hidden="1" x14ac:dyDescent="0.25">
      <c r="A116" s="288"/>
      <c r="G116" s="46"/>
      <c r="H116" s="56"/>
      <c r="J116" s="288"/>
    </row>
    <row r="117" spans="1:10" hidden="1" x14ac:dyDescent="0.25">
      <c r="A117" s="288"/>
      <c r="G117" s="46"/>
      <c r="H117" s="56"/>
      <c r="J117" s="288"/>
    </row>
    <row r="118" spans="1:10" hidden="1" x14ac:dyDescent="0.25">
      <c r="A118" s="288"/>
      <c r="G118" s="46"/>
      <c r="H118" s="56"/>
      <c r="J118" s="288"/>
    </row>
    <row r="119" spans="1:10" hidden="1" x14ac:dyDescent="0.25">
      <c r="A119" s="288"/>
      <c r="G119" s="46"/>
      <c r="H119" s="56"/>
      <c r="J119" s="288"/>
    </row>
    <row r="120" spans="1:10" hidden="1" x14ac:dyDescent="0.25">
      <c r="A120" s="288"/>
      <c r="G120" s="46"/>
      <c r="H120" s="56"/>
      <c r="J120" s="288"/>
    </row>
    <row r="121" spans="1:10" hidden="1" x14ac:dyDescent="0.25">
      <c r="A121" s="288"/>
      <c r="G121" s="46"/>
      <c r="H121" s="56"/>
      <c r="J121" s="288"/>
    </row>
    <row r="122" spans="1:10" hidden="1" x14ac:dyDescent="0.25">
      <c r="A122" s="288"/>
      <c r="G122" s="46"/>
      <c r="H122" s="56"/>
      <c r="J122" s="288"/>
    </row>
    <row r="123" spans="1:10" hidden="1" x14ac:dyDescent="0.25">
      <c r="A123" s="288"/>
      <c r="G123" s="46"/>
      <c r="H123" s="56"/>
      <c r="J123" s="288"/>
    </row>
    <row r="124" spans="1:10" hidden="1" x14ac:dyDescent="0.25">
      <c r="A124" s="288"/>
      <c r="G124" s="46"/>
      <c r="H124" s="56"/>
      <c r="J124" s="288"/>
    </row>
    <row r="125" spans="1:10" hidden="1" x14ac:dyDescent="0.25">
      <c r="A125" s="288"/>
      <c r="G125" s="46"/>
      <c r="H125" s="56"/>
      <c r="J125" s="288"/>
    </row>
    <row r="126" spans="1:10" hidden="1" x14ac:dyDescent="0.25">
      <c r="A126" s="288"/>
      <c r="G126" s="46"/>
      <c r="H126" s="56"/>
      <c r="J126" s="288"/>
    </row>
    <row r="127" spans="1:10" hidden="1" x14ac:dyDescent="0.25">
      <c r="A127" s="288"/>
      <c r="G127" s="46"/>
      <c r="H127" s="56"/>
      <c r="J127" s="288"/>
    </row>
    <row r="128" spans="1:10" hidden="1" x14ac:dyDescent="0.25">
      <c r="A128" s="288"/>
      <c r="G128" s="46"/>
      <c r="H128" s="56"/>
      <c r="J128" s="288"/>
    </row>
    <row r="129" spans="1:10" hidden="1" x14ac:dyDescent="0.25">
      <c r="A129" s="288"/>
      <c r="G129" s="46"/>
      <c r="H129" s="56"/>
      <c r="J129" s="288"/>
    </row>
    <row r="130" spans="1:10" hidden="1" x14ac:dyDescent="0.25">
      <c r="A130" s="288"/>
      <c r="G130" s="46"/>
      <c r="H130" s="56"/>
      <c r="J130" s="288"/>
    </row>
    <row r="131" spans="1:10" hidden="1" x14ac:dyDescent="0.25">
      <c r="A131" s="288"/>
      <c r="G131" s="46"/>
      <c r="H131" s="56"/>
      <c r="J131" s="288"/>
    </row>
    <row r="132" spans="1:10" hidden="1" x14ac:dyDescent="0.25">
      <c r="A132" s="288"/>
      <c r="G132" s="46"/>
      <c r="H132" s="56"/>
      <c r="J132" s="288"/>
    </row>
    <row r="133" spans="1:10" hidden="1" x14ac:dyDescent="0.25">
      <c r="A133" s="288"/>
      <c r="G133" s="46"/>
      <c r="H133" s="56"/>
      <c r="J133" s="288"/>
    </row>
    <row r="134" spans="1:10" hidden="1" x14ac:dyDescent="0.25">
      <c r="A134" s="288"/>
      <c r="G134" s="46"/>
      <c r="H134" s="56"/>
      <c r="J134" s="288"/>
    </row>
    <row r="135" spans="1:10" hidden="1" x14ac:dyDescent="0.25">
      <c r="A135" s="288"/>
      <c r="G135" s="46"/>
      <c r="H135" s="56"/>
      <c r="J135" s="288"/>
    </row>
    <row r="136" spans="1:10" hidden="1" x14ac:dyDescent="0.25">
      <c r="A136" s="288"/>
      <c r="G136" s="46"/>
      <c r="H136" s="56"/>
      <c r="J136" s="288"/>
    </row>
    <row r="137" spans="1:10" hidden="1" x14ac:dyDescent="0.25">
      <c r="A137" s="288"/>
      <c r="G137" s="46"/>
      <c r="H137" s="56"/>
      <c r="J137" s="288"/>
    </row>
    <row r="138" spans="1:10" hidden="1" x14ac:dyDescent="0.25">
      <c r="A138" s="288"/>
      <c r="G138" s="46"/>
      <c r="H138" s="56"/>
      <c r="J138" s="288"/>
    </row>
    <row r="139" spans="1:10" hidden="1" x14ac:dyDescent="0.25">
      <c r="A139" s="288"/>
      <c r="G139" s="46"/>
      <c r="H139" s="56"/>
      <c r="J139" s="288"/>
    </row>
    <row r="140" spans="1:10" hidden="1" x14ac:dyDescent="0.25">
      <c r="A140" s="288"/>
      <c r="G140" s="46"/>
      <c r="H140" s="56"/>
      <c r="J140" s="288"/>
    </row>
    <row r="141" spans="1:10" hidden="1" x14ac:dyDescent="0.25">
      <c r="A141" s="288"/>
      <c r="G141" s="46"/>
      <c r="H141" s="56"/>
      <c r="J141" s="288"/>
    </row>
    <row r="142" spans="1:10" hidden="1" x14ac:dyDescent="0.25">
      <c r="A142" s="288"/>
      <c r="G142" s="46"/>
      <c r="H142" s="56"/>
      <c r="J142" s="288"/>
    </row>
    <row r="143" spans="1:10" hidden="1" x14ac:dyDescent="0.25">
      <c r="A143" s="288"/>
      <c r="G143" s="46"/>
      <c r="H143" s="56"/>
      <c r="J143" s="288"/>
    </row>
    <row r="144" spans="1:10" hidden="1" x14ac:dyDescent="0.25">
      <c r="A144" s="288"/>
      <c r="G144" s="46"/>
      <c r="H144" s="56"/>
      <c r="J144" s="288"/>
    </row>
    <row r="145" spans="1:10" hidden="1" x14ac:dyDescent="0.25">
      <c r="A145" s="288"/>
      <c r="G145" s="46"/>
      <c r="H145" s="56"/>
      <c r="J145" s="288"/>
    </row>
    <row r="146" spans="1:10" hidden="1" x14ac:dyDescent="0.25">
      <c r="A146" s="288"/>
      <c r="G146" s="46"/>
      <c r="H146" s="56"/>
      <c r="J146" s="288"/>
    </row>
    <row r="147" spans="1:10" hidden="1" x14ac:dyDescent="0.25">
      <c r="A147" s="288"/>
      <c r="G147" s="46"/>
      <c r="H147" s="56"/>
      <c r="J147" s="288"/>
    </row>
    <row r="148" spans="1:10" hidden="1" x14ac:dyDescent="0.25">
      <c r="A148" s="288"/>
      <c r="G148" s="46"/>
      <c r="H148" s="56"/>
      <c r="J148" s="288"/>
    </row>
    <row r="149" spans="1:10" hidden="1" x14ac:dyDescent="0.25">
      <c r="A149" s="288"/>
      <c r="G149" s="46"/>
      <c r="H149" s="56"/>
      <c r="J149" s="288"/>
    </row>
    <row r="150" spans="1:10" hidden="1" x14ac:dyDescent="0.25">
      <c r="A150" s="288"/>
      <c r="G150" s="46"/>
      <c r="H150" s="56"/>
      <c r="J150" s="288"/>
    </row>
    <row r="151" spans="1:10" hidden="1" x14ac:dyDescent="0.25">
      <c r="A151" s="288"/>
      <c r="G151" s="46"/>
      <c r="H151" s="56"/>
      <c r="J151" s="288"/>
    </row>
    <row r="152" spans="1:10" hidden="1" x14ac:dyDescent="0.25">
      <c r="A152" s="288"/>
      <c r="G152" s="46"/>
      <c r="H152" s="56"/>
      <c r="J152" s="288"/>
    </row>
    <row r="153" spans="1:10" hidden="1" x14ac:dyDescent="0.25">
      <c r="A153" s="288"/>
      <c r="G153" s="46"/>
      <c r="H153" s="56"/>
      <c r="J153" s="288"/>
    </row>
    <row r="154" spans="1:10" hidden="1" x14ac:dyDescent="0.25">
      <c r="A154" s="288"/>
      <c r="G154" s="46"/>
      <c r="H154" s="56"/>
      <c r="J154" s="288"/>
    </row>
    <row r="155" spans="1:10" hidden="1" x14ac:dyDescent="0.25">
      <c r="A155" s="288"/>
      <c r="G155" s="46"/>
      <c r="H155" s="56"/>
      <c r="J155" s="288"/>
    </row>
    <row r="156" spans="1:10" hidden="1" x14ac:dyDescent="0.25">
      <c r="A156" s="288"/>
      <c r="G156" s="46"/>
      <c r="H156" s="56"/>
      <c r="J156" s="288"/>
    </row>
    <row r="157" spans="1:10" hidden="1" x14ac:dyDescent="0.25">
      <c r="A157" s="288"/>
      <c r="G157" s="46"/>
      <c r="H157" s="56"/>
      <c r="J157" s="288"/>
    </row>
    <row r="158" spans="1:10" hidden="1" x14ac:dyDescent="0.25">
      <c r="A158" s="288"/>
      <c r="G158" s="46"/>
      <c r="H158" s="56"/>
      <c r="J158" s="288"/>
    </row>
    <row r="159" spans="1:10" hidden="1" x14ac:dyDescent="0.25">
      <c r="A159" s="288"/>
      <c r="G159" s="46"/>
      <c r="H159" s="56"/>
      <c r="J159" s="288"/>
    </row>
    <row r="160" spans="1:10" hidden="1" x14ac:dyDescent="0.25">
      <c r="A160" s="288"/>
      <c r="G160" s="46"/>
      <c r="J160" s="288"/>
    </row>
    <row r="161" spans="1:10" hidden="1" x14ac:dyDescent="0.25">
      <c r="A161" s="288"/>
      <c r="G161" s="46"/>
      <c r="J161" s="288"/>
    </row>
    <row r="162" spans="1:10" hidden="1" x14ac:dyDescent="0.25">
      <c r="A162" s="288"/>
      <c r="G162" s="46"/>
      <c r="J162" s="288"/>
    </row>
    <row r="163" spans="1:10" hidden="1" x14ac:dyDescent="0.25">
      <c r="A163" s="288"/>
      <c r="G163" s="46"/>
      <c r="J163" s="288"/>
    </row>
    <row r="164" spans="1:10" hidden="1" x14ac:dyDescent="0.25">
      <c r="A164" s="288"/>
      <c r="G164" s="46"/>
      <c r="J164" s="288"/>
    </row>
    <row r="165" spans="1:10" hidden="1" x14ac:dyDescent="0.25">
      <c r="A165" s="288"/>
      <c r="G165" s="46"/>
      <c r="J165" s="288"/>
    </row>
    <row r="166" spans="1:10" hidden="1" x14ac:dyDescent="0.25">
      <c r="A166" s="288"/>
      <c r="G166" s="46"/>
      <c r="J166" s="288"/>
    </row>
    <row r="167" spans="1:10" hidden="1" x14ac:dyDescent="0.25">
      <c r="A167" s="288"/>
      <c r="G167" s="46"/>
      <c r="J167" s="288"/>
    </row>
    <row r="168" spans="1:10" hidden="1" x14ac:dyDescent="0.25">
      <c r="A168" s="288"/>
      <c r="G168" s="46"/>
      <c r="J168" s="288"/>
    </row>
    <row r="169" spans="1:10" hidden="1" x14ac:dyDescent="0.25">
      <c r="A169" s="288"/>
      <c r="G169" s="46"/>
      <c r="J169" s="288"/>
    </row>
    <row r="170" spans="1:10" hidden="1" x14ac:dyDescent="0.25">
      <c r="A170" s="288"/>
      <c r="G170" s="46"/>
      <c r="J170" s="288"/>
    </row>
    <row r="171" spans="1:10" hidden="1" x14ac:dyDescent="0.25">
      <c r="A171" s="288"/>
      <c r="G171" s="46"/>
      <c r="J171" s="288"/>
    </row>
    <row r="172" spans="1:10" hidden="1" x14ac:dyDescent="0.25">
      <c r="A172" s="288"/>
      <c r="G172" s="46"/>
      <c r="J172" s="288"/>
    </row>
    <row r="173" spans="1:10" hidden="1" x14ac:dyDescent="0.25">
      <c r="A173" s="288"/>
      <c r="G173" s="46"/>
      <c r="J173" s="288"/>
    </row>
    <row r="174" spans="1:10" hidden="1" x14ac:dyDescent="0.25">
      <c r="A174" s="288"/>
      <c r="G174" s="46"/>
      <c r="J174" s="288"/>
    </row>
    <row r="175" spans="1:10" hidden="1" x14ac:dyDescent="0.25">
      <c r="A175" s="288"/>
      <c r="G175" s="46"/>
      <c r="J175" s="288"/>
    </row>
    <row r="176" spans="1:10" hidden="1" x14ac:dyDescent="0.25">
      <c r="A176" s="288"/>
      <c r="G176" s="46"/>
      <c r="J176" s="288"/>
    </row>
    <row r="177" spans="1:10" hidden="1" x14ac:dyDescent="0.25">
      <c r="A177" s="288"/>
      <c r="G177" s="46"/>
      <c r="J177" s="288"/>
    </row>
    <row r="178" spans="1:10" hidden="1" x14ac:dyDescent="0.25">
      <c r="A178" s="288"/>
      <c r="G178" s="46"/>
      <c r="J178" s="288"/>
    </row>
    <row r="179" spans="1:10" hidden="1" x14ac:dyDescent="0.25">
      <c r="A179" s="288"/>
      <c r="G179" s="46"/>
      <c r="J179" s="288"/>
    </row>
    <row r="180" spans="1:10" hidden="1" x14ac:dyDescent="0.25">
      <c r="A180" s="288"/>
      <c r="G180" s="46"/>
      <c r="J180" s="288"/>
    </row>
    <row r="181" spans="1:10" hidden="1" x14ac:dyDescent="0.25">
      <c r="A181" s="288"/>
      <c r="G181" s="46"/>
      <c r="J181" s="288"/>
    </row>
    <row r="182" spans="1:10" hidden="1" x14ac:dyDescent="0.25">
      <c r="A182" s="288"/>
      <c r="G182" s="46"/>
      <c r="J182" s="288"/>
    </row>
    <row r="183" spans="1:10" hidden="1" x14ac:dyDescent="0.25">
      <c r="A183" s="288"/>
      <c r="G183" s="46"/>
      <c r="J183" s="288"/>
    </row>
    <row r="184" spans="1:10" hidden="1" x14ac:dyDescent="0.25">
      <c r="A184" s="288"/>
      <c r="G184" s="46"/>
      <c r="J184" s="288"/>
    </row>
    <row r="185" spans="1:10" hidden="1" x14ac:dyDescent="0.25">
      <c r="A185" s="288"/>
      <c r="G185" s="46"/>
      <c r="J185" s="288"/>
    </row>
    <row r="186" spans="1:10" hidden="1" x14ac:dyDescent="0.25">
      <c r="A186" s="288"/>
      <c r="G186" s="46"/>
      <c r="J186" s="288"/>
    </row>
    <row r="187" spans="1:10" hidden="1" x14ac:dyDescent="0.25">
      <c r="A187" s="288"/>
      <c r="G187" s="46"/>
      <c r="J187" s="288"/>
    </row>
    <row r="188" spans="1:10" hidden="1" x14ac:dyDescent="0.25">
      <c r="A188" s="288"/>
      <c r="G188" s="46"/>
      <c r="J188" s="288"/>
    </row>
    <row r="189" spans="1:10" hidden="1" x14ac:dyDescent="0.25">
      <c r="A189" s="288"/>
      <c r="G189" s="46"/>
      <c r="J189" s="288"/>
    </row>
    <row r="190" spans="1:10" hidden="1" x14ac:dyDescent="0.25">
      <c r="A190" s="288"/>
      <c r="G190" s="46"/>
      <c r="J190" s="288"/>
    </row>
    <row r="191" spans="1:10" hidden="1" x14ac:dyDescent="0.25">
      <c r="A191" s="288"/>
      <c r="G191" s="46"/>
      <c r="J191" s="288"/>
    </row>
    <row r="192" spans="1:10" hidden="1" x14ac:dyDescent="0.25">
      <c r="A192" s="288"/>
      <c r="G192" s="46"/>
      <c r="J192" s="288"/>
    </row>
    <row r="193" spans="1:10" hidden="1" x14ac:dyDescent="0.25">
      <c r="A193" s="288"/>
      <c r="G193" s="46"/>
      <c r="J193" s="288"/>
    </row>
    <row r="194" spans="1:10" hidden="1" x14ac:dyDescent="0.25">
      <c r="A194" s="288"/>
      <c r="G194" s="46"/>
      <c r="J194" s="288"/>
    </row>
    <row r="195" spans="1:10" hidden="1" x14ac:dyDescent="0.25">
      <c r="A195" s="288"/>
      <c r="G195" s="46"/>
      <c r="J195" s="288"/>
    </row>
    <row r="196" spans="1:10" hidden="1" x14ac:dyDescent="0.25">
      <c r="A196" s="288"/>
      <c r="G196" s="46"/>
      <c r="J196" s="288"/>
    </row>
    <row r="197" spans="1:10" hidden="1" x14ac:dyDescent="0.25">
      <c r="A197" s="288"/>
      <c r="G197" s="46"/>
      <c r="J197" s="288"/>
    </row>
    <row r="198" spans="1:10" hidden="1" x14ac:dyDescent="0.25">
      <c r="A198" s="288"/>
      <c r="G198" s="46"/>
      <c r="J198" s="288"/>
    </row>
    <row r="199" spans="1:10" hidden="1" x14ac:dyDescent="0.25">
      <c r="A199" s="288"/>
      <c r="G199" s="46"/>
      <c r="J199" s="288"/>
    </row>
    <row r="200" spans="1:10" hidden="1" x14ac:dyDescent="0.25">
      <c r="A200" s="288"/>
      <c r="G200" s="46"/>
      <c r="J200" s="288"/>
    </row>
    <row r="201" spans="1:10" hidden="1" x14ac:dyDescent="0.25">
      <c r="A201" s="288"/>
      <c r="G201" s="46"/>
      <c r="J201" s="288"/>
    </row>
    <row r="202" spans="1:10" hidden="1" x14ac:dyDescent="0.25">
      <c r="A202" s="288"/>
      <c r="G202" s="46"/>
      <c r="J202" s="288"/>
    </row>
    <row r="203" spans="1:10" hidden="1" x14ac:dyDescent="0.25">
      <c r="A203" s="288"/>
      <c r="G203" s="46"/>
      <c r="J203" s="288"/>
    </row>
    <row r="204" spans="1:10" hidden="1" x14ac:dyDescent="0.25">
      <c r="A204" s="288"/>
      <c r="G204" s="46"/>
      <c r="J204" s="288"/>
    </row>
    <row r="205" spans="1:10" hidden="1" x14ac:dyDescent="0.25">
      <c r="A205" s="288"/>
      <c r="G205" s="46"/>
      <c r="J205" s="288"/>
    </row>
    <row r="206" spans="1:10" hidden="1" x14ac:dyDescent="0.25">
      <c r="A206" s="288"/>
      <c r="G206" s="46"/>
      <c r="J206" s="288"/>
    </row>
    <row r="207" spans="1:10" hidden="1" x14ac:dyDescent="0.25">
      <c r="A207" s="288"/>
      <c r="G207" s="46"/>
      <c r="J207" s="288"/>
    </row>
    <row r="208" spans="1:10" hidden="1" x14ac:dyDescent="0.25">
      <c r="A208" s="288"/>
      <c r="G208" s="46"/>
      <c r="J208" s="288"/>
    </row>
    <row r="209" spans="1:10" hidden="1" x14ac:dyDescent="0.25">
      <c r="A209" s="288"/>
      <c r="G209" s="46"/>
      <c r="J209" s="288"/>
    </row>
    <row r="210" spans="1:10" hidden="1" x14ac:dyDescent="0.25">
      <c r="A210" s="288"/>
      <c r="G210" s="46"/>
      <c r="J210" s="288"/>
    </row>
    <row r="211" spans="1:10" hidden="1" x14ac:dyDescent="0.25">
      <c r="A211" s="288"/>
      <c r="G211" s="46"/>
      <c r="J211" s="288"/>
    </row>
    <row r="212" spans="1:10" hidden="1" x14ac:dyDescent="0.25">
      <c r="A212" s="288"/>
      <c r="G212" s="46"/>
      <c r="J212" s="288"/>
    </row>
    <row r="213" spans="1:10" hidden="1" x14ac:dyDescent="0.25">
      <c r="A213" s="288"/>
      <c r="G213" s="46"/>
      <c r="J213" s="288"/>
    </row>
    <row r="214" spans="1:10" hidden="1" x14ac:dyDescent="0.25">
      <c r="A214" s="288"/>
      <c r="G214" s="46"/>
      <c r="J214" s="288"/>
    </row>
    <row r="215" spans="1:10" hidden="1" x14ac:dyDescent="0.25">
      <c r="A215" s="288"/>
      <c r="G215" s="46"/>
      <c r="J215" s="288"/>
    </row>
    <row r="216" spans="1:10" hidden="1" x14ac:dyDescent="0.25">
      <c r="A216" s="288"/>
      <c r="G216" s="46"/>
      <c r="J216" s="288"/>
    </row>
    <row r="217" spans="1:10" hidden="1" x14ac:dyDescent="0.25">
      <c r="A217" s="288"/>
      <c r="G217" s="46"/>
      <c r="J217" s="288"/>
    </row>
    <row r="218" spans="1:10" hidden="1" x14ac:dyDescent="0.25">
      <c r="A218" s="288"/>
      <c r="G218" s="46"/>
      <c r="J218" s="288"/>
    </row>
    <row r="219" spans="1:10" hidden="1" x14ac:dyDescent="0.25">
      <c r="A219" s="288"/>
      <c r="G219" s="46"/>
      <c r="J219" s="288"/>
    </row>
    <row r="220" spans="1:10" hidden="1" x14ac:dyDescent="0.25">
      <c r="A220" s="288"/>
      <c r="G220" s="46"/>
      <c r="J220" s="288"/>
    </row>
    <row r="221" spans="1:10" hidden="1" x14ac:dyDescent="0.25">
      <c r="A221" s="288"/>
      <c r="G221" s="46"/>
      <c r="J221" s="288"/>
    </row>
    <row r="222" spans="1:10" hidden="1" x14ac:dyDescent="0.25">
      <c r="A222" s="288"/>
      <c r="G222" s="46"/>
      <c r="J222" s="288"/>
    </row>
    <row r="223" spans="1:10" hidden="1" x14ac:dyDescent="0.25">
      <c r="A223" s="288"/>
      <c r="G223" s="46"/>
      <c r="J223" s="288"/>
    </row>
    <row r="224" spans="1:10" hidden="1" x14ac:dyDescent="0.25">
      <c r="A224" s="288"/>
      <c r="G224" s="46"/>
      <c r="J224" s="288"/>
    </row>
    <row r="225" spans="1:10" hidden="1" x14ac:dyDescent="0.25">
      <c r="A225" s="288"/>
      <c r="G225" s="46"/>
      <c r="J225" s="288"/>
    </row>
    <row r="226" spans="1:10" hidden="1" x14ac:dyDescent="0.25">
      <c r="A226" s="288"/>
      <c r="G226" s="46"/>
      <c r="J226" s="288"/>
    </row>
    <row r="227" spans="1:10" hidden="1" x14ac:dyDescent="0.25">
      <c r="A227" s="288"/>
      <c r="G227" s="46"/>
      <c r="J227" s="288"/>
    </row>
    <row r="228" spans="1:10" hidden="1" x14ac:dyDescent="0.25">
      <c r="A228" s="288"/>
      <c r="G228" s="46"/>
      <c r="J228" s="288"/>
    </row>
    <row r="229" spans="1:10" hidden="1" x14ac:dyDescent="0.25">
      <c r="A229" s="288"/>
      <c r="G229" s="46"/>
      <c r="J229" s="288"/>
    </row>
    <row r="230" spans="1:10" hidden="1" x14ac:dyDescent="0.25">
      <c r="A230" s="288"/>
      <c r="G230" s="46"/>
      <c r="J230" s="288"/>
    </row>
    <row r="231" spans="1:10" hidden="1" x14ac:dyDescent="0.25">
      <c r="A231" s="288"/>
      <c r="G231" s="46"/>
      <c r="J231" s="288"/>
    </row>
    <row r="232" spans="1:10" hidden="1" x14ac:dyDescent="0.25">
      <c r="A232" s="288"/>
      <c r="G232" s="46"/>
      <c r="J232" s="288"/>
    </row>
    <row r="233" spans="1:10" hidden="1" x14ac:dyDescent="0.25">
      <c r="A233" s="288"/>
      <c r="G233" s="46"/>
      <c r="J233" s="288"/>
    </row>
    <row r="234" spans="1:10" hidden="1" x14ac:dyDescent="0.25">
      <c r="A234" s="288"/>
      <c r="G234" s="46"/>
      <c r="J234" s="288"/>
    </row>
    <row r="235" spans="1:10" hidden="1" x14ac:dyDescent="0.25">
      <c r="A235" s="288"/>
      <c r="G235" s="46"/>
      <c r="J235" s="288"/>
    </row>
    <row r="236" spans="1:10" hidden="1" x14ac:dyDescent="0.25">
      <c r="A236" s="288"/>
      <c r="G236" s="46"/>
      <c r="J236" s="288"/>
    </row>
    <row r="237" spans="1:10" hidden="1" x14ac:dyDescent="0.25">
      <c r="A237" s="288"/>
      <c r="G237" s="46"/>
      <c r="J237" s="288"/>
    </row>
    <row r="238" spans="1:10" hidden="1" x14ac:dyDescent="0.25">
      <c r="A238" s="288"/>
      <c r="G238" s="46"/>
      <c r="J238" s="288"/>
    </row>
    <row r="239" spans="1:10" hidden="1" x14ac:dyDescent="0.25">
      <c r="A239" s="288"/>
      <c r="G239" s="46"/>
      <c r="J239" s="288"/>
    </row>
    <row r="240" spans="1:10" hidden="1" x14ac:dyDescent="0.25">
      <c r="A240" s="288"/>
      <c r="G240" s="46"/>
      <c r="J240" s="288"/>
    </row>
    <row r="241" spans="1:10" hidden="1" x14ac:dyDescent="0.25">
      <c r="A241" s="288"/>
      <c r="G241" s="46"/>
      <c r="J241" s="288"/>
    </row>
    <row r="242" spans="1:10" hidden="1" x14ac:dyDescent="0.25">
      <c r="A242" s="288"/>
      <c r="G242" s="46"/>
      <c r="J242" s="288"/>
    </row>
    <row r="243" spans="1:10" hidden="1" x14ac:dyDescent="0.25">
      <c r="A243" s="288"/>
      <c r="G243" s="46"/>
      <c r="J243" s="288"/>
    </row>
    <row r="244" spans="1:10" hidden="1" x14ac:dyDescent="0.25">
      <c r="A244" s="288"/>
      <c r="G244" s="46"/>
      <c r="J244" s="288"/>
    </row>
    <row r="245" spans="1:10" hidden="1" x14ac:dyDescent="0.25">
      <c r="A245" s="288"/>
      <c r="G245" s="46"/>
      <c r="J245" s="288"/>
    </row>
    <row r="246" spans="1:10" hidden="1" x14ac:dyDescent="0.25">
      <c r="A246" s="288"/>
      <c r="G246" s="46"/>
      <c r="J246" s="288"/>
    </row>
    <row r="247" spans="1:10" hidden="1" x14ac:dyDescent="0.25">
      <c r="A247" s="288"/>
      <c r="G247" s="46"/>
      <c r="J247" s="288"/>
    </row>
    <row r="248" spans="1:10" hidden="1" x14ac:dyDescent="0.25">
      <c r="A248" s="288"/>
      <c r="G248" s="46"/>
      <c r="J248" s="288"/>
    </row>
    <row r="249" spans="1:10" hidden="1" x14ac:dyDescent="0.25">
      <c r="A249" s="288"/>
      <c r="G249" s="46"/>
      <c r="J249" s="288"/>
    </row>
    <row r="250" spans="1:10" hidden="1" x14ac:dyDescent="0.25">
      <c r="A250" s="288"/>
      <c r="G250" s="46"/>
      <c r="J250" s="288"/>
    </row>
    <row r="251" spans="1:10" hidden="1" x14ac:dyDescent="0.25">
      <c r="A251" s="288"/>
      <c r="G251" s="46"/>
      <c r="J251" s="288"/>
    </row>
    <row r="252" spans="1:10" hidden="1" x14ac:dyDescent="0.25">
      <c r="A252" s="288"/>
      <c r="G252" s="46"/>
      <c r="J252" s="288"/>
    </row>
    <row r="253" spans="1:10" hidden="1" x14ac:dyDescent="0.25">
      <c r="A253" s="288"/>
      <c r="G253" s="46"/>
      <c r="J253" s="288"/>
    </row>
    <row r="254" spans="1:10" hidden="1" x14ac:dyDescent="0.25">
      <c r="A254" s="288"/>
      <c r="G254" s="46"/>
      <c r="J254" s="288"/>
    </row>
    <row r="255" spans="1:10" hidden="1" x14ac:dyDescent="0.25">
      <c r="A255" s="288"/>
      <c r="G255" s="46"/>
      <c r="J255" s="288"/>
    </row>
    <row r="256" spans="1:10" hidden="1" x14ac:dyDescent="0.25">
      <c r="A256" s="288"/>
      <c r="G256" s="46"/>
      <c r="J256" s="288"/>
    </row>
    <row r="257" spans="1:10" hidden="1" x14ac:dyDescent="0.25">
      <c r="A257" s="288"/>
      <c r="G257" s="46"/>
      <c r="J257" s="288"/>
    </row>
    <row r="258" spans="1:10" hidden="1" x14ac:dyDescent="0.25">
      <c r="A258" s="288"/>
      <c r="G258" s="46"/>
      <c r="J258" s="288"/>
    </row>
    <row r="259" spans="1:10" hidden="1" x14ac:dyDescent="0.25">
      <c r="A259" s="288"/>
      <c r="G259" s="46"/>
      <c r="J259" s="288"/>
    </row>
    <row r="260" spans="1:10" hidden="1" x14ac:dyDescent="0.25">
      <c r="A260" s="288"/>
      <c r="G260" s="46"/>
      <c r="J260" s="288"/>
    </row>
    <row r="261" spans="1:10" hidden="1" x14ac:dyDescent="0.25">
      <c r="A261" s="288"/>
      <c r="G261" s="46"/>
      <c r="J261" s="288"/>
    </row>
    <row r="262" spans="1:10" hidden="1" x14ac:dyDescent="0.25">
      <c r="A262" s="288"/>
      <c r="G262" s="46"/>
      <c r="J262" s="288"/>
    </row>
    <row r="263" spans="1:10" hidden="1" x14ac:dyDescent="0.25">
      <c r="A263" s="288"/>
      <c r="G263" s="46"/>
      <c r="J263" s="288"/>
    </row>
    <row r="264" spans="1:10" hidden="1" x14ac:dyDescent="0.25">
      <c r="A264" s="288"/>
      <c r="G264" s="46"/>
      <c r="J264" s="288"/>
    </row>
    <row r="265" spans="1:10" hidden="1" x14ac:dyDescent="0.25">
      <c r="A265" s="288"/>
      <c r="G265" s="46"/>
      <c r="J265" s="288"/>
    </row>
    <row r="266" spans="1:10" hidden="1" x14ac:dyDescent="0.25">
      <c r="A266" s="288"/>
      <c r="G266" s="46"/>
      <c r="J266" s="288"/>
    </row>
    <row r="267" spans="1:10" hidden="1" x14ac:dyDescent="0.25">
      <c r="A267" s="288"/>
      <c r="G267" s="46"/>
      <c r="J267" s="288"/>
    </row>
    <row r="268" spans="1:10" hidden="1" x14ac:dyDescent="0.25">
      <c r="A268" s="288"/>
      <c r="G268" s="46"/>
      <c r="J268" s="288"/>
    </row>
    <row r="269" spans="1:10" hidden="1" x14ac:dyDescent="0.25">
      <c r="A269" s="288"/>
      <c r="G269" s="46"/>
      <c r="J269" s="288"/>
    </row>
    <row r="270" spans="1:10" hidden="1" x14ac:dyDescent="0.25">
      <c r="A270" s="288"/>
      <c r="G270" s="46"/>
      <c r="J270" s="288"/>
    </row>
    <row r="271" spans="1:10" hidden="1" x14ac:dyDescent="0.25">
      <c r="A271" s="288"/>
      <c r="G271" s="46"/>
      <c r="J271" s="288"/>
    </row>
    <row r="272" spans="1:10" hidden="1" x14ac:dyDescent="0.25">
      <c r="A272" s="288"/>
      <c r="G272" s="46"/>
      <c r="J272" s="288"/>
    </row>
    <row r="273" spans="1:10" hidden="1" x14ac:dyDescent="0.25">
      <c r="A273" s="288"/>
      <c r="G273" s="46"/>
      <c r="J273" s="288"/>
    </row>
    <row r="274" spans="1:10" hidden="1" x14ac:dyDescent="0.25">
      <c r="A274" s="288"/>
      <c r="G274" s="46"/>
      <c r="J274" s="288"/>
    </row>
    <row r="275" spans="1:10" hidden="1" x14ac:dyDescent="0.25">
      <c r="A275" s="288"/>
      <c r="G275" s="46"/>
      <c r="J275" s="288"/>
    </row>
    <row r="276" spans="1:10" hidden="1" x14ac:dyDescent="0.25">
      <c r="A276" s="288"/>
      <c r="G276" s="46"/>
      <c r="J276" s="288"/>
    </row>
    <row r="277" spans="1:10" hidden="1" x14ac:dyDescent="0.25">
      <c r="A277" s="288"/>
      <c r="G277" s="46"/>
      <c r="J277" s="288"/>
    </row>
    <row r="278" spans="1:10" hidden="1" x14ac:dyDescent="0.25">
      <c r="A278" s="288"/>
      <c r="G278" s="46"/>
      <c r="J278" s="288"/>
    </row>
    <row r="279" spans="1:10" hidden="1" x14ac:dyDescent="0.25">
      <c r="A279" s="288"/>
      <c r="G279" s="46"/>
      <c r="J279" s="288"/>
    </row>
    <row r="280" spans="1:10" hidden="1" x14ac:dyDescent="0.25">
      <c r="A280" s="288"/>
      <c r="G280" s="46"/>
      <c r="J280" s="288"/>
    </row>
    <row r="281" spans="1:10" hidden="1" x14ac:dyDescent="0.25">
      <c r="A281" s="288"/>
      <c r="G281" s="46"/>
      <c r="J281" s="288"/>
    </row>
    <row r="282" spans="1:10" hidden="1" x14ac:dyDescent="0.25">
      <c r="A282" s="288"/>
      <c r="G282" s="46"/>
      <c r="J282" s="288"/>
    </row>
    <row r="283" spans="1:10" hidden="1" x14ac:dyDescent="0.25">
      <c r="A283" s="288"/>
      <c r="G283" s="46"/>
      <c r="J283" s="288"/>
    </row>
    <row r="284" spans="1:10" hidden="1" x14ac:dyDescent="0.25">
      <c r="A284" s="288"/>
      <c r="G284" s="46"/>
      <c r="J284" s="288"/>
    </row>
    <row r="285" spans="1:10" hidden="1" x14ac:dyDescent="0.25">
      <c r="A285" s="288"/>
      <c r="G285" s="46"/>
      <c r="J285" s="288"/>
    </row>
    <row r="286" spans="1:10" hidden="1" x14ac:dyDescent="0.25">
      <c r="A286" s="288"/>
      <c r="G286" s="46"/>
      <c r="J286" s="288"/>
    </row>
    <row r="287" spans="1:10" hidden="1" x14ac:dyDescent="0.25">
      <c r="A287" s="288"/>
      <c r="G287" s="46"/>
      <c r="J287" s="288"/>
    </row>
    <row r="288" spans="1:10" hidden="1" x14ac:dyDescent="0.25">
      <c r="A288" s="288"/>
      <c r="G288" s="46"/>
      <c r="J288" s="288"/>
    </row>
    <row r="289" spans="1:10" hidden="1" x14ac:dyDescent="0.25">
      <c r="A289" s="288"/>
      <c r="G289" s="46"/>
      <c r="J289" s="288"/>
    </row>
    <row r="290" spans="1:10" hidden="1" x14ac:dyDescent="0.25">
      <c r="A290" s="288"/>
      <c r="G290" s="46"/>
      <c r="J290" s="288"/>
    </row>
    <row r="291" spans="1:10" hidden="1" x14ac:dyDescent="0.25">
      <c r="A291" s="288"/>
      <c r="G291" s="46"/>
      <c r="J291" s="288"/>
    </row>
    <row r="292" spans="1:10" hidden="1" x14ac:dyDescent="0.25">
      <c r="A292" s="288"/>
      <c r="G292" s="46"/>
      <c r="J292" s="288"/>
    </row>
    <row r="293" spans="1:10" hidden="1" x14ac:dyDescent="0.25">
      <c r="A293" s="288"/>
      <c r="G293" s="46"/>
      <c r="J293" s="288"/>
    </row>
    <row r="294" spans="1:10" hidden="1" x14ac:dyDescent="0.25">
      <c r="A294" s="288"/>
      <c r="G294" s="46"/>
      <c r="J294" s="288"/>
    </row>
    <row r="295" spans="1:10" hidden="1" x14ac:dyDescent="0.25">
      <c r="A295" s="288"/>
      <c r="G295" s="46"/>
      <c r="J295" s="288"/>
    </row>
    <row r="296" spans="1:10" hidden="1" x14ac:dyDescent="0.25">
      <c r="A296" s="288"/>
      <c r="G296" s="46"/>
      <c r="J296" s="288"/>
    </row>
    <row r="297" spans="1:10" hidden="1" x14ac:dyDescent="0.25">
      <c r="A297" s="288"/>
      <c r="G297" s="46"/>
      <c r="J297" s="288"/>
    </row>
    <row r="298" spans="1:10" hidden="1" x14ac:dyDescent="0.25">
      <c r="A298" s="288"/>
      <c r="G298" s="46"/>
      <c r="J298" s="288"/>
    </row>
    <row r="299" spans="1:10" hidden="1" x14ac:dyDescent="0.25">
      <c r="A299" s="288"/>
      <c r="G299" s="46"/>
      <c r="J299" s="288"/>
    </row>
    <row r="300" spans="1:10" hidden="1" x14ac:dyDescent="0.25">
      <c r="A300" s="288"/>
      <c r="G300" s="46"/>
      <c r="J300" s="288"/>
    </row>
    <row r="301" spans="1:10" hidden="1" x14ac:dyDescent="0.25">
      <c r="A301" s="288"/>
      <c r="G301" s="46"/>
      <c r="J301" s="288"/>
    </row>
    <row r="302" spans="1:10" hidden="1" x14ac:dyDescent="0.25">
      <c r="A302" s="288"/>
      <c r="G302" s="46"/>
      <c r="J302" s="288"/>
    </row>
    <row r="303" spans="1:10" hidden="1" x14ac:dyDescent="0.25">
      <c r="A303" s="288"/>
      <c r="G303" s="46"/>
      <c r="J303" s="288"/>
    </row>
    <row r="304" spans="1:10" hidden="1" x14ac:dyDescent="0.25">
      <c r="A304" s="288"/>
      <c r="G304" s="46"/>
      <c r="J304" s="288"/>
    </row>
    <row r="305" spans="1:10" hidden="1" x14ac:dyDescent="0.25">
      <c r="A305" s="288"/>
      <c r="G305" s="46"/>
      <c r="J305" s="288"/>
    </row>
    <row r="306" spans="1:10" hidden="1" x14ac:dyDescent="0.25">
      <c r="A306" s="288"/>
      <c r="G306" s="46"/>
      <c r="J306" s="288"/>
    </row>
    <row r="307" spans="1:10" hidden="1" x14ac:dyDescent="0.25">
      <c r="A307" s="288"/>
      <c r="G307" s="46"/>
      <c r="J307" s="288"/>
    </row>
    <row r="308" spans="1:10" hidden="1" x14ac:dyDescent="0.25">
      <c r="A308" s="288"/>
      <c r="G308" s="46"/>
      <c r="J308" s="288"/>
    </row>
    <row r="309" spans="1:10" hidden="1" x14ac:dyDescent="0.25">
      <c r="A309" s="288"/>
      <c r="G309" s="46"/>
      <c r="J309" s="288"/>
    </row>
    <row r="310" spans="1:10" hidden="1" x14ac:dyDescent="0.25">
      <c r="A310" s="288"/>
      <c r="G310" s="46"/>
      <c r="J310" s="288"/>
    </row>
    <row r="311" spans="1:10" hidden="1" x14ac:dyDescent="0.25">
      <c r="A311" s="288"/>
      <c r="G311" s="46"/>
      <c r="J311" s="288"/>
    </row>
    <row r="312" spans="1:10" hidden="1" x14ac:dyDescent="0.25">
      <c r="A312" s="288"/>
      <c r="G312" s="46"/>
      <c r="J312" s="288"/>
    </row>
    <row r="313" spans="1:10" hidden="1" x14ac:dyDescent="0.25">
      <c r="A313" s="288"/>
      <c r="G313" s="46"/>
      <c r="J313" s="288"/>
    </row>
    <row r="314" spans="1:10" hidden="1" x14ac:dyDescent="0.25">
      <c r="A314" s="288"/>
      <c r="G314" s="46"/>
      <c r="J314" s="288"/>
    </row>
    <row r="315" spans="1:10" hidden="1" x14ac:dyDescent="0.25">
      <c r="A315" s="288"/>
      <c r="G315" s="46"/>
      <c r="J315" s="288"/>
    </row>
    <row r="316" spans="1:10" hidden="1" x14ac:dyDescent="0.25">
      <c r="A316" s="288"/>
      <c r="G316" s="46"/>
      <c r="J316" s="288"/>
    </row>
    <row r="317" spans="1:10" hidden="1" x14ac:dyDescent="0.25">
      <c r="A317" s="288"/>
      <c r="G317" s="46"/>
      <c r="J317" s="288"/>
    </row>
    <row r="318" spans="1:10" hidden="1" x14ac:dyDescent="0.25">
      <c r="A318" s="288"/>
      <c r="G318" s="46"/>
      <c r="J318" s="288"/>
    </row>
    <row r="319" spans="1:10" hidden="1" x14ac:dyDescent="0.25">
      <c r="A319" s="288"/>
      <c r="G319" s="46"/>
      <c r="J319" s="288"/>
    </row>
    <row r="320" spans="1:10" hidden="1" x14ac:dyDescent="0.25">
      <c r="A320" s="288"/>
      <c r="G320" s="46"/>
      <c r="J320" s="288"/>
    </row>
    <row r="321" spans="1:10" hidden="1" x14ac:dyDescent="0.25">
      <c r="A321" s="288"/>
      <c r="G321" s="46"/>
      <c r="J321" s="288"/>
    </row>
    <row r="322" spans="1:10" hidden="1" x14ac:dyDescent="0.25">
      <c r="A322" s="288"/>
      <c r="G322" s="46"/>
      <c r="J322" s="288"/>
    </row>
    <row r="323" spans="1:10" hidden="1" x14ac:dyDescent="0.25">
      <c r="A323" s="288"/>
      <c r="G323" s="46"/>
      <c r="J323" s="288"/>
    </row>
    <row r="324" spans="1:10" hidden="1" x14ac:dyDescent="0.25">
      <c r="A324" s="288"/>
      <c r="G324" s="46"/>
      <c r="J324" s="288"/>
    </row>
    <row r="325" spans="1:10" hidden="1" x14ac:dyDescent="0.25">
      <c r="A325" s="288"/>
      <c r="G325" s="46"/>
      <c r="J325" s="288"/>
    </row>
    <row r="326" spans="1:10" hidden="1" x14ac:dyDescent="0.25">
      <c r="A326" s="288"/>
      <c r="G326" s="46"/>
      <c r="J326" s="288"/>
    </row>
    <row r="327" spans="1:10" hidden="1" x14ac:dyDescent="0.25">
      <c r="A327" s="288"/>
      <c r="G327" s="46"/>
      <c r="J327" s="288"/>
    </row>
    <row r="328" spans="1:10" hidden="1" x14ac:dyDescent="0.25">
      <c r="A328" s="288"/>
      <c r="G328" s="46"/>
      <c r="J328" s="288"/>
    </row>
    <row r="329" spans="1:10" hidden="1" x14ac:dyDescent="0.25">
      <c r="A329" s="288"/>
      <c r="G329" s="46"/>
      <c r="J329" s="288"/>
    </row>
    <row r="330" spans="1:10" hidden="1" x14ac:dyDescent="0.25">
      <c r="A330" s="288"/>
      <c r="G330" s="46"/>
      <c r="J330" s="288"/>
    </row>
    <row r="331" spans="1:10" hidden="1" x14ac:dyDescent="0.25">
      <c r="A331" s="288"/>
      <c r="G331" s="46"/>
      <c r="J331" s="288"/>
    </row>
    <row r="332" spans="1:10" hidden="1" x14ac:dyDescent="0.25">
      <c r="A332" s="288"/>
      <c r="G332" s="46"/>
      <c r="J332" s="288"/>
    </row>
    <row r="333" spans="1:10" hidden="1" x14ac:dyDescent="0.25">
      <c r="A333" s="288"/>
      <c r="G333" s="46"/>
      <c r="J333" s="288"/>
    </row>
    <row r="334" spans="1:10" hidden="1" x14ac:dyDescent="0.25">
      <c r="A334" s="288"/>
      <c r="G334" s="46"/>
      <c r="J334" s="288"/>
    </row>
    <row r="335" spans="1:10" hidden="1" x14ac:dyDescent="0.25">
      <c r="A335" s="288"/>
      <c r="G335" s="46"/>
      <c r="J335" s="288"/>
    </row>
    <row r="336" spans="1:10" hidden="1" x14ac:dyDescent="0.25">
      <c r="A336" s="288"/>
      <c r="G336" s="46"/>
      <c r="J336" s="288"/>
    </row>
    <row r="337" spans="1:10" hidden="1" x14ac:dyDescent="0.25">
      <c r="A337" s="288"/>
      <c r="G337" s="46"/>
      <c r="J337" s="288"/>
    </row>
    <row r="338" spans="1:10" hidden="1" x14ac:dyDescent="0.25">
      <c r="A338" s="288"/>
      <c r="G338" s="46"/>
      <c r="J338" s="288"/>
    </row>
    <row r="339" spans="1:10" hidden="1" x14ac:dyDescent="0.25">
      <c r="A339" s="288"/>
      <c r="G339" s="46"/>
      <c r="J339" s="288"/>
    </row>
    <row r="340" spans="1:10" hidden="1" x14ac:dyDescent="0.25">
      <c r="A340" s="288"/>
      <c r="G340" s="46"/>
      <c r="J340" s="288"/>
    </row>
    <row r="341" spans="1:10" hidden="1" x14ac:dyDescent="0.25">
      <c r="A341" s="288"/>
      <c r="G341" s="46"/>
      <c r="J341" s="288"/>
    </row>
    <row r="342" spans="1:10" hidden="1" x14ac:dyDescent="0.25">
      <c r="A342" s="288"/>
      <c r="G342" s="46"/>
      <c r="J342" s="288"/>
    </row>
    <row r="343" spans="1:10" hidden="1" x14ac:dyDescent="0.25">
      <c r="A343" s="288"/>
      <c r="G343" s="46"/>
      <c r="J343" s="288"/>
    </row>
    <row r="344" spans="1:10" hidden="1" x14ac:dyDescent="0.25">
      <c r="A344" s="288"/>
      <c r="G344" s="46"/>
      <c r="J344" s="288"/>
    </row>
    <row r="345" spans="1:10" hidden="1" x14ac:dyDescent="0.25">
      <c r="A345" s="288"/>
      <c r="G345" s="46"/>
      <c r="J345" s="288"/>
    </row>
    <row r="346" spans="1:10" hidden="1" x14ac:dyDescent="0.25">
      <c r="A346" s="288"/>
      <c r="G346" s="46"/>
      <c r="J346" s="288"/>
    </row>
    <row r="347" spans="1:10" hidden="1" x14ac:dyDescent="0.25">
      <c r="A347" s="288"/>
      <c r="G347" s="46"/>
      <c r="J347" s="288"/>
    </row>
    <row r="348" spans="1:10" hidden="1" x14ac:dyDescent="0.25">
      <c r="A348" s="288"/>
      <c r="G348" s="46"/>
      <c r="J348" s="288"/>
    </row>
    <row r="349" spans="1:10" hidden="1" x14ac:dyDescent="0.25">
      <c r="A349" s="288"/>
      <c r="G349" s="46"/>
      <c r="J349" s="288"/>
    </row>
    <row r="350" spans="1:10" hidden="1" x14ac:dyDescent="0.25">
      <c r="A350" s="288"/>
      <c r="G350" s="46"/>
      <c r="J350" s="288"/>
    </row>
    <row r="351" spans="1:10" hidden="1" x14ac:dyDescent="0.25">
      <c r="A351" s="288"/>
      <c r="G351" s="46"/>
      <c r="J351" s="288"/>
    </row>
    <row r="352" spans="1:10" hidden="1" x14ac:dyDescent="0.25">
      <c r="A352" s="288"/>
      <c r="G352" s="46"/>
      <c r="J352" s="288"/>
    </row>
    <row r="353" spans="1:10" hidden="1" x14ac:dyDescent="0.25">
      <c r="A353" s="288"/>
      <c r="G353" s="46"/>
      <c r="J353" s="288"/>
    </row>
    <row r="354" spans="1:10" hidden="1" x14ac:dyDescent="0.25">
      <c r="A354" s="288"/>
      <c r="G354" s="46"/>
      <c r="J354" s="288"/>
    </row>
    <row r="355" spans="1:10" hidden="1" x14ac:dyDescent="0.25">
      <c r="A355" s="288"/>
      <c r="G355" s="46"/>
      <c r="J355" s="288"/>
    </row>
    <row r="356" spans="1:10" hidden="1" x14ac:dyDescent="0.25">
      <c r="A356" s="288"/>
      <c r="G356" s="46"/>
      <c r="J356" s="288"/>
    </row>
    <row r="357" spans="1:10" hidden="1" x14ac:dyDescent="0.25">
      <c r="A357" s="288"/>
      <c r="G357" s="46"/>
      <c r="J357" s="288"/>
    </row>
    <row r="358" spans="1:10" hidden="1" x14ac:dyDescent="0.25">
      <c r="A358" s="288"/>
      <c r="G358" s="46"/>
      <c r="J358" s="288"/>
    </row>
    <row r="359" spans="1:10" hidden="1" x14ac:dyDescent="0.25">
      <c r="A359" s="288"/>
      <c r="G359" s="46"/>
      <c r="J359" s="288"/>
    </row>
    <row r="360" spans="1:10" hidden="1" x14ac:dyDescent="0.25">
      <c r="A360" s="288"/>
      <c r="G360" s="46"/>
      <c r="J360" s="288"/>
    </row>
    <row r="361" spans="1:10" hidden="1" x14ac:dyDescent="0.25">
      <c r="A361" s="288"/>
      <c r="G361" s="46"/>
      <c r="J361" s="288"/>
    </row>
    <row r="362" spans="1:10" hidden="1" x14ac:dyDescent="0.25">
      <c r="A362" s="288"/>
      <c r="G362" s="46"/>
      <c r="J362" s="288"/>
    </row>
    <row r="363" spans="1:10" hidden="1" x14ac:dyDescent="0.25">
      <c r="A363" s="288"/>
      <c r="G363" s="46"/>
      <c r="J363" s="288"/>
    </row>
    <row r="364" spans="1:10" hidden="1" x14ac:dyDescent="0.25">
      <c r="A364" s="288"/>
      <c r="G364" s="46"/>
      <c r="J364" s="288"/>
    </row>
    <row r="365" spans="1:10" hidden="1" x14ac:dyDescent="0.25">
      <c r="A365" s="288"/>
      <c r="G365" s="46"/>
      <c r="J365" s="288"/>
    </row>
    <row r="366" spans="1:10" hidden="1" x14ac:dyDescent="0.25">
      <c r="A366" s="288"/>
      <c r="G366" s="46"/>
      <c r="J366" s="288"/>
    </row>
    <row r="367" spans="1:10" hidden="1" x14ac:dyDescent="0.25">
      <c r="A367" s="288"/>
      <c r="G367" s="46"/>
      <c r="J367" s="288"/>
    </row>
    <row r="368" spans="1:10" hidden="1" x14ac:dyDescent="0.25">
      <c r="A368" s="288"/>
      <c r="G368" s="46"/>
      <c r="J368" s="288"/>
    </row>
    <row r="369" spans="1:10" hidden="1" x14ac:dyDescent="0.25">
      <c r="A369" s="288"/>
      <c r="G369" s="46"/>
      <c r="J369" s="288"/>
    </row>
    <row r="370" spans="1:10" hidden="1" x14ac:dyDescent="0.25">
      <c r="A370" s="288"/>
      <c r="G370" s="46"/>
      <c r="J370" s="288"/>
    </row>
    <row r="371" spans="1:10" hidden="1" x14ac:dyDescent="0.25">
      <c r="A371" s="288"/>
      <c r="G371" s="46"/>
      <c r="J371" s="288"/>
    </row>
    <row r="372" spans="1:10" hidden="1" x14ac:dyDescent="0.25">
      <c r="A372" s="288"/>
      <c r="G372" s="46"/>
      <c r="J372" s="288"/>
    </row>
    <row r="373" spans="1:10" hidden="1" x14ac:dyDescent="0.25">
      <c r="A373" s="288"/>
      <c r="G373" s="46"/>
      <c r="J373" s="288"/>
    </row>
    <row r="374" spans="1:10" hidden="1" x14ac:dyDescent="0.25">
      <c r="A374" s="288"/>
      <c r="G374" s="46"/>
      <c r="J374" s="288"/>
    </row>
    <row r="375" spans="1:10" hidden="1" x14ac:dyDescent="0.25">
      <c r="A375" s="288"/>
      <c r="G375" s="46"/>
      <c r="J375" s="288"/>
    </row>
    <row r="376" spans="1:10" hidden="1" x14ac:dyDescent="0.25">
      <c r="A376" s="288"/>
      <c r="G376" s="46"/>
      <c r="J376" s="288"/>
    </row>
    <row r="377" spans="1:10" hidden="1" x14ac:dyDescent="0.25">
      <c r="A377" s="288"/>
      <c r="G377" s="46"/>
      <c r="J377" s="288"/>
    </row>
    <row r="378" spans="1:10" hidden="1" x14ac:dyDescent="0.25">
      <c r="A378" s="288"/>
      <c r="G378" s="46"/>
      <c r="J378" s="288"/>
    </row>
    <row r="379" spans="1:10" hidden="1" x14ac:dyDescent="0.25">
      <c r="A379" s="288"/>
      <c r="G379" s="46"/>
      <c r="J379" s="288"/>
    </row>
    <row r="380" spans="1:10" hidden="1" x14ac:dyDescent="0.25">
      <c r="A380" s="288"/>
      <c r="G380" s="46"/>
      <c r="J380" s="288"/>
    </row>
    <row r="381" spans="1:10" hidden="1" x14ac:dyDescent="0.25">
      <c r="A381" s="288"/>
      <c r="G381" s="46"/>
      <c r="J381" s="288"/>
    </row>
    <row r="382" spans="1:10" hidden="1" x14ac:dyDescent="0.25">
      <c r="A382" s="288"/>
      <c r="G382" s="46"/>
      <c r="J382" s="288"/>
    </row>
    <row r="383" spans="1:10" hidden="1" x14ac:dyDescent="0.25">
      <c r="A383" s="288"/>
      <c r="G383" s="46"/>
      <c r="J383" s="288"/>
    </row>
    <row r="384" spans="1:10" hidden="1" x14ac:dyDescent="0.25">
      <c r="A384" s="288"/>
      <c r="G384" s="46"/>
      <c r="J384" s="288"/>
    </row>
    <row r="385" spans="1:10" hidden="1" x14ac:dyDescent="0.25">
      <c r="A385" s="288"/>
      <c r="G385" s="46"/>
      <c r="J385" s="288"/>
    </row>
    <row r="386" spans="1:10" hidden="1" x14ac:dyDescent="0.25">
      <c r="A386" s="288"/>
      <c r="G386" s="46"/>
      <c r="J386" s="288"/>
    </row>
    <row r="387" spans="1:10" hidden="1" x14ac:dyDescent="0.25">
      <c r="A387" s="288"/>
      <c r="G387" s="46"/>
      <c r="J387" s="288"/>
    </row>
    <row r="388" spans="1:10" hidden="1" x14ac:dyDescent="0.25">
      <c r="A388" s="288"/>
      <c r="G388" s="46"/>
      <c r="J388" s="288"/>
    </row>
    <row r="389" spans="1:10" hidden="1" x14ac:dyDescent="0.25">
      <c r="A389" s="288"/>
      <c r="G389" s="46"/>
      <c r="J389" s="288"/>
    </row>
    <row r="390" spans="1:10" hidden="1" x14ac:dyDescent="0.25">
      <c r="A390" s="288"/>
      <c r="G390" s="46"/>
      <c r="J390" s="288"/>
    </row>
    <row r="391" spans="1:10" hidden="1" x14ac:dyDescent="0.25">
      <c r="A391" s="288"/>
      <c r="G391" s="46"/>
      <c r="J391" s="288"/>
    </row>
    <row r="392" spans="1:10" hidden="1" x14ac:dyDescent="0.25">
      <c r="A392" s="288"/>
      <c r="G392" s="46"/>
      <c r="J392" s="288"/>
    </row>
    <row r="393" spans="1:10" hidden="1" x14ac:dyDescent="0.25">
      <c r="A393" s="288"/>
      <c r="G393" s="46"/>
      <c r="J393" s="288"/>
    </row>
    <row r="394" spans="1:10" hidden="1" x14ac:dyDescent="0.25">
      <c r="A394" s="288"/>
      <c r="G394" s="46"/>
      <c r="J394" s="288"/>
    </row>
    <row r="395" spans="1:10" hidden="1" x14ac:dyDescent="0.25">
      <c r="A395" s="288"/>
      <c r="G395" s="46"/>
      <c r="J395" s="288"/>
    </row>
    <row r="396" spans="1:10" hidden="1" x14ac:dyDescent="0.25">
      <c r="A396" s="288"/>
      <c r="G396" s="46"/>
      <c r="J396" s="288"/>
    </row>
    <row r="397" spans="1:10" hidden="1" x14ac:dyDescent="0.25">
      <c r="A397" s="288"/>
      <c r="G397" s="46"/>
      <c r="J397" s="288"/>
    </row>
    <row r="398" spans="1:10" hidden="1" x14ac:dyDescent="0.25">
      <c r="A398" s="288"/>
      <c r="G398" s="46"/>
      <c r="J398" s="288"/>
    </row>
    <row r="399" spans="1:10" hidden="1" x14ac:dyDescent="0.25">
      <c r="A399" s="288"/>
      <c r="G399" s="46"/>
      <c r="J399" s="288"/>
    </row>
    <row r="400" spans="1:10" hidden="1" x14ac:dyDescent="0.25">
      <c r="A400" s="288"/>
      <c r="G400" s="46"/>
      <c r="J400" s="288"/>
    </row>
    <row r="401" spans="1:10" hidden="1" x14ac:dyDescent="0.25">
      <c r="A401" s="288"/>
      <c r="G401" s="46"/>
      <c r="J401" s="288"/>
    </row>
    <row r="402" spans="1:10" hidden="1" x14ac:dyDescent="0.25">
      <c r="A402" s="288"/>
      <c r="G402" s="46"/>
      <c r="J402" s="288"/>
    </row>
    <row r="403" spans="1:10" hidden="1" x14ac:dyDescent="0.25">
      <c r="A403" s="288"/>
      <c r="G403" s="46"/>
      <c r="J403" s="288"/>
    </row>
    <row r="404" spans="1:10" hidden="1" x14ac:dyDescent="0.25">
      <c r="A404" s="288"/>
      <c r="G404" s="46"/>
      <c r="J404" s="288"/>
    </row>
    <row r="405" spans="1:10" hidden="1" x14ac:dyDescent="0.25">
      <c r="A405" s="288"/>
      <c r="G405" s="46"/>
      <c r="J405" s="288"/>
    </row>
    <row r="406" spans="1:10" hidden="1" x14ac:dyDescent="0.25">
      <c r="A406" s="288"/>
      <c r="G406" s="46"/>
      <c r="J406" s="288"/>
    </row>
    <row r="407" spans="1:10" hidden="1" x14ac:dyDescent="0.25">
      <c r="A407" s="288"/>
      <c r="G407" s="46"/>
      <c r="J407" s="288"/>
    </row>
    <row r="408" spans="1:10" hidden="1" x14ac:dyDescent="0.25">
      <c r="A408" s="288"/>
      <c r="G408" s="46"/>
      <c r="J408" s="288"/>
    </row>
    <row r="409" spans="1:10" hidden="1" x14ac:dyDescent="0.25">
      <c r="A409" s="288"/>
      <c r="G409" s="46"/>
      <c r="J409" s="288"/>
    </row>
    <row r="410" spans="1:10" hidden="1" x14ac:dyDescent="0.25">
      <c r="A410" s="288"/>
      <c r="G410" s="46"/>
      <c r="J410" s="288"/>
    </row>
    <row r="411" spans="1:10" hidden="1" x14ac:dyDescent="0.25">
      <c r="A411" s="288"/>
      <c r="G411" s="46"/>
      <c r="J411" s="288"/>
    </row>
    <row r="412" spans="1:10" hidden="1" x14ac:dyDescent="0.25">
      <c r="A412" s="288"/>
      <c r="G412" s="46"/>
      <c r="J412" s="288"/>
    </row>
    <row r="413" spans="1:10" hidden="1" x14ac:dyDescent="0.25">
      <c r="A413" s="288"/>
      <c r="G413" s="46"/>
      <c r="J413" s="288"/>
    </row>
    <row r="414" spans="1:10" hidden="1" x14ac:dyDescent="0.25">
      <c r="A414" s="288"/>
      <c r="G414" s="46"/>
      <c r="J414" s="288"/>
    </row>
    <row r="415" spans="1:10" hidden="1" x14ac:dyDescent="0.25">
      <c r="A415" s="288"/>
      <c r="G415" s="46"/>
      <c r="J415" s="288"/>
    </row>
    <row r="416" spans="1:10" hidden="1" x14ac:dyDescent="0.25">
      <c r="A416" s="288"/>
      <c r="G416" s="46"/>
      <c r="J416" s="288"/>
    </row>
    <row r="417" spans="1:10" hidden="1" x14ac:dyDescent="0.25">
      <c r="A417" s="288"/>
      <c r="G417" s="46"/>
      <c r="J417" s="288"/>
    </row>
    <row r="418" spans="1:10" hidden="1" x14ac:dyDescent="0.25">
      <c r="A418" s="288"/>
      <c r="G418" s="46"/>
      <c r="J418" s="288"/>
    </row>
    <row r="419" spans="1:10" hidden="1" x14ac:dyDescent="0.25">
      <c r="A419" s="288"/>
      <c r="G419" s="46"/>
      <c r="J419" s="288"/>
    </row>
    <row r="420" spans="1:10" hidden="1" x14ac:dyDescent="0.25">
      <c r="A420" s="288"/>
      <c r="G420" s="46"/>
      <c r="J420" s="288"/>
    </row>
    <row r="421" spans="1:10" hidden="1" x14ac:dyDescent="0.25">
      <c r="A421" s="288"/>
      <c r="G421" s="46"/>
      <c r="J421" s="288"/>
    </row>
    <row r="422" spans="1:10" hidden="1" x14ac:dyDescent="0.25">
      <c r="A422" s="288"/>
      <c r="G422" s="46"/>
      <c r="J422" s="288"/>
    </row>
    <row r="423" spans="1:10" hidden="1" x14ac:dyDescent="0.25">
      <c r="A423" s="288"/>
      <c r="G423" s="46"/>
      <c r="J423" s="288"/>
    </row>
    <row r="424" spans="1:10" hidden="1" x14ac:dyDescent="0.25">
      <c r="A424" s="288"/>
      <c r="G424" s="46"/>
      <c r="J424" s="288"/>
    </row>
    <row r="425" spans="1:10" hidden="1" x14ac:dyDescent="0.25">
      <c r="A425" s="288"/>
      <c r="G425" s="46"/>
      <c r="J425" s="288"/>
    </row>
    <row r="426" spans="1:10" hidden="1" x14ac:dyDescent="0.25">
      <c r="A426" s="288"/>
      <c r="G426" s="46"/>
      <c r="J426" s="288"/>
    </row>
    <row r="427" spans="1:10" hidden="1" x14ac:dyDescent="0.25">
      <c r="A427" s="288"/>
      <c r="G427" s="46"/>
      <c r="J427" s="288"/>
    </row>
    <row r="428" spans="1:10" hidden="1" x14ac:dyDescent="0.25">
      <c r="A428" s="288"/>
      <c r="G428" s="46"/>
      <c r="J428" s="288"/>
    </row>
    <row r="429" spans="1:10" hidden="1" x14ac:dyDescent="0.25">
      <c r="A429" s="288"/>
      <c r="G429" s="46"/>
      <c r="J429" s="288"/>
    </row>
    <row r="430" spans="1:10" hidden="1" x14ac:dyDescent="0.25">
      <c r="A430" s="288"/>
      <c r="G430" s="46"/>
      <c r="J430" s="288"/>
    </row>
    <row r="431" spans="1:10" hidden="1" x14ac:dyDescent="0.25">
      <c r="A431" s="288"/>
      <c r="G431" s="46"/>
      <c r="J431" s="288"/>
    </row>
    <row r="432" spans="1:10" hidden="1" x14ac:dyDescent="0.25">
      <c r="A432" s="288"/>
      <c r="G432" s="46"/>
      <c r="J432" s="288"/>
    </row>
    <row r="433" spans="1:10" hidden="1" x14ac:dyDescent="0.25">
      <c r="A433" s="288"/>
      <c r="G433" s="46"/>
      <c r="J433" s="288"/>
    </row>
    <row r="434" spans="1:10" hidden="1" x14ac:dyDescent="0.25">
      <c r="A434" s="288"/>
      <c r="G434" s="46"/>
      <c r="J434" s="288"/>
    </row>
    <row r="435" spans="1:10" hidden="1" x14ac:dyDescent="0.25">
      <c r="A435" s="288"/>
      <c r="G435" s="46"/>
      <c r="J435" s="288"/>
    </row>
    <row r="436" spans="1:10" hidden="1" x14ac:dyDescent="0.25">
      <c r="A436" s="288"/>
      <c r="G436" s="46"/>
      <c r="J436" s="288"/>
    </row>
    <row r="437" spans="1:10" hidden="1" x14ac:dyDescent="0.25">
      <c r="A437" s="288"/>
      <c r="G437" s="46"/>
      <c r="J437" s="288"/>
    </row>
    <row r="438" spans="1:10" hidden="1" x14ac:dyDescent="0.25">
      <c r="A438" s="288"/>
      <c r="G438" s="46"/>
      <c r="J438" s="288"/>
    </row>
    <row r="439" spans="1:10" hidden="1" x14ac:dyDescent="0.25">
      <c r="A439" s="288"/>
      <c r="G439" s="46"/>
      <c r="J439" s="288"/>
    </row>
    <row r="440" spans="1:10" hidden="1" x14ac:dyDescent="0.25">
      <c r="A440" s="288"/>
      <c r="G440" s="46"/>
      <c r="J440" s="288"/>
    </row>
    <row r="441" spans="1:10" hidden="1" x14ac:dyDescent="0.25">
      <c r="A441" s="288"/>
      <c r="G441" s="46"/>
      <c r="J441" s="288"/>
    </row>
    <row r="442" spans="1:10" hidden="1" x14ac:dyDescent="0.25">
      <c r="A442" s="288"/>
      <c r="G442" s="46"/>
      <c r="J442" s="288"/>
    </row>
    <row r="443" spans="1:10" hidden="1" x14ac:dyDescent="0.25">
      <c r="A443" s="288"/>
      <c r="G443" s="46"/>
      <c r="J443" s="288"/>
    </row>
    <row r="444" spans="1:10" hidden="1" x14ac:dyDescent="0.25">
      <c r="A444" s="288"/>
      <c r="G444" s="46"/>
      <c r="J444" s="288"/>
    </row>
    <row r="445" spans="1:10" hidden="1" x14ac:dyDescent="0.25">
      <c r="A445" s="288"/>
      <c r="G445" s="46"/>
      <c r="J445" s="288"/>
    </row>
    <row r="446" spans="1:10" hidden="1" x14ac:dyDescent="0.25">
      <c r="A446" s="288"/>
      <c r="G446" s="46"/>
      <c r="J446" s="288"/>
    </row>
    <row r="447" spans="1:10" hidden="1" x14ac:dyDescent="0.25">
      <c r="A447" s="288"/>
      <c r="G447" s="46"/>
      <c r="J447" s="288"/>
    </row>
    <row r="448" spans="1:10" hidden="1" x14ac:dyDescent="0.25">
      <c r="A448" s="288"/>
      <c r="G448" s="46"/>
      <c r="J448" s="288"/>
    </row>
    <row r="449" spans="1:10" hidden="1" x14ac:dyDescent="0.25">
      <c r="A449" s="288"/>
      <c r="G449" s="46"/>
      <c r="J449" s="288"/>
    </row>
    <row r="450" spans="1:10" hidden="1" x14ac:dyDescent="0.25">
      <c r="A450" s="288"/>
      <c r="G450" s="46"/>
      <c r="J450" s="288"/>
    </row>
    <row r="451" spans="1:10" hidden="1" x14ac:dyDescent="0.25">
      <c r="A451" s="288"/>
      <c r="G451" s="46"/>
      <c r="J451" s="288"/>
    </row>
    <row r="452" spans="1:10" hidden="1" x14ac:dyDescent="0.25">
      <c r="A452" s="288"/>
      <c r="G452" s="46"/>
      <c r="J452" s="288"/>
    </row>
    <row r="453" spans="1:10" hidden="1" x14ac:dyDescent="0.25">
      <c r="A453" s="288"/>
      <c r="G453" s="46"/>
      <c r="J453" s="288"/>
    </row>
    <row r="454" spans="1:10" hidden="1" x14ac:dyDescent="0.25">
      <c r="A454" s="288"/>
      <c r="G454" s="46"/>
      <c r="J454" s="288"/>
    </row>
    <row r="455" spans="1:10" hidden="1" x14ac:dyDescent="0.25">
      <c r="A455" s="288"/>
      <c r="G455" s="46"/>
      <c r="J455" s="288"/>
    </row>
    <row r="456" spans="1:10" hidden="1" x14ac:dyDescent="0.25">
      <c r="A456" s="288"/>
      <c r="G456" s="46"/>
      <c r="J456" s="288"/>
    </row>
    <row r="457" spans="1:10" hidden="1" x14ac:dyDescent="0.25">
      <c r="A457" s="288"/>
      <c r="G457" s="46"/>
      <c r="J457" s="288"/>
    </row>
    <row r="458" spans="1:10" hidden="1" x14ac:dyDescent="0.25">
      <c r="A458" s="288"/>
      <c r="G458" s="46"/>
      <c r="J458" s="288"/>
    </row>
    <row r="459" spans="1:10" hidden="1" x14ac:dyDescent="0.25">
      <c r="A459" s="288"/>
      <c r="G459" s="46"/>
      <c r="J459" s="288"/>
    </row>
    <row r="460" spans="1:10" hidden="1" x14ac:dyDescent="0.25">
      <c r="A460" s="288"/>
      <c r="G460" s="46"/>
      <c r="J460" s="288"/>
    </row>
    <row r="461" spans="1:10" hidden="1" x14ac:dyDescent="0.25">
      <c r="A461" s="288"/>
      <c r="G461" s="46"/>
      <c r="J461" s="288"/>
    </row>
    <row r="462" spans="1:10" hidden="1" x14ac:dyDescent="0.25">
      <c r="A462" s="288"/>
      <c r="G462" s="46"/>
      <c r="J462" s="288"/>
    </row>
    <row r="463" spans="1:10" hidden="1" x14ac:dyDescent="0.25">
      <c r="A463" s="288"/>
      <c r="G463" s="46"/>
      <c r="J463" s="288"/>
    </row>
    <row r="464" spans="1:10" hidden="1" x14ac:dyDescent="0.25">
      <c r="A464" s="288"/>
      <c r="G464" s="46"/>
      <c r="J464" s="288"/>
    </row>
    <row r="465" spans="1:10" hidden="1" x14ac:dyDescent="0.25">
      <c r="A465" s="288"/>
      <c r="G465" s="46"/>
      <c r="J465" s="288"/>
    </row>
    <row r="466" spans="1:10" hidden="1" x14ac:dyDescent="0.25">
      <c r="A466" s="288"/>
      <c r="G466" s="46"/>
      <c r="J466" s="288"/>
    </row>
    <row r="467" spans="1:10" hidden="1" x14ac:dyDescent="0.25">
      <c r="A467" s="288"/>
      <c r="G467" s="46"/>
      <c r="J467" s="288"/>
    </row>
    <row r="468" spans="1:10" hidden="1" x14ac:dyDescent="0.25">
      <c r="A468" s="288"/>
      <c r="G468" s="46"/>
      <c r="J468" s="288"/>
    </row>
    <row r="469" spans="1:10" hidden="1" x14ac:dyDescent="0.25">
      <c r="A469" s="288"/>
      <c r="G469" s="46"/>
      <c r="J469" s="288"/>
    </row>
    <row r="470" spans="1:10" hidden="1" x14ac:dyDescent="0.25">
      <c r="A470" s="288"/>
      <c r="G470" s="46"/>
      <c r="J470" s="288"/>
    </row>
    <row r="471" spans="1:10" hidden="1" x14ac:dyDescent="0.25">
      <c r="A471" s="288"/>
      <c r="G471" s="46"/>
      <c r="J471" s="288"/>
    </row>
    <row r="472" spans="1:10" hidden="1" x14ac:dyDescent="0.25">
      <c r="A472" s="288"/>
      <c r="G472" s="46"/>
      <c r="J472" s="288"/>
    </row>
    <row r="473" spans="1:10" hidden="1" x14ac:dyDescent="0.25">
      <c r="A473" s="288"/>
      <c r="G473" s="46"/>
      <c r="J473" s="288"/>
    </row>
    <row r="474" spans="1:10" hidden="1" x14ac:dyDescent="0.25">
      <c r="A474" s="288"/>
      <c r="G474" s="46"/>
      <c r="J474" s="288"/>
    </row>
    <row r="475" spans="1:10" hidden="1" x14ac:dyDescent="0.25">
      <c r="A475" s="288"/>
      <c r="G475" s="46"/>
      <c r="J475" s="288"/>
    </row>
    <row r="476" spans="1:10" hidden="1" x14ac:dyDescent="0.25">
      <c r="A476" s="288"/>
      <c r="G476" s="46"/>
      <c r="J476" s="288"/>
    </row>
    <row r="477" spans="1:10" hidden="1" x14ac:dyDescent="0.25">
      <c r="A477" s="288"/>
      <c r="G477" s="46"/>
      <c r="J477" s="288"/>
    </row>
    <row r="478" spans="1:10" hidden="1" x14ac:dyDescent="0.25">
      <c r="A478" s="288"/>
      <c r="G478" s="46"/>
      <c r="J478" s="288"/>
    </row>
    <row r="479" spans="1:10" hidden="1" x14ac:dyDescent="0.25">
      <c r="A479" s="288"/>
      <c r="G479" s="46"/>
      <c r="J479" s="288"/>
    </row>
    <row r="480" spans="1:10" hidden="1" x14ac:dyDescent="0.25">
      <c r="A480" s="288"/>
      <c r="G480" s="46"/>
      <c r="J480" s="288"/>
    </row>
    <row r="481" spans="1:10" hidden="1" x14ac:dyDescent="0.25">
      <c r="A481" s="288"/>
      <c r="G481" s="46"/>
      <c r="J481" s="288"/>
    </row>
    <row r="482" spans="1:10" hidden="1" x14ac:dyDescent="0.25">
      <c r="A482" s="288"/>
      <c r="G482" s="46"/>
      <c r="J482" s="288"/>
    </row>
    <row r="483" spans="1:10" hidden="1" x14ac:dyDescent="0.25">
      <c r="A483" s="288"/>
      <c r="G483" s="46"/>
      <c r="J483" s="288"/>
    </row>
    <row r="484" spans="1:10" hidden="1" x14ac:dyDescent="0.25">
      <c r="A484" s="288"/>
      <c r="G484" s="46"/>
      <c r="J484" s="288"/>
    </row>
    <row r="485" spans="1:10" hidden="1" x14ac:dyDescent="0.25">
      <c r="A485" s="288"/>
      <c r="G485" s="46"/>
      <c r="J485" s="288"/>
    </row>
    <row r="486" spans="1:10" hidden="1" x14ac:dyDescent="0.25">
      <c r="A486" s="288"/>
      <c r="G486" s="46"/>
      <c r="J486" s="288"/>
    </row>
    <row r="487" spans="1:10" hidden="1" x14ac:dyDescent="0.25">
      <c r="A487" s="288"/>
      <c r="G487" s="46"/>
      <c r="J487" s="288"/>
    </row>
    <row r="488" spans="1:10" hidden="1" x14ac:dyDescent="0.25">
      <c r="A488" s="288"/>
      <c r="G488" s="46"/>
      <c r="J488" s="288"/>
    </row>
    <row r="489" spans="1:10" hidden="1" x14ac:dyDescent="0.25">
      <c r="A489" s="288"/>
      <c r="G489" s="46"/>
      <c r="J489" s="288"/>
    </row>
    <row r="490" spans="1:10" hidden="1" x14ac:dyDescent="0.25">
      <c r="A490" s="288"/>
      <c r="G490" s="46"/>
      <c r="J490" s="288"/>
    </row>
    <row r="491" spans="1:10" hidden="1" x14ac:dyDescent="0.25">
      <c r="A491" s="288"/>
      <c r="G491" s="46"/>
      <c r="J491" s="288"/>
    </row>
    <row r="492" spans="1:10" hidden="1" x14ac:dyDescent="0.25">
      <c r="A492" s="288"/>
      <c r="G492" s="46"/>
      <c r="J492" s="288"/>
    </row>
    <row r="493" spans="1:10" hidden="1" x14ac:dyDescent="0.25">
      <c r="A493" s="288"/>
      <c r="G493" s="46"/>
      <c r="J493" s="288"/>
    </row>
    <row r="494" spans="1:10" hidden="1" x14ac:dyDescent="0.25">
      <c r="A494" s="288"/>
      <c r="G494" s="46"/>
      <c r="J494" s="288"/>
    </row>
    <row r="495" spans="1:10" hidden="1" x14ac:dyDescent="0.25">
      <c r="A495" s="288"/>
      <c r="G495" s="46"/>
      <c r="J495" s="288"/>
    </row>
    <row r="496" spans="1:10" hidden="1" x14ac:dyDescent="0.25">
      <c r="A496" s="288"/>
      <c r="G496" s="46"/>
      <c r="J496" s="288"/>
    </row>
    <row r="497" spans="1:10" hidden="1" x14ac:dyDescent="0.25">
      <c r="A497" s="288"/>
      <c r="G497" s="46"/>
      <c r="J497" s="288"/>
    </row>
    <row r="498" spans="1:10" hidden="1" x14ac:dyDescent="0.25">
      <c r="A498" s="288"/>
      <c r="G498" s="46"/>
      <c r="J498" s="288"/>
    </row>
    <row r="499" spans="1:10" hidden="1" x14ac:dyDescent="0.25">
      <c r="A499" s="288"/>
      <c r="G499" s="46"/>
      <c r="J499" s="288"/>
    </row>
    <row r="500" spans="1:10" hidden="1" x14ac:dyDescent="0.25">
      <c r="A500" s="288"/>
      <c r="G500" s="46"/>
      <c r="J500" s="288"/>
    </row>
    <row r="501" spans="1:10" hidden="1" x14ac:dyDescent="0.25">
      <c r="A501" s="288"/>
      <c r="G501" s="46"/>
      <c r="J501" s="288"/>
    </row>
    <row r="502" spans="1:10" hidden="1" x14ac:dyDescent="0.25">
      <c r="A502" s="288"/>
      <c r="G502" s="46"/>
      <c r="J502" s="288"/>
    </row>
    <row r="503" spans="1:10" hidden="1" x14ac:dyDescent="0.25">
      <c r="A503" s="288"/>
      <c r="G503" s="46"/>
      <c r="J503" s="288"/>
    </row>
    <row r="504" spans="1:10" hidden="1" x14ac:dyDescent="0.25">
      <c r="A504" s="288"/>
      <c r="G504" s="46"/>
      <c r="J504" s="288"/>
    </row>
    <row r="505" spans="1:10" hidden="1" x14ac:dyDescent="0.25">
      <c r="A505" s="288"/>
      <c r="G505" s="46"/>
      <c r="J505" s="288"/>
    </row>
    <row r="506" spans="1:10" hidden="1" x14ac:dyDescent="0.25">
      <c r="A506" s="288"/>
      <c r="G506" s="46"/>
      <c r="J506" s="288"/>
    </row>
    <row r="507" spans="1:10" hidden="1" x14ac:dyDescent="0.25">
      <c r="A507" s="288"/>
      <c r="G507" s="46"/>
      <c r="J507" s="288"/>
    </row>
    <row r="508" spans="1:10" hidden="1" x14ac:dyDescent="0.25">
      <c r="A508" s="288"/>
      <c r="G508" s="46"/>
      <c r="J508" s="288"/>
    </row>
    <row r="509" spans="1:10" hidden="1" x14ac:dyDescent="0.25">
      <c r="A509" s="288"/>
      <c r="G509" s="46"/>
      <c r="J509" s="288"/>
    </row>
    <row r="510" spans="1:10" hidden="1" x14ac:dyDescent="0.25">
      <c r="A510" s="288"/>
      <c r="G510" s="46"/>
      <c r="J510" s="288"/>
    </row>
    <row r="511" spans="1:10" hidden="1" x14ac:dyDescent="0.25">
      <c r="A511" s="288"/>
      <c r="G511" s="46"/>
      <c r="J511" s="288"/>
    </row>
    <row r="512" spans="1:10" hidden="1" x14ac:dyDescent="0.25">
      <c r="A512" s="288"/>
      <c r="G512" s="46"/>
      <c r="J512" s="288"/>
    </row>
    <row r="513" spans="1:10" hidden="1" x14ac:dyDescent="0.25">
      <c r="A513" s="288"/>
      <c r="G513" s="46"/>
      <c r="J513" s="288"/>
    </row>
    <row r="514" spans="1:10" hidden="1" x14ac:dyDescent="0.25">
      <c r="A514" s="288"/>
      <c r="G514" s="46"/>
      <c r="J514" s="288"/>
    </row>
    <row r="515" spans="1:10" hidden="1" x14ac:dyDescent="0.25">
      <c r="A515" s="288"/>
      <c r="G515" s="46"/>
      <c r="J515" s="288"/>
    </row>
    <row r="516" spans="1:10" hidden="1" x14ac:dyDescent="0.25">
      <c r="A516" s="288"/>
      <c r="G516" s="46"/>
      <c r="J516" s="288"/>
    </row>
    <row r="517" spans="1:10" hidden="1" x14ac:dyDescent="0.25">
      <c r="A517" s="288"/>
      <c r="G517" s="46"/>
      <c r="J517" s="288"/>
    </row>
    <row r="518" spans="1:10" hidden="1" x14ac:dyDescent="0.25">
      <c r="A518" s="288"/>
      <c r="G518" s="46"/>
      <c r="J518" s="288"/>
    </row>
    <row r="519" spans="1:10" hidden="1" x14ac:dyDescent="0.25">
      <c r="A519" s="288"/>
      <c r="G519" s="46"/>
      <c r="J519" s="288"/>
    </row>
    <row r="520" spans="1:10" hidden="1" x14ac:dyDescent="0.25">
      <c r="A520" s="288"/>
      <c r="G520" s="46"/>
      <c r="J520" s="288"/>
    </row>
    <row r="521" spans="1:10" hidden="1" x14ac:dyDescent="0.25">
      <c r="A521" s="288"/>
      <c r="G521" s="46"/>
      <c r="J521" s="288"/>
    </row>
    <row r="522" spans="1:10" hidden="1" x14ac:dyDescent="0.25">
      <c r="A522" s="288"/>
      <c r="G522" s="46"/>
      <c r="J522" s="288"/>
    </row>
    <row r="523" spans="1:10" hidden="1" x14ac:dyDescent="0.25">
      <c r="A523" s="288"/>
      <c r="G523" s="46"/>
      <c r="J523" s="288"/>
    </row>
    <row r="524" spans="1:10" hidden="1" x14ac:dyDescent="0.25">
      <c r="A524" s="288"/>
      <c r="G524" s="46"/>
      <c r="J524" s="288"/>
    </row>
    <row r="525" spans="1:10" hidden="1" x14ac:dyDescent="0.25">
      <c r="A525" s="288"/>
      <c r="G525" s="46"/>
      <c r="J525" s="288"/>
    </row>
    <row r="526" spans="1:10" hidden="1" x14ac:dyDescent="0.25">
      <c r="A526" s="288"/>
      <c r="G526" s="46"/>
      <c r="J526" s="288"/>
    </row>
    <row r="527" spans="1:10" hidden="1" x14ac:dyDescent="0.25">
      <c r="A527" s="288"/>
      <c r="G527" s="46"/>
      <c r="J527" s="288"/>
    </row>
    <row r="528" spans="1:10" hidden="1" x14ac:dyDescent="0.25">
      <c r="A528" s="288"/>
      <c r="G528" s="46"/>
      <c r="J528" s="288"/>
    </row>
    <row r="529" spans="1:10" hidden="1" x14ac:dyDescent="0.25">
      <c r="A529" s="288"/>
      <c r="G529" s="46"/>
      <c r="J529" s="288"/>
    </row>
    <row r="530" spans="1:10" hidden="1" x14ac:dyDescent="0.25">
      <c r="A530" s="288"/>
      <c r="G530" s="46"/>
      <c r="J530" s="288"/>
    </row>
    <row r="531" spans="1:10" hidden="1" x14ac:dyDescent="0.25">
      <c r="A531" s="288"/>
      <c r="G531" s="46"/>
      <c r="J531" s="288"/>
    </row>
    <row r="532" spans="1:10" hidden="1" x14ac:dyDescent="0.25">
      <c r="A532" s="288"/>
      <c r="G532" s="46"/>
      <c r="J532" s="288"/>
    </row>
    <row r="533" spans="1:10" hidden="1" x14ac:dyDescent="0.25">
      <c r="A533" s="288"/>
      <c r="G533" s="46"/>
      <c r="J533" s="288"/>
    </row>
    <row r="534" spans="1:10" hidden="1" x14ac:dyDescent="0.25">
      <c r="A534" s="288"/>
      <c r="G534" s="46"/>
      <c r="J534" s="288"/>
    </row>
    <row r="535" spans="1:10" hidden="1" x14ac:dyDescent="0.25">
      <c r="A535" s="288"/>
      <c r="G535" s="46"/>
      <c r="J535" s="288"/>
    </row>
    <row r="536" spans="1:10" hidden="1" x14ac:dyDescent="0.25">
      <c r="A536" s="288"/>
      <c r="G536" s="46"/>
      <c r="J536" s="288"/>
    </row>
    <row r="537" spans="1:10" hidden="1" x14ac:dyDescent="0.25">
      <c r="A537" s="288"/>
      <c r="G537" s="46"/>
      <c r="J537" s="288"/>
    </row>
    <row r="538" spans="1:10" hidden="1" x14ac:dyDescent="0.25">
      <c r="A538" s="288"/>
      <c r="G538" s="46"/>
      <c r="J538" s="288"/>
    </row>
    <row r="539" spans="1:10" hidden="1" x14ac:dyDescent="0.25">
      <c r="A539" s="288"/>
      <c r="G539" s="46"/>
      <c r="J539" s="288"/>
    </row>
    <row r="540" spans="1:10" hidden="1" x14ac:dyDescent="0.25">
      <c r="A540" s="288"/>
      <c r="G540" s="46"/>
      <c r="J540" s="288"/>
    </row>
    <row r="541" spans="1:10" hidden="1" x14ac:dyDescent="0.25">
      <c r="A541" s="288"/>
      <c r="G541" s="46"/>
      <c r="J541" s="288"/>
    </row>
    <row r="542" spans="1:10" hidden="1" x14ac:dyDescent="0.25">
      <c r="A542" s="288"/>
      <c r="G542" s="46"/>
      <c r="J542" s="288"/>
    </row>
    <row r="543" spans="1:10" hidden="1" x14ac:dyDescent="0.25">
      <c r="A543" s="288"/>
      <c r="G543" s="46"/>
      <c r="J543" s="288"/>
    </row>
    <row r="544" spans="1:10" hidden="1" x14ac:dyDescent="0.25">
      <c r="A544" s="288"/>
      <c r="G544" s="46"/>
      <c r="J544" s="288"/>
    </row>
    <row r="545" spans="1:10" hidden="1" x14ac:dyDescent="0.25">
      <c r="A545" s="288"/>
      <c r="G545" s="46"/>
      <c r="J545" s="288"/>
    </row>
    <row r="546" spans="1:10" hidden="1" x14ac:dyDescent="0.25">
      <c r="A546" s="288"/>
      <c r="G546" s="46"/>
      <c r="J546" s="288"/>
    </row>
    <row r="547" spans="1:10" hidden="1" x14ac:dyDescent="0.25">
      <c r="A547" s="288"/>
      <c r="G547" s="46"/>
      <c r="J547" s="288"/>
    </row>
    <row r="548" spans="1:10" hidden="1" x14ac:dyDescent="0.25">
      <c r="A548" s="288"/>
      <c r="G548" s="46"/>
      <c r="J548" s="288"/>
    </row>
    <row r="549" spans="1:10" hidden="1" x14ac:dyDescent="0.25">
      <c r="A549" s="288"/>
      <c r="G549" s="46"/>
      <c r="J549" s="288"/>
    </row>
    <row r="550" spans="1:10" hidden="1" x14ac:dyDescent="0.25">
      <c r="A550" s="288"/>
      <c r="G550" s="46"/>
      <c r="J550" s="288"/>
    </row>
    <row r="551" spans="1:10" hidden="1" x14ac:dyDescent="0.25">
      <c r="A551" s="288"/>
      <c r="G551" s="46"/>
      <c r="J551" s="288"/>
    </row>
    <row r="552" spans="1:10" hidden="1" x14ac:dyDescent="0.25">
      <c r="A552" s="288"/>
      <c r="G552" s="46"/>
      <c r="J552" s="288"/>
    </row>
    <row r="553" spans="1:10" hidden="1" x14ac:dyDescent="0.25">
      <c r="A553" s="288"/>
      <c r="G553" s="46"/>
      <c r="J553" s="288"/>
    </row>
    <row r="554" spans="1:10" hidden="1" x14ac:dyDescent="0.25">
      <c r="A554" s="288"/>
      <c r="G554" s="46"/>
      <c r="J554" s="288"/>
    </row>
    <row r="555" spans="1:10" hidden="1" x14ac:dyDescent="0.25">
      <c r="A555" s="288"/>
      <c r="G555" s="46"/>
      <c r="J555" s="288"/>
    </row>
    <row r="556" spans="1:10" hidden="1" x14ac:dyDescent="0.25">
      <c r="A556" s="288"/>
      <c r="G556" s="46"/>
      <c r="J556" s="288"/>
    </row>
    <row r="557" spans="1:10" hidden="1" x14ac:dyDescent="0.25">
      <c r="A557" s="288"/>
      <c r="G557" s="46"/>
      <c r="J557" s="288"/>
    </row>
    <row r="558" spans="1:10" hidden="1" x14ac:dyDescent="0.25">
      <c r="A558" s="288"/>
      <c r="G558" s="46"/>
      <c r="J558" s="288"/>
    </row>
    <row r="559" spans="1:10" hidden="1" x14ac:dyDescent="0.25">
      <c r="A559" s="288"/>
      <c r="G559" s="46"/>
      <c r="J559" s="288"/>
    </row>
    <row r="560" spans="1:10" hidden="1" x14ac:dyDescent="0.25">
      <c r="A560" s="288"/>
      <c r="G560" s="46"/>
      <c r="J560" s="288"/>
    </row>
    <row r="561" spans="1:10" hidden="1" x14ac:dyDescent="0.25">
      <c r="A561" s="288"/>
      <c r="G561" s="46"/>
      <c r="J561" s="288"/>
    </row>
    <row r="562" spans="1:10" hidden="1" x14ac:dyDescent="0.25">
      <c r="A562" s="288"/>
      <c r="G562" s="46"/>
      <c r="J562" s="288"/>
    </row>
    <row r="563" spans="1:10" hidden="1" x14ac:dyDescent="0.25">
      <c r="A563" s="288"/>
      <c r="G563" s="46"/>
      <c r="J563" s="288"/>
    </row>
    <row r="564" spans="1:10" hidden="1" x14ac:dyDescent="0.25">
      <c r="A564" s="288"/>
      <c r="G564" s="46"/>
      <c r="J564" s="288"/>
    </row>
    <row r="565" spans="1:10" hidden="1" x14ac:dyDescent="0.25">
      <c r="A565" s="288"/>
      <c r="G565" s="46"/>
      <c r="J565" s="288"/>
    </row>
    <row r="566" spans="1:10" hidden="1" x14ac:dyDescent="0.25">
      <c r="A566" s="288"/>
      <c r="G566" s="46"/>
      <c r="J566" s="288"/>
    </row>
    <row r="567" spans="1:10" hidden="1" x14ac:dyDescent="0.25">
      <c r="A567" s="288"/>
      <c r="G567" s="46"/>
      <c r="J567" s="288"/>
    </row>
    <row r="568" spans="1:10" hidden="1" x14ac:dyDescent="0.25">
      <c r="A568" s="288"/>
      <c r="G568" s="46"/>
      <c r="J568" s="288"/>
    </row>
    <row r="569" spans="1:10" hidden="1" x14ac:dyDescent="0.25">
      <c r="A569" s="288"/>
      <c r="G569" s="46"/>
      <c r="J569" s="288"/>
    </row>
    <row r="570" spans="1:10" hidden="1" x14ac:dyDescent="0.25">
      <c r="A570" s="288"/>
      <c r="G570" s="46"/>
      <c r="J570" s="288"/>
    </row>
    <row r="571" spans="1:10" hidden="1" x14ac:dyDescent="0.25">
      <c r="A571" s="288"/>
      <c r="G571" s="46"/>
      <c r="J571" s="288"/>
    </row>
    <row r="572" spans="1:10" hidden="1" x14ac:dyDescent="0.25">
      <c r="A572" s="288"/>
      <c r="G572" s="46"/>
      <c r="J572" s="288"/>
    </row>
    <row r="573" spans="1:10" hidden="1" x14ac:dyDescent="0.25">
      <c r="A573" s="288"/>
      <c r="G573" s="46"/>
      <c r="J573" s="288"/>
    </row>
    <row r="574" spans="1:10" hidden="1" x14ac:dyDescent="0.25">
      <c r="A574" s="288"/>
      <c r="G574" s="46"/>
      <c r="J574" s="288"/>
    </row>
    <row r="575" spans="1:10" hidden="1" x14ac:dyDescent="0.25">
      <c r="A575" s="288"/>
      <c r="G575" s="46"/>
      <c r="J575" s="288"/>
    </row>
    <row r="576" spans="1:10" hidden="1" x14ac:dyDescent="0.25">
      <c r="A576" s="288"/>
      <c r="G576" s="46"/>
      <c r="J576" s="288"/>
    </row>
    <row r="577" spans="1:10" hidden="1" x14ac:dyDescent="0.25">
      <c r="A577" s="288"/>
      <c r="G577" s="46"/>
      <c r="J577" s="288"/>
    </row>
    <row r="578" spans="1:10" hidden="1" x14ac:dyDescent="0.25">
      <c r="A578" s="288"/>
      <c r="G578" s="46"/>
      <c r="J578" s="288"/>
    </row>
    <row r="579" spans="1:10" hidden="1" x14ac:dyDescent="0.25">
      <c r="A579" s="288"/>
      <c r="G579" s="46"/>
      <c r="J579" s="288"/>
    </row>
    <row r="580" spans="1:10" hidden="1" x14ac:dyDescent="0.25">
      <c r="A580" s="288"/>
      <c r="G580" s="46"/>
      <c r="J580" s="288"/>
    </row>
    <row r="581" spans="1:10" hidden="1" x14ac:dyDescent="0.25">
      <c r="A581" s="288"/>
      <c r="G581" s="46"/>
      <c r="J581" s="288"/>
    </row>
    <row r="582" spans="1:10" hidden="1" x14ac:dyDescent="0.25">
      <c r="A582" s="288"/>
      <c r="G582" s="46"/>
      <c r="J582" s="288"/>
    </row>
    <row r="583" spans="1:10" hidden="1" x14ac:dyDescent="0.25">
      <c r="A583" s="288"/>
      <c r="G583" s="46"/>
      <c r="J583" s="288"/>
    </row>
    <row r="584" spans="1:10" hidden="1" x14ac:dyDescent="0.25">
      <c r="A584" s="288"/>
      <c r="G584" s="46"/>
      <c r="J584" s="288"/>
    </row>
    <row r="585" spans="1:10" hidden="1" x14ac:dyDescent="0.25">
      <c r="A585" s="288"/>
      <c r="G585" s="46"/>
      <c r="J585" s="288"/>
    </row>
    <row r="586" spans="1:10" hidden="1" x14ac:dyDescent="0.25">
      <c r="A586" s="288"/>
      <c r="G586" s="46"/>
      <c r="J586" s="288"/>
    </row>
    <row r="587" spans="1:10" hidden="1" x14ac:dyDescent="0.25">
      <c r="A587" s="288"/>
      <c r="G587" s="46"/>
      <c r="J587" s="288"/>
    </row>
    <row r="588" spans="1:10" hidden="1" x14ac:dyDescent="0.25">
      <c r="A588" s="288"/>
      <c r="G588" s="46"/>
      <c r="J588" s="288"/>
    </row>
    <row r="589" spans="1:10" hidden="1" x14ac:dyDescent="0.25">
      <c r="A589" s="288"/>
      <c r="G589" s="46"/>
      <c r="J589" s="288"/>
    </row>
    <row r="590" spans="1:10" hidden="1" x14ac:dyDescent="0.25">
      <c r="A590" s="288"/>
      <c r="G590" s="46"/>
      <c r="J590" s="288"/>
    </row>
    <row r="591" spans="1:10" hidden="1" x14ac:dyDescent="0.25">
      <c r="A591" s="288"/>
      <c r="G591" s="46"/>
      <c r="J591" s="288"/>
    </row>
    <row r="592" spans="1:10" hidden="1" x14ac:dyDescent="0.25">
      <c r="A592" s="288"/>
      <c r="G592" s="46"/>
      <c r="J592" s="288"/>
    </row>
    <row r="593" spans="1:10" hidden="1" x14ac:dyDescent="0.25">
      <c r="A593" s="288"/>
      <c r="G593" s="46"/>
      <c r="J593" s="288"/>
    </row>
    <row r="594" spans="1:10" hidden="1" x14ac:dyDescent="0.25">
      <c r="A594" s="288"/>
      <c r="G594" s="46"/>
      <c r="J594" s="288"/>
    </row>
    <row r="595" spans="1:10" hidden="1" x14ac:dyDescent="0.25"/>
  </sheetData>
  <mergeCells count="16">
    <mergeCell ref="B1:E1"/>
    <mergeCell ref="E11:E12"/>
    <mergeCell ref="B3:B28"/>
    <mergeCell ref="E3:E4"/>
    <mergeCell ref="E27:E28"/>
    <mergeCell ref="E25:E26"/>
    <mergeCell ref="E23:E24"/>
    <mergeCell ref="E5:E6"/>
    <mergeCell ref="E16:E17"/>
    <mergeCell ref="E7:E8"/>
    <mergeCell ref="E18:E19"/>
    <mergeCell ref="E9:E10"/>
    <mergeCell ref="E13:E14"/>
    <mergeCell ref="C3:C28"/>
    <mergeCell ref="D3:D28"/>
    <mergeCell ref="E21:E22"/>
  </mergeCells>
  <pageMargins left="0.19685039370078741" right="0.22" top="0.23622047244094491" bottom="0.35433070866141736" header="0.27559055118110237" footer="0.15748031496062992"/>
  <pageSetup paperSize="9" scale="75" orientation="portrait" r:id="rId1"/>
  <ignoredErrors>
    <ignoredError sqref="H3:H28" numberStoredAsText="1"/>
  </ignoredError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4"/>
  <dimension ref="A1:F116"/>
  <sheetViews>
    <sheetView topLeftCell="A48" zoomScale="90" zoomScaleNormal="90" workbookViewId="0">
      <selection activeCell="E55" sqref="E55"/>
    </sheetView>
  </sheetViews>
  <sheetFormatPr baseColWidth="10" defaultColWidth="0" defaultRowHeight="15" zeroHeight="1" x14ac:dyDescent="0.25"/>
  <cols>
    <col min="1" max="1" width="21.42578125" customWidth="1"/>
    <col min="2" max="2" width="49.85546875" bestFit="1" customWidth="1"/>
    <col min="3" max="3" width="3.5703125" bestFit="1" customWidth="1"/>
    <col min="4" max="4" width="7.42578125" bestFit="1" customWidth="1"/>
    <col min="5" max="5" width="50" customWidth="1"/>
    <col min="6" max="6" width="2.5703125" customWidth="1"/>
    <col min="7" max="16384" width="11.42578125" hidden="1"/>
  </cols>
  <sheetData>
    <row r="1" spans="1:6" x14ac:dyDescent="0.25">
      <c r="A1" s="317"/>
      <c r="B1" s="317"/>
      <c r="C1" s="318"/>
      <c r="D1" s="318"/>
      <c r="E1" s="317"/>
      <c r="F1" s="317"/>
    </row>
    <row r="2" spans="1:6" x14ac:dyDescent="0.25">
      <c r="A2" s="1801" t="s">
        <v>376</v>
      </c>
      <c r="B2" s="1801"/>
      <c r="C2" s="1801"/>
      <c r="D2" s="1801"/>
      <c r="E2" s="1801"/>
      <c r="F2" s="317"/>
    </row>
    <row r="3" spans="1:6" x14ac:dyDescent="0.25">
      <c r="A3" s="8" t="s">
        <v>377</v>
      </c>
      <c r="B3" s="1802" t="s">
        <v>378</v>
      </c>
      <c r="C3" s="1803"/>
      <c r="D3" s="1803"/>
      <c r="E3" s="1804"/>
      <c r="F3" s="317"/>
    </row>
    <row r="4" spans="1:6" x14ac:dyDescent="0.25">
      <c r="A4" s="9" t="s">
        <v>348</v>
      </c>
      <c r="B4" s="9" t="s">
        <v>349</v>
      </c>
      <c r="C4" s="9" t="s">
        <v>379</v>
      </c>
      <c r="D4" s="9" t="s">
        <v>355</v>
      </c>
      <c r="E4" s="9" t="s">
        <v>357</v>
      </c>
      <c r="F4" s="317"/>
    </row>
    <row r="5" spans="1:6" x14ac:dyDescent="0.25">
      <c r="A5" s="10" t="s">
        <v>350</v>
      </c>
      <c r="B5" s="10" t="s">
        <v>380</v>
      </c>
      <c r="C5" s="11" t="s">
        <v>168</v>
      </c>
      <c r="D5" s="11" t="s">
        <v>7</v>
      </c>
      <c r="E5" s="10"/>
      <c r="F5" s="317"/>
    </row>
    <row r="6" spans="1:6" x14ac:dyDescent="0.25">
      <c r="A6" s="10" t="s">
        <v>356</v>
      </c>
      <c r="B6" s="10" t="s">
        <v>381</v>
      </c>
      <c r="C6" s="11" t="s">
        <v>167</v>
      </c>
      <c r="D6" s="11" t="s">
        <v>95</v>
      </c>
      <c r="E6" s="10"/>
      <c r="F6" s="317"/>
    </row>
    <row r="7" spans="1:6" x14ac:dyDescent="0.25">
      <c r="A7" s="10" t="s">
        <v>382</v>
      </c>
      <c r="B7" s="10" t="s">
        <v>383</v>
      </c>
      <c r="C7" s="11" t="s">
        <v>167</v>
      </c>
      <c r="D7" s="11" t="s">
        <v>95</v>
      </c>
      <c r="E7" s="10"/>
      <c r="F7" s="317"/>
    </row>
    <row r="8" spans="1:6" x14ac:dyDescent="0.25">
      <c r="A8" s="317"/>
      <c r="B8" s="317"/>
      <c r="C8" s="318"/>
      <c r="D8" s="318"/>
      <c r="E8" s="317"/>
      <c r="F8" s="317"/>
    </row>
    <row r="9" spans="1:6" x14ac:dyDescent="0.25">
      <c r="A9" s="317"/>
      <c r="B9" s="317"/>
      <c r="C9" s="318"/>
      <c r="D9" s="318"/>
      <c r="E9" s="317"/>
      <c r="F9" s="317"/>
    </row>
    <row r="10" spans="1:6" x14ac:dyDescent="0.25">
      <c r="A10" s="1805" t="s">
        <v>384</v>
      </c>
      <c r="B10" s="1805"/>
      <c r="C10" s="1805"/>
      <c r="D10" s="1805"/>
      <c r="E10" s="1805"/>
      <c r="F10" s="317"/>
    </row>
    <row r="11" spans="1:6" x14ac:dyDescent="0.25">
      <c r="A11" s="12" t="s">
        <v>377</v>
      </c>
      <c r="B11" s="1806" t="s">
        <v>378</v>
      </c>
      <c r="C11" s="1807"/>
      <c r="D11" s="1807"/>
      <c r="E11" s="1808"/>
      <c r="F11" s="317"/>
    </row>
    <row r="12" spans="1:6" x14ac:dyDescent="0.25">
      <c r="A12" s="13" t="s">
        <v>348</v>
      </c>
      <c r="B12" s="13" t="s">
        <v>349</v>
      </c>
      <c r="C12" s="13" t="s">
        <v>379</v>
      </c>
      <c r="D12" s="13" t="s">
        <v>355</v>
      </c>
      <c r="E12" s="13" t="s">
        <v>357</v>
      </c>
      <c r="F12" s="317"/>
    </row>
    <row r="13" spans="1:6" x14ac:dyDescent="0.25">
      <c r="A13" s="14" t="s">
        <v>350</v>
      </c>
      <c r="B13" s="14" t="s">
        <v>380</v>
      </c>
      <c r="C13" s="15" t="s">
        <v>168</v>
      </c>
      <c r="D13" s="15" t="s">
        <v>7</v>
      </c>
      <c r="E13" s="14"/>
      <c r="F13" s="317"/>
    </row>
    <row r="14" spans="1:6" ht="165" x14ac:dyDescent="0.25">
      <c r="A14" s="14" t="s">
        <v>6474</v>
      </c>
      <c r="B14" s="14" t="s">
        <v>385</v>
      </c>
      <c r="C14" s="15" t="s">
        <v>195</v>
      </c>
      <c r="D14" s="15" t="s">
        <v>95</v>
      </c>
      <c r="E14" s="371" t="s">
        <v>8130</v>
      </c>
      <c r="F14" s="317"/>
    </row>
    <row r="15" spans="1:6" x14ac:dyDescent="0.25">
      <c r="A15" s="317"/>
      <c r="B15" s="317"/>
      <c r="C15" s="318"/>
      <c r="D15" s="318"/>
      <c r="E15" s="317"/>
      <c r="F15" s="317"/>
    </row>
    <row r="16" spans="1:6" x14ac:dyDescent="0.25">
      <c r="A16" s="317"/>
      <c r="B16" s="317"/>
      <c r="C16" s="318"/>
      <c r="D16" s="318"/>
      <c r="E16" s="317"/>
      <c r="F16" s="317"/>
    </row>
    <row r="17" spans="1:6" x14ac:dyDescent="0.25">
      <c r="A17" s="1809" t="s">
        <v>386</v>
      </c>
      <c r="B17" s="1809"/>
      <c r="C17" s="1809"/>
      <c r="D17" s="1809"/>
      <c r="E17" s="1809"/>
      <c r="F17" s="317"/>
    </row>
    <row r="18" spans="1:6" x14ac:dyDescent="0.25">
      <c r="A18" s="16" t="s">
        <v>377</v>
      </c>
      <c r="B18" s="1815" t="s">
        <v>387</v>
      </c>
      <c r="C18" s="1816"/>
      <c r="D18" s="1816"/>
      <c r="E18" s="1817"/>
      <c r="F18" s="317"/>
    </row>
    <row r="19" spans="1:6" x14ac:dyDescent="0.25">
      <c r="A19" s="17" t="s">
        <v>348</v>
      </c>
      <c r="B19" s="17" t="s">
        <v>349</v>
      </c>
      <c r="C19" s="18" t="s">
        <v>379</v>
      </c>
      <c r="D19" s="17" t="s">
        <v>355</v>
      </c>
      <c r="E19" s="17" t="s">
        <v>388</v>
      </c>
      <c r="F19" s="317"/>
    </row>
    <row r="20" spans="1:6" x14ac:dyDescent="0.25">
      <c r="A20" s="19" t="s">
        <v>350</v>
      </c>
      <c r="B20" s="19" t="s">
        <v>389</v>
      </c>
      <c r="C20" s="20" t="s">
        <v>168</v>
      </c>
      <c r="D20" s="20" t="s">
        <v>7</v>
      </c>
      <c r="E20" s="19"/>
      <c r="F20" s="317"/>
    </row>
    <row r="21" spans="1:6" x14ac:dyDescent="0.25">
      <c r="A21" s="19" t="s">
        <v>390</v>
      </c>
      <c r="B21" s="19" t="s">
        <v>391</v>
      </c>
      <c r="C21" s="20" t="s">
        <v>168</v>
      </c>
      <c r="D21" s="20" t="s">
        <v>7</v>
      </c>
      <c r="E21" s="19"/>
      <c r="F21" s="317"/>
    </row>
    <row r="22" spans="1:6" ht="30" x14ac:dyDescent="0.25">
      <c r="A22" s="19" t="s">
        <v>392</v>
      </c>
      <c r="B22" s="19" t="s">
        <v>393</v>
      </c>
      <c r="C22" s="20" t="s">
        <v>168</v>
      </c>
      <c r="D22" s="20" t="s">
        <v>11</v>
      </c>
      <c r="E22" s="21" t="s">
        <v>394</v>
      </c>
      <c r="F22" s="317"/>
    </row>
    <row r="23" spans="1:6" x14ac:dyDescent="0.25">
      <c r="A23" s="19" t="s">
        <v>441</v>
      </c>
      <c r="B23" s="19" t="s">
        <v>442</v>
      </c>
      <c r="C23" s="20" t="s">
        <v>168</v>
      </c>
      <c r="D23" s="20" t="s">
        <v>141</v>
      </c>
      <c r="E23" s="40" t="s">
        <v>24</v>
      </c>
      <c r="F23" s="317"/>
    </row>
    <row r="24" spans="1:6" x14ac:dyDescent="0.25">
      <c r="A24" s="19" t="s">
        <v>443</v>
      </c>
      <c r="B24" s="19" t="s">
        <v>7848</v>
      </c>
      <c r="C24" s="20" t="s">
        <v>167</v>
      </c>
      <c r="D24" s="20" t="s">
        <v>141</v>
      </c>
      <c r="E24" s="40" t="s">
        <v>24</v>
      </c>
      <c r="F24" s="317"/>
    </row>
    <row r="25" spans="1:6" x14ac:dyDescent="0.25">
      <c r="A25" s="317"/>
      <c r="B25" s="317"/>
      <c r="C25" s="318"/>
      <c r="D25" s="318"/>
      <c r="E25" s="317"/>
      <c r="F25" s="317"/>
    </row>
    <row r="26" spans="1:6" x14ac:dyDescent="0.25">
      <c r="A26" s="317"/>
      <c r="B26" s="317"/>
      <c r="C26" s="318"/>
      <c r="D26" s="318"/>
      <c r="E26" s="317"/>
      <c r="F26" s="317"/>
    </row>
    <row r="27" spans="1:6" x14ac:dyDescent="0.25">
      <c r="A27" s="1818" t="s">
        <v>444</v>
      </c>
      <c r="B27" s="1818"/>
      <c r="C27" s="1818"/>
      <c r="D27" s="1818"/>
      <c r="E27" s="1818"/>
      <c r="F27" s="317"/>
    </row>
    <row r="28" spans="1:6" x14ac:dyDescent="0.25">
      <c r="A28" s="41" t="s">
        <v>377</v>
      </c>
      <c r="B28" s="1819" t="s">
        <v>387</v>
      </c>
      <c r="C28" s="1820"/>
      <c r="D28" s="1820"/>
      <c r="E28" s="1821"/>
      <c r="F28" s="317"/>
    </row>
    <row r="29" spans="1:6" x14ac:dyDescent="0.25">
      <c r="A29" s="42" t="s">
        <v>348</v>
      </c>
      <c r="B29" s="42" t="s">
        <v>349</v>
      </c>
      <c r="C29" s="43" t="s">
        <v>379</v>
      </c>
      <c r="D29" s="42" t="s">
        <v>355</v>
      </c>
      <c r="E29" s="42" t="s">
        <v>388</v>
      </c>
      <c r="F29" s="317"/>
    </row>
    <row r="30" spans="1:6" x14ac:dyDescent="0.25">
      <c r="A30" s="44" t="s">
        <v>350</v>
      </c>
      <c r="B30" s="44" t="s">
        <v>389</v>
      </c>
      <c r="C30" s="45" t="s">
        <v>168</v>
      </c>
      <c r="D30" s="45" t="s">
        <v>7</v>
      </c>
      <c r="E30" s="44"/>
      <c r="F30" s="317"/>
    </row>
    <row r="31" spans="1:6" x14ac:dyDescent="0.25">
      <c r="A31" s="44" t="s">
        <v>445</v>
      </c>
      <c r="B31" s="44" t="s">
        <v>446</v>
      </c>
      <c r="C31" s="45" t="s">
        <v>168</v>
      </c>
      <c r="D31" s="45" t="s">
        <v>162</v>
      </c>
      <c r="E31" s="44"/>
      <c r="F31" s="317"/>
    </row>
    <row r="32" spans="1:6" x14ac:dyDescent="0.25">
      <c r="A32" s="44" t="s">
        <v>447</v>
      </c>
      <c r="B32" s="44" t="s">
        <v>448</v>
      </c>
      <c r="C32" s="45" t="s">
        <v>168</v>
      </c>
      <c r="D32" s="45" t="s">
        <v>5</v>
      </c>
      <c r="E32" s="44"/>
      <c r="F32" s="317"/>
    </row>
    <row r="33" spans="1:6" x14ac:dyDescent="0.25">
      <c r="A33" s="44" t="s">
        <v>449</v>
      </c>
      <c r="B33" s="44" t="s">
        <v>450</v>
      </c>
      <c r="C33" s="45" t="s">
        <v>168</v>
      </c>
      <c r="D33" s="45" t="s">
        <v>403</v>
      </c>
      <c r="E33" s="44" t="s">
        <v>404</v>
      </c>
      <c r="F33" s="317"/>
    </row>
    <row r="34" spans="1:6" x14ac:dyDescent="0.25">
      <c r="A34" s="44" t="s">
        <v>451</v>
      </c>
      <c r="B34" s="44" t="s">
        <v>452</v>
      </c>
      <c r="C34" s="45" t="s">
        <v>167</v>
      </c>
      <c r="D34" s="45" t="s">
        <v>403</v>
      </c>
      <c r="E34" s="44" t="s">
        <v>404</v>
      </c>
      <c r="F34" s="317"/>
    </row>
    <row r="35" spans="1:6" x14ac:dyDescent="0.25">
      <c r="A35" s="317"/>
      <c r="B35" s="317"/>
      <c r="C35" s="318"/>
      <c r="D35" s="318"/>
      <c r="E35" s="317"/>
      <c r="F35" s="317"/>
    </row>
    <row r="36" spans="1:6" x14ac:dyDescent="0.25">
      <c r="A36" s="317"/>
      <c r="B36" s="317"/>
      <c r="C36" s="318"/>
      <c r="D36" s="318"/>
      <c r="E36" s="317"/>
      <c r="F36" s="317"/>
    </row>
    <row r="37" spans="1:6" x14ac:dyDescent="0.25">
      <c r="A37" s="1822" t="s">
        <v>395</v>
      </c>
      <c r="B37" s="1822"/>
      <c r="C37" s="1822"/>
      <c r="D37" s="1822"/>
      <c r="E37" s="1822"/>
      <c r="F37" s="317"/>
    </row>
    <row r="38" spans="1:6" x14ac:dyDescent="0.25">
      <c r="A38" s="22" t="s">
        <v>377</v>
      </c>
      <c r="B38" s="1823" t="s">
        <v>387</v>
      </c>
      <c r="C38" s="1824"/>
      <c r="D38" s="1824"/>
      <c r="E38" s="1825"/>
      <c r="F38" s="317"/>
    </row>
    <row r="39" spans="1:6" x14ac:dyDescent="0.25">
      <c r="A39" s="23" t="s">
        <v>348</v>
      </c>
      <c r="B39" s="23" t="s">
        <v>349</v>
      </c>
      <c r="C39" s="23" t="s">
        <v>379</v>
      </c>
      <c r="D39" s="23" t="s">
        <v>355</v>
      </c>
      <c r="E39" s="23" t="s">
        <v>388</v>
      </c>
      <c r="F39" s="317"/>
    </row>
    <row r="40" spans="1:6" x14ac:dyDescent="0.25">
      <c r="A40" s="24" t="s">
        <v>350</v>
      </c>
      <c r="B40" s="24" t="s">
        <v>396</v>
      </c>
      <c r="C40" s="25" t="s">
        <v>168</v>
      </c>
      <c r="D40" s="25" t="s">
        <v>7</v>
      </c>
      <c r="E40" s="24"/>
      <c r="F40" s="317"/>
    </row>
    <row r="41" spans="1:6" x14ac:dyDescent="0.25">
      <c r="A41" s="24" t="s">
        <v>351</v>
      </c>
      <c r="B41" s="24" t="s">
        <v>397</v>
      </c>
      <c r="C41" s="25" t="s">
        <v>168</v>
      </c>
      <c r="D41" s="25" t="s">
        <v>95</v>
      </c>
      <c r="E41" s="24"/>
      <c r="F41" s="317"/>
    </row>
    <row r="42" spans="1:6" x14ac:dyDescent="0.25">
      <c r="A42" s="24" t="s">
        <v>352</v>
      </c>
      <c r="B42" s="24" t="s">
        <v>354</v>
      </c>
      <c r="C42" s="25" t="s">
        <v>168</v>
      </c>
      <c r="D42" s="25" t="s">
        <v>43</v>
      </c>
      <c r="E42" s="24"/>
      <c r="F42" s="317"/>
    </row>
    <row r="43" spans="1:6" x14ac:dyDescent="0.25">
      <c r="A43" s="24" t="s">
        <v>353</v>
      </c>
      <c r="B43" s="24" t="s">
        <v>5517</v>
      </c>
      <c r="C43" s="25" t="s">
        <v>168</v>
      </c>
      <c r="D43" s="25" t="s">
        <v>101</v>
      </c>
      <c r="E43" s="24"/>
      <c r="F43" s="317"/>
    </row>
    <row r="44" spans="1:6" ht="45" x14ac:dyDescent="0.25">
      <c r="A44" s="24" t="s">
        <v>398</v>
      </c>
      <c r="B44" s="24" t="s">
        <v>399</v>
      </c>
      <c r="C44" s="25" t="s">
        <v>167</v>
      </c>
      <c r="D44" s="25" t="s">
        <v>11</v>
      </c>
      <c r="E44" s="26" t="s">
        <v>400</v>
      </c>
      <c r="F44" s="317"/>
    </row>
    <row r="45" spans="1:6" x14ac:dyDescent="0.25">
      <c r="A45" s="24" t="s">
        <v>401</v>
      </c>
      <c r="B45" s="24" t="s">
        <v>402</v>
      </c>
      <c r="C45" s="25" t="s">
        <v>167</v>
      </c>
      <c r="D45" s="25" t="s">
        <v>403</v>
      </c>
      <c r="E45" s="24" t="s">
        <v>404</v>
      </c>
      <c r="F45" s="317"/>
    </row>
    <row r="46" spans="1:6" ht="30" x14ac:dyDescent="0.25">
      <c r="A46" s="385" t="s">
        <v>405</v>
      </c>
      <c r="B46" s="385" t="s">
        <v>406</v>
      </c>
      <c r="C46" s="386" t="s">
        <v>167</v>
      </c>
      <c r="D46" s="386" t="s">
        <v>358</v>
      </c>
      <c r="E46" s="915" t="s">
        <v>7626</v>
      </c>
      <c r="F46" s="317"/>
    </row>
    <row r="47" spans="1:6" ht="30" x14ac:dyDescent="0.25">
      <c r="A47" s="385" t="s">
        <v>407</v>
      </c>
      <c r="B47" s="385" t="s">
        <v>408</v>
      </c>
      <c r="C47" s="386" t="s">
        <v>167</v>
      </c>
      <c r="D47" s="386" t="s">
        <v>13</v>
      </c>
      <c r="E47" s="915" t="s">
        <v>7627</v>
      </c>
      <c r="F47" s="317"/>
    </row>
    <row r="48" spans="1:6" ht="30" x14ac:dyDescent="0.25">
      <c r="A48" s="24" t="s">
        <v>409</v>
      </c>
      <c r="B48" s="24" t="s">
        <v>410</v>
      </c>
      <c r="C48" s="25" t="s">
        <v>167</v>
      </c>
      <c r="D48" s="25" t="s">
        <v>95</v>
      </c>
      <c r="E48" s="168" t="s">
        <v>411</v>
      </c>
      <c r="F48" s="317"/>
    </row>
    <row r="49" spans="1:6" ht="30" x14ac:dyDescent="0.25">
      <c r="A49" s="24" t="s">
        <v>412</v>
      </c>
      <c r="B49" s="24" t="s">
        <v>359</v>
      </c>
      <c r="C49" s="25" t="s">
        <v>167</v>
      </c>
      <c r="D49" s="25" t="s">
        <v>95</v>
      </c>
      <c r="E49" s="168" t="s">
        <v>411</v>
      </c>
      <c r="F49" s="317"/>
    </row>
    <row r="50" spans="1:6" ht="60" x14ac:dyDescent="0.25">
      <c r="A50" s="24" t="s">
        <v>413</v>
      </c>
      <c r="B50" s="24" t="s">
        <v>414</v>
      </c>
      <c r="C50" s="25" t="s">
        <v>167</v>
      </c>
      <c r="D50" s="25" t="s">
        <v>11</v>
      </c>
      <c r="E50" s="168" t="s">
        <v>4512</v>
      </c>
      <c r="F50" s="317"/>
    </row>
    <row r="51" spans="1:6" ht="30" x14ac:dyDescent="0.25">
      <c r="A51" s="24" t="s">
        <v>415</v>
      </c>
      <c r="B51" s="24" t="s">
        <v>360</v>
      </c>
      <c r="C51" s="25" t="s">
        <v>167</v>
      </c>
      <c r="D51" s="25" t="s">
        <v>11</v>
      </c>
      <c r="E51" s="168" t="s">
        <v>411</v>
      </c>
      <c r="F51" s="317"/>
    </row>
    <row r="52" spans="1:6" s="909" customFormat="1" ht="54.95" customHeight="1" x14ac:dyDescent="0.25">
      <c r="A52" s="1450" t="s">
        <v>8469</v>
      </c>
      <c r="B52" s="1450" t="s">
        <v>8470</v>
      </c>
      <c r="C52" s="1451" t="s">
        <v>167</v>
      </c>
      <c r="D52" s="1451" t="s">
        <v>11</v>
      </c>
      <c r="E52" s="1452" t="s">
        <v>8530</v>
      </c>
      <c r="F52" s="317"/>
    </row>
    <row r="53" spans="1:6" s="909" customFormat="1" ht="63.6" customHeight="1" x14ac:dyDescent="0.25">
      <c r="A53" s="1450" t="s">
        <v>8471</v>
      </c>
      <c r="B53" s="1450" t="s">
        <v>8472</v>
      </c>
      <c r="C53" s="1451" t="s">
        <v>167</v>
      </c>
      <c r="D53" s="1451" t="s">
        <v>11</v>
      </c>
      <c r="E53" s="1452" t="s">
        <v>8529</v>
      </c>
      <c r="F53" s="317"/>
    </row>
    <row r="54" spans="1:6" x14ac:dyDescent="0.25">
      <c r="A54" s="317"/>
      <c r="B54" s="317"/>
      <c r="C54" s="318"/>
      <c r="D54" s="318"/>
      <c r="E54" s="317"/>
      <c r="F54" s="317"/>
    </row>
    <row r="55" spans="1:6" x14ac:dyDescent="0.25">
      <c r="A55" s="317"/>
      <c r="B55" s="317"/>
      <c r="C55" s="318"/>
      <c r="D55" s="318"/>
      <c r="E55" s="317"/>
      <c r="F55" s="317"/>
    </row>
    <row r="56" spans="1:6" x14ac:dyDescent="0.25">
      <c r="A56" s="1810" t="s">
        <v>416</v>
      </c>
      <c r="B56" s="1810"/>
      <c r="C56" s="1810"/>
      <c r="D56" s="1810"/>
      <c r="E56" s="1810"/>
      <c r="F56" s="317"/>
    </row>
    <row r="57" spans="1:6" x14ac:dyDescent="0.25">
      <c r="A57" s="27" t="s">
        <v>377</v>
      </c>
      <c r="B57" s="1811" t="s">
        <v>387</v>
      </c>
      <c r="C57" s="1812"/>
      <c r="D57" s="1812"/>
      <c r="E57" s="1813"/>
      <c r="F57" s="317"/>
    </row>
    <row r="58" spans="1:6" x14ac:dyDescent="0.25">
      <c r="A58" s="28" t="s">
        <v>348</v>
      </c>
      <c r="B58" s="28" t="s">
        <v>349</v>
      </c>
      <c r="C58" s="29" t="s">
        <v>379</v>
      </c>
      <c r="D58" s="28" t="s">
        <v>355</v>
      </c>
      <c r="E58" s="28" t="s">
        <v>388</v>
      </c>
      <c r="F58" s="317"/>
    </row>
    <row r="59" spans="1:6" x14ac:dyDescent="0.25">
      <c r="A59" s="30" t="s">
        <v>350</v>
      </c>
      <c r="B59" s="30" t="s">
        <v>389</v>
      </c>
      <c r="C59" s="31" t="s">
        <v>168</v>
      </c>
      <c r="D59" s="31" t="s">
        <v>7</v>
      </c>
      <c r="E59" s="30"/>
      <c r="F59" s="317"/>
    </row>
    <row r="60" spans="1:6" x14ac:dyDescent="0.25">
      <c r="A60" s="30" t="s">
        <v>351</v>
      </c>
      <c r="B60" s="30" t="s">
        <v>397</v>
      </c>
      <c r="C60" s="31" t="s">
        <v>168</v>
      </c>
      <c r="D60" s="31" t="s">
        <v>95</v>
      </c>
      <c r="E60" s="30"/>
      <c r="F60" s="317"/>
    </row>
    <row r="61" spans="1:6" x14ac:dyDescent="0.25">
      <c r="A61" s="30" t="s">
        <v>352</v>
      </c>
      <c r="B61" s="30" t="s">
        <v>4675</v>
      </c>
      <c r="C61" s="31" t="s">
        <v>168</v>
      </c>
      <c r="D61" s="31" t="s">
        <v>65</v>
      </c>
      <c r="E61" s="30"/>
      <c r="F61" s="317"/>
    </row>
    <row r="62" spans="1:6" x14ac:dyDescent="0.25">
      <c r="A62" s="30" t="s">
        <v>417</v>
      </c>
      <c r="B62" s="30" t="s">
        <v>4673</v>
      </c>
      <c r="C62" s="31" t="s">
        <v>168</v>
      </c>
      <c r="D62" s="31" t="s">
        <v>418</v>
      </c>
      <c r="E62" s="30"/>
      <c r="F62" s="317"/>
    </row>
    <row r="63" spans="1:6" x14ac:dyDescent="0.25">
      <c r="A63" s="32" t="s">
        <v>419</v>
      </c>
      <c r="B63" s="30" t="s">
        <v>4674</v>
      </c>
      <c r="C63" s="31" t="s">
        <v>167</v>
      </c>
      <c r="D63" s="33" t="s">
        <v>418</v>
      </c>
      <c r="E63" s="32"/>
      <c r="F63" s="317"/>
    </row>
    <row r="64" spans="1:6" x14ac:dyDescent="0.25">
      <c r="A64" s="317"/>
      <c r="B64" s="317"/>
      <c r="C64" s="318"/>
      <c r="D64" s="318"/>
      <c r="E64" s="317"/>
      <c r="F64" s="317"/>
    </row>
    <row r="65" spans="1:6" x14ac:dyDescent="0.25">
      <c r="A65" s="317"/>
      <c r="B65" s="317"/>
      <c r="C65" s="318"/>
      <c r="D65" s="318"/>
      <c r="E65" s="317"/>
      <c r="F65" s="317"/>
    </row>
    <row r="66" spans="1:6" x14ac:dyDescent="0.25">
      <c r="A66" s="1801" t="s">
        <v>4677</v>
      </c>
      <c r="B66" s="1801"/>
      <c r="C66" s="1801"/>
      <c r="D66" s="1801"/>
      <c r="E66" s="1801"/>
      <c r="F66" s="317"/>
    </row>
    <row r="67" spans="1:6" x14ac:dyDescent="0.25">
      <c r="A67" s="8" t="s">
        <v>377</v>
      </c>
      <c r="B67" s="1802" t="s">
        <v>387</v>
      </c>
      <c r="C67" s="1803"/>
      <c r="D67" s="1803"/>
      <c r="E67" s="1804"/>
      <c r="F67" s="317"/>
    </row>
    <row r="68" spans="1:6" x14ac:dyDescent="0.25">
      <c r="A68" s="9" t="s">
        <v>348</v>
      </c>
      <c r="B68" s="9" t="s">
        <v>349</v>
      </c>
      <c r="C68" s="9" t="s">
        <v>379</v>
      </c>
      <c r="D68" s="9" t="s">
        <v>355</v>
      </c>
      <c r="E68" s="9" t="s">
        <v>357</v>
      </c>
      <c r="F68" s="317"/>
    </row>
    <row r="69" spans="1:6" x14ac:dyDescent="0.25">
      <c r="A69" s="10" t="s">
        <v>350</v>
      </c>
      <c r="B69" s="10" t="s">
        <v>389</v>
      </c>
      <c r="C69" s="10" t="s">
        <v>168</v>
      </c>
      <c r="D69" s="11" t="s">
        <v>7</v>
      </c>
      <c r="E69" s="10"/>
      <c r="F69" s="317"/>
    </row>
    <row r="70" spans="1:6" x14ac:dyDescent="0.25">
      <c r="A70" s="10" t="s">
        <v>351</v>
      </c>
      <c r="B70" s="10" t="s">
        <v>397</v>
      </c>
      <c r="C70" s="10" t="s">
        <v>168</v>
      </c>
      <c r="D70" s="11" t="s">
        <v>95</v>
      </c>
      <c r="E70" s="10"/>
      <c r="F70" s="317"/>
    </row>
    <row r="71" spans="1:6" x14ac:dyDescent="0.25">
      <c r="A71" s="10" t="s">
        <v>352</v>
      </c>
      <c r="B71" s="10" t="s">
        <v>4675</v>
      </c>
      <c r="C71" s="10" t="s">
        <v>168</v>
      </c>
      <c r="D71" s="11" t="s">
        <v>65</v>
      </c>
      <c r="E71" s="10"/>
      <c r="F71" s="317"/>
    </row>
    <row r="72" spans="1:6" x14ac:dyDescent="0.25">
      <c r="A72" s="10" t="s">
        <v>417</v>
      </c>
      <c r="B72" s="10" t="s">
        <v>4673</v>
      </c>
      <c r="C72" s="10" t="s">
        <v>168</v>
      </c>
      <c r="D72" s="11" t="s">
        <v>418</v>
      </c>
      <c r="E72" s="10"/>
      <c r="F72" s="317"/>
    </row>
    <row r="73" spans="1:6" x14ac:dyDescent="0.25">
      <c r="A73" s="10" t="s">
        <v>419</v>
      </c>
      <c r="B73" s="10" t="s">
        <v>4674</v>
      </c>
      <c r="C73" s="10" t="s">
        <v>167</v>
      </c>
      <c r="D73" s="11" t="s">
        <v>418</v>
      </c>
      <c r="E73" s="10"/>
      <c r="F73" s="317"/>
    </row>
    <row r="74" spans="1:6" x14ac:dyDescent="0.25">
      <c r="A74" s="317"/>
      <c r="B74" s="317"/>
      <c r="C74" s="318"/>
      <c r="D74" s="318"/>
      <c r="E74" s="317"/>
      <c r="F74" s="317"/>
    </row>
    <row r="75" spans="1:6" x14ac:dyDescent="0.25">
      <c r="A75" s="317"/>
      <c r="B75" s="317"/>
      <c r="C75" s="318"/>
      <c r="D75" s="318"/>
      <c r="E75" s="317"/>
      <c r="F75" s="317"/>
    </row>
    <row r="76" spans="1:6" x14ac:dyDescent="0.25">
      <c r="A76" s="317"/>
      <c r="B76" s="317"/>
      <c r="C76" s="318"/>
      <c r="D76" s="318"/>
      <c r="E76" s="317"/>
      <c r="F76" s="317"/>
    </row>
    <row r="77" spans="1:6" x14ac:dyDescent="0.25">
      <c r="A77" s="1814" t="s">
        <v>420</v>
      </c>
      <c r="B77" s="1814"/>
      <c r="C77" s="1814"/>
      <c r="D77" s="1814"/>
      <c r="E77" s="1814"/>
      <c r="F77" s="317"/>
    </row>
    <row r="78" spans="1:6" x14ac:dyDescent="0.25">
      <c r="A78" s="34" t="s">
        <v>377</v>
      </c>
      <c r="B78" s="1798" t="s">
        <v>421</v>
      </c>
      <c r="C78" s="1799"/>
      <c r="D78" s="1799"/>
      <c r="E78" s="1800"/>
      <c r="F78" s="317"/>
    </row>
    <row r="79" spans="1:6" x14ac:dyDescent="0.25">
      <c r="A79" s="34" t="s">
        <v>348</v>
      </c>
      <c r="B79" s="34" t="s">
        <v>349</v>
      </c>
      <c r="C79" s="35" t="s">
        <v>379</v>
      </c>
      <c r="D79" s="34" t="s">
        <v>355</v>
      </c>
      <c r="E79" s="34" t="s">
        <v>388</v>
      </c>
      <c r="F79" s="317"/>
    </row>
    <row r="80" spans="1:6" ht="45" x14ac:dyDescent="0.25">
      <c r="A80" s="36" t="s">
        <v>361</v>
      </c>
      <c r="B80" s="36" t="s">
        <v>422</v>
      </c>
      <c r="C80" s="37" t="s">
        <v>168</v>
      </c>
      <c r="D80" s="37" t="s">
        <v>49</v>
      </c>
      <c r="E80" s="169" t="s">
        <v>423</v>
      </c>
      <c r="F80" s="317"/>
    </row>
    <row r="81" spans="1:6" x14ac:dyDescent="0.25">
      <c r="A81" s="36" t="s">
        <v>362</v>
      </c>
      <c r="B81" s="36" t="s">
        <v>424</v>
      </c>
      <c r="C81" s="37" t="s">
        <v>168</v>
      </c>
      <c r="D81" s="37" t="s">
        <v>48</v>
      </c>
      <c r="E81" s="170" t="s">
        <v>425</v>
      </c>
      <c r="F81" s="317"/>
    </row>
    <row r="82" spans="1:6" x14ac:dyDescent="0.25">
      <c r="A82" s="36" t="s">
        <v>363</v>
      </c>
      <c r="B82" s="36" t="s">
        <v>426</v>
      </c>
      <c r="C82" s="37" t="s">
        <v>167</v>
      </c>
      <c r="D82" s="37" t="s">
        <v>5</v>
      </c>
      <c r="E82" s="170" t="s">
        <v>425</v>
      </c>
      <c r="F82" s="317"/>
    </row>
    <row r="83" spans="1:6" x14ac:dyDescent="0.25">
      <c r="A83" s="317"/>
      <c r="B83" s="317"/>
      <c r="C83" s="318"/>
      <c r="D83" s="318"/>
      <c r="E83" s="317"/>
      <c r="F83" s="317"/>
    </row>
    <row r="84" spans="1:6" x14ac:dyDescent="0.25">
      <c r="A84" s="317"/>
      <c r="B84" s="317"/>
      <c r="C84" s="318"/>
      <c r="D84" s="318"/>
      <c r="E84" s="317"/>
      <c r="F84" s="317"/>
    </row>
    <row r="85" spans="1:6" x14ac:dyDescent="0.25">
      <c r="A85" s="1794" t="s">
        <v>7965</v>
      </c>
      <c r="B85" s="1794"/>
      <c r="C85" s="1794"/>
      <c r="D85" s="1794"/>
      <c r="E85" s="1794"/>
      <c r="F85" s="317"/>
    </row>
    <row r="86" spans="1:6" x14ac:dyDescent="0.25">
      <c r="A86" s="41" t="s">
        <v>377</v>
      </c>
      <c r="B86" s="1795" t="s">
        <v>387</v>
      </c>
      <c r="C86" s="1796"/>
      <c r="D86" s="1796"/>
      <c r="E86" s="1797"/>
    </row>
    <row r="87" spans="1:6" x14ac:dyDescent="0.25">
      <c r="A87" s="1091" t="s">
        <v>348</v>
      </c>
      <c r="B87" s="1091" t="s">
        <v>349</v>
      </c>
      <c r="C87" s="43" t="s">
        <v>379</v>
      </c>
      <c r="D87" s="1091" t="s">
        <v>355</v>
      </c>
      <c r="E87" s="1091" t="s">
        <v>388</v>
      </c>
    </row>
    <row r="88" spans="1:6" x14ac:dyDescent="0.25">
      <c r="A88" s="1092" t="s">
        <v>350</v>
      </c>
      <c r="B88" s="1092" t="s">
        <v>396</v>
      </c>
      <c r="C88" s="1092" t="s">
        <v>168</v>
      </c>
      <c r="D88" s="1092" t="s">
        <v>7</v>
      </c>
      <c r="E88" s="1092"/>
    </row>
    <row r="89" spans="1:6" x14ac:dyDescent="0.25">
      <c r="A89" s="1092" t="s">
        <v>7971</v>
      </c>
      <c r="B89" s="1092" t="s">
        <v>7972</v>
      </c>
      <c r="C89" s="1092" t="s">
        <v>168</v>
      </c>
      <c r="D89" s="1092" t="s">
        <v>65</v>
      </c>
      <c r="E89" s="1092"/>
    </row>
    <row r="90" spans="1:6" x14ac:dyDescent="0.25">
      <c r="A90" s="1092" t="s">
        <v>7973</v>
      </c>
      <c r="B90" s="1092" t="s">
        <v>7974</v>
      </c>
      <c r="C90" s="1092" t="s">
        <v>167</v>
      </c>
      <c r="D90" s="1092" t="s">
        <v>95</v>
      </c>
      <c r="E90" s="1092"/>
    </row>
    <row r="91" spans="1:6" x14ac:dyDescent="0.25"/>
    <row r="92" spans="1:6" hidden="1" x14ac:dyDescent="0.25"/>
    <row r="93" spans="1:6" hidden="1" x14ac:dyDescent="0.25"/>
    <row r="94" spans="1:6" hidden="1" x14ac:dyDescent="0.25"/>
    <row r="95" spans="1:6" hidden="1" x14ac:dyDescent="0.25"/>
    <row r="96" spans="1: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sheetData>
  <mergeCells count="18">
    <mergeCell ref="A66:E66"/>
    <mergeCell ref="B67:E67"/>
    <mergeCell ref="A85:E85"/>
    <mergeCell ref="B86:E86"/>
    <mergeCell ref="B78:E78"/>
    <mergeCell ref="A2:E2"/>
    <mergeCell ref="B3:E3"/>
    <mergeCell ref="A10:E10"/>
    <mergeCell ref="B11:E11"/>
    <mergeCell ref="A17:E17"/>
    <mergeCell ref="A56:E56"/>
    <mergeCell ref="B57:E57"/>
    <mergeCell ref="A77:E77"/>
    <mergeCell ref="B18:E18"/>
    <mergeCell ref="A27:E27"/>
    <mergeCell ref="B28:E28"/>
    <mergeCell ref="A37:E37"/>
    <mergeCell ref="B38:E38"/>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5"/>
  <dimension ref="A1:H28"/>
  <sheetViews>
    <sheetView zoomScaleNormal="100" workbookViewId="0">
      <pane xSplit="3" ySplit="3" topLeftCell="D18" activePane="bottomRight" state="frozen"/>
      <selection activeCell="L6" sqref="L6"/>
      <selection pane="topRight" activeCell="L6" sqref="L6"/>
      <selection pane="bottomLeft" activeCell="L6" sqref="L6"/>
      <selection pane="bottomRight" activeCell="D27" sqref="D27"/>
    </sheetView>
  </sheetViews>
  <sheetFormatPr baseColWidth="10" defaultColWidth="0" defaultRowHeight="15" zeroHeight="1" x14ac:dyDescent="0.25"/>
  <cols>
    <col min="1" max="1" width="26.140625" style="3" bestFit="1" customWidth="1"/>
    <col min="2" max="2" width="28.5703125" style="3" customWidth="1"/>
    <col min="3" max="3" width="5.85546875" style="7" customWidth="1"/>
    <col min="4" max="5" width="28.5703125" style="3" customWidth="1"/>
    <col min="6" max="6" width="5.5703125" style="7" customWidth="1"/>
    <col min="7" max="7" width="28.5703125" style="3" customWidth="1"/>
    <col min="8" max="8" width="2.5703125" style="3" customWidth="1"/>
    <col min="9" max="16384" width="11.42578125" style="3" hidden="1"/>
  </cols>
  <sheetData>
    <row r="1" spans="1:8" x14ac:dyDescent="0.25">
      <c r="A1" s="319"/>
      <c r="B1" s="319"/>
      <c r="C1" s="320"/>
      <c r="D1" s="319"/>
      <c r="E1" s="319"/>
      <c r="F1" s="320"/>
      <c r="G1" s="319"/>
      <c r="H1" s="319"/>
    </row>
    <row r="2" spans="1:8" x14ac:dyDescent="0.25">
      <c r="A2" s="1826" t="s">
        <v>361</v>
      </c>
      <c r="B2" s="1827" t="s">
        <v>362</v>
      </c>
      <c r="C2" s="1827"/>
      <c r="D2" s="1827"/>
      <c r="E2" s="1827" t="s">
        <v>363</v>
      </c>
      <c r="F2" s="1827"/>
      <c r="G2" s="1827"/>
      <c r="H2" s="319"/>
    </row>
    <row r="3" spans="1:8" x14ac:dyDescent="0.25">
      <c r="A3" s="1826"/>
      <c r="B3" s="346" t="s">
        <v>349</v>
      </c>
      <c r="C3" s="346" t="s">
        <v>355</v>
      </c>
      <c r="D3" s="346" t="s">
        <v>357</v>
      </c>
      <c r="E3" s="346" t="s">
        <v>349</v>
      </c>
      <c r="F3" s="346" t="s">
        <v>355</v>
      </c>
      <c r="G3" s="346" t="s">
        <v>357</v>
      </c>
      <c r="H3" s="319"/>
    </row>
    <row r="4" spans="1:8" ht="60" x14ac:dyDescent="0.25">
      <c r="A4" s="4" t="s">
        <v>364</v>
      </c>
      <c r="B4" s="5" t="s">
        <v>365</v>
      </c>
      <c r="C4" s="6" t="s">
        <v>366</v>
      </c>
      <c r="D4" s="5" t="s">
        <v>367</v>
      </c>
      <c r="E4" s="5" t="s">
        <v>368</v>
      </c>
      <c r="F4" s="6" t="s">
        <v>101</v>
      </c>
      <c r="G4" s="5" t="s">
        <v>369</v>
      </c>
      <c r="H4" s="319"/>
    </row>
    <row r="5" spans="1:8" ht="30" x14ac:dyDescent="0.25">
      <c r="A5" s="4" t="s">
        <v>370</v>
      </c>
      <c r="B5" s="5" t="s">
        <v>371</v>
      </c>
      <c r="C5" s="6" t="s">
        <v>95</v>
      </c>
      <c r="D5" s="5"/>
      <c r="E5" s="5" t="s">
        <v>372</v>
      </c>
      <c r="F5" s="6" t="s">
        <v>101</v>
      </c>
      <c r="G5" s="5" t="s">
        <v>369</v>
      </c>
      <c r="H5" s="319"/>
    </row>
    <row r="6" spans="1:8" ht="30" x14ac:dyDescent="0.25">
      <c r="A6" s="4" t="s">
        <v>373</v>
      </c>
      <c r="B6" s="5" t="s">
        <v>374</v>
      </c>
      <c r="C6" s="6" t="s">
        <v>95</v>
      </c>
      <c r="D6" s="5"/>
      <c r="E6" s="5" t="s">
        <v>375</v>
      </c>
      <c r="F6" s="6" t="s">
        <v>101</v>
      </c>
      <c r="G6" s="5" t="s">
        <v>369</v>
      </c>
      <c r="H6" s="319"/>
    </row>
    <row r="7" spans="1:8" x14ac:dyDescent="0.25">
      <c r="A7" s="4" t="s">
        <v>2760</v>
      </c>
      <c r="B7" s="5" t="s">
        <v>2761</v>
      </c>
      <c r="C7" s="6" t="s">
        <v>95</v>
      </c>
      <c r="D7" s="5"/>
      <c r="E7" s="5" t="s">
        <v>2762</v>
      </c>
      <c r="F7" s="6" t="s">
        <v>50</v>
      </c>
      <c r="G7" s="5" t="s">
        <v>2763</v>
      </c>
      <c r="H7" s="319"/>
    </row>
    <row r="8" spans="1:8" ht="60" x14ac:dyDescent="0.25">
      <c r="A8" s="4" t="s">
        <v>2766</v>
      </c>
      <c r="B8" s="5" t="s">
        <v>2768</v>
      </c>
      <c r="C8" s="6" t="s">
        <v>65</v>
      </c>
      <c r="D8" s="5"/>
      <c r="E8" s="5" t="s">
        <v>2770</v>
      </c>
      <c r="F8" s="6"/>
      <c r="G8" s="5" t="s">
        <v>2771</v>
      </c>
      <c r="H8" s="319"/>
    </row>
    <row r="9" spans="1:8" ht="30" x14ac:dyDescent="0.25">
      <c r="A9" s="4" t="s">
        <v>2767</v>
      </c>
      <c r="B9" s="5" t="s">
        <v>2542</v>
      </c>
      <c r="C9" s="6" t="s">
        <v>46</v>
      </c>
      <c r="D9" s="5"/>
      <c r="E9" s="5" t="s">
        <v>2765</v>
      </c>
      <c r="F9" s="6" t="s">
        <v>5</v>
      </c>
      <c r="G9" s="5"/>
      <c r="H9" s="319"/>
    </row>
    <row r="10" spans="1:8" ht="30" x14ac:dyDescent="0.25">
      <c r="A10" s="4" t="s">
        <v>2769</v>
      </c>
      <c r="B10" s="5" t="s">
        <v>2550</v>
      </c>
      <c r="C10" s="6" t="s">
        <v>95</v>
      </c>
      <c r="D10" s="5"/>
      <c r="E10" s="5" t="s">
        <v>2773</v>
      </c>
      <c r="F10" s="6" t="s">
        <v>5</v>
      </c>
      <c r="G10" s="5"/>
      <c r="H10" s="319"/>
    </row>
    <row r="11" spans="1:8" ht="30" x14ac:dyDescent="0.25">
      <c r="A11" s="4" t="s">
        <v>2775</v>
      </c>
      <c r="B11" s="5" t="s">
        <v>2580</v>
      </c>
      <c r="C11" s="6" t="s">
        <v>95</v>
      </c>
      <c r="D11" s="5"/>
      <c r="E11" s="5" t="s">
        <v>2776</v>
      </c>
      <c r="F11" s="6" t="s">
        <v>5</v>
      </c>
      <c r="G11" s="5"/>
      <c r="H11" s="319"/>
    </row>
    <row r="12" spans="1:8" ht="30" x14ac:dyDescent="0.25">
      <c r="A12" s="4" t="s">
        <v>2777</v>
      </c>
      <c r="B12" s="5" t="s">
        <v>2612</v>
      </c>
      <c r="C12" s="6" t="s">
        <v>65</v>
      </c>
      <c r="D12" s="5"/>
      <c r="E12" s="5" t="s">
        <v>2780</v>
      </c>
      <c r="F12" s="6" t="s">
        <v>5</v>
      </c>
      <c r="G12" s="5"/>
      <c r="H12" s="319"/>
    </row>
    <row r="13" spans="1:8" ht="30" x14ac:dyDescent="0.25">
      <c r="A13" s="4" t="s">
        <v>2778</v>
      </c>
      <c r="B13" s="5" t="s">
        <v>2673</v>
      </c>
      <c r="C13" s="6" t="s">
        <v>95</v>
      </c>
      <c r="D13" s="5"/>
      <c r="E13" s="5" t="s">
        <v>2781</v>
      </c>
      <c r="F13" s="6" t="s">
        <v>5</v>
      </c>
      <c r="G13" s="5"/>
      <c r="H13" s="319"/>
    </row>
    <row r="14" spans="1:8" ht="30" x14ac:dyDescent="0.25">
      <c r="A14" s="4" t="s">
        <v>2779</v>
      </c>
      <c r="B14" s="5" t="s">
        <v>2676</v>
      </c>
      <c r="C14" s="6" t="s">
        <v>95</v>
      </c>
      <c r="D14" s="5"/>
      <c r="E14" s="5" t="s">
        <v>2782</v>
      </c>
      <c r="F14" s="6" t="s">
        <v>5</v>
      </c>
      <c r="G14" s="5"/>
      <c r="H14" s="319"/>
    </row>
    <row r="15" spans="1:8" x14ac:dyDescent="0.25">
      <c r="A15" s="4" t="s">
        <v>2783</v>
      </c>
      <c r="B15" s="5" t="s">
        <v>2784</v>
      </c>
      <c r="C15" s="6" t="s">
        <v>418</v>
      </c>
      <c r="D15" s="5" t="s">
        <v>2785</v>
      </c>
      <c r="E15" s="5" t="s">
        <v>2786</v>
      </c>
      <c r="F15" s="6" t="s">
        <v>101</v>
      </c>
      <c r="G15" s="5" t="s">
        <v>369</v>
      </c>
      <c r="H15" s="319"/>
    </row>
    <row r="16" spans="1:8" ht="30" x14ac:dyDescent="0.25">
      <c r="A16" s="4" t="s">
        <v>2804</v>
      </c>
      <c r="B16" s="5" t="s">
        <v>2803</v>
      </c>
      <c r="C16" s="6" t="s">
        <v>95</v>
      </c>
      <c r="D16" s="5"/>
      <c r="E16" s="5" t="s">
        <v>2805</v>
      </c>
      <c r="F16" s="6" t="s">
        <v>5</v>
      </c>
      <c r="G16" s="5"/>
      <c r="H16" s="319"/>
    </row>
    <row r="17" spans="1:8" ht="30" x14ac:dyDescent="0.25">
      <c r="A17" s="4" t="s">
        <v>2806</v>
      </c>
      <c r="B17" s="5" t="s">
        <v>2807</v>
      </c>
      <c r="C17" s="6" t="s">
        <v>95</v>
      </c>
      <c r="D17" s="5"/>
      <c r="E17" s="5" t="s">
        <v>2808</v>
      </c>
      <c r="F17" s="6" t="s">
        <v>5</v>
      </c>
      <c r="G17" s="5"/>
      <c r="H17" s="319"/>
    </row>
    <row r="18" spans="1:8" ht="30" x14ac:dyDescent="0.25">
      <c r="A18" s="4" t="s">
        <v>2812</v>
      </c>
      <c r="B18" s="5" t="s">
        <v>2508</v>
      </c>
      <c r="C18" s="6" t="s">
        <v>95</v>
      </c>
      <c r="D18" s="5"/>
      <c r="E18" s="5" t="s">
        <v>2813</v>
      </c>
      <c r="F18" s="6" t="s">
        <v>5</v>
      </c>
      <c r="G18" s="5"/>
      <c r="H18" s="319"/>
    </row>
    <row r="19" spans="1:8" ht="30" x14ac:dyDescent="0.25">
      <c r="A19" s="4" t="s">
        <v>3126</v>
      </c>
      <c r="B19" s="5" t="s">
        <v>2833</v>
      </c>
      <c r="C19" s="6" t="s">
        <v>161</v>
      </c>
      <c r="D19" s="5"/>
      <c r="E19" s="5" t="s">
        <v>2834</v>
      </c>
      <c r="F19" s="6" t="s">
        <v>5</v>
      </c>
      <c r="G19" s="5"/>
      <c r="H19" s="319"/>
    </row>
    <row r="20" spans="1:8" ht="30" x14ac:dyDescent="0.25">
      <c r="A20" s="4" t="s">
        <v>2855</v>
      </c>
      <c r="B20" s="5" t="s">
        <v>2597</v>
      </c>
      <c r="C20" s="6" t="s">
        <v>95</v>
      </c>
      <c r="D20" s="5"/>
      <c r="E20" s="5" t="s">
        <v>2856</v>
      </c>
      <c r="F20" s="6" t="s">
        <v>5</v>
      </c>
      <c r="G20" s="5"/>
      <c r="H20" s="319"/>
    </row>
    <row r="21" spans="1:8" ht="30" x14ac:dyDescent="0.25">
      <c r="A21" s="4" t="s">
        <v>2874</v>
      </c>
      <c r="B21" s="5" t="s">
        <v>2690</v>
      </c>
      <c r="C21" s="6" t="s">
        <v>11</v>
      </c>
      <c r="D21" s="5"/>
      <c r="E21" s="5" t="s">
        <v>2873</v>
      </c>
      <c r="F21" s="6" t="s">
        <v>5</v>
      </c>
      <c r="G21" s="5"/>
      <c r="H21" s="319"/>
    </row>
    <row r="22" spans="1:8" ht="30" x14ac:dyDescent="0.25">
      <c r="A22" s="4" t="s">
        <v>2877</v>
      </c>
      <c r="B22" s="5" t="s">
        <v>2698</v>
      </c>
      <c r="C22" s="6" t="s">
        <v>95</v>
      </c>
      <c r="D22" s="5"/>
      <c r="E22" s="5" t="s">
        <v>2878</v>
      </c>
      <c r="F22" s="6" t="s">
        <v>5</v>
      </c>
      <c r="G22" s="5"/>
      <c r="H22" s="319"/>
    </row>
    <row r="23" spans="1:8" ht="45" x14ac:dyDescent="0.25">
      <c r="A23" s="4" t="s">
        <v>2918</v>
      </c>
      <c r="B23" s="5" t="s">
        <v>2696</v>
      </c>
      <c r="C23" s="6" t="s">
        <v>95</v>
      </c>
      <c r="D23" s="5"/>
      <c r="E23" s="5" t="s">
        <v>2919</v>
      </c>
      <c r="F23" s="6" t="s">
        <v>5</v>
      </c>
      <c r="G23" s="5"/>
      <c r="H23" s="319"/>
    </row>
    <row r="24" spans="1:8" ht="30" x14ac:dyDescent="0.25">
      <c r="A24" s="4" t="s">
        <v>2937</v>
      </c>
      <c r="B24" s="5" t="s">
        <v>410</v>
      </c>
      <c r="C24" s="6" t="s">
        <v>95</v>
      </c>
      <c r="D24" s="5"/>
      <c r="E24" s="5" t="s">
        <v>278</v>
      </c>
      <c r="F24" s="6" t="s">
        <v>5</v>
      </c>
      <c r="G24" s="5"/>
      <c r="H24" s="319"/>
    </row>
    <row r="25" spans="1:8" ht="30" x14ac:dyDescent="0.25">
      <c r="A25" s="4" t="s">
        <v>2947</v>
      </c>
      <c r="B25" s="5" t="s">
        <v>2686</v>
      </c>
      <c r="C25" s="6" t="s">
        <v>95</v>
      </c>
      <c r="D25" s="5"/>
      <c r="E25" s="5" t="s">
        <v>2948</v>
      </c>
      <c r="F25" s="6" t="s">
        <v>5</v>
      </c>
      <c r="G25" s="5"/>
      <c r="H25" s="319"/>
    </row>
    <row r="26" spans="1:8" ht="30" x14ac:dyDescent="0.25">
      <c r="A26" s="4" t="s">
        <v>2981</v>
      </c>
      <c r="B26" s="5" t="s">
        <v>2700</v>
      </c>
      <c r="C26" s="6" t="s">
        <v>95</v>
      </c>
      <c r="D26" s="5"/>
      <c r="E26" s="5" t="s">
        <v>2982</v>
      </c>
      <c r="F26" s="6" t="s">
        <v>101</v>
      </c>
      <c r="G26" s="5" t="s">
        <v>369</v>
      </c>
      <c r="H26" s="319"/>
    </row>
    <row r="27" spans="1:8" ht="30" x14ac:dyDescent="0.25">
      <c r="A27" s="366" t="s">
        <v>5442</v>
      </c>
      <c r="B27" s="363" t="s">
        <v>4509</v>
      </c>
      <c r="C27" s="364" t="s">
        <v>366</v>
      </c>
      <c r="D27" s="365" t="s">
        <v>4510</v>
      </c>
      <c r="E27" s="363" t="s">
        <v>4511</v>
      </c>
      <c r="F27" s="364" t="s">
        <v>101</v>
      </c>
      <c r="G27" s="363" t="s">
        <v>369</v>
      </c>
      <c r="H27" s="319"/>
    </row>
    <row r="28" spans="1:8" x14ac:dyDescent="0.25">
      <c r="A28" s="319"/>
      <c r="B28" s="319"/>
      <c r="C28" s="320"/>
      <c r="D28" s="319"/>
      <c r="E28" s="319"/>
      <c r="F28" s="320"/>
      <c r="G28" s="319"/>
      <c r="H28" s="319"/>
    </row>
  </sheetData>
  <mergeCells count="3">
    <mergeCell ref="A2:A3"/>
    <mergeCell ref="B2:D2"/>
    <mergeCell ref="E2:G2"/>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Hoja24"/>
  <dimension ref="A1:M462"/>
  <sheetViews>
    <sheetView topLeftCell="A454" zoomScaleNormal="100" workbookViewId="0">
      <selection activeCell="H460" sqref="H460"/>
    </sheetView>
  </sheetViews>
  <sheetFormatPr baseColWidth="10" defaultColWidth="0" defaultRowHeight="15" x14ac:dyDescent="0.25"/>
  <cols>
    <col min="1" max="1" width="12.5703125" style="468" customWidth="1"/>
    <col min="2" max="2" width="19.5703125" bestFit="1" customWidth="1"/>
    <col min="3" max="3" width="19.5703125" customWidth="1"/>
    <col min="4" max="4" width="23" customWidth="1"/>
    <col min="5" max="5" width="30" customWidth="1"/>
    <col min="6" max="6" width="16.140625" style="916" bestFit="1" customWidth="1"/>
    <col min="7" max="7" width="12.42578125" style="591" bestFit="1" customWidth="1"/>
    <col min="8" max="8" width="14.42578125" style="468" customWidth="1"/>
    <col min="9" max="9" width="11.5703125" customWidth="1"/>
    <col min="10" max="12" width="11.5703125" hidden="1" customWidth="1"/>
    <col min="13" max="13" width="0" hidden="1" customWidth="1"/>
    <col min="14" max="16384" width="11.5703125" hidden="1"/>
  </cols>
  <sheetData>
    <row r="1" spans="1:8" x14ac:dyDescent="0.25">
      <c r="A1" s="503"/>
      <c r="B1" s="58"/>
      <c r="C1" s="58"/>
      <c r="D1" s="58"/>
      <c r="E1" s="58"/>
      <c r="F1" s="352"/>
      <c r="G1" s="352"/>
      <c r="H1" s="463"/>
    </row>
    <row r="2" spans="1:8" x14ac:dyDescent="0.25">
      <c r="A2" s="504" t="s">
        <v>5259</v>
      </c>
      <c r="B2" s="353" t="s">
        <v>5129</v>
      </c>
      <c r="C2" s="353" t="s">
        <v>5260</v>
      </c>
      <c r="D2" s="353" t="s">
        <v>5130</v>
      </c>
      <c r="E2" s="353" t="s">
        <v>5131</v>
      </c>
      <c r="F2" s="354" t="s">
        <v>5132</v>
      </c>
      <c r="G2" s="354" t="s">
        <v>5133</v>
      </c>
      <c r="H2" s="464" t="s">
        <v>5697</v>
      </c>
    </row>
    <row r="3" spans="1:8" ht="66" customHeight="1" x14ac:dyDescent="0.25">
      <c r="A3" s="505">
        <v>43281</v>
      </c>
      <c r="B3" s="835"/>
      <c r="C3" s="835" t="s">
        <v>5359</v>
      </c>
      <c r="D3" s="835" t="s">
        <v>5364</v>
      </c>
      <c r="E3" s="835" t="s">
        <v>5363</v>
      </c>
      <c r="F3" s="860" t="s">
        <v>5164</v>
      </c>
      <c r="G3" s="836" t="s">
        <v>5105</v>
      </c>
      <c r="H3" s="465"/>
    </row>
    <row r="4" spans="1:8" ht="70.349999999999994" customHeight="1" x14ac:dyDescent="0.25">
      <c r="A4" s="505">
        <v>43281</v>
      </c>
      <c r="B4" s="835" t="s">
        <v>5261</v>
      </c>
      <c r="C4" s="835" t="s">
        <v>5262</v>
      </c>
      <c r="D4" s="835" t="s">
        <v>5276</v>
      </c>
      <c r="E4" s="835"/>
      <c r="F4" s="860" t="s">
        <v>5155</v>
      </c>
      <c r="G4" s="836" t="s">
        <v>5105</v>
      </c>
      <c r="H4" s="465"/>
    </row>
    <row r="5" spans="1:8" ht="24" x14ac:dyDescent="0.25">
      <c r="A5" s="505">
        <v>43281</v>
      </c>
      <c r="B5" s="835" t="s">
        <v>5263</v>
      </c>
      <c r="C5" s="835" t="s">
        <v>5264</v>
      </c>
      <c r="D5" s="835" t="s">
        <v>5276</v>
      </c>
      <c r="E5" s="835"/>
      <c r="F5" s="860" t="s">
        <v>5155</v>
      </c>
      <c r="G5" s="836" t="s">
        <v>5105</v>
      </c>
      <c r="H5" s="465"/>
    </row>
    <row r="6" spans="1:8" ht="96" x14ac:dyDescent="0.25">
      <c r="A6" s="505">
        <v>43281</v>
      </c>
      <c r="B6" s="835" t="s">
        <v>5265</v>
      </c>
      <c r="C6" s="835" t="s">
        <v>2616</v>
      </c>
      <c r="D6" s="835" t="s">
        <v>5368</v>
      </c>
      <c r="E6" s="835"/>
      <c r="F6" s="860" t="s">
        <v>5155</v>
      </c>
      <c r="G6" s="836" t="s">
        <v>5105</v>
      </c>
      <c r="H6" s="465"/>
    </row>
    <row r="7" spans="1:8" x14ac:dyDescent="0.25">
      <c r="A7" s="505">
        <v>43281</v>
      </c>
      <c r="B7" s="835" t="s">
        <v>5266</v>
      </c>
      <c r="C7" s="835" t="s">
        <v>2616</v>
      </c>
      <c r="D7" s="835" t="s">
        <v>5267</v>
      </c>
      <c r="E7" s="835"/>
      <c r="F7" s="860" t="s">
        <v>5155</v>
      </c>
      <c r="G7" s="836" t="s">
        <v>5105</v>
      </c>
      <c r="H7" s="465"/>
    </row>
    <row r="8" spans="1:8" ht="24" x14ac:dyDescent="0.25">
      <c r="A8" s="505">
        <v>43281</v>
      </c>
      <c r="B8" s="835" t="s">
        <v>5268</v>
      </c>
      <c r="C8" s="835" t="s">
        <v>2616</v>
      </c>
      <c r="D8" s="835" t="s">
        <v>5276</v>
      </c>
      <c r="E8" s="835"/>
      <c r="F8" s="860" t="s">
        <v>5155</v>
      </c>
      <c r="G8" s="836" t="s">
        <v>5105</v>
      </c>
      <c r="H8" s="465"/>
    </row>
    <row r="9" spans="1:8" ht="84" x14ac:dyDescent="0.25">
      <c r="A9" s="505">
        <v>43281</v>
      </c>
      <c r="B9" s="835" t="s">
        <v>5269</v>
      </c>
      <c r="C9" s="835" t="s">
        <v>2616</v>
      </c>
      <c r="D9" s="835" t="s">
        <v>5270</v>
      </c>
      <c r="E9" s="835"/>
      <c r="F9" s="860" t="s">
        <v>5155</v>
      </c>
      <c r="G9" s="836" t="s">
        <v>5105</v>
      </c>
      <c r="H9" s="465"/>
    </row>
    <row r="10" spans="1:8" x14ac:dyDescent="0.25">
      <c r="A10" s="505">
        <v>43281</v>
      </c>
      <c r="B10" s="835"/>
      <c r="C10" s="835" t="s">
        <v>4132</v>
      </c>
      <c r="D10" s="835" t="s">
        <v>5151</v>
      </c>
      <c r="E10" s="835"/>
      <c r="F10" s="860" t="s">
        <v>5274</v>
      </c>
      <c r="G10" s="836" t="s">
        <v>5105</v>
      </c>
      <c r="H10" s="465"/>
    </row>
    <row r="11" spans="1:8" ht="36" x14ac:dyDescent="0.25">
      <c r="A11" s="505">
        <v>43281</v>
      </c>
      <c r="B11" s="835" t="s">
        <v>5272</v>
      </c>
      <c r="C11" s="835" t="s">
        <v>5273</v>
      </c>
      <c r="D11" s="835" t="s">
        <v>5367</v>
      </c>
      <c r="E11" s="835"/>
      <c r="F11" s="860" t="s">
        <v>5274</v>
      </c>
      <c r="G11" s="836" t="s">
        <v>5105</v>
      </c>
      <c r="H11" s="465"/>
    </row>
    <row r="12" spans="1:8" ht="24" x14ac:dyDescent="0.25">
      <c r="A12" s="505">
        <v>43281</v>
      </c>
      <c r="B12" s="835" t="s">
        <v>5275</v>
      </c>
      <c r="C12" s="835" t="s">
        <v>5262</v>
      </c>
      <c r="D12" s="835" t="s">
        <v>5276</v>
      </c>
      <c r="E12" s="835"/>
      <c r="F12" s="860" t="s">
        <v>5271</v>
      </c>
      <c r="G12" s="836" t="s">
        <v>5105</v>
      </c>
      <c r="H12" s="465"/>
    </row>
    <row r="13" spans="1:8" ht="60" x14ac:dyDescent="0.25">
      <c r="A13" s="505">
        <v>43281</v>
      </c>
      <c r="B13" s="835"/>
      <c r="C13" s="835" t="s">
        <v>5277</v>
      </c>
      <c r="D13" s="835" t="s">
        <v>5151</v>
      </c>
      <c r="E13" s="835"/>
      <c r="F13" s="860" t="s">
        <v>5164</v>
      </c>
      <c r="G13" s="836" t="s">
        <v>5105</v>
      </c>
      <c r="H13" s="465"/>
    </row>
    <row r="14" spans="1:8" ht="48" x14ac:dyDescent="0.25">
      <c r="A14" s="505">
        <v>43281</v>
      </c>
      <c r="B14" s="835" t="s">
        <v>5278</v>
      </c>
      <c r="C14" s="835" t="s">
        <v>5279</v>
      </c>
      <c r="D14" s="835" t="s">
        <v>5151</v>
      </c>
      <c r="E14" s="835" t="s">
        <v>5280</v>
      </c>
      <c r="F14" s="860" t="s">
        <v>2618</v>
      </c>
      <c r="G14" s="836" t="s">
        <v>5105</v>
      </c>
      <c r="H14" s="465"/>
    </row>
    <row r="15" spans="1:8" ht="48" x14ac:dyDescent="0.25">
      <c r="A15" s="505">
        <v>43281</v>
      </c>
      <c r="B15" s="835" t="s">
        <v>5281</v>
      </c>
      <c r="C15" s="835" t="s">
        <v>5282</v>
      </c>
      <c r="D15" s="835" t="s">
        <v>5276</v>
      </c>
      <c r="E15" s="835"/>
      <c r="F15" s="860" t="s">
        <v>2618</v>
      </c>
      <c r="G15" s="836" t="s">
        <v>5105</v>
      </c>
      <c r="H15" s="465"/>
    </row>
    <row r="16" spans="1:8" ht="48" x14ac:dyDescent="0.25">
      <c r="A16" s="505">
        <v>43281</v>
      </c>
      <c r="B16" s="835" t="s">
        <v>5283</v>
      </c>
      <c r="C16" s="835" t="s">
        <v>5284</v>
      </c>
      <c r="D16" s="835" t="s">
        <v>5364</v>
      </c>
      <c r="E16" s="835" t="s">
        <v>5365</v>
      </c>
      <c r="F16" s="860" t="s">
        <v>2618</v>
      </c>
      <c r="G16" s="836" t="s">
        <v>5105</v>
      </c>
      <c r="H16" s="465"/>
    </row>
    <row r="17" spans="1:8" ht="60" x14ac:dyDescent="0.25">
      <c r="A17" s="505">
        <v>43281</v>
      </c>
      <c r="B17" s="835" t="s">
        <v>5285</v>
      </c>
      <c r="C17" s="835" t="s">
        <v>5286</v>
      </c>
      <c r="D17" s="835" t="s">
        <v>5276</v>
      </c>
      <c r="E17" s="835"/>
      <c r="F17" s="860" t="s">
        <v>2618</v>
      </c>
      <c r="G17" s="836" t="s">
        <v>5105</v>
      </c>
      <c r="H17" s="465"/>
    </row>
    <row r="18" spans="1:8" ht="24" x14ac:dyDescent="0.25">
      <c r="A18" s="505">
        <v>43281</v>
      </c>
      <c r="B18" s="835" t="s">
        <v>5287</v>
      </c>
      <c r="C18" s="835" t="s">
        <v>5288</v>
      </c>
      <c r="D18" s="835" t="s">
        <v>5270</v>
      </c>
      <c r="E18" s="835"/>
      <c r="F18" s="860" t="s">
        <v>2616</v>
      </c>
      <c r="G18" s="836" t="s">
        <v>5105</v>
      </c>
      <c r="H18" s="465"/>
    </row>
    <row r="19" spans="1:8" ht="48" x14ac:dyDescent="0.25">
      <c r="A19" s="505">
        <v>43281</v>
      </c>
      <c r="B19" s="835" t="s">
        <v>5278</v>
      </c>
      <c r="C19" s="835" t="s">
        <v>5289</v>
      </c>
      <c r="D19" s="835" t="s">
        <v>5151</v>
      </c>
      <c r="E19" s="835" t="s">
        <v>5280</v>
      </c>
      <c r="F19" s="860" t="s">
        <v>2616</v>
      </c>
      <c r="G19" s="836" t="s">
        <v>5105</v>
      </c>
      <c r="H19" s="465"/>
    </row>
    <row r="20" spans="1:8" ht="60" x14ac:dyDescent="0.25">
      <c r="A20" s="505">
        <v>43281</v>
      </c>
      <c r="B20" s="835" t="s">
        <v>5290</v>
      </c>
      <c r="C20" s="835" t="s">
        <v>5346</v>
      </c>
      <c r="D20" s="835" t="s">
        <v>5276</v>
      </c>
      <c r="E20" s="835"/>
      <c r="F20" s="860" t="s">
        <v>2616</v>
      </c>
      <c r="G20" s="836" t="s">
        <v>5105</v>
      </c>
      <c r="H20" s="465"/>
    </row>
    <row r="21" spans="1:8" ht="48" x14ac:dyDescent="0.25">
      <c r="A21" s="505">
        <v>43281</v>
      </c>
      <c r="B21" s="835" t="s">
        <v>5345</v>
      </c>
      <c r="C21" s="835" t="s">
        <v>5344</v>
      </c>
      <c r="D21" s="835" t="s">
        <v>5364</v>
      </c>
      <c r="E21" s="835" t="s">
        <v>5366</v>
      </c>
      <c r="F21" s="860" t="s">
        <v>2616</v>
      </c>
      <c r="G21" s="836" t="s">
        <v>5105</v>
      </c>
      <c r="H21" s="465"/>
    </row>
    <row r="22" spans="1:8" ht="60" x14ac:dyDescent="0.25">
      <c r="A22" s="505">
        <v>43281</v>
      </c>
      <c r="B22" s="835" t="s">
        <v>5297</v>
      </c>
      <c r="C22" s="835" t="s">
        <v>5291</v>
      </c>
      <c r="D22" s="835" t="s">
        <v>5276</v>
      </c>
      <c r="E22" s="835"/>
      <c r="F22" s="860" t="s">
        <v>2616</v>
      </c>
      <c r="G22" s="836" t="s">
        <v>5105</v>
      </c>
      <c r="H22" s="465"/>
    </row>
    <row r="23" spans="1:8" ht="24" x14ac:dyDescent="0.25">
      <c r="A23" s="505">
        <v>43281</v>
      </c>
      <c r="B23" s="835" t="s">
        <v>5292</v>
      </c>
      <c r="C23" s="835" t="s">
        <v>5293</v>
      </c>
      <c r="D23" s="835" t="s">
        <v>5267</v>
      </c>
      <c r="E23" s="835"/>
      <c r="F23" s="860" t="s">
        <v>5294</v>
      </c>
      <c r="G23" s="836" t="s">
        <v>5105</v>
      </c>
      <c r="H23" s="465"/>
    </row>
    <row r="24" spans="1:8" ht="60" x14ac:dyDescent="0.25">
      <c r="A24" s="505">
        <v>43281</v>
      </c>
      <c r="B24" s="835" t="s">
        <v>5295</v>
      </c>
      <c r="C24" s="835" t="s">
        <v>5296</v>
      </c>
      <c r="D24" s="835" t="s">
        <v>5368</v>
      </c>
      <c r="E24" s="835" t="s">
        <v>5362</v>
      </c>
      <c r="F24" s="860" t="s">
        <v>5294</v>
      </c>
      <c r="G24" s="836" t="s">
        <v>5105</v>
      </c>
      <c r="H24" s="465"/>
    </row>
    <row r="25" spans="1:8" ht="48" x14ac:dyDescent="0.25">
      <c r="A25" s="505">
        <v>43281</v>
      </c>
      <c r="B25" s="835" t="s">
        <v>5297</v>
      </c>
      <c r="C25" s="835" t="s">
        <v>5298</v>
      </c>
      <c r="D25" s="835" t="s">
        <v>5299</v>
      </c>
      <c r="E25" s="835"/>
      <c r="F25" s="860" t="s">
        <v>5294</v>
      </c>
      <c r="G25" s="836" t="s">
        <v>5105</v>
      </c>
      <c r="H25" s="465"/>
    </row>
    <row r="26" spans="1:8" ht="72" x14ac:dyDescent="0.25">
      <c r="A26" s="505">
        <v>43281</v>
      </c>
      <c r="B26" s="835" t="s">
        <v>5300</v>
      </c>
      <c r="C26" s="835" t="s">
        <v>5301</v>
      </c>
      <c r="D26" s="835" t="s">
        <v>5367</v>
      </c>
      <c r="E26" s="835"/>
      <c r="F26" s="860" t="s">
        <v>5294</v>
      </c>
      <c r="G26" s="836" t="s">
        <v>5105</v>
      </c>
      <c r="H26" s="465"/>
    </row>
    <row r="27" spans="1:8" ht="24" x14ac:dyDescent="0.25">
      <c r="A27" s="505">
        <v>43281</v>
      </c>
      <c r="B27" s="835" t="s">
        <v>5302</v>
      </c>
      <c r="C27" s="835" t="s">
        <v>5303</v>
      </c>
      <c r="D27" s="835" t="s">
        <v>5276</v>
      </c>
      <c r="E27" s="835"/>
      <c r="F27" s="860" t="s">
        <v>5294</v>
      </c>
      <c r="G27" s="836" t="s">
        <v>5105</v>
      </c>
      <c r="H27" s="465"/>
    </row>
    <row r="28" spans="1:8" ht="36" x14ac:dyDescent="0.25">
      <c r="A28" s="505">
        <v>43281</v>
      </c>
      <c r="B28" s="835"/>
      <c r="C28" s="835" t="s">
        <v>5347</v>
      </c>
      <c r="D28" s="835" t="s">
        <v>5370</v>
      </c>
      <c r="E28" s="835" t="s">
        <v>5369</v>
      </c>
      <c r="F28" s="860" t="s">
        <v>5294</v>
      </c>
      <c r="G28" s="836" t="s">
        <v>5105</v>
      </c>
      <c r="H28" s="465"/>
    </row>
    <row r="29" spans="1:8" ht="24" x14ac:dyDescent="0.25">
      <c r="A29" s="505">
        <v>43281</v>
      </c>
      <c r="B29" s="835" t="s">
        <v>5304</v>
      </c>
      <c r="C29" s="835" t="s">
        <v>5305</v>
      </c>
      <c r="D29" s="835" t="s">
        <v>5270</v>
      </c>
      <c r="E29" s="835"/>
      <c r="F29" s="860" t="s">
        <v>5274</v>
      </c>
      <c r="G29" s="834">
        <v>2.1</v>
      </c>
      <c r="H29" s="466"/>
    </row>
    <row r="30" spans="1:8" ht="24" x14ac:dyDescent="0.25">
      <c r="A30" s="505">
        <v>43281</v>
      </c>
      <c r="B30" s="835" t="s">
        <v>5306</v>
      </c>
      <c r="C30" s="835" t="s">
        <v>4172</v>
      </c>
      <c r="D30" s="835" t="s">
        <v>5276</v>
      </c>
      <c r="E30" s="835"/>
      <c r="F30" s="860" t="s">
        <v>5307</v>
      </c>
      <c r="G30" s="834">
        <v>2.1</v>
      </c>
      <c r="H30" s="466"/>
    </row>
    <row r="31" spans="1:8" ht="24" x14ac:dyDescent="0.25">
      <c r="A31" s="505">
        <v>43281</v>
      </c>
      <c r="B31" s="835" t="s">
        <v>5308</v>
      </c>
      <c r="C31" s="835" t="s">
        <v>4909</v>
      </c>
      <c r="D31" s="835" t="s">
        <v>5267</v>
      </c>
      <c r="E31" s="835"/>
      <c r="F31" s="860" t="s">
        <v>5309</v>
      </c>
      <c r="G31" s="834">
        <v>2.1</v>
      </c>
      <c r="H31" s="466"/>
    </row>
    <row r="32" spans="1:8" x14ac:dyDescent="0.25">
      <c r="A32" s="505">
        <v>43281</v>
      </c>
      <c r="B32" s="835" t="s">
        <v>5310</v>
      </c>
      <c r="C32" s="835" t="s">
        <v>5311</v>
      </c>
      <c r="D32" s="835" t="s">
        <v>5267</v>
      </c>
      <c r="E32" s="835"/>
      <c r="F32" s="860" t="s">
        <v>5155</v>
      </c>
      <c r="G32" s="834">
        <v>2.1</v>
      </c>
      <c r="H32" s="466"/>
    </row>
    <row r="33" spans="1:8" ht="24" x14ac:dyDescent="0.25">
      <c r="A33" s="505">
        <v>43281</v>
      </c>
      <c r="B33" s="835" t="s">
        <v>5313</v>
      </c>
      <c r="C33" s="835" t="s">
        <v>5314</v>
      </c>
      <c r="D33" s="835" t="s">
        <v>5276</v>
      </c>
      <c r="E33" s="835"/>
      <c r="F33" s="860" t="s">
        <v>5155</v>
      </c>
      <c r="G33" s="834">
        <v>2.1</v>
      </c>
      <c r="H33" s="466"/>
    </row>
    <row r="34" spans="1:8" ht="24" x14ac:dyDescent="0.25">
      <c r="A34" s="505">
        <v>43281</v>
      </c>
      <c r="B34" s="835" t="s">
        <v>5315</v>
      </c>
      <c r="C34" s="835" t="s">
        <v>5316</v>
      </c>
      <c r="D34" s="835" t="s">
        <v>5276</v>
      </c>
      <c r="E34" s="835"/>
      <c r="F34" s="860" t="s">
        <v>5317</v>
      </c>
      <c r="G34" s="834">
        <v>2.1</v>
      </c>
      <c r="H34" s="466"/>
    </row>
    <row r="35" spans="1:8" ht="36" x14ac:dyDescent="0.25">
      <c r="A35" s="505">
        <v>43281</v>
      </c>
      <c r="B35" s="835"/>
      <c r="C35" s="835" t="s">
        <v>5312</v>
      </c>
      <c r="D35" s="835" t="s">
        <v>5151</v>
      </c>
      <c r="E35" s="835" t="s">
        <v>5358</v>
      </c>
      <c r="F35" s="860" t="s">
        <v>5155</v>
      </c>
      <c r="G35" s="834">
        <v>2.1</v>
      </c>
      <c r="H35" s="466"/>
    </row>
    <row r="36" spans="1:8" ht="24" x14ac:dyDescent="0.25">
      <c r="A36" s="505">
        <v>43281</v>
      </c>
      <c r="B36" s="835" t="s">
        <v>5318</v>
      </c>
      <c r="C36" s="835" t="s">
        <v>5319</v>
      </c>
      <c r="D36" s="835" t="s">
        <v>5144</v>
      </c>
      <c r="E36" s="835" t="s">
        <v>5320</v>
      </c>
      <c r="F36" s="860" t="s">
        <v>5321</v>
      </c>
      <c r="G36" s="834">
        <v>2.1</v>
      </c>
      <c r="H36" s="466"/>
    </row>
    <row r="37" spans="1:8" ht="24" x14ac:dyDescent="0.25">
      <c r="A37" s="505">
        <v>43281</v>
      </c>
      <c r="B37" s="835" t="s">
        <v>5322</v>
      </c>
      <c r="C37" s="835" t="s">
        <v>5323</v>
      </c>
      <c r="D37" s="835" t="s">
        <v>5276</v>
      </c>
      <c r="E37" s="835"/>
      <c r="F37" s="860" t="s">
        <v>5324</v>
      </c>
      <c r="G37" s="834">
        <v>2.1</v>
      </c>
      <c r="H37" s="466"/>
    </row>
    <row r="38" spans="1:8" ht="81" customHeight="1" x14ac:dyDescent="0.25">
      <c r="A38" s="505">
        <v>43281</v>
      </c>
      <c r="B38" s="835"/>
      <c r="C38" s="835" t="s">
        <v>5325</v>
      </c>
      <c r="D38" s="835" t="s">
        <v>5375</v>
      </c>
      <c r="E38" s="835" t="s">
        <v>5374</v>
      </c>
      <c r="F38" s="860" t="s">
        <v>5326</v>
      </c>
      <c r="G38" s="834">
        <v>2.1</v>
      </c>
      <c r="H38" s="466"/>
    </row>
    <row r="39" spans="1:8" ht="78.599999999999994" customHeight="1" x14ac:dyDescent="0.25">
      <c r="A39" s="505">
        <v>43281</v>
      </c>
      <c r="B39" s="835"/>
      <c r="C39" s="835" t="s">
        <v>5327</v>
      </c>
      <c r="D39" s="835" t="s">
        <v>5375</v>
      </c>
      <c r="E39" s="835" t="s">
        <v>5374</v>
      </c>
      <c r="F39" s="860" t="s">
        <v>5324</v>
      </c>
      <c r="G39" s="834">
        <v>2.1</v>
      </c>
      <c r="H39" s="466"/>
    </row>
    <row r="40" spans="1:8" ht="72" x14ac:dyDescent="0.25">
      <c r="A40" s="505">
        <v>43281</v>
      </c>
      <c r="B40" s="835"/>
      <c r="C40" s="835" t="s">
        <v>5328</v>
      </c>
      <c r="D40" s="835" t="s">
        <v>5375</v>
      </c>
      <c r="E40" s="835" t="s">
        <v>5374</v>
      </c>
      <c r="F40" s="860" t="s">
        <v>5329</v>
      </c>
      <c r="G40" s="834">
        <v>2.1</v>
      </c>
      <c r="H40" s="466"/>
    </row>
    <row r="41" spans="1:8" ht="24" x14ac:dyDescent="0.25">
      <c r="A41" s="505">
        <v>43281</v>
      </c>
      <c r="B41" s="835"/>
      <c r="C41" s="835" t="s">
        <v>3942</v>
      </c>
      <c r="D41" s="835" t="s">
        <v>5151</v>
      </c>
      <c r="E41" s="835"/>
      <c r="F41" s="860" t="s">
        <v>5274</v>
      </c>
      <c r="G41" s="834">
        <v>2.1</v>
      </c>
      <c r="H41" s="466"/>
    </row>
    <row r="42" spans="1:8" ht="60" x14ac:dyDescent="0.25">
      <c r="A42" s="505">
        <v>43281</v>
      </c>
      <c r="B42" s="835" t="s">
        <v>5330</v>
      </c>
      <c r="C42" s="835" t="s">
        <v>5331</v>
      </c>
      <c r="D42" s="835" t="s">
        <v>5270</v>
      </c>
      <c r="E42" s="835"/>
      <c r="F42" s="860" t="s">
        <v>5155</v>
      </c>
      <c r="G42" s="834">
        <v>2.1</v>
      </c>
      <c r="H42" s="466"/>
    </row>
    <row r="43" spans="1:8" ht="84" x14ac:dyDescent="0.25">
      <c r="A43" s="505">
        <v>43281</v>
      </c>
      <c r="B43" s="835" t="s">
        <v>5332</v>
      </c>
      <c r="C43" s="835" t="s">
        <v>5333</v>
      </c>
      <c r="D43" s="835" t="s">
        <v>5270</v>
      </c>
      <c r="E43" s="835"/>
      <c r="F43" s="860" t="s">
        <v>5334</v>
      </c>
      <c r="G43" s="834" t="s">
        <v>5185</v>
      </c>
      <c r="H43" s="466"/>
    </row>
    <row r="44" spans="1:8" ht="84" x14ac:dyDescent="0.25">
      <c r="A44" s="505">
        <v>43281</v>
      </c>
      <c r="B44" s="835" t="s">
        <v>5335</v>
      </c>
      <c r="C44" s="835" t="s">
        <v>5333</v>
      </c>
      <c r="D44" s="835" t="s">
        <v>5270</v>
      </c>
      <c r="E44" s="835"/>
      <c r="F44" s="860" t="s">
        <v>5294</v>
      </c>
      <c r="G44" s="836" t="s">
        <v>5105</v>
      </c>
      <c r="H44" s="465"/>
    </row>
    <row r="45" spans="1:8" ht="24" x14ac:dyDescent="0.25">
      <c r="A45" s="505">
        <v>43281</v>
      </c>
      <c r="B45" s="835" t="s">
        <v>5336</v>
      </c>
      <c r="C45" s="835" t="s">
        <v>838</v>
      </c>
      <c r="D45" s="835" t="s">
        <v>5270</v>
      </c>
      <c r="E45" s="835"/>
      <c r="F45" s="860" t="s">
        <v>2616</v>
      </c>
      <c r="G45" s="836" t="s">
        <v>5105</v>
      </c>
      <c r="H45" s="465"/>
    </row>
    <row r="46" spans="1:8" ht="36" x14ac:dyDescent="0.25">
      <c r="A46" s="505">
        <v>43281</v>
      </c>
      <c r="B46" s="835" t="s">
        <v>5143</v>
      </c>
      <c r="C46" s="835" t="s">
        <v>810</v>
      </c>
      <c r="D46" s="835" t="s">
        <v>5337</v>
      </c>
      <c r="E46" s="835"/>
      <c r="F46" s="860" t="s">
        <v>5155</v>
      </c>
      <c r="G46" s="836" t="s">
        <v>5105</v>
      </c>
      <c r="H46" s="465"/>
    </row>
    <row r="47" spans="1:8" ht="36" x14ac:dyDescent="0.25">
      <c r="A47" s="505">
        <v>43281</v>
      </c>
      <c r="B47" s="835" t="s">
        <v>5338</v>
      </c>
      <c r="C47" s="835" t="s">
        <v>5339</v>
      </c>
      <c r="D47" s="835" t="s">
        <v>5367</v>
      </c>
      <c r="E47" s="835"/>
      <c r="F47" s="860" t="s">
        <v>5340</v>
      </c>
      <c r="G47" s="834">
        <v>2.1</v>
      </c>
      <c r="H47" s="466"/>
    </row>
    <row r="48" spans="1:8" ht="24" x14ac:dyDescent="0.25">
      <c r="A48" s="505">
        <v>43281</v>
      </c>
      <c r="B48" s="835" t="s">
        <v>5272</v>
      </c>
      <c r="C48" s="835" t="s">
        <v>5273</v>
      </c>
      <c r="D48" s="835" t="s">
        <v>5276</v>
      </c>
      <c r="E48" s="835" t="s">
        <v>5372</v>
      </c>
      <c r="F48" s="860" t="s">
        <v>5274</v>
      </c>
      <c r="G48" s="836" t="s">
        <v>5105</v>
      </c>
      <c r="H48" s="465"/>
    </row>
    <row r="49" spans="1:8" x14ac:dyDescent="0.25">
      <c r="A49" s="505">
        <v>43281</v>
      </c>
      <c r="B49" s="835" t="s">
        <v>5371</v>
      </c>
      <c r="C49" s="835" t="s">
        <v>5273</v>
      </c>
      <c r="D49" s="835" t="s">
        <v>5135</v>
      </c>
      <c r="E49" s="835"/>
      <c r="F49" s="860" t="s">
        <v>5274</v>
      </c>
      <c r="G49" s="836" t="s">
        <v>5105</v>
      </c>
      <c r="H49" s="465"/>
    </row>
    <row r="50" spans="1:8" ht="24" x14ac:dyDescent="0.25">
      <c r="A50" s="505">
        <v>43281</v>
      </c>
      <c r="B50" s="835" t="s">
        <v>5341</v>
      </c>
      <c r="C50" s="835"/>
      <c r="D50" s="835" t="s">
        <v>5276</v>
      </c>
      <c r="E50" s="835" t="s">
        <v>5373</v>
      </c>
      <c r="F50" s="860" t="s">
        <v>5348</v>
      </c>
      <c r="G50" s="834" t="s">
        <v>5185</v>
      </c>
      <c r="H50" s="466"/>
    </row>
    <row r="51" spans="1:8" ht="24" x14ac:dyDescent="0.25">
      <c r="A51" s="505">
        <v>43281</v>
      </c>
      <c r="B51" s="835"/>
      <c r="C51" s="835"/>
      <c r="D51" s="835" t="s">
        <v>5342</v>
      </c>
      <c r="E51" s="835"/>
      <c r="F51" s="860" t="s">
        <v>5343</v>
      </c>
      <c r="G51" s="834"/>
      <c r="H51" s="466"/>
    </row>
    <row r="52" spans="1:8" ht="36" x14ac:dyDescent="0.25">
      <c r="A52" s="506">
        <v>43307</v>
      </c>
      <c r="B52" s="835" t="s">
        <v>5143</v>
      </c>
      <c r="C52" s="835" t="s">
        <v>810</v>
      </c>
      <c r="D52" s="835" t="s">
        <v>5135</v>
      </c>
      <c r="E52" s="835"/>
      <c r="F52" s="860" t="s">
        <v>5349</v>
      </c>
      <c r="G52" s="836" t="s">
        <v>5105</v>
      </c>
      <c r="H52" s="465"/>
    </row>
    <row r="53" spans="1:8" ht="36" x14ac:dyDescent="0.25">
      <c r="A53" s="506">
        <v>43307</v>
      </c>
      <c r="B53" s="835" t="s">
        <v>5136</v>
      </c>
      <c r="C53" s="835" t="s">
        <v>810</v>
      </c>
      <c r="D53" s="835" t="s">
        <v>5144</v>
      </c>
      <c r="E53" s="835"/>
      <c r="F53" s="860" t="s">
        <v>5134</v>
      </c>
      <c r="G53" s="834" t="s">
        <v>5185</v>
      </c>
      <c r="H53" s="466"/>
    </row>
    <row r="54" spans="1:8" ht="36" x14ac:dyDescent="0.25">
      <c r="A54" s="506">
        <v>43307</v>
      </c>
      <c r="B54" s="835" t="s">
        <v>5145</v>
      </c>
      <c r="C54" s="835" t="s">
        <v>2970</v>
      </c>
      <c r="D54" s="835" t="s">
        <v>5135</v>
      </c>
      <c r="E54" s="835"/>
      <c r="F54" s="860" t="s">
        <v>5349</v>
      </c>
      <c r="G54" s="836" t="s">
        <v>5105</v>
      </c>
      <c r="H54" s="465"/>
    </row>
    <row r="55" spans="1:8" ht="24" x14ac:dyDescent="0.25">
      <c r="A55" s="506">
        <v>43307</v>
      </c>
      <c r="B55" s="835" t="s">
        <v>5146</v>
      </c>
      <c r="C55" s="835" t="s">
        <v>5376</v>
      </c>
      <c r="D55" s="835" t="s">
        <v>5135</v>
      </c>
      <c r="E55" s="835" t="s">
        <v>5147</v>
      </c>
      <c r="F55" s="860" t="s">
        <v>5294</v>
      </c>
      <c r="G55" s="836" t="s">
        <v>5105</v>
      </c>
      <c r="H55" s="465"/>
    </row>
    <row r="56" spans="1:8" ht="24" x14ac:dyDescent="0.25">
      <c r="A56" s="506">
        <v>43307</v>
      </c>
      <c r="B56" s="835" t="s">
        <v>5148</v>
      </c>
      <c r="C56" s="835" t="s">
        <v>5377</v>
      </c>
      <c r="D56" s="835" t="s">
        <v>5276</v>
      </c>
      <c r="E56" s="835" t="s">
        <v>5147</v>
      </c>
      <c r="F56" s="860" t="s">
        <v>5294</v>
      </c>
      <c r="G56" s="836" t="s">
        <v>5105</v>
      </c>
      <c r="H56" s="465"/>
    </row>
    <row r="57" spans="1:8" ht="24" x14ac:dyDescent="0.25">
      <c r="A57" s="506">
        <v>43307</v>
      </c>
      <c r="B57" s="835"/>
      <c r="C57" s="835" t="s">
        <v>5378</v>
      </c>
      <c r="D57" s="835" t="s">
        <v>5151</v>
      </c>
      <c r="E57" s="835" t="s">
        <v>5152</v>
      </c>
      <c r="F57" s="860" t="s">
        <v>5294</v>
      </c>
      <c r="G57" s="836" t="s">
        <v>5105</v>
      </c>
      <c r="H57" s="465"/>
    </row>
    <row r="58" spans="1:8" ht="36" x14ac:dyDescent="0.25">
      <c r="A58" s="506">
        <v>43307</v>
      </c>
      <c r="B58" s="835" t="s">
        <v>5360</v>
      </c>
      <c r="C58" s="835"/>
      <c r="D58" s="835" t="s">
        <v>5367</v>
      </c>
      <c r="E58" s="835"/>
      <c r="F58" s="860" t="s">
        <v>5296</v>
      </c>
      <c r="G58" s="836"/>
      <c r="H58" s="465"/>
    </row>
    <row r="59" spans="1:8" ht="36" x14ac:dyDescent="0.25">
      <c r="A59" s="506">
        <v>43307</v>
      </c>
      <c r="B59" s="835" t="s">
        <v>5156</v>
      </c>
      <c r="C59" s="835" t="s">
        <v>4903</v>
      </c>
      <c r="D59" s="835" t="s">
        <v>5276</v>
      </c>
      <c r="E59" s="835" t="s">
        <v>5157</v>
      </c>
      <c r="F59" s="860" t="s">
        <v>5155</v>
      </c>
      <c r="G59" s="834">
        <v>2.1</v>
      </c>
      <c r="H59" s="466"/>
    </row>
    <row r="60" spans="1:8" ht="24" x14ac:dyDescent="0.25">
      <c r="A60" s="506">
        <v>43307</v>
      </c>
      <c r="B60" s="835"/>
      <c r="C60" s="835" t="s">
        <v>3991</v>
      </c>
      <c r="D60" s="835" t="s">
        <v>5151</v>
      </c>
      <c r="E60" s="835" t="s">
        <v>5170</v>
      </c>
      <c r="F60" s="860" t="s">
        <v>5155</v>
      </c>
      <c r="G60" s="834">
        <v>2.1</v>
      </c>
      <c r="H60" s="466"/>
    </row>
    <row r="61" spans="1:8" ht="36" x14ac:dyDescent="0.25">
      <c r="A61" s="506">
        <v>43307</v>
      </c>
      <c r="B61" s="835" t="s">
        <v>5161</v>
      </c>
      <c r="C61" s="835" t="s">
        <v>51</v>
      </c>
      <c r="D61" s="835" t="s">
        <v>5160</v>
      </c>
      <c r="E61" s="835" t="s">
        <v>5162</v>
      </c>
      <c r="F61" s="860" t="s">
        <v>5159</v>
      </c>
      <c r="G61" s="834" t="s">
        <v>5105</v>
      </c>
      <c r="H61" s="466"/>
    </row>
    <row r="62" spans="1:8" ht="24" x14ac:dyDescent="0.25">
      <c r="A62" s="506">
        <v>43307</v>
      </c>
      <c r="B62" s="835" t="s">
        <v>5163</v>
      </c>
      <c r="C62" s="835" t="s">
        <v>135</v>
      </c>
      <c r="D62" s="835" t="s">
        <v>5160</v>
      </c>
      <c r="E62" s="835" t="s">
        <v>5165</v>
      </c>
      <c r="F62" s="860" t="s">
        <v>5164</v>
      </c>
      <c r="G62" s="834" t="s">
        <v>5105</v>
      </c>
      <c r="H62" s="466"/>
    </row>
    <row r="63" spans="1:8" ht="24" x14ac:dyDescent="0.25">
      <c r="A63" s="506">
        <v>43307</v>
      </c>
      <c r="B63" s="835" t="s">
        <v>5166</v>
      </c>
      <c r="C63" s="835" t="s">
        <v>2885</v>
      </c>
      <c r="D63" s="835" t="s">
        <v>5160</v>
      </c>
      <c r="E63" s="835" t="s">
        <v>5167</v>
      </c>
      <c r="F63" s="860" t="s">
        <v>5294</v>
      </c>
      <c r="G63" s="836" t="s">
        <v>5105</v>
      </c>
      <c r="H63" s="465"/>
    </row>
    <row r="64" spans="1:8" ht="120" x14ac:dyDescent="0.25">
      <c r="A64" s="506">
        <v>43307</v>
      </c>
      <c r="B64" s="835"/>
      <c r="C64" s="835"/>
      <c r="D64" s="835" t="s">
        <v>5151</v>
      </c>
      <c r="E64" s="835" t="s">
        <v>5357</v>
      </c>
      <c r="F64" s="860" t="s">
        <v>5155</v>
      </c>
      <c r="G64" s="834" t="s">
        <v>5185</v>
      </c>
      <c r="H64" s="466"/>
    </row>
    <row r="65" spans="1:8" ht="36" x14ac:dyDescent="0.25">
      <c r="A65" s="506">
        <v>43307</v>
      </c>
      <c r="B65" s="835" t="s">
        <v>5193</v>
      </c>
      <c r="C65" s="835" t="s">
        <v>5296</v>
      </c>
      <c r="D65" s="835" t="s">
        <v>5267</v>
      </c>
      <c r="E65" s="835" t="s">
        <v>5194</v>
      </c>
      <c r="F65" s="860" t="s">
        <v>5134</v>
      </c>
      <c r="G65" s="834">
        <v>2.1</v>
      </c>
      <c r="H65" s="466"/>
    </row>
    <row r="66" spans="1:8" ht="36" x14ac:dyDescent="0.25">
      <c r="A66" s="506">
        <v>43307</v>
      </c>
      <c r="B66" s="835" t="s">
        <v>5189</v>
      </c>
      <c r="C66" s="835" t="s">
        <v>5323</v>
      </c>
      <c r="D66" s="835" t="s">
        <v>5276</v>
      </c>
      <c r="E66" s="835" t="s">
        <v>5192</v>
      </c>
      <c r="F66" s="860" t="s">
        <v>5155</v>
      </c>
      <c r="G66" s="834" t="s">
        <v>5105</v>
      </c>
      <c r="H66" s="466"/>
    </row>
    <row r="67" spans="1:8" ht="24" x14ac:dyDescent="0.25">
      <c r="A67" s="506">
        <v>43307</v>
      </c>
      <c r="B67" s="835" t="s">
        <v>5361</v>
      </c>
      <c r="C67" s="835" t="s">
        <v>4279</v>
      </c>
      <c r="D67" s="835" t="s">
        <v>5368</v>
      </c>
      <c r="E67" s="835" t="s">
        <v>5362</v>
      </c>
      <c r="F67" s="860" t="s">
        <v>5155</v>
      </c>
      <c r="G67" s="834" t="s">
        <v>5105</v>
      </c>
      <c r="H67" s="466"/>
    </row>
    <row r="68" spans="1:8" ht="24" x14ac:dyDescent="0.25">
      <c r="A68" s="506">
        <v>43307</v>
      </c>
      <c r="B68" s="835"/>
      <c r="C68" s="835" t="s">
        <v>170</v>
      </c>
      <c r="D68" s="835" t="s">
        <v>5370</v>
      </c>
      <c r="E68" s="835" t="s">
        <v>5383</v>
      </c>
      <c r="F68" s="860" t="s">
        <v>5324</v>
      </c>
      <c r="G68" s="834" t="s">
        <v>5105</v>
      </c>
      <c r="H68" s="466"/>
    </row>
    <row r="69" spans="1:8" ht="36" x14ac:dyDescent="0.25">
      <c r="A69" s="507">
        <v>43640</v>
      </c>
      <c r="B69" s="835" t="s">
        <v>5136</v>
      </c>
      <c r="C69" s="835" t="s">
        <v>810</v>
      </c>
      <c r="D69" s="835" t="s">
        <v>5144</v>
      </c>
      <c r="E69" s="835"/>
      <c r="F69" s="860" t="s">
        <v>5294</v>
      </c>
      <c r="G69" s="836" t="s">
        <v>5105</v>
      </c>
      <c r="H69" s="466">
        <v>43307</v>
      </c>
    </row>
    <row r="70" spans="1:8" ht="36" x14ac:dyDescent="0.25">
      <c r="A70" s="507">
        <v>43640</v>
      </c>
      <c r="B70" s="835" t="s">
        <v>5193</v>
      </c>
      <c r="C70" s="835" t="s">
        <v>5296</v>
      </c>
      <c r="D70" s="835" t="s">
        <v>5267</v>
      </c>
      <c r="E70" s="835" t="s">
        <v>5448</v>
      </c>
      <c r="F70" s="860" t="s">
        <v>5134</v>
      </c>
      <c r="G70" s="834">
        <v>2.1</v>
      </c>
      <c r="H70" s="466">
        <v>43307</v>
      </c>
    </row>
    <row r="71" spans="1:8" ht="24" x14ac:dyDescent="0.25">
      <c r="A71" s="507">
        <v>43640</v>
      </c>
      <c r="B71" s="835" t="s">
        <v>5446</v>
      </c>
      <c r="C71" s="835" t="s">
        <v>3918</v>
      </c>
      <c r="D71" s="835" t="s">
        <v>5276</v>
      </c>
      <c r="E71" s="835" t="s">
        <v>5447</v>
      </c>
      <c r="F71" s="860" t="s">
        <v>5155</v>
      </c>
      <c r="G71" s="834">
        <v>2.1</v>
      </c>
      <c r="H71" s="466">
        <v>43307</v>
      </c>
    </row>
    <row r="72" spans="1:8" ht="48" x14ac:dyDescent="0.25">
      <c r="A72" s="507">
        <v>43640</v>
      </c>
      <c r="B72" s="835" t="s">
        <v>5413</v>
      </c>
      <c r="C72" s="835" t="s">
        <v>27</v>
      </c>
      <c r="D72" s="835" t="s">
        <v>5276</v>
      </c>
      <c r="E72" s="835" t="s">
        <v>6562</v>
      </c>
      <c r="F72" s="860" t="s">
        <v>5134</v>
      </c>
      <c r="G72" s="834">
        <v>2.1</v>
      </c>
      <c r="H72" s="466">
        <v>43307</v>
      </c>
    </row>
    <row r="73" spans="1:8" ht="48" x14ac:dyDescent="0.25">
      <c r="A73" s="507">
        <v>43640</v>
      </c>
      <c r="B73" s="835" t="s">
        <v>5440</v>
      </c>
      <c r="C73" s="835" t="s">
        <v>27</v>
      </c>
      <c r="D73" s="835" t="s">
        <v>5276</v>
      </c>
      <c r="E73" s="835" t="s">
        <v>6562</v>
      </c>
      <c r="F73" s="860" t="s">
        <v>5441</v>
      </c>
      <c r="G73" s="836" t="s">
        <v>5105</v>
      </c>
      <c r="H73" s="466">
        <v>43307</v>
      </c>
    </row>
    <row r="74" spans="1:8" ht="48" x14ac:dyDescent="0.25">
      <c r="A74" s="507">
        <v>43640</v>
      </c>
      <c r="B74" s="835" t="s">
        <v>5553</v>
      </c>
      <c r="C74" s="835" t="s">
        <v>5554</v>
      </c>
      <c r="D74" s="835" t="s">
        <v>5368</v>
      </c>
      <c r="E74" s="835" t="s">
        <v>6552</v>
      </c>
      <c r="F74" s="860" t="s">
        <v>5349</v>
      </c>
      <c r="G74" s="836" t="s">
        <v>5105</v>
      </c>
      <c r="H74" s="466">
        <v>43640</v>
      </c>
    </row>
    <row r="75" spans="1:8" ht="24" x14ac:dyDescent="0.25">
      <c r="A75" s="507">
        <v>43640</v>
      </c>
      <c r="B75" s="835"/>
      <c r="C75" s="835" t="s">
        <v>4072</v>
      </c>
      <c r="D75" s="835"/>
      <c r="E75" s="835" t="s">
        <v>5445</v>
      </c>
      <c r="F75" s="860" t="s">
        <v>5164</v>
      </c>
      <c r="G75" s="834">
        <v>2.1</v>
      </c>
      <c r="H75" s="466">
        <v>43640</v>
      </c>
    </row>
    <row r="76" spans="1:8" ht="24" x14ac:dyDescent="0.25">
      <c r="A76" s="507">
        <v>43640</v>
      </c>
      <c r="B76" s="835" t="s">
        <v>5456</v>
      </c>
      <c r="C76" s="835" t="s">
        <v>5455</v>
      </c>
      <c r="D76" s="835" t="s">
        <v>5368</v>
      </c>
      <c r="E76" s="835" t="s">
        <v>5428</v>
      </c>
      <c r="F76" s="860" t="s">
        <v>5340</v>
      </c>
      <c r="G76" s="836">
        <v>2.1</v>
      </c>
      <c r="H76" s="466">
        <v>43640</v>
      </c>
    </row>
    <row r="77" spans="1:8" ht="24" x14ac:dyDescent="0.25">
      <c r="A77" s="507">
        <v>43640</v>
      </c>
      <c r="B77" s="835"/>
      <c r="C77" s="835" t="s">
        <v>128</v>
      </c>
      <c r="D77" s="835" t="s">
        <v>5499</v>
      </c>
      <c r="E77" s="835" t="s">
        <v>5500</v>
      </c>
      <c r="F77" s="860" t="s">
        <v>5498</v>
      </c>
      <c r="G77" s="836" t="s">
        <v>5105</v>
      </c>
      <c r="H77" s="466">
        <v>43640</v>
      </c>
    </row>
    <row r="78" spans="1:8" ht="24" x14ac:dyDescent="0.25">
      <c r="A78" s="507">
        <v>43640</v>
      </c>
      <c r="B78" s="835" t="s">
        <v>5641</v>
      </c>
      <c r="C78" s="835" t="s">
        <v>5642</v>
      </c>
      <c r="D78" s="835" t="s">
        <v>5368</v>
      </c>
      <c r="E78" s="835" t="s">
        <v>5643</v>
      </c>
      <c r="F78" s="860" t="s">
        <v>5324</v>
      </c>
      <c r="G78" s="834">
        <v>2.1</v>
      </c>
      <c r="H78" s="466">
        <v>43640</v>
      </c>
    </row>
    <row r="79" spans="1:8" ht="48" x14ac:dyDescent="0.25">
      <c r="A79" s="507">
        <v>43640</v>
      </c>
      <c r="B79" s="835" t="s">
        <v>5714</v>
      </c>
      <c r="C79" s="835" t="s">
        <v>5711</v>
      </c>
      <c r="D79" s="835" t="s">
        <v>5368</v>
      </c>
      <c r="E79" s="835" t="s">
        <v>5362</v>
      </c>
      <c r="F79" s="860" t="s">
        <v>5155</v>
      </c>
      <c r="G79" s="836">
        <v>2.1</v>
      </c>
      <c r="H79" s="466">
        <v>43640</v>
      </c>
    </row>
    <row r="80" spans="1:8" ht="24" x14ac:dyDescent="0.25">
      <c r="A80" s="507">
        <v>43640</v>
      </c>
      <c r="B80" s="835" t="s">
        <v>6446</v>
      </c>
      <c r="C80" s="835"/>
      <c r="D80" s="835" t="s">
        <v>5368</v>
      </c>
      <c r="E80" s="835" t="s">
        <v>5362</v>
      </c>
      <c r="F80" s="860" t="s">
        <v>5274</v>
      </c>
      <c r="G80" s="836">
        <v>2.1</v>
      </c>
      <c r="H80" s="466">
        <v>43640</v>
      </c>
    </row>
    <row r="81" spans="1:8" ht="48" x14ac:dyDescent="0.25">
      <c r="A81" s="507">
        <v>43640</v>
      </c>
      <c r="B81" s="835" t="s">
        <v>6102</v>
      </c>
      <c r="C81" s="835" t="s">
        <v>6177</v>
      </c>
      <c r="D81" s="835" t="s">
        <v>5368</v>
      </c>
      <c r="E81" s="835" t="s">
        <v>6103</v>
      </c>
      <c r="F81" s="860" t="s">
        <v>5274</v>
      </c>
      <c r="G81" s="836">
        <v>2.1</v>
      </c>
      <c r="H81" s="466">
        <v>43640</v>
      </c>
    </row>
    <row r="82" spans="1:8" ht="48" x14ac:dyDescent="0.25">
      <c r="A82" s="507">
        <v>43640</v>
      </c>
      <c r="B82" s="835" t="s">
        <v>6104</v>
      </c>
      <c r="C82" s="835" t="s">
        <v>6178</v>
      </c>
      <c r="D82" s="835" t="s">
        <v>5368</v>
      </c>
      <c r="E82" s="835" t="s">
        <v>6103</v>
      </c>
      <c r="F82" s="860" t="s">
        <v>66</v>
      </c>
      <c r="G82" s="836">
        <v>2.1</v>
      </c>
      <c r="H82" s="466">
        <v>43640</v>
      </c>
    </row>
    <row r="83" spans="1:8" ht="48" x14ac:dyDescent="0.25">
      <c r="A83" s="507">
        <v>43640</v>
      </c>
      <c r="B83" s="835" t="s">
        <v>5793</v>
      </c>
      <c r="C83" s="835" t="s">
        <v>3943</v>
      </c>
      <c r="D83" s="835" t="s">
        <v>5368</v>
      </c>
      <c r="E83" s="835" t="s">
        <v>5940</v>
      </c>
      <c r="F83" s="860" t="s">
        <v>5164</v>
      </c>
      <c r="G83" s="836">
        <v>2.1</v>
      </c>
      <c r="H83" s="466">
        <v>43640</v>
      </c>
    </row>
    <row r="84" spans="1:8" ht="36" x14ac:dyDescent="0.25">
      <c r="A84" s="507">
        <v>43640</v>
      </c>
      <c r="B84" s="835" t="s">
        <v>5449</v>
      </c>
      <c r="C84" s="835" t="s">
        <v>3947</v>
      </c>
      <c r="D84" s="835" t="s">
        <v>5368</v>
      </c>
      <c r="E84" s="835" t="s">
        <v>5940</v>
      </c>
      <c r="F84" s="860" t="s">
        <v>6447</v>
      </c>
      <c r="G84" s="836">
        <v>2.1</v>
      </c>
      <c r="H84" s="466">
        <v>43640</v>
      </c>
    </row>
    <row r="85" spans="1:8" ht="60" x14ac:dyDescent="0.25">
      <c r="A85" s="507">
        <v>43640</v>
      </c>
      <c r="B85" s="835" t="s">
        <v>6448</v>
      </c>
      <c r="C85" s="835" t="s">
        <v>6449</v>
      </c>
      <c r="D85" s="835" t="s">
        <v>5368</v>
      </c>
      <c r="E85" s="835" t="s">
        <v>5940</v>
      </c>
      <c r="F85" s="860" t="s">
        <v>5155</v>
      </c>
      <c r="G85" s="836">
        <v>2.1</v>
      </c>
      <c r="H85" s="466">
        <v>43640</v>
      </c>
    </row>
    <row r="86" spans="1:8" ht="48" x14ac:dyDescent="0.25">
      <c r="A86" s="507">
        <v>43640</v>
      </c>
      <c r="B86" s="835" t="s">
        <v>6105</v>
      </c>
      <c r="C86" s="835" t="s">
        <v>2739</v>
      </c>
      <c r="D86" s="835" t="s">
        <v>5368</v>
      </c>
      <c r="E86" s="835" t="s">
        <v>6103</v>
      </c>
      <c r="F86" s="860" t="s">
        <v>5274</v>
      </c>
      <c r="G86" s="836">
        <v>2.1</v>
      </c>
      <c r="H86" s="466">
        <v>43640</v>
      </c>
    </row>
    <row r="87" spans="1:8" ht="48" x14ac:dyDescent="0.25">
      <c r="A87" s="507">
        <v>43640</v>
      </c>
      <c r="B87" s="835" t="s">
        <v>6106</v>
      </c>
      <c r="C87" s="835" t="s">
        <v>6179</v>
      </c>
      <c r="D87" s="835" t="s">
        <v>5368</v>
      </c>
      <c r="E87" s="835" t="s">
        <v>6103</v>
      </c>
      <c r="F87" s="860" t="s">
        <v>5274</v>
      </c>
      <c r="G87" s="836">
        <v>2.1</v>
      </c>
      <c r="H87" s="466">
        <v>43640</v>
      </c>
    </row>
    <row r="88" spans="1:8" ht="48" x14ac:dyDescent="0.25">
      <c r="A88" s="507">
        <v>43640</v>
      </c>
      <c r="B88" s="835" t="s">
        <v>6107</v>
      </c>
      <c r="C88" s="835" t="s">
        <v>5683</v>
      </c>
      <c r="D88" s="835" t="s">
        <v>5368</v>
      </c>
      <c r="E88" s="835" t="s">
        <v>6103</v>
      </c>
      <c r="F88" s="860" t="s">
        <v>5274</v>
      </c>
      <c r="G88" s="836">
        <v>2.1</v>
      </c>
      <c r="H88" s="466">
        <v>43640</v>
      </c>
    </row>
    <row r="89" spans="1:8" ht="48" x14ac:dyDescent="0.25">
      <c r="A89" s="507">
        <v>43640</v>
      </c>
      <c r="B89" s="835" t="s">
        <v>6108</v>
      </c>
      <c r="C89" s="835" t="s">
        <v>6180</v>
      </c>
      <c r="D89" s="835" t="s">
        <v>5368</v>
      </c>
      <c r="E89" s="835" t="s">
        <v>6103</v>
      </c>
      <c r="F89" s="860" t="s">
        <v>5274</v>
      </c>
      <c r="G89" s="836">
        <v>2.1</v>
      </c>
      <c r="H89" s="466">
        <v>43640</v>
      </c>
    </row>
    <row r="90" spans="1:8" ht="36" x14ac:dyDescent="0.25">
      <c r="A90" s="507">
        <v>43640</v>
      </c>
      <c r="B90" s="835" t="s">
        <v>5296</v>
      </c>
      <c r="C90" s="835"/>
      <c r="D90" s="835" t="s">
        <v>5368</v>
      </c>
      <c r="E90" s="835" t="s">
        <v>6145</v>
      </c>
      <c r="F90" s="860" t="s">
        <v>5274</v>
      </c>
      <c r="G90" s="836">
        <v>2.1</v>
      </c>
      <c r="H90" s="466">
        <v>43640</v>
      </c>
    </row>
    <row r="91" spans="1:8" ht="48" x14ac:dyDescent="0.25">
      <c r="A91" s="507">
        <v>43640</v>
      </c>
      <c r="B91" s="835" t="s">
        <v>6450</v>
      </c>
      <c r="C91" s="835"/>
      <c r="D91" s="835" t="s">
        <v>5368</v>
      </c>
      <c r="E91" s="835" t="s">
        <v>6103</v>
      </c>
      <c r="F91" s="860" t="s">
        <v>5164</v>
      </c>
      <c r="G91" s="836">
        <v>2.1</v>
      </c>
      <c r="H91" s="466">
        <v>43640</v>
      </c>
    </row>
    <row r="92" spans="1:8" ht="48" x14ac:dyDescent="0.25">
      <c r="A92" s="507">
        <v>43640</v>
      </c>
      <c r="B92" s="835" t="s">
        <v>6451</v>
      </c>
      <c r="C92" s="835"/>
      <c r="D92" s="835" t="s">
        <v>5368</v>
      </c>
      <c r="E92" s="835" t="s">
        <v>6103</v>
      </c>
      <c r="F92" s="860" t="s">
        <v>5274</v>
      </c>
      <c r="G92" s="836">
        <v>2.1</v>
      </c>
      <c r="H92" s="466">
        <v>43640</v>
      </c>
    </row>
    <row r="93" spans="1:8" ht="48" x14ac:dyDescent="0.25">
      <c r="A93" s="507">
        <v>43640</v>
      </c>
      <c r="B93" s="835" t="s">
        <v>6452</v>
      </c>
      <c r="C93" s="835"/>
      <c r="D93" s="835" t="s">
        <v>5368</v>
      </c>
      <c r="E93" s="835" t="s">
        <v>6103</v>
      </c>
      <c r="F93" s="860" t="s">
        <v>5155</v>
      </c>
      <c r="G93" s="836">
        <v>2.1</v>
      </c>
      <c r="H93" s="466">
        <v>43640</v>
      </c>
    </row>
    <row r="94" spans="1:8" ht="48" x14ac:dyDescent="0.25">
      <c r="A94" s="507">
        <v>43640</v>
      </c>
      <c r="B94" s="835" t="s">
        <v>6453</v>
      </c>
      <c r="C94" s="835"/>
      <c r="D94" s="835" t="s">
        <v>5368</v>
      </c>
      <c r="E94" s="835" t="s">
        <v>6103</v>
      </c>
      <c r="F94" s="860" t="s">
        <v>5274</v>
      </c>
      <c r="G94" s="836">
        <v>2.1</v>
      </c>
      <c r="H94" s="466">
        <v>43640</v>
      </c>
    </row>
    <row r="95" spans="1:8" ht="48" x14ac:dyDescent="0.25">
      <c r="A95" s="507">
        <v>43640</v>
      </c>
      <c r="B95" s="835" t="s">
        <v>6454</v>
      </c>
      <c r="C95" s="835"/>
      <c r="D95" s="835" t="s">
        <v>5368</v>
      </c>
      <c r="E95" s="835" t="s">
        <v>6103</v>
      </c>
      <c r="F95" s="860" t="s">
        <v>5155</v>
      </c>
      <c r="G95" s="836">
        <v>2.1</v>
      </c>
      <c r="H95" s="466">
        <v>43640</v>
      </c>
    </row>
    <row r="96" spans="1:8" ht="48" x14ac:dyDescent="0.25">
      <c r="A96" s="507">
        <v>43640</v>
      </c>
      <c r="B96" s="835" t="s">
        <v>6455</v>
      </c>
      <c r="C96" s="835"/>
      <c r="D96" s="835" t="s">
        <v>5368</v>
      </c>
      <c r="E96" s="835" t="s">
        <v>6103</v>
      </c>
      <c r="F96" s="860" t="s">
        <v>5324</v>
      </c>
      <c r="G96" s="836">
        <v>2.1</v>
      </c>
      <c r="H96" s="466">
        <v>43640</v>
      </c>
    </row>
    <row r="97" spans="1:8" ht="48" x14ac:dyDescent="0.25">
      <c r="A97" s="507">
        <v>43640</v>
      </c>
      <c r="B97" s="835" t="s">
        <v>6456</v>
      </c>
      <c r="C97" s="835"/>
      <c r="D97" s="835" t="s">
        <v>5368</v>
      </c>
      <c r="E97" s="835" t="s">
        <v>6103</v>
      </c>
      <c r="F97" s="860" t="s">
        <v>5349</v>
      </c>
      <c r="G97" s="836" t="s">
        <v>5105</v>
      </c>
      <c r="H97" s="466">
        <v>43640</v>
      </c>
    </row>
    <row r="98" spans="1:8" ht="48" x14ac:dyDescent="0.25">
      <c r="A98" s="507">
        <v>43640</v>
      </c>
      <c r="B98" s="835" t="s">
        <v>6457</v>
      </c>
      <c r="C98" s="835"/>
      <c r="D98" s="835" t="s">
        <v>5368</v>
      </c>
      <c r="E98" s="835" t="s">
        <v>6103</v>
      </c>
      <c r="F98" s="860" t="s">
        <v>5340</v>
      </c>
      <c r="G98" s="836">
        <v>2.1</v>
      </c>
      <c r="H98" s="466">
        <v>43640</v>
      </c>
    </row>
    <row r="99" spans="1:8" ht="48" x14ac:dyDescent="0.25">
      <c r="A99" s="507">
        <v>43640</v>
      </c>
      <c r="B99" s="835" t="s">
        <v>6458</v>
      </c>
      <c r="C99" s="835" t="s">
        <v>5296</v>
      </c>
      <c r="D99" s="835" t="s">
        <v>5368</v>
      </c>
      <c r="E99" s="835" t="s">
        <v>6421</v>
      </c>
      <c r="F99" s="860" t="s">
        <v>5340</v>
      </c>
      <c r="G99" s="836">
        <v>2.1</v>
      </c>
      <c r="H99" s="466">
        <v>43640</v>
      </c>
    </row>
    <row r="100" spans="1:8" ht="48" x14ac:dyDescent="0.25">
      <c r="A100" s="507">
        <v>43640</v>
      </c>
      <c r="B100" s="835" t="s">
        <v>6459</v>
      </c>
      <c r="C100" s="835"/>
      <c r="D100" s="835" t="s">
        <v>5368</v>
      </c>
      <c r="E100" s="835" t="s">
        <v>6103</v>
      </c>
      <c r="F100" s="860" t="s">
        <v>5294</v>
      </c>
      <c r="G100" s="836"/>
      <c r="H100" s="466">
        <v>43640</v>
      </c>
    </row>
    <row r="101" spans="1:8" ht="24" x14ac:dyDescent="0.25">
      <c r="A101" s="507">
        <v>43640</v>
      </c>
      <c r="B101" s="835" t="s">
        <v>6460</v>
      </c>
      <c r="C101" s="835"/>
      <c r="D101" s="835" t="s">
        <v>5368</v>
      </c>
      <c r="E101" s="835" t="s">
        <v>5940</v>
      </c>
      <c r="F101" s="860" t="s">
        <v>5294</v>
      </c>
      <c r="G101" s="836" t="s">
        <v>5105</v>
      </c>
      <c r="H101" s="466">
        <v>43640</v>
      </c>
    </row>
    <row r="102" spans="1:8" ht="48" x14ac:dyDescent="0.25">
      <c r="A102" s="507">
        <v>43640</v>
      </c>
      <c r="B102" s="835" t="s">
        <v>6461</v>
      </c>
      <c r="C102" s="835"/>
      <c r="D102" s="835" t="s">
        <v>5368</v>
      </c>
      <c r="E102" s="835" t="s">
        <v>6103</v>
      </c>
      <c r="F102" s="860" t="s">
        <v>6462</v>
      </c>
      <c r="G102" s="836" t="s">
        <v>5105</v>
      </c>
      <c r="H102" s="466">
        <v>43640</v>
      </c>
    </row>
    <row r="103" spans="1:8" ht="132" x14ac:dyDescent="0.25">
      <c r="A103" s="507">
        <v>43640</v>
      </c>
      <c r="B103" s="835" t="s">
        <v>6463</v>
      </c>
      <c r="C103" s="835" t="s">
        <v>5296</v>
      </c>
      <c r="D103" s="835" t="s">
        <v>5368</v>
      </c>
      <c r="E103" s="835" t="s">
        <v>6464</v>
      </c>
      <c r="F103" s="860" t="s">
        <v>5164</v>
      </c>
      <c r="G103" s="836">
        <v>2.1</v>
      </c>
      <c r="H103" s="466">
        <v>43640</v>
      </c>
    </row>
    <row r="104" spans="1:8" ht="120" x14ac:dyDescent="0.25">
      <c r="A104" s="507">
        <v>43640</v>
      </c>
      <c r="B104" s="835" t="s">
        <v>6465</v>
      </c>
      <c r="C104" s="835" t="s">
        <v>5296</v>
      </c>
      <c r="D104" s="835" t="s">
        <v>5368</v>
      </c>
      <c r="E104" s="835" t="s">
        <v>6464</v>
      </c>
      <c r="F104" s="860" t="s">
        <v>5159</v>
      </c>
      <c r="G104" s="836">
        <v>2.1</v>
      </c>
      <c r="H104" s="466">
        <v>43640</v>
      </c>
    </row>
    <row r="105" spans="1:8" ht="72" x14ac:dyDescent="0.25">
      <c r="A105" s="507">
        <v>43640</v>
      </c>
      <c r="B105" s="835" t="s">
        <v>6466</v>
      </c>
      <c r="C105" s="835" t="s">
        <v>5296</v>
      </c>
      <c r="D105" s="835" t="s">
        <v>5368</v>
      </c>
      <c r="E105" s="835" t="s">
        <v>6464</v>
      </c>
      <c r="F105" s="860" t="s">
        <v>5271</v>
      </c>
      <c r="G105" s="836">
        <v>2.1</v>
      </c>
      <c r="H105" s="466">
        <v>43640</v>
      </c>
    </row>
    <row r="106" spans="1:8" ht="72" x14ac:dyDescent="0.25">
      <c r="A106" s="507">
        <v>43640</v>
      </c>
      <c r="B106" s="835" t="s">
        <v>6466</v>
      </c>
      <c r="C106" s="835" t="s">
        <v>5296</v>
      </c>
      <c r="D106" s="835" t="s">
        <v>5368</v>
      </c>
      <c r="E106" s="835" t="s">
        <v>6464</v>
      </c>
      <c r="F106" s="860" t="s">
        <v>5321</v>
      </c>
      <c r="G106" s="836">
        <v>2.1</v>
      </c>
      <c r="H106" s="466">
        <v>43640</v>
      </c>
    </row>
    <row r="107" spans="1:8" ht="84" x14ac:dyDescent="0.25">
      <c r="A107" s="507">
        <v>43640</v>
      </c>
      <c r="B107" s="835" t="s">
        <v>6467</v>
      </c>
      <c r="C107" s="835" t="s">
        <v>5296</v>
      </c>
      <c r="D107" s="835" t="s">
        <v>5368</v>
      </c>
      <c r="E107" s="835" t="s">
        <v>6421</v>
      </c>
      <c r="F107" s="860" t="s">
        <v>2618</v>
      </c>
      <c r="G107" s="836" t="s">
        <v>5105</v>
      </c>
      <c r="H107" s="466">
        <v>43640</v>
      </c>
    </row>
    <row r="108" spans="1:8" ht="84" x14ac:dyDescent="0.25">
      <c r="A108" s="507">
        <v>43640</v>
      </c>
      <c r="B108" s="835" t="s">
        <v>6468</v>
      </c>
      <c r="C108" s="835" t="s">
        <v>5296</v>
      </c>
      <c r="D108" s="835" t="s">
        <v>5368</v>
      </c>
      <c r="E108" s="835" t="s">
        <v>6421</v>
      </c>
      <c r="F108" s="860" t="s">
        <v>6469</v>
      </c>
      <c r="G108" s="836" t="s">
        <v>5105</v>
      </c>
      <c r="H108" s="466">
        <v>43640</v>
      </c>
    </row>
    <row r="109" spans="1:8" ht="24" x14ac:dyDescent="0.25">
      <c r="A109" s="507">
        <v>43640</v>
      </c>
      <c r="B109" s="835" t="s">
        <v>6470</v>
      </c>
      <c r="C109" s="835"/>
      <c r="D109" s="835" t="s">
        <v>5368</v>
      </c>
      <c r="E109" s="835" t="s">
        <v>5362</v>
      </c>
      <c r="F109" s="860" t="s">
        <v>5274</v>
      </c>
      <c r="G109" s="836">
        <v>2.1</v>
      </c>
      <c r="H109" s="466">
        <v>43640</v>
      </c>
    </row>
    <row r="110" spans="1:8" ht="24" x14ac:dyDescent="0.25">
      <c r="A110" s="507">
        <v>43640</v>
      </c>
      <c r="B110" s="835" t="s">
        <v>6471</v>
      </c>
      <c r="C110" s="835"/>
      <c r="D110" s="835" t="s">
        <v>5368</v>
      </c>
      <c r="E110" s="835" t="s">
        <v>5362</v>
      </c>
      <c r="F110" s="860" t="s">
        <v>6047</v>
      </c>
      <c r="G110" s="836">
        <v>2.1</v>
      </c>
      <c r="H110" s="466">
        <v>43640</v>
      </c>
    </row>
    <row r="111" spans="1:8" ht="36" x14ac:dyDescent="0.25">
      <c r="A111" s="507">
        <v>43640</v>
      </c>
      <c r="B111" s="835" t="s">
        <v>6056</v>
      </c>
      <c r="C111" s="835" t="s">
        <v>6472</v>
      </c>
      <c r="D111" s="835" t="s">
        <v>5368</v>
      </c>
      <c r="E111" s="835" t="s">
        <v>5362</v>
      </c>
      <c r="F111" s="860" t="s">
        <v>5324</v>
      </c>
      <c r="G111" s="836">
        <v>2.1</v>
      </c>
      <c r="H111" s="466">
        <v>43640</v>
      </c>
    </row>
    <row r="112" spans="1:8" ht="36" x14ac:dyDescent="0.25">
      <c r="A112" s="507">
        <v>43640</v>
      </c>
      <c r="B112" s="835" t="s">
        <v>6051</v>
      </c>
      <c r="C112" s="835" t="s">
        <v>6473</v>
      </c>
      <c r="D112" s="835" t="s">
        <v>5368</v>
      </c>
      <c r="E112" s="835" t="s">
        <v>6054</v>
      </c>
      <c r="F112" s="860" t="s">
        <v>5324</v>
      </c>
      <c r="G112" s="836">
        <v>2.1</v>
      </c>
      <c r="H112" s="466">
        <v>43640</v>
      </c>
    </row>
    <row r="113" spans="1:8" ht="24" x14ac:dyDescent="0.25">
      <c r="A113" s="507">
        <v>43640</v>
      </c>
      <c r="B113" s="835" t="s">
        <v>6553</v>
      </c>
      <c r="C113" s="835" t="s">
        <v>6554</v>
      </c>
      <c r="D113" s="835" t="s">
        <v>5368</v>
      </c>
      <c r="E113" s="835" t="s">
        <v>6555</v>
      </c>
      <c r="F113" s="860" t="s">
        <v>5274</v>
      </c>
      <c r="G113" s="836">
        <v>2.1</v>
      </c>
      <c r="H113" s="466">
        <v>43640</v>
      </c>
    </row>
    <row r="114" spans="1:8" ht="24" x14ac:dyDescent="0.25">
      <c r="A114" s="507">
        <v>43640</v>
      </c>
      <c r="B114" s="835" t="s">
        <v>6556</v>
      </c>
      <c r="C114" s="835" t="s">
        <v>5614</v>
      </c>
      <c r="D114" s="835" t="s">
        <v>5368</v>
      </c>
      <c r="E114" s="835" t="s">
        <v>6555</v>
      </c>
      <c r="F114" s="860" t="s">
        <v>5155</v>
      </c>
      <c r="G114" s="836">
        <v>2.1</v>
      </c>
      <c r="H114" s="466">
        <v>43640</v>
      </c>
    </row>
    <row r="115" spans="1:8" ht="24" x14ac:dyDescent="0.25">
      <c r="A115" s="507">
        <v>43640</v>
      </c>
      <c r="B115" s="835" t="s">
        <v>6557</v>
      </c>
      <c r="C115" s="835" t="s">
        <v>6558</v>
      </c>
      <c r="D115" s="835" t="s">
        <v>5368</v>
      </c>
      <c r="E115" s="835" t="s">
        <v>6559</v>
      </c>
      <c r="F115" s="860" t="s">
        <v>4719</v>
      </c>
      <c r="G115" s="836">
        <v>2.1</v>
      </c>
      <c r="H115" s="466">
        <v>43640</v>
      </c>
    </row>
    <row r="116" spans="1:8" ht="24" x14ac:dyDescent="0.25">
      <c r="A116" s="507">
        <v>43640</v>
      </c>
      <c r="B116" s="835" t="s">
        <v>6560</v>
      </c>
      <c r="C116" s="835" t="s">
        <v>6561</v>
      </c>
      <c r="D116" s="835" t="s">
        <v>5368</v>
      </c>
      <c r="E116" s="835" t="s">
        <v>6559</v>
      </c>
      <c r="F116" s="860" t="s">
        <v>4719</v>
      </c>
      <c r="G116" s="836">
        <v>2.1</v>
      </c>
      <c r="H116" s="466">
        <v>43640</v>
      </c>
    </row>
    <row r="117" spans="1:8" ht="36" x14ac:dyDescent="0.25">
      <c r="A117" s="507">
        <v>43640</v>
      </c>
      <c r="B117" s="835"/>
      <c r="C117" s="835" t="s">
        <v>5518</v>
      </c>
      <c r="D117" s="467" t="s">
        <v>5151</v>
      </c>
      <c r="E117" s="835" t="s">
        <v>6563</v>
      </c>
      <c r="F117" s="860" t="s">
        <v>5155</v>
      </c>
      <c r="G117" s="834">
        <v>2.1</v>
      </c>
      <c r="H117" s="466">
        <v>43640</v>
      </c>
    </row>
    <row r="118" spans="1:8" ht="48" x14ac:dyDescent="0.25">
      <c r="A118" s="507">
        <v>43640</v>
      </c>
      <c r="B118" s="835"/>
      <c r="C118" s="835" t="s">
        <v>5813</v>
      </c>
      <c r="D118" s="467" t="s">
        <v>5151</v>
      </c>
      <c r="E118" s="835" t="s">
        <v>6563</v>
      </c>
      <c r="F118" s="860" t="s">
        <v>5159</v>
      </c>
      <c r="G118" s="836">
        <v>2.1</v>
      </c>
      <c r="H118" s="466">
        <v>43640</v>
      </c>
    </row>
    <row r="119" spans="1:8" ht="84" x14ac:dyDescent="0.25">
      <c r="A119" s="507">
        <v>43640</v>
      </c>
      <c r="B119" s="835"/>
      <c r="C119" s="835" t="s">
        <v>6403</v>
      </c>
      <c r="D119" s="835" t="s">
        <v>5151</v>
      </c>
      <c r="E119" s="835" t="s">
        <v>6563</v>
      </c>
      <c r="F119" s="860" t="s">
        <v>5164</v>
      </c>
      <c r="G119" s="836">
        <v>2.1</v>
      </c>
      <c r="H119" s="466">
        <v>43640</v>
      </c>
    </row>
    <row r="120" spans="1:8" ht="48" x14ac:dyDescent="0.25">
      <c r="A120" s="507">
        <v>43640</v>
      </c>
      <c r="B120" s="835"/>
      <c r="C120" s="835" t="s">
        <v>5693</v>
      </c>
      <c r="D120" s="835" t="s">
        <v>5151</v>
      </c>
      <c r="E120" s="835" t="s">
        <v>6563</v>
      </c>
      <c r="F120" s="860" t="s">
        <v>5164</v>
      </c>
      <c r="G120" s="836">
        <v>2.1</v>
      </c>
      <c r="H120" s="466">
        <v>43640</v>
      </c>
    </row>
    <row r="121" spans="1:8" ht="24" x14ac:dyDescent="0.25">
      <c r="A121" s="507">
        <v>43640</v>
      </c>
      <c r="B121" s="835"/>
      <c r="C121" s="835" t="s">
        <v>5473</v>
      </c>
      <c r="D121" s="835" t="s">
        <v>5450</v>
      </c>
      <c r="E121" s="835" t="s">
        <v>5474</v>
      </c>
      <c r="F121" s="860" t="s">
        <v>5155</v>
      </c>
      <c r="G121" s="834">
        <v>2.1</v>
      </c>
      <c r="H121" s="466">
        <v>43640</v>
      </c>
    </row>
    <row r="122" spans="1:8" ht="24" x14ac:dyDescent="0.25">
      <c r="A122" s="507">
        <v>43640</v>
      </c>
      <c r="B122" s="835"/>
      <c r="C122" s="835" t="s">
        <v>6399</v>
      </c>
      <c r="D122" s="835" t="s">
        <v>5450</v>
      </c>
      <c r="E122" s="835" t="s">
        <v>5475</v>
      </c>
      <c r="F122" s="860" t="s">
        <v>5164</v>
      </c>
      <c r="G122" s="836">
        <v>2.1</v>
      </c>
      <c r="H122" s="466">
        <v>43640</v>
      </c>
    </row>
    <row r="123" spans="1:8" ht="24" x14ac:dyDescent="0.25">
      <c r="A123" s="507">
        <v>43640</v>
      </c>
      <c r="B123" s="835"/>
      <c r="C123" s="835" t="s">
        <v>805</v>
      </c>
      <c r="D123" s="835" t="s">
        <v>5370</v>
      </c>
      <c r="E123" s="835" t="s">
        <v>5466</v>
      </c>
      <c r="F123" s="860" t="s">
        <v>5340</v>
      </c>
      <c r="G123" s="836">
        <v>2.1</v>
      </c>
      <c r="H123" s="466">
        <v>43640</v>
      </c>
    </row>
    <row r="124" spans="1:8" x14ac:dyDescent="0.25">
      <c r="A124" s="507">
        <v>43640</v>
      </c>
      <c r="B124" s="835"/>
      <c r="C124" s="835" t="s">
        <v>5187</v>
      </c>
      <c r="D124" s="835" t="s">
        <v>5450</v>
      </c>
      <c r="E124" s="835"/>
      <c r="F124" s="860" t="s">
        <v>5155</v>
      </c>
      <c r="G124" s="834">
        <v>2.1</v>
      </c>
      <c r="H124" s="466">
        <v>43640</v>
      </c>
    </row>
    <row r="125" spans="1:8" x14ac:dyDescent="0.25">
      <c r="A125" s="507">
        <v>43640</v>
      </c>
      <c r="B125" s="835" t="s">
        <v>5468</v>
      </c>
      <c r="C125" s="835" t="s">
        <v>2620</v>
      </c>
      <c r="D125" s="835" t="s">
        <v>5450</v>
      </c>
      <c r="E125" s="835" t="s">
        <v>5469</v>
      </c>
      <c r="F125" s="860" t="s">
        <v>5155</v>
      </c>
      <c r="G125" s="836">
        <v>2.1</v>
      </c>
      <c r="H125" s="466">
        <v>43640</v>
      </c>
    </row>
    <row r="126" spans="1:8" ht="132" x14ac:dyDescent="0.25">
      <c r="A126" s="507">
        <v>43640</v>
      </c>
      <c r="B126" s="835"/>
      <c r="C126" s="835" t="s">
        <v>5926</v>
      </c>
      <c r="D126" s="835" t="s">
        <v>5364</v>
      </c>
      <c r="E126" s="835" t="s">
        <v>5925</v>
      </c>
      <c r="F126" s="860" t="s">
        <v>5159</v>
      </c>
      <c r="G126" s="836">
        <v>2.1</v>
      </c>
      <c r="H126" s="466">
        <v>43640</v>
      </c>
    </row>
    <row r="127" spans="1:8" ht="60" x14ac:dyDescent="0.25">
      <c r="A127" s="507">
        <v>43640</v>
      </c>
      <c r="B127" s="835"/>
      <c r="C127" s="835" t="s">
        <v>5952</v>
      </c>
      <c r="D127" s="835" t="s">
        <v>5364</v>
      </c>
      <c r="E127" s="835" t="s">
        <v>6564</v>
      </c>
      <c r="F127" s="860" t="s">
        <v>5164</v>
      </c>
      <c r="G127" s="836">
        <v>2.1</v>
      </c>
      <c r="H127" s="466">
        <v>43640</v>
      </c>
    </row>
    <row r="128" spans="1:8" ht="36" x14ac:dyDescent="0.25">
      <c r="A128" s="507">
        <v>43640</v>
      </c>
      <c r="B128" s="835"/>
      <c r="C128" s="835" t="s">
        <v>5480</v>
      </c>
      <c r="D128" s="835" t="s">
        <v>5364</v>
      </c>
      <c r="E128" s="835" t="s">
        <v>5481</v>
      </c>
      <c r="F128" s="860" t="s">
        <v>5340</v>
      </c>
      <c r="G128" s="836">
        <v>2.1</v>
      </c>
      <c r="H128" s="466">
        <v>43640</v>
      </c>
    </row>
    <row r="129" spans="1:8" x14ac:dyDescent="0.25">
      <c r="A129" s="507">
        <v>43640</v>
      </c>
      <c r="B129" s="467" t="s">
        <v>2507</v>
      </c>
      <c r="C129" s="467" t="s">
        <v>5422</v>
      </c>
      <c r="D129" s="467" t="s">
        <v>5425</v>
      </c>
      <c r="E129" s="467" t="s">
        <v>5426</v>
      </c>
      <c r="F129" s="443" t="s">
        <v>5427</v>
      </c>
      <c r="G129" s="443"/>
      <c r="H129" s="508">
        <v>43640</v>
      </c>
    </row>
    <row r="130" spans="1:8" ht="36" x14ac:dyDescent="0.25">
      <c r="A130" s="507">
        <v>43640</v>
      </c>
      <c r="B130" s="467" t="s">
        <v>5435</v>
      </c>
      <c r="C130" s="467" t="s">
        <v>79</v>
      </c>
      <c r="D130" s="467" t="s">
        <v>5276</v>
      </c>
      <c r="E130" s="467"/>
      <c r="F130" s="443" t="s">
        <v>5271</v>
      </c>
      <c r="G130" s="443">
        <v>2.1</v>
      </c>
      <c r="H130" s="466">
        <v>43647</v>
      </c>
    </row>
    <row r="131" spans="1:8" ht="36" x14ac:dyDescent="0.25">
      <c r="A131" s="507">
        <v>43640</v>
      </c>
      <c r="B131" s="467" t="s">
        <v>5570</v>
      </c>
      <c r="C131" s="467" t="s">
        <v>81</v>
      </c>
      <c r="D131" s="467" t="s">
        <v>5276</v>
      </c>
      <c r="E131" s="467"/>
      <c r="F131" s="443" t="s">
        <v>5271</v>
      </c>
      <c r="G131" s="443">
        <v>2.1</v>
      </c>
      <c r="H131" s="466">
        <v>43647</v>
      </c>
    </row>
    <row r="132" spans="1:8" ht="36" x14ac:dyDescent="0.25">
      <c r="A132" s="507">
        <v>43640</v>
      </c>
      <c r="B132" s="467" t="s">
        <v>5571</v>
      </c>
      <c r="C132" s="467" t="s">
        <v>79</v>
      </c>
      <c r="D132" s="467" t="s">
        <v>5276</v>
      </c>
      <c r="E132" s="467"/>
      <c r="F132" s="443" t="s">
        <v>5321</v>
      </c>
      <c r="G132" s="443">
        <v>2.1</v>
      </c>
      <c r="H132" s="466">
        <v>43647</v>
      </c>
    </row>
    <row r="133" spans="1:8" ht="36" x14ac:dyDescent="0.25">
      <c r="A133" s="507">
        <v>43640</v>
      </c>
      <c r="B133" s="467" t="s">
        <v>5572</v>
      </c>
      <c r="C133" s="467" t="s">
        <v>81</v>
      </c>
      <c r="D133" s="467" t="s">
        <v>5276</v>
      </c>
      <c r="E133" s="467"/>
      <c r="F133" s="443" t="s">
        <v>5321</v>
      </c>
      <c r="G133" s="443">
        <v>2.1</v>
      </c>
      <c r="H133" s="466">
        <v>43647</v>
      </c>
    </row>
    <row r="134" spans="1:8" ht="36" x14ac:dyDescent="0.25">
      <c r="A134" s="507">
        <v>43640</v>
      </c>
      <c r="B134" s="835" t="s">
        <v>5477</v>
      </c>
      <c r="C134" s="835" t="s">
        <v>4023</v>
      </c>
      <c r="D134" s="835" t="s">
        <v>5276</v>
      </c>
      <c r="E134" s="835" t="s">
        <v>5478</v>
      </c>
      <c r="F134" s="860" t="s">
        <v>5164</v>
      </c>
      <c r="G134" s="836">
        <v>2.1</v>
      </c>
      <c r="H134" s="466">
        <v>43647</v>
      </c>
    </row>
    <row r="135" spans="1:8" ht="36" x14ac:dyDescent="0.25">
      <c r="A135" s="507">
        <v>43640</v>
      </c>
      <c r="B135" s="835" t="s">
        <v>6051</v>
      </c>
      <c r="C135" s="835" t="s">
        <v>6053</v>
      </c>
      <c r="D135" s="835" t="s">
        <v>5276</v>
      </c>
      <c r="E135" s="835" t="s">
        <v>6055</v>
      </c>
      <c r="F135" s="860" t="s">
        <v>5271</v>
      </c>
      <c r="G135" s="836">
        <v>2.1</v>
      </c>
      <c r="H135" s="466">
        <v>43647</v>
      </c>
    </row>
    <row r="136" spans="1:8" ht="24" x14ac:dyDescent="0.25">
      <c r="A136" s="507">
        <v>43640</v>
      </c>
      <c r="B136" s="835" t="s">
        <v>5501</v>
      </c>
      <c r="C136" s="835" t="s">
        <v>5502</v>
      </c>
      <c r="D136" s="835" t="s">
        <v>5267</v>
      </c>
      <c r="E136" s="835" t="s">
        <v>6388</v>
      </c>
      <c r="F136" s="860" t="s">
        <v>5271</v>
      </c>
      <c r="G136" s="836">
        <v>2.1</v>
      </c>
      <c r="H136" s="466">
        <v>43647</v>
      </c>
    </row>
    <row r="137" spans="1:8" ht="24" x14ac:dyDescent="0.25">
      <c r="A137" s="507">
        <v>43640</v>
      </c>
      <c r="B137" s="467" t="s">
        <v>5555</v>
      </c>
      <c r="C137" s="467" t="s">
        <v>170</v>
      </c>
      <c r="D137" s="467" t="s">
        <v>5267</v>
      </c>
      <c r="E137" s="467"/>
      <c r="F137" s="443" t="s">
        <v>5134</v>
      </c>
      <c r="G137" s="443">
        <v>2.1</v>
      </c>
      <c r="H137" s="466">
        <v>43647</v>
      </c>
    </row>
    <row r="138" spans="1:8" x14ac:dyDescent="0.25">
      <c r="A138" s="507">
        <v>43640</v>
      </c>
      <c r="B138" s="467" t="s">
        <v>6565</v>
      </c>
      <c r="C138" s="467" t="s">
        <v>4132</v>
      </c>
      <c r="D138" s="467" t="s">
        <v>5135</v>
      </c>
      <c r="E138" s="467" t="s">
        <v>6566</v>
      </c>
      <c r="F138" s="443" t="s">
        <v>5134</v>
      </c>
      <c r="G138" s="443">
        <v>2.1</v>
      </c>
      <c r="H138" s="508">
        <v>43647</v>
      </c>
    </row>
    <row r="139" spans="1:8" ht="24" x14ac:dyDescent="0.25">
      <c r="A139" s="507">
        <v>43640</v>
      </c>
      <c r="B139" s="467" t="s">
        <v>6395</v>
      </c>
      <c r="C139" s="467" t="s">
        <v>2733</v>
      </c>
      <c r="D139" s="467" t="s">
        <v>5135</v>
      </c>
      <c r="E139" s="467" t="s">
        <v>6396</v>
      </c>
      <c r="F139" s="443" t="s">
        <v>5155</v>
      </c>
      <c r="G139" s="509">
        <v>2.1</v>
      </c>
      <c r="H139" s="508">
        <v>43647</v>
      </c>
    </row>
    <row r="140" spans="1:8" ht="36" x14ac:dyDescent="0.25">
      <c r="A140" s="507">
        <v>43640</v>
      </c>
      <c r="B140" s="467" t="s">
        <v>6567</v>
      </c>
      <c r="C140" s="467" t="s">
        <v>4132</v>
      </c>
      <c r="D140" s="467" t="s">
        <v>5160</v>
      </c>
      <c r="E140" s="467" t="s">
        <v>6568</v>
      </c>
      <c r="F140" s="443" t="s">
        <v>5134</v>
      </c>
      <c r="G140" s="443">
        <v>2.1</v>
      </c>
      <c r="H140" s="508">
        <v>43647</v>
      </c>
    </row>
    <row r="141" spans="1:8" ht="36" x14ac:dyDescent="0.25">
      <c r="A141" s="507">
        <v>43640</v>
      </c>
      <c r="B141" s="467" t="s">
        <v>6569</v>
      </c>
      <c r="C141" s="467" t="s">
        <v>4132</v>
      </c>
      <c r="D141" s="467" t="s">
        <v>5160</v>
      </c>
      <c r="E141" s="467" t="s">
        <v>6570</v>
      </c>
      <c r="F141" s="443" t="s">
        <v>5134</v>
      </c>
      <c r="G141" s="443">
        <v>2.1</v>
      </c>
      <c r="H141" s="508">
        <v>43647</v>
      </c>
    </row>
    <row r="142" spans="1:8" ht="36" x14ac:dyDescent="0.25">
      <c r="A142" s="507">
        <v>43640</v>
      </c>
      <c r="B142" s="467" t="s">
        <v>6571</v>
      </c>
      <c r="C142" s="467" t="s">
        <v>4132</v>
      </c>
      <c r="D142" s="467" t="s">
        <v>5160</v>
      </c>
      <c r="E142" s="467" t="s">
        <v>6572</v>
      </c>
      <c r="F142" s="443" t="s">
        <v>5134</v>
      </c>
      <c r="G142" s="443">
        <v>2.1</v>
      </c>
      <c r="H142" s="508">
        <v>43647</v>
      </c>
    </row>
    <row r="143" spans="1:8" ht="24" x14ac:dyDescent="0.25">
      <c r="A143" s="507">
        <v>43640</v>
      </c>
      <c r="B143" s="467" t="s">
        <v>6573</v>
      </c>
      <c r="C143" s="467" t="s">
        <v>4132</v>
      </c>
      <c r="D143" s="467" t="s">
        <v>5276</v>
      </c>
      <c r="E143" s="467" t="s">
        <v>6574</v>
      </c>
      <c r="F143" s="443" t="s">
        <v>5134</v>
      </c>
      <c r="G143" s="443">
        <v>2.1</v>
      </c>
      <c r="H143" s="508">
        <v>43647</v>
      </c>
    </row>
    <row r="144" spans="1:8" ht="36" x14ac:dyDescent="0.25">
      <c r="A144" s="507">
        <v>43640</v>
      </c>
      <c r="B144" s="467" t="s">
        <v>6575</v>
      </c>
      <c r="C144" s="467" t="s">
        <v>2733</v>
      </c>
      <c r="D144" s="467" t="s">
        <v>5276</v>
      </c>
      <c r="E144" s="467" t="s">
        <v>6576</v>
      </c>
      <c r="F144" s="443" t="s">
        <v>5324</v>
      </c>
      <c r="G144" s="443">
        <v>2.1</v>
      </c>
      <c r="H144" s="508">
        <v>43647</v>
      </c>
    </row>
    <row r="145" spans="1:8" ht="36" x14ac:dyDescent="0.25">
      <c r="A145" s="507">
        <v>43640</v>
      </c>
      <c r="B145" s="467" t="s">
        <v>6397</v>
      </c>
      <c r="C145" s="467" t="s">
        <v>2733</v>
      </c>
      <c r="D145" s="467" t="s">
        <v>5160</v>
      </c>
      <c r="E145" s="467" t="s">
        <v>6398</v>
      </c>
      <c r="F145" s="443" t="s">
        <v>5274</v>
      </c>
      <c r="G145" s="509">
        <v>2.1</v>
      </c>
      <c r="H145" s="508">
        <v>43647</v>
      </c>
    </row>
    <row r="146" spans="1:8" ht="60" x14ac:dyDescent="0.25">
      <c r="A146" s="507">
        <v>43640</v>
      </c>
      <c r="B146" s="467" t="s">
        <v>6577</v>
      </c>
      <c r="C146" s="467" t="s">
        <v>2733</v>
      </c>
      <c r="D146" s="467" t="s">
        <v>5135</v>
      </c>
      <c r="E146" s="467" t="s">
        <v>6578</v>
      </c>
      <c r="F146" s="443" t="s">
        <v>5274</v>
      </c>
      <c r="G146" s="509">
        <v>2.1</v>
      </c>
      <c r="H146" s="508">
        <v>43647</v>
      </c>
    </row>
    <row r="147" spans="1:8" ht="48" x14ac:dyDescent="0.25">
      <c r="A147" s="507">
        <v>43640</v>
      </c>
      <c r="B147" s="467"/>
      <c r="C147" s="467" t="s">
        <v>384</v>
      </c>
      <c r="D147" s="467"/>
      <c r="E147" s="467" t="s">
        <v>6621</v>
      </c>
      <c r="F147" s="443"/>
      <c r="G147" s="509"/>
      <c r="H147" s="508">
        <v>43647</v>
      </c>
    </row>
    <row r="148" spans="1:8" ht="48" x14ac:dyDescent="0.25">
      <c r="A148" s="507">
        <v>43640</v>
      </c>
      <c r="B148" s="467" t="s">
        <v>5341</v>
      </c>
      <c r="C148" s="467" t="s">
        <v>6579</v>
      </c>
      <c r="D148" s="467" t="s">
        <v>5135</v>
      </c>
      <c r="E148" s="835" t="s">
        <v>6634</v>
      </c>
      <c r="F148" s="443" t="s">
        <v>6580</v>
      </c>
      <c r="G148" s="509">
        <v>2.1</v>
      </c>
      <c r="H148" s="508">
        <v>43647</v>
      </c>
    </row>
    <row r="149" spans="1:8" x14ac:dyDescent="0.25">
      <c r="A149" s="507">
        <v>43640</v>
      </c>
      <c r="B149" s="467" t="s">
        <v>5338</v>
      </c>
      <c r="C149" s="467" t="s">
        <v>5339</v>
      </c>
      <c r="D149" s="467" t="s">
        <v>5267</v>
      </c>
      <c r="E149" s="467"/>
      <c r="F149" s="443" t="s">
        <v>5340</v>
      </c>
      <c r="G149" s="443">
        <v>2.1</v>
      </c>
      <c r="H149" s="508">
        <v>43647</v>
      </c>
    </row>
    <row r="150" spans="1:8" ht="36" x14ac:dyDescent="0.25">
      <c r="A150" s="507">
        <v>43640</v>
      </c>
      <c r="B150" s="467" t="s">
        <v>6581</v>
      </c>
      <c r="C150" s="467" t="s">
        <v>6582</v>
      </c>
      <c r="D150" s="467" t="s">
        <v>5276</v>
      </c>
      <c r="E150" s="467" t="s">
        <v>6583</v>
      </c>
      <c r="F150" s="443" t="s">
        <v>5155</v>
      </c>
      <c r="G150" s="443">
        <v>2.1</v>
      </c>
      <c r="H150" s="508">
        <v>43647</v>
      </c>
    </row>
    <row r="151" spans="1:8" ht="24" x14ac:dyDescent="0.25">
      <c r="A151" s="507">
        <v>43640</v>
      </c>
      <c r="B151" s="467" t="s">
        <v>6584</v>
      </c>
      <c r="C151" s="467" t="s">
        <v>5744</v>
      </c>
      <c r="D151" s="467" t="s">
        <v>5160</v>
      </c>
      <c r="E151" s="467" t="s">
        <v>6109</v>
      </c>
      <c r="F151" s="443" t="s">
        <v>5155</v>
      </c>
      <c r="G151" s="443">
        <v>2.1</v>
      </c>
      <c r="H151" s="508">
        <v>43647</v>
      </c>
    </row>
    <row r="152" spans="1:8" ht="36" x14ac:dyDescent="0.25">
      <c r="A152" s="507">
        <v>43640</v>
      </c>
      <c r="B152" s="467" t="s">
        <v>6585</v>
      </c>
      <c r="C152" s="467" t="s">
        <v>5744</v>
      </c>
      <c r="D152" s="467" t="s">
        <v>5276</v>
      </c>
      <c r="E152" s="467" t="s">
        <v>6583</v>
      </c>
      <c r="F152" s="443" t="s">
        <v>5155</v>
      </c>
      <c r="G152" s="443">
        <v>2.1</v>
      </c>
      <c r="H152" s="508">
        <v>43647</v>
      </c>
    </row>
    <row r="153" spans="1:8" ht="36" x14ac:dyDescent="0.25">
      <c r="A153" s="507">
        <v>43640</v>
      </c>
      <c r="B153" s="467" t="s">
        <v>6586</v>
      </c>
      <c r="C153" s="467" t="s">
        <v>6587</v>
      </c>
      <c r="D153" s="467" t="s">
        <v>5160</v>
      </c>
      <c r="E153" s="467" t="s">
        <v>6588</v>
      </c>
      <c r="F153" s="443" t="s">
        <v>6589</v>
      </c>
      <c r="G153" s="443">
        <v>2.1</v>
      </c>
      <c r="H153" s="508">
        <v>43647</v>
      </c>
    </row>
    <row r="154" spans="1:8" ht="36" x14ac:dyDescent="0.25">
      <c r="A154" s="507">
        <v>43640</v>
      </c>
      <c r="B154" s="467" t="s">
        <v>2507</v>
      </c>
      <c r="C154" s="467" t="s">
        <v>5682</v>
      </c>
      <c r="D154" s="467" t="s">
        <v>5425</v>
      </c>
      <c r="E154" s="467" t="s">
        <v>6612</v>
      </c>
      <c r="F154" s="443" t="s">
        <v>5427</v>
      </c>
      <c r="G154" s="443"/>
      <c r="H154" s="508">
        <v>43678</v>
      </c>
    </row>
    <row r="155" spans="1:8" ht="36" x14ac:dyDescent="0.25">
      <c r="A155" s="507">
        <v>43640</v>
      </c>
      <c r="B155" s="467" t="s">
        <v>5684</v>
      </c>
      <c r="C155" s="467" t="s">
        <v>5683</v>
      </c>
      <c r="D155" s="467" t="s">
        <v>5276</v>
      </c>
      <c r="E155" s="467" t="s">
        <v>6613</v>
      </c>
      <c r="F155" s="443" t="s">
        <v>5155</v>
      </c>
      <c r="G155" s="443">
        <v>2.1</v>
      </c>
      <c r="H155" s="508">
        <v>43678</v>
      </c>
    </row>
    <row r="156" spans="1:8" ht="24" x14ac:dyDescent="0.25">
      <c r="A156" s="507">
        <v>43640</v>
      </c>
      <c r="B156" s="467" t="s">
        <v>5788</v>
      </c>
      <c r="C156" s="467" t="s">
        <v>5496</v>
      </c>
      <c r="D156" s="467" t="s">
        <v>5276</v>
      </c>
      <c r="E156" s="467" t="s">
        <v>6613</v>
      </c>
      <c r="F156" s="443" t="s">
        <v>5155</v>
      </c>
      <c r="G156" s="443">
        <v>2.1</v>
      </c>
      <c r="H156" s="508">
        <v>43678</v>
      </c>
    </row>
    <row r="157" spans="1:8" ht="24" x14ac:dyDescent="0.25">
      <c r="A157" s="507">
        <v>43640</v>
      </c>
      <c r="B157" s="467" t="s">
        <v>5789</v>
      </c>
      <c r="C157" s="467" t="s">
        <v>5729</v>
      </c>
      <c r="D157" s="467" t="s">
        <v>5276</v>
      </c>
      <c r="E157" s="467" t="s">
        <v>6613</v>
      </c>
      <c r="F157" s="443" t="s">
        <v>5134</v>
      </c>
      <c r="G157" s="443">
        <v>2.1</v>
      </c>
      <c r="H157" s="508">
        <v>43678</v>
      </c>
    </row>
    <row r="158" spans="1:8" ht="48" x14ac:dyDescent="0.25">
      <c r="A158" s="507">
        <v>43640</v>
      </c>
      <c r="B158" s="467" t="s">
        <v>6389</v>
      </c>
      <c r="C158" s="467" t="s">
        <v>5790</v>
      </c>
      <c r="D158" s="467" t="s">
        <v>5135</v>
      </c>
      <c r="E158" s="467" t="s">
        <v>6613</v>
      </c>
      <c r="F158" s="443" t="s">
        <v>5134</v>
      </c>
      <c r="G158" s="443">
        <v>2.1</v>
      </c>
      <c r="H158" s="508">
        <v>43678</v>
      </c>
    </row>
    <row r="159" spans="1:8" x14ac:dyDescent="0.25">
      <c r="A159" s="507">
        <v>43640</v>
      </c>
      <c r="B159" s="467" t="s">
        <v>6390</v>
      </c>
      <c r="C159" s="467" t="s">
        <v>5791</v>
      </c>
      <c r="D159" s="467" t="s">
        <v>5135</v>
      </c>
      <c r="E159" s="467" t="s">
        <v>6613</v>
      </c>
      <c r="F159" s="443" t="s">
        <v>5134</v>
      </c>
      <c r="G159" s="443">
        <v>2.1</v>
      </c>
      <c r="H159" s="508">
        <v>43678</v>
      </c>
    </row>
    <row r="160" spans="1:8" ht="36" x14ac:dyDescent="0.25">
      <c r="A160" s="507">
        <v>43640</v>
      </c>
      <c r="B160" s="467" t="s">
        <v>5681</v>
      </c>
      <c r="C160" s="467" t="s">
        <v>5680</v>
      </c>
      <c r="D160" s="467" t="s">
        <v>5135</v>
      </c>
      <c r="E160" s="467" t="s">
        <v>6613</v>
      </c>
      <c r="F160" s="443" t="s">
        <v>5159</v>
      </c>
      <c r="G160" s="443">
        <v>2.1</v>
      </c>
      <c r="H160" s="508">
        <v>43678</v>
      </c>
    </row>
    <row r="161" spans="1:8" ht="36" x14ac:dyDescent="0.25">
      <c r="A161" s="507">
        <v>43640</v>
      </c>
      <c r="B161" s="467" t="s">
        <v>5792</v>
      </c>
      <c r="C161" s="467" t="s">
        <v>5683</v>
      </c>
      <c r="D161" s="467" t="s">
        <v>5160</v>
      </c>
      <c r="E161" s="467" t="s">
        <v>6614</v>
      </c>
      <c r="F161" s="443" t="s">
        <v>5324</v>
      </c>
      <c r="G161" s="443">
        <v>2.1</v>
      </c>
      <c r="H161" s="508">
        <v>43678</v>
      </c>
    </row>
    <row r="162" spans="1:8" ht="36" x14ac:dyDescent="0.25">
      <c r="A162" s="507">
        <v>43640</v>
      </c>
      <c r="B162" s="467" t="s">
        <v>5322</v>
      </c>
      <c r="C162" s="467" t="s">
        <v>5323</v>
      </c>
      <c r="D162" s="467" t="s">
        <v>5276</v>
      </c>
      <c r="E162" s="467" t="s">
        <v>6615</v>
      </c>
      <c r="F162" s="443" t="s">
        <v>5324</v>
      </c>
      <c r="G162" s="443">
        <v>2.1</v>
      </c>
      <c r="H162" s="508">
        <v>43678</v>
      </c>
    </row>
    <row r="163" spans="1:8" ht="24" x14ac:dyDescent="0.25">
      <c r="A163" s="507">
        <v>43640</v>
      </c>
      <c r="B163" s="467" t="s">
        <v>5189</v>
      </c>
      <c r="C163" s="467" t="s">
        <v>5347</v>
      </c>
      <c r="D163" s="467" t="s">
        <v>5276</v>
      </c>
      <c r="E163" s="467" t="s">
        <v>6613</v>
      </c>
      <c r="F163" s="443" t="s">
        <v>5294</v>
      </c>
      <c r="G163" s="509" t="s">
        <v>5105</v>
      </c>
      <c r="H163" s="508">
        <v>43678</v>
      </c>
    </row>
    <row r="164" spans="1:8" ht="36" x14ac:dyDescent="0.25">
      <c r="A164" s="507">
        <v>43640</v>
      </c>
      <c r="B164" s="467" t="s">
        <v>6100</v>
      </c>
      <c r="C164" s="467" t="s">
        <v>6101</v>
      </c>
      <c r="D164" s="467" t="s">
        <v>5276</v>
      </c>
      <c r="E164" s="467" t="s">
        <v>6616</v>
      </c>
      <c r="F164" s="443" t="s">
        <v>5134</v>
      </c>
      <c r="G164" s="443">
        <v>2.1</v>
      </c>
      <c r="H164" s="508">
        <v>43678</v>
      </c>
    </row>
    <row r="165" spans="1:8" ht="91.5" customHeight="1" x14ac:dyDescent="0.25">
      <c r="A165" s="507">
        <v>43640</v>
      </c>
      <c r="B165" s="467" t="s">
        <v>6391</v>
      </c>
      <c r="C165" s="467" t="s">
        <v>6392</v>
      </c>
      <c r="D165" s="467" t="s">
        <v>5276</v>
      </c>
      <c r="E165" s="467" t="s">
        <v>6616</v>
      </c>
      <c r="F165" s="443" t="s">
        <v>5134</v>
      </c>
      <c r="G165" s="443">
        <v>2.1</v>
      </c>
      <c r="H165" s="508">
        <v>43678</v>
      </c>
    </row>
    <row r="166" spans="1:8" ht="36" x14ac:dyDescent="0.25">
      <c r="A166" s="507">
        <v>43640</v>
      </c>
      <c r="B166" s="467" t="s">
        <v>6175</v>
      </c>
      <c r="C166" s="467" t="s">
        <v>5516</v>
      </c>
      <c r="D166" s="467" t="s">
        <v>5135</v>
      </c>
      <c r="E166" s="467" t="s">
        <v>6954</v>
      </c>
      <c r="F166" s="443" t="s">
        <v>5343</v>
      </c>
      <c r="G166" s="443"/>
      <c r="H166" s="876">
        <v>43831</v>
      </c>
    </row>
    <row r="167" spans="1:8" ht="48" x14ac:dyDescent="0.25">
      <c r="A167" s="507">
        <v>43640</v>
      </c>
      <c r="B167" s="467" t="s">
        <v>5410</v>
      </c>
      <c r="C167" s="467" t="s">
        <v>22</v>
      </c>
      <c r="D167" s="467" t="s">
        <v>5276</v>
      </c>
      <c r="E167" s="467" t="s">
        <v>6955</v>
      </c>
      <c r="F167" s="443" t="s">
        <v>5324</v>
      </c>
      <c r="G167" s="443">
        <v>2.1</v>
      </c>
      <c r="H167" s="876">
        <v>43831</v>
      </c>
    </row>
    <row r="168" spans="1:8" ht="36" x14ac:dyDescent="0.25">
      <c r="A168" s="507">
        <v>43640</v>
      </c>
      <c r="B168" s="467" t="s">
        <v>6168</v>
      </c>
      <c r="C168" s="467" t="s">
        <v>22</v>
      </c>
      <c r="D168" s="467" t="s">
        <v>5276</v>
      </c>
      <c r="E168" s="467" t="s">
        <v>6617</v>
      </c>
      <c r="F168" s="443" t="s">
        <v>5075</v>
      </c>
      <c r="G168" s="509">
        <v>2.1</v>
      </c>
      <c r="H168" s="876">
        <v>43831</v>
      </c>
    </row>
    <row r="169" spans="1:8" ht="36" x14ac:dyDescent="0.25">
      <c r="A169" s="507">
        <v>43640</v>
      </c>
      <c r="B169" s="467" t="s">
        <v>6169</v>
      </c>
      <c r="C169" s="467"/>
      <c r="D169" s="467" t="s">
        <v>5276</v>
      </c>
      <c r="E169" s="467" t="s">
        <v>6618</v>
      </c>
      <c r="F169" s="443" t="s">
        <v>5294</v>
      </c>
      <c r="G169" s="509" t="s">
        <v>5105</v>
      </c>
      <c r="H169" s="508">
        <v>43768</v>
      </c>
    </row>
    <row r="170" spans="1:8" ht="36" x14ac:dyDescent="0.25">
      <c r="A170" s="507">
        <v>43640</v>
      </c>
      <c r="B170" s="467" t="s">
        <v>6171</v>
      </c>
      <c r="C170" s="467"/>
      <c r="D170" s="467" t="s">
        <v>5135</v>
      </c>
      <c r="E170" s="467" t="s">
        <v>6619</v>
      </c>
      <c r="F170" s="443" t="s">
        <v>5294</v>
      </c>
      <c r="G170" s="509" t="s">
        <v>5105</v>
      </c>
      <c r="H170" s="508">
        <v>43768</v>
      </c>
    </row>
    <row r="171" spans="1:8" ht="36" x14ac:dyDescent="0.25">
      <c r="A171" s="507">
        <v>43640</v>
      </c>
      <c r="B171" s="467" t="s">
        <v>6173</v>
      </c>
      <c r="C171" s="467" t="s">
        <v>122</v>
      </c>
      <c r="D171" s="467" t="s">
        <v>5135</v>
      </c>
      <c r="E171" s="467" t="s">
        <v>6619</v>
      </c>
      <c r="F171" s="443" t="s">
        <v>5437</v>
      </c>
      <c r="G171" s="509" t="s">
        <v>5105</v>
      </c>
      <c r="H171" s="508">
        <v>43768</v>
      </c>
    </row>
    <row r="172" spans="1:8" ht="48" x14ac:dyDescent="0.25">
      <c r="A172" s="507">
        <v>43640</v>
      </c>
      <c r="B172" s="467" t="s">
        <v>5648</v>
      </c>
      <c r="C172" s="467" t="s">
        <v>3943</v>
      </c>
      <c r="D172" s="467" t="s">
        <v>5276</v>
      </c>
      <c r="E172" s="467" t="s">
        <v>5649</v>
      </c>
      <c r="F172" s="443" t="s">
        <v>5274</v>
      </c>
      <c r="G172" s="443">
        <v>2.1</v>
      </c>
      <c r="H172" s="508">
        <v>43768</v>
      </c>
    </row>
    <row r="173" spans="1:8" ht="24" x14ac:dyDescent="0.25">
      <c r="A173" s="507">
        <v>43640</v>
      </c>
      <c r="B173" s="467" t="s">
        <v>5652</v>
      </c>
      <c r="C173" s="467" t="s">
        <v>5655</v>
      </c>
      <c r="D173" s="467" t="s">
        <v>5276</v>
      </c>
      <c r="E173" s="467" t="s">
        <v>5649</v>
      </c>
      <c r="F173" s="443" t="s">
        <v>5274</v>
      </c>
      <c r="G173" s="443">
        <v>2.1</v>
      </c>
      <c r="H173" s="508">
        <v>43768</v>
      </c>
    </row>
    <row r="174" spans="1:8" ht="24" x14ac:dyDescent="0.25">
      <c r="A174" s="507">
        <v>43640</v>
      </c>
      <c r="B174" s="835" t="s">
        <v>6393</v>
      </c>
      <c r="C174" s="835" t="s">
        <v>5411</v>
      </c>
      <c r="D174" s="835" t="s">
        <v>5135</v>
      </c>
      <c r="E174" s="835" t="s">
        <v>6867</v>
      </c>
      <c r="F174" s="860" t="s">
        <v>5324</v>
      </c>
      <c r="G174" s="836">
        <v>2.1</v>
      </c>
      <c r="H174" s="508">
        <v>43768</v>
      </c>
    </row>
    <row r="175" spans="1:8" ht="24" x14ac:dyDescent="0.25">
      <c r="A175" s="507">
        <v>43640</v>
      </c>
      <c r="B175" s="835" t="s">
        <v>6394</v>
      </c>
      <c r="C175" s="835" t="s">
        <v>120</v>
      </c>
      <c r="D175" s="835" t="s">
        <v>5135</v>
      </c>
      <c r="E175" s="835" t="s">
        <v>6867</v>
      </c>
      <c r="F175" s="860" t="s">
        <v>5437</v>
      </c>
      <c r="G175" s="836" t="s">
        <v>5105</v>
      </c>
      <c r="H175" s="508">
        <v>43768</v>
      </c>
    </row>
    <row r="176" spans="1:8" ht="36" x14ac:dyDescent="0.25">
      <c r="A176" s="507">
        <v>43640</v>
      </c>
      <c r="B176" s="835" t="s">
        <v>7642</v>
      </c>
      <c r="C176" s="835" t="s">
        <v>79</v>
      </c>
      <c r="D176" s="835" t="s">
        <v>5276</v>
      </c>
      <c r="E176" s="835" t="s">
        <v>5573</v>
      </c>
      <c r="F176" s="860" t="s">
        <v>5271</v>
      </c>
      <c r="G176" s="834">
        <v>2.1</v>
      </c>
      <c r="H176" s="877">
        <v>44013</v>
      </c>
    </row>
    <row r="177" spans="1:8" ht="24" x14ac:dyDescent="0.25">
      <c r="A177" s="507">
        <v>43640</v>
      </c>
      <c r="B177" s="835" t="s">
        <v>5297</v>
      </c>
      <c r="C177" s="835" t="s">
        <v>5458</v>
      </c>
      <c r="D177" s="835" t="s">
        <v>5276</v>
      </c>
      <c r="E177" s="835" t="s">
        <v>5459</v>
      </c>
      <c r="F177" s="860" t="s">
        <v>5294</v>
      </c>
      <c r="G177" s="836" t="s">
        <v>5105</v>
      </c>
      <c r="H177" s="508">
        <v>43768</v>
      </c>
    </row>
    <row r="178" spans="1:8" ht="24" x14ac:dyDescent="0.25">
      <c r="A178" s="507">
        <v>43640</v>
      </c>
      <c r="B178" s="835" t="s">
        <v>5512</v>
      </c>
      <c r="C178" s="835" t="s">
        <v>4515</v>
      </c>
      <c r="D178" s="835" t="s">
        <v>5276</v>
      </c>
      <c r="E178" s="835" t="s">
        <v>5513</v>
      </c>
      <c r="F178" s="860" t="s">
        <v>5294</v>
      </c>
      <c r="G178" s="836" t="s">
        <v>5105</v>
      </c>
      <c r="H178" s="508">
        <v>43768</v>
      </c>
    </row>
    <row r="179" spans="1:8" ht="36" x14ac:dyDescent="0.25">
      <c r="A179" s="507">
        <v>43640</v>
      </c>
      <c r="B179" s="835" t="s">
        <v>5674</v>
      </c>
      <c r="C179" s="835" t="s">
        <v>5676</v>
      </c>
      <c r="D179" s="835" t="s">
        <v>5276</v>
      </c>
      <c r="E179" s="835" t="s">
        <v>5675</v>
      </c>
      <c r="F179" s="860" t="s">
        <v>5294</v>
      </c>
      <c r="G179" s="836" t="s">
        <v>5105</v>
      </c>
      <c r="H179" s="508">
        <v>43768</v>
      </c>
    </row>
    <row r="180" spans="1:8" ht="24" x14ac:dyDescent="0.25">
      <c r="A180" s="507">
        <v>43640</v>
      </c>
      <c r="B180" s="835" t="s">
        <v>5431</v>
      </c>
      <c r="C180" s="835" t="s">
        <v>838</v>
      </c>
      <c r="D180" s="835" t="s">
        <v>5276</v>
      </c>
      <c r="E180" s="835" t="s">
        <v>5436</v>
      </c>
      <c r="F180" s="860" t="s">
        <v>5434</v>
      </c>
      <c r="G180" s="836" t="s">
        <v>5105</v>
      </c>
      <c r="H180" s="877">
        <v>44013</v>
      </c>
    </row>
    <row r="181" spans="1:8" ht="48" x14ac:dyDescent="0.25">
      <c r="A181" s="507">
        <v>43640</v>
      </c>
      <c r="B181" s="835" t="s">
        <v>6882</v>
      </c>
      <c r="C181" s="835" t="s">
        <v>2888</v>
      </c>
      <c r="D181" s="835" t="s">
        <v>5276</v>
      </c>
      <c r="E181" s="835" t="s">
        <v>6876</v>
      </c>
      <c r="F181" s="860" t="s">
        <v>5294</v>
      </c>
      <c r="G181" s="836" t="s">
        <v>5105</v>
      </c>
      <c r="H181" s="508">
        <v>43768</v>
      </c>
    </row>
    <row r="182" spans="1:8" ht="24" x14ac:dyDescent="0.25">
      <c r="A182" s="507">
        <v>43640</v>
      </c>
      <c r="B182" s="835" t="s">
        <v>5189</v>
      </c>
      <c r="C182" s="835" t="s">
        <v>2885</v>
      </c>
      <c r="D182" s="835" t="s">
        <v>5267</v>
      </c>
      <c r="E182" s="835"/>
      <c r="F182" s="860" t="s">
        <v>5294</v>
      </c>
      <c r="G182" s="836" t="s">
        <v>5105</v>
      </c>
      <c r="H182" s="508">
        <v>43768</v>
      </c>
    </row>
    <row r="183" spans="1:8" ht="24" x14ac:dyDescent="0.25">
      <c r="A183" s="507">
        <v>43640</v>
      </c>
      <c r="B183" s="835" t="s">
        <v>5189</v>
      </c>
      <c r="C183" s="835" t="s">
        <v>3293</v>
      </c>
      <c r="D183" s="835" t="s">
        <v>5276</v>
      </c>
      <c r="E183" s="835" t="s">
        <v>5467</v>
      </c>
      <c r="F183" s="860" t="s">
        <v>5294</v>
      </c>
      <c r="G183" s="836" t="s">
        <v>5105</v>
      </c>
      <c r="H183" s="508">
        <v>43768</v>
      </c>
    </row>
    <row r="184" spans="1:8" ht="36" x14ac:dyDescent="0.25">
      <c r="A184" s="507">
        <v>43640</v>
      </c>
      <c r="B184" s="835" t="s">
        <v>5793</v>
      </c>
      <c r="C184" s="835" t="s">
        <v>5721</v>
      </c>
      <c r="D184" s="835" t="s">
        <v>5276</v>
      </c>
      <c r="E184" s="835" t="s">
        <v>6590</v>
      </c>
      <c r="F184" s="860" t="s">
        <v>5164</v>
      </c>
      <c r="G184" s="836">
        <v>2.1</v>
      </c>
      <c r="H184" s="508">
        <v>43768</v>
      </c>
    </row>
    <row r="185" spans="1:8" x14ac:dyDescent="0.25">
      <c r="A185" s="507">
        <v>43640</v>
      </c>
      <c r="B185" s="835"/>
      <c r="C185" s="835" t="s">
        <v>5443</v>
      </c>
      <c r="D185" s="835"/>
      <c r="E185" s="835" t="s">
        <v>5444</v>
      </c>
      <c r="F185" s="860"/>
      <c r="G185" s="836"/>
      <c r="H185" s="877">
        <v>44013</v>
      </c>
    </row>
    <row r="186" spans="1:8" ht="24" x14ac:dyDescent="0.25">
      <c r="A186" s="507">
        <v>43640</v>
      </c>
      <c r="B186" s="835" t="s">
        <v>6401</v>
      </c>
      <c r="C186" s="835" t="s">
        <v>5518</v>
      </c>
      <c r="D186" s="835" t="s">
        <v>5135</v>
      </c>
      <c r="E186" s="376"/>
      <c r="F186" s="860" t="s">
        <v>5155</v>
      </c>
      <c r="G186" s="834">
        <v>2.1</v>
      </c>
      <c r="H186" s="877">
        <v>44013</v>
      </c>
    </row>
    <row r="187" spans="1:8" ht="36" x14ac:dyDescent="0.25">
      <c r="A187" s="507">
        <v>43640</v>
      </c>
      <c r="B187" s="583" t="s">
        <v>5449</v>
      </c>
      <c r="C187" s="583" t="s">
        <v>3947</v>
      </c>
      <c r="D187" s="583" t="s">
        <v>5276</v>
      </c>
      <c r="E187" s="583" t="s">
        <v>6591</v>
      </c>
      <c r="F187" s="95" t="s">
        <v>5159</v>
      </c>
      <c r="G187" s="980">
        <v>2.1</v>
      </c>
      <c r="H187" s="877">
        <v>44013</v>
      </c>
    </row>
    <row r="188" spans="1:8" ht="36" x14ac:dyDescent="0.25">
      <c r="A188" s="507">
        <v>43640</v>
      </c>
      <c r="B188" s="583" t="s">
        <v>5449</v>
      </c>
      <c r="C188" s="583" t="s">
        <v>3947</v>
      </c>
      <c r="D188" s="583" t="s">
        <v>5276</v>
      </c>
      <c r="E188" s="981" t="s">
        <v>6592</v>
      </c>
      <c r="F188" s="982" t="s">
        <v>5164</v>
      </c>
      <c r="G188" s="980">
        <v>2.1</v>
      </c>
      <c r="H188" s="877">
        <v>44013</v>
      </c>
    </row>
    <row r="189" spans="1:8" ht="36" x14ac:dyDescent="0.25">
      <c r="A189" s="507">
        <v>43640</v>
      </c>
      <c r="B189" s="835" t="s">
        <v>5438</v>
      </c>
      <c r="C189" s="835" t="s">
        <v>122</v>
      </c>
      <c r="D189" s="835" t="s">
        <v>5144</v>
      </c>
      <c r="E189" s="835" t="s">
        <v>5439</v>
      </c>
      <c r="F189" s="860" t="s">
        <v>5437</v>
      </c>
      <c r="G189" s="836" t="s">
        <v>5105</v>
      </c>
      <c r="H189" s="508">
        <v>43768</v>
      </c>
    </row>
    <row r="190" spans="1:8" ht="84" x14ac:dyDescent="0.25">
      <c r="A190" s="507">
        <v>43640</v>
      </c>
      <c r="B190" s="835" t="s">
        <v>5685</v>
      </c>
      <c r="C190" s="835" t="s">
        <v>5686</v>
      </c>
      <c r="D190" s="835" t="s">
        <v>5267</v>
      </c>
      <c r="E190" s="835" t="s">
        <v>6402</v>
      </c>
      <c r="F190" s="860" t="s">
        <v>2616</v>
      </c>
      <c r="G190" s="836" t="s">
        <v>5105</v>
      </c>
      <c r="H190" s="508">
        <v>43768</v>
      </c>
    </row>
    <row r="191" spans="1:8" ht="60" x14ac:dyDescent="0.25">
      <c r="A191" s="507">
        <v>43640</v>
      </c>
      <c r="B191" s="835"/>
      <c r="C191" s="835" t="s">
        <v>5971</v>
      </c>
      <c r="D191" s="835" t="s">
        <v>5375</v>
      </c>
      <c r="E191" s="835" t="s">
        <v>6593</v>
      </c>
      <c r="F191" s="860" t="s">
        <v>5324</v>
      </c>
      <c r="G191" s="836">
        <v>2.1</v>
      </c>
      <c r="H191" s="877">
        <v>44013</v>
      </c>
    </row>
    <row r="192" spans="1:8" ht="24" x14ac:dyDescent="0.25">
      <c r="A192" s="507">
        <v>43640</v>
      </c>
      <c r="B192" s="835" t="s">
        <v>5972</v>
      </c>
      <c r="C192" s="835" t="s">
        <v>5963</v>
      </c>
      <c r="D192" s="835" t="s">
        <v>5267</v>
      </c>
      <c r="E192" s="835"/>
      <c r="F192" s="860" t="s">
        <v>5324</v>
      </c>
      <c r="G192" s="836">
        <v>2.1</v>
      </c>
      <c r="H192" s="877">
        <v>44013</v>
      </c>
    </row>
    <row r="193" spans="1:8" ht="36" x14ac:dyDescent="0.25">
      <c r="A193" s="507">
        <v>43640</v>
      </c>
      <c r="B193" s="835" t="s">
        <v>6416</v>
      </c>
      <c r="C193" s="835" t="s">
        <v>6417</v>
      </c>
      <c r="D193" s="835" t="s">
        <v>5276</v>
      </c>
      <c r="E193" s="835" t="s">
        <v>6418</v>
      </c>
      <c r="F193" s="860" t="s">
        <v>5274</v>
      </c>
      <c r="G193" s="836">
        <v>2.1</v>
      </c>
      <c r="H193" s="508">
        <v>43768</v>
      </c>
    </row>
    <row r="194" spans="1:8" ht="24" x14ac:dyDescent="0.25">
      <c r="A194" s="507">
        <v>43640</v>
      </c>
      <c r="B194" s="835" t="s">
        <v>5576</v>
      </c>
      <c r="C194" s="835" t="s">
        <v>5496</v>
      </c>
      <c r="D194" s="835" t="s">
        <v>5135</v>
      </c>
      <c r="E194" s="835"/>
      <c r="F194" s="860" t="s">
        <v>5155</v>
      </c>
      <c r="G194" s="834">
        <v>2.1</v>
      </c>
      <c r="H194" s="877">
        <v>44013</v>
      </c>
    </row>
    <row r="195" spans="1:8" ht="24" x14ac:dyDescent="0.25">
      <c r="A195" s="507">
        <v>43640</v>
      </c>
      <c r="B195" s="835" t="s">
        <v>5794</v>
      </c>
      <c r="C195" s="835" t="s">
        <v>5070</v>
      </c>
      <c r="D195" s="835" t="s">
        <v>5276</v>
      </c>
      <c r="E195" s="835" t="s">
        <v>5795</v>
      </c>
      <c r="F195" s="860"/>
      <c r="G195" s="836" t="s">
        <v>5343</v>
      </c>
      <c r="H195" s="877">
        <v>44013</v>
      </c>
    </row>
    <row r="196" spans="1:8" ht="24" x14ac:dyDescent="0.25">
      <c r="A196" s="507">
        <v>43640</v>
      </c>
      <c r="B196" s="835" t="s">
        <v>6437</v>
      </c>
      <c r="C196" s="835"/>
      <c r="D196" s="835" t="s">
        <v>5276</v>
      </c>
      <c r="E196" s="835" t="s">
        <v>6438</v>
      </c>
      <c r="F196" s="860" t="s">
        <v>6439</v>
      </c>
      <c r="G196" s="836">
        <v>2.1</v>
      </c>
      <c r="H196" s="877">
        <v>44013</v>
      </c>
    </row>
    <row r="197" spans="1:8" ht="48" x14ac:dyDescent="0.25">
      <c r="A197" s="507">
        <v>43640</v>
      </c>
      <c r="B197" s="835" t="s">
        <v>6440</v>
      </c>
      <c r="C197" s="835"/>
      <c r="D197" s="835" t="s">
        <v>5276</v>
      </c>
      <c r="E197" s="835" t="s">
        <v>6875</v>
      </c>
      <c r="F197" s="860" t="s">
        <v>5274</v>
      </c>
      <c r="G197" s="836">
        <v>2.1</v>
      </c>
      <c r="H197" s="877">
        <v>44013</v>
      </c>
    </row>
    <row r="198" spans="1:8" ht="24" x14ac:dyDescent="0.25">
      <c r="A198" s="507">
        <v>43640</v>
      </c>
      <c r="B198" s="835" t="s">
        <v>6046</v>
      </c>
      <c r="C198" s="835"/>
      <c r="D198" s="835" t="s">
        <v>5276</v>
      </c>
      <c r="E198" s="835" t="s">
        <v>6438</v>
      </c>
      <c r="F198" s="860" t="s">
        <v>6441</v>
      </c>
      <c r="G198" s="836">
        <v>2.1</v>
      </c>
      <c r="H198" s="877">
        <v>44013</v>
      </c>
    </row>
    <row r="199" spans="1:8" ht="48" x14ac:dyDescent="0.25">
      <c r="A199" s="507">
        <v>43640</v>
      </c>
      <c r="B199" s="835" t="s">
        <v>6056</v>
      </c>
      <c r="C199" s="835" t="s">
        <v>6442</v>
      </c>
      <c r="D199" s="835" t="s">
        <v>5276</v>
      </c>
      <c r="E199" s="835" t="s">
        <v>6438</v>
      </c>
      <c r="F199" s="860" t="s">
        <v>5324</v>
      </c>
      <c r="G199" s="836">
        <v>2.1</v>
      </c>
      <c r="H199" s="877">
        <v>44013</v>
      </c>
    </row>
    <row r="200" spans="1:8" ht="36" x14ac:dyDescent="0.25">
      <c r="A200" s="507">
        <v>43640</v>
      </c>
      <c r="B200" s="835" t="s">
        <v>6051</v>
      </c>
      <c r="C200" s="835" t="s">
        <v>6443</v>
      </c>
      <c r="D200" s="835" t="s">
        <v>5276</v>
      </c>
      <c r="E200" s="835" t="s">
        <v>6438</v>
      </c>
      <c r="F200" s="860" t="s">
        <v>5324</v>
      </c>
      <c r="G200" s="836">
        <v>2.1</v>
      </c>
      <c r="H200" s="877">
        <v>44013</v>
      </c>
    </row>
    <row r="201" spans="1:8" ht="36" x14ac:dyDescent="0.25">
      <c r="A201" s="507">
        <v>43640</v>
      </c>
      <c r="B201" s="523" t="s">
        <v>6581</v>
      </c>
      <c r="C201" s="523" t="s">
        <v>6582</v>
      </c>
      <c r="D201" s="523" t="s">
        <v>5276</v>
      </c>
      <c r="E201" s="523" t="s">
        <v>6583</v>
      </c>
      <c r="F201" s="860" t="s">
        <v>5155</v>
      </c>
      <c r="G201" s="836">
        <v>2.1</v>
      </c>
      <c r="H201" s="466"/>
    </row>
    <row r="202" spans="1:8" ht="36" x14ac:dyDescent="0.25">
      <c r="A202" s="507">
        <v>43640</v>
      </c>
      <c r="B202" s="523" t="s">
        <v>6585</v>
      </c>
      <c r="C202" s="523" t="s">
        <v>5744</v>
      </c>
      <c r="D202" s="523" t="s">
        <v>5276</v>
      </c>
      <c r="E202" s="523" t="s">
        <v>6583</v>
      </c>
      <c r="F202" s="860" t="s">
        <v>5155</v>
      </c>
      <c r="G202" s="836">
        <v>2.1</v>
      </c>
      <c r="H202" s="466"/>
    </row>
    <row r="203" spans="1:8" ht="36" x14ac:dyDescent="0.25">
      <c r="A203" s="507">
        <v>43640</v>
      </c>
      <c r="B203" s="835" t="s">
        <v>6400</v>
      </c>
      <c r="C203" s="835" t="s">
        <v>2932</v>
      </c>
      <c r="D203" s="835" t="s">
        <v>5476</v>
      </c>
      <c r="E203" s="467" t="s">
        <v>6878</v>
      </c>
      <c r="F203" s="860" t="s">
        <v>5340</v>
      </c>
      <c r="G203" s="836">
        <v>2.1</v>
      </c>
      <c r="H203" s="877">
        <v>44013</v>
      </c>
    </row>
    <row r="204" spans="1:8" ht="132" x14ac:dyDescent="0.25">
      <c r="A204" s="507">
        <v>43640</v>
      </c>
      <c r="B204" s="467" t="s">
        <v>2507</v>
      </c>
      <c r="C204" s="467" t="s">
        <v>5522</v>
      </c>
      <c r="D204" s="467" t="s">
        <v>5425</v>
      </c>
      <c r="E204" s="511" t="s">
        <v>6594</v>
      </c>
      <c r="F204" s="443" t="s">
        <v>5427</v>
      </c>
      <c r="G204" s="509"/>
      <c r="H204" s="508">
        <v>43768</v>
      </c>
    </row>
    <row r="205" spans="1:8" ht="36" x14ac:dyDescent="0.25">
      <c r="A205" s="507">
        <v>43640</v>
      </c>
      <c r="B205" s="467" t="s">
        <v>2507</v>
      </c>
      <c r="C205" s="467" t="s">
        <v>6099</v>
      </c>
      <c r="D205" s="467" t="s">
        <v>5425</v>
      </c>
      <c r="E205" s="511" t="s">
        <v>6060</v>
      </c>
      <c r="F205" s="443" t="s">
        <v>5427</v>
      </c>
      <c r="G205" s="509"/>
      <c r="H205" s="508">
        <v>43768</v>
      </c>
    </row>
    <row r="206" spans="1:8" x14ac:dyDescent="0.25">
      <c r="A206" s="507">
        <v>43640</v>
      </c>
      <c r="B206" s="467" t="s">
        <v>2507</v>
      </c>
      <c r="C206" s="467" t="s">
        <v>5461</v>
      </c>
      <c r="D206" s="467" t="s">
        <v>5425</v>
      </c>
      <c r="E206" s="467" t="s">
        <v>5462</v>
      </c>
      <c r="F206" s="443" t="s">
        <v>5427</v>
      </c>
      <c r="G206" s="509"/>
      <c r="H206" s="508">
        <v>43768</v>
      </c>
    </row>
    <row r="207" spans="1:8" x14ac:dyDescent="0.25">
      <c r="A207" s="507">
        <v>43640</v>
      </c>
      <c r="B207" s="467" t="s">
        <v>2507</v>
      </c>
      <c r="C207" s="467" t="s">
        <v>6595</v>
      </c>
      <c r="D207" s="467" t="s">
        <v>5505</v>
      </c>
      <c r="E207" s="467" t="s">
        <v>5506</v>
      </c>
      <c r="F207" s="443" t="s">
        <v>5427</v>
      </c>
      <c r="G207" s="443"/>
      <c r="H207" s="508">
        <v>43768</v>
      </c>
    </row>
    <row r="208" spans="1:8" ht="24" x14ac:dyDescent="0.25">
      <c r="A208" s="507">
        <v>43640</v>
      </c>
      <c r="B208" s="467" t="s">
        <v>2507</v>
      </c>
      <c r="C208" s="467" t="s">
        <v>5408</v>
      </c>
      <c r="D208" s="467" t="s">
        <v>5409</v>
      </c>
      <c r="E208" s="467" t="s">
        <v>5479</v>
      </c>
      <c r="F208" s="443" t="s">
        <v>5427</v>
      </c>
      <c r="G208" s="443"/>
      <c r="H208" s="508">
        <v>43768</v>
      </c>
    </row>
    <row r="209" spans="1:8" x14ac:dyDescent="0.25">
      <c r="A209" s="507">
        <v>43640</v>
      </c>
      <c r="B209" s="467" t="s">
        <v>2507</v>
      </c>
      <c r="C209" s="467" t="s">
        <v>6596</v>
      </c>
      <c r="D209" s="467" t="s">
        <v>5364</v>
      </c>
      <c r="E209" s="467" t="s">
        <v>6597</v>
      </c>
      <c r="F209" s="443" t="s">
        <v>5427</v>
      </c>
      <c r="G209" s="443"/>
      <c r="H209" s="508">
        <v>43768</v>
      </c>
    </row>
    <row r="210" spans="1:8" x14ac:dyDescent="0.25">
      <c r="A210" s="507">
        <v>43640</v>
      </c>
      <c r="B210" s="467" t="s">
        <v>2507</v>
      </c>
      <c r="C210" s="467" t="s">
        <v>6598</v>
      </c>
      <c r="D210" s="467" t="s">
        <v>5425</v>
      </c>
      <c r="E210" s="467" t="s">
        <v>6599</v>
      </c>
      <c r="F210" s="443" t="s">
        <v>5427</v>
      </c>
      <c r="G210" s="443"/>
      <c r="H210" s="508">
        <v>43768</v>
      </c>
    </row>
    <row r="211" spans="1:8" ht="60" x14ac:dyDescent="0.25">
      <c r="A211" s="507">
        <v>43640</v>
      </c>
      <c r="B211" s="467" t="s">
        <v>5687</v>
      </c>
      <c r="C211" s="467" t="s">
        <v>5688</v>
      </c>
      <c r="D211" s="467" t="s">
        <v>5364</v>
      </c>
      <c r="E211" s="467"/>
      <c r="F211" s="443"/>
      <c r="G211" s="509"/>
      <c r="H211" s="508">
        <v>43768</v>
      </c>
    </row>
    <row r="212" spans="1:8" ht="36" x14ac:dyDescent="0.25">
      <c r="A212" s="507">
        <v>43640</v>
      </c>
      <c r="B212" s="467" t="s">
        <v>5471</v>
      </c>
      <c r="C212" s="467"/>
      <c r="D212" s="467" t="s">
        <v>5367</v>
      </c>
      <c r="E212" s="467"/>
      <c r="F212" s="443"/>
      <c r="G212" s="443"/>
      <c r="H212" s="508">
        <v>43768</v>
      </c>
    </row>
    <row r="213" spans="1:8" ht="36" x14ac:dyDescent="0.25">
      <c r="A213" s="507">
        <v>43640</v>
      </c>
      <c r="B213" s="467" t="s">
        <v>5678</v>
      </c>
      <c r="C213" s="467" t="s">
        <v>2868</v>
      </c>
      <c r="D213" s="467" t="s">
        <v>5367</v>
      </c>
      <c r="E213" s="467" t="s">
        <v>5679</v>
      </c>
      <c r="F213" s="443"/>
      <c r="G213" s="509"/>
      <c r="H213" s="508">
        <v>43768</v>
      </c>
    </row>
    <row r="214" spans="1:8" ht="48" x14ac:dyDescent="0.25">
      <c r="A214" s="507">
        <v>43640</v>
      </c>
      <c r="B214" s="467" t="s">
        <v>6061</v>
      </c>
      <c r="C214" s="467" t="s">
        <v>3895</v>
      </c>
      <c r="D214" s="467" t="s">
        <v>5367</v>
      </c>
      <c r="E214" s="467" t="s">
        <v>6062</v>
      </c>
      <c r="F214" s="443"/>
      <c r="G214" s="509"/>
      <c r="H214" s="508">
        <v>43768</v>
      </c>
    </row>
    <row r="215" spans="1:8" ht="36" x14ac:dyDescent="0.25">
      <c r="A215" s="507">
        <v>43640</v>
      </c>
      <c r="B215" s="467" t="s">
        <v>6064</v>
      </c>
      <c r="C215" s="467"/>
      <c r="D215" s="467" t="s">
        <v>5367</v>
      </c>
      <c r="E215" s="467" t="s">
        <v>6062</v>
      </c>
      <c r="F215" s="443"/>
      <c r="G215" s="509"/>
      <c r="H215" s="508">
        <v>43768</v>
      </c>
    </row>
    <row r="216" spans="1:8" ht="36" x14ac:dyDescent="0.25">
      <c r="A216" s="507">
        <v>43640</v>
      </c>
      <c r="B216" s="467" t="s">
        <v>6141</v>
      </c>
      <c r="C216" s="467"/>
      <c r="D216" s="467" t="s">
        <v>5367</v>
      </c>
      <c r="E216" s="467" t="s">
        <v>6142</v>
      </c>
      <c r="F216" s="443"/>
      <c r="G216" s="509"/>
      <c r="H216" s="508">
        <v>43768</v>
      </c>
    </row>
    <row r="217" spans="1:8" ht="36" x14ac:dyDescent="0.25">
      <c r="A217" s="507">
        <v>43640</v>
      </c>
      <c r="B217" s="467" t="s">
        <v>6143</v>
      </c>
      <c r="C217" s="467"/>
      <c r="D217" s="467" t="s">
        <v>5367</v>
      </c>
      <c r="E217" s="467" t="s">
        <v>6144</v>
      </c>
      <c r="F217" s="443"/>
      <c r="G217" s="509"/>
      <c r="H217" s="508">
        <v>43768</v>
      </c>
    </row>
    <row r="218" spans="1:8" ht="36" x14ac:dyDescent="0.25">
      <c r="A218" s="507">
        <v>43640</v>
      </c>
      <c r="B218" s="467" t="s">
        <v>6169</v>
      </c>
      <c r="C218" s="467"/>
      <c r="D218" s="467" t="s">
        <v>5367</v>
      </c>
      <c r="E218" s="467" t="s">
        <v>6170</v>
      </c>
      <c r="F218" s="443"/>
      <c r="G218" s="509"/>
      <c r="H218" s="508">
        <v>43768</v>
      </c>
    </row>
    <row r="219" spans="1:8" ht="36" x14ac:dyDescent="0.25">
      <c r="A219" s="507">
        <v>43640</v>
      </c>
      <c r="B219" s="467" t="s">
        <v>6171</v>
      </c>
      <c r="C219" s="467"/>
      <c r="D219" s="467" t="s">
        <v>5367</v>
      </c>
      <c r="E219" s="467" t="s">
        <v>6172</v>
      </c>
      <c r="F219" s="443"/>
      <c r="G219" s="509"/>
      <c r="H219" s="508">
        <v>43768</v>
      </c>
    </row>
    <row r="220" spans="1:8" ht="36" x14ac:dyDescent="0.25">
      <c r="A220" s="507">
        <v>43640</v>
      </c>
      <c r="B220" s="467" t="s">
        <v>6175</v>
      </c>
      <c r="C220" s="467"/>
      <c r="D220" s="467" t="s">
        <v>5367</v>
      </c>
      <c r="E220" s="467" t="s">
        <v>6176</v>
      </c>
      <c r="F220" s="443"/>
      <c r="G220" s="509"/>
      <c r="H220" s="508">
        <v>43768</v>
      </c>
    </row>
    <row r="221" spans="1:8" ht="60" x14ac:dyDescent="0.25">
      <c r="A221" s="507">
        <v>43640</v>
      </c>
      <c r="B221" s="467" t="s">
        <v>6427</v>
      </c>
      <c r="C221" s="467"/>
      <c r="D221" s="467" t="s">
        <v>5367</v>
      </c>
      <c r="E221" s="467" t="s">
        <v>6428</v>
      </c>
      <c r="F221" s="443"/>
      <c r="G221" s="509"/>
      <c r="H221" s="508">
        <v>43768</v>
      </c>
    </row>
    <row r="222" spans="1:8" ht="36" x14ac:dyDescent="0.25">
      <c r="A222" s="507">
        <v>43640</v>
      </c>
      <c r="B222" s="467" t="s">
        <v>5454</v>
      </c>
      <c r="C222" s="467"/>
      <c r="D222" s="467" t="s">
        <v>5367</v>
      </c>
      <c r="E222" s="467"/>
      <c r="F222" s="443"/>
      <c r="G222" s="509"/>
      <c r="H222" s="508">
        <v>43768</v>
      </c>
    </row>
    <row r="223" spans="1:8" ht="36" x14ac:dyDescent="0.25">
      <c r="A223" s="507">
        <v>43640</v>
      </c>
      <c r="B223" s="467" t="s">
        <v>5464</v>
      </c>
      <c r="C223" s="467"/>
      <c r="D223" s="467" t="s">
        <v>5367</v>
      </c>
      <c r="E223" s="467"/>
      <c r="F223" s="443"/>
      <c r="G223" s="509"/>
      <c r="H223" s="508">
        <v>43768</v>
      </c>
    </row>
    <row r="224" spans="1:8" ht="36" x14ac:dyDescent="0.25">
      <c r="A224" s="507">
        <v>43640</v>
      </c>
      <c r="B224" s="835" t="s">
        <v>5570</v>
      </c>
      <c r="C224" s="835" t="s">
        <v>81</v>
      </c>
      <c r="D224" s="835" t="s">
        <v>5276</v>
      </c>
      <c r="E224" s="467" t="s">
        <v>6600</v>
      </c>
      <c r="F224" s="860" t="s">
        <v>5271</v>
      </c>
      <c r="G224" s="834">
        <v>2.1</v>
      </c>
      <c r="H224" s="876">
        <v>43831</v>
      </c>
    </row>
    <row r="225" spans="1:8" ht="39.950000000000003" customHeight="1" x14ac:dyDescent="0.25">
      <c r="A225" s="507">
        <v>43640</v>
      </c>
      <c r="B225" s="835" t="s">
        <v>5656</v>
      </c>
      <c r="C225" s="835" t="s">
        <v>81</v>
      </c>
      <c r="D225" s="835" t="s">
        <v>5276</v>
      </c>
      <c r="E225" s="467" t="s">
        <v>6956</v>
      </c>
      <c r="F225" s="860" t="s">
        <v>5271</v>
      </c>
      <c r="G225" s="834">
        <v>2.1</v>
      </c>
      <c r="H225" s="876">
        <v>43831</v>
      </c>
    </row>
    <row r="226" spans="1:8" ht="57.6" customHeight="1" x14ac:dyDescent="0.25">
      <c r="A226" s="507">
        <v>43640</v>
      </c>
      <c r="B226" s="835" t="s">
        <v>5657</v>
      </c>
      <c r="C226" s="835" t="s">
        <v>79</v>
      </c>
      <c r="D226" s="835" t="s">
        <v>5276</v>
      </c>
      <c r="E226" s="467" t="s">
        <v>7474</v>
      </c>
      <c r="F226" s="860" t="s">
        <v>5271</v>
      </c>
      <c r="G226" s="834">
        <v>2.1</v>
      </c>
      <c r="H226" s="876">
        <v>43831</v>
      </c>
    </row>
    <row r="227" spans="1:8" ht="43.5" customHeight="1" x14ac:dyDescent="0.25">
      <c r="A227" s="507">
        <v>43640</v>
      </c>
      <c r="B227" s="835" t="s">
        <v>5572</v>
      </c>
      <c r="C227" s="835" t="s">
        <v>81</v>
      </c>
      <c r="D227" s="835" t="s">
        <v>5276</v>
      </c>
      <c r="E227" s="467" t="s">
        <v>6601</v>
      </c>
      <c r="F227" s="860" t="s">
        <v>5321</v>
      </c>
      <c r="G227" s="834">
        <v>2.1</v>
      </c>
      <c r="H227" s="876">
        <v>43831</v>
      </c>
    </row>
    <row r="228" spans="1:8" ht="36" x14ac:dyDescent="0.25">
      <c r="A228" s="507">
        <v>43640</v>
      </c>
      <c r="B228" s="835" t="s">
        <v>5572</v>
      </c>
      <c r="C228" s="835"/>
      <c r="D228" s="835" t="s">
        <v>5367</v>
      </c>
      <c r="E228" s="467" t="s">
        <v>6602</v>
      </c>
      <c r="F228" s="860" t="s">
        <v>5321</v>
      </c>
      <c r="G228" s="834">
        <v>2.1</v>
      </c>
      <c r="H228" s="876">
        <v>43831</v>
      </c>
    </row>
    <row r="229" spans="1:8" ht="36.950000000000003" customHeight="1" x14ac:dyDescent="0.25">
      <c r="A229" s="507">
        <v>43640</v>
      </c>
      <c r="B229" s="835" t="s">
        <v>5656</v>
      </c>
      <c r="C229" s="835" t="s">
        <v>81</v>
      </c>
      <c r="D229" s="835" t="s">
        <v>5276</v>
      </c>
      <c r="E229" s="467" t="s">
        <v>6956</v>
      </c>
      <c r="F229" s="860" t="s">
        <v>5321</v>
      </c>
      <c r="G229" s="834">
        <v>2.1</v>
      </c>
      <c r="H229" s="876">
        <v>43831</v>
      </c>
    </row>
    <row r="230" spans="1:8" ht="60" x14ac:dyDescent="0.25">
      <c r="A230" s="507">
        <v>43640</v>
      </c>
      <c r="B230" s="835" t="s">
        <v>5658</v>
      </c>
      <c r="C230" s="835" t="s">
        <v>79</v>
      </c>
      <c r="D230" s="835" t="s">
        <v>5276</v>
      </c>
      <c r="E230" s="467" t="s">
        <v>7475</v>
      </c>
      <c r="F230" s="860" t="s">
        <v>5321</v>
      </c>
      <c r="G230" s="834">
        <v>2.1</v>
      </c>
      <c r="H230" s="876">
        <v>43831</v>
      </c>
    </row>
    <row r="231" spans="1:8" ht="48" x14ac:dyDescent="0.25">
      <c r="A231" s="507">
        <v>43640</v>
      </c>
      <c r="B231" s="835" t="s">
        <v>6603</v>
      </c>
      <c r="C231" s="835" t="s">
        <v>6604</v>
      </c>
      <c r="D231" s="835" t="s">
        <v>5276</v>
      </c>
      <c r="E231" s="835" t="s">
        <v>7476</v>
      </c>
      <c r="F231" s="860" t="s">
        <v>5437</v>
      </c>
      <c r="G231" s="836" t="s">
        <v>5105</v>
      </c>
      <c r="H231" s="876">
        <v>43831</v>
      </c>
    </row>
    <row r="232" spans="1:8" ht="48" x14ac:dyDescent="0.25">
      <c r="A232" s="507">
        <v>43640</v>
      </c>
      <c r="B232" s="835" t="s">
        <v>6605</v>
      </c>
      <c r="C232" s="835" t="s">
        <v>120</v>
      </c>
      <c r="D232" s="835" t="s">
        <v>5276</v>
      </c>
      <c r="E232" s="835" t="s">
        <v>7442</v>
      </c>
      <c r="F232" s="860" t="s">
        <v>5437</v>
      </c>
      <c r="G232" s="836" t="s">
        <v>5105</v>
      </c>
      <c r="H232" s="876">
        <v>43831</v>
      </c>
    </row>
    <row r="233" spans="1:8" ht="38.450000000000003" customHeight="1" x14ac:dyDescent="0.25">
      <c r="A233" s="507">
        <v>43640</v>
      </c>
      <c r="B233" s="835" t="s">
        <v>6605</v>
      </c>
      <c r="C233" s="835" t="s">
        <v>120</v>
      </c>
      <c r="D233" s="835" t="s">
        <v>5135</v>
      </c>
      <c r="E233" s="835" t="s">
        <v>6606</v>
      </c>
      <c r="F233" s="860" t="s">
        <v>5437</v>
      </c>
      <c r="G233" s="836" t="s">
        <v>5105</v>
      </c>
      <c r="H233" s="876">
        <v>43831</v>
      </c>
    </row>
    <row r="234" spans="1:8" ht="42.95" customHeight="1" x14ac:dyDescent="0.25">
      <c r="A234" s="507">
        <v>43640</v>
      </c>
      <c r="B234" s="835" t="s">
        <v>6607</v>
      </c>
      <c r="C234" s="835" t="s">
        <v>122</v>
      </c>
      <c r="D234" s="835" t="s">
        <v>5135</v>
      </c>
      <c r="E234" s="835" t="s">
        <v>6608</v>
      </c>
      <c r="F234" s="860" t="s">
        <v>5437</v>
      </c>
      <c r="G234" s="836" t="s">
        <v>5105</v>
      </c>
      <c r="H234" s="876">
        <v>43831</v>
      </c>
    </row>
    <row r="235" spans="1:8" ht="41.25" customHeight="1" x14ac:dyDescent="0.25">
      <c r="A235" s="507">
        <v>43640</v>
      </c>
      <c r="B235" s="835" t="s">
        <v>6609</v>
      </c>
      <c r="C235" s="835" t="s">
        <v>122</v>
      </c>
      <c r="D235" s="835" t="s">
        <v>5276</v>
      </c>
      <c r="E235" s="835" t="s">
        <v>7442</v>
      </c>
      <c r="F235" s="860" t="s">
        <v>5437</v>
      </c>
      <c r="G235" s="836" t="s">
        <v>5105</v>
      </c>
      <c r="H235" s="876">
        <v>43831</v>
      </c>
    </row>
    <row r="236" spans="1:8" ht="24" x14ac:dyDescent="0.25">
      <c r="A236" s="507">
        <v>43640</v>
      </c>
      <c r="B236" s="835" t="s">
        <v>6141</v>
      </c>
      <c r="C236" s="835" t="s">
        <v>6146</v>
      </c>
      <c r="D236" s="835" t="s">
        <v>5135</v>
      </c>
      <c r="E236" s="835" t="s">
        <v>6147</v>
      </c>
      <c r="F236" s="860" t="s">
        <v>5274</v>
      </c>
      <c r="G236" s="836">
        <v>2.1</v>
      </c>
      <c r="H236" s="877">
        <v>44013</v>
      </c>
    </row>
    <row r="237" spans="1:8" ht="36" x14ac:dyDescent="0.25">
      <c r="A237" s="507">
        <v>43640</v>
      </c>
      <c r="B237" s="835" t="s">
        <v>6419</v>
      </c>
      <c r="C237" s="835" t="s">
        <v>6420</v>
      </c>
      <c r="D237" s="835" t="s">
        <v>5276</v>
      </c>
      <c r="E237" s="835" t="s">
        <v>6421</v>
      </c>
      <c r="F237" s="860" t="s">
        <v>5324</v>
      </c>
      <c r="G237" s="836">
        <v>2.1</v>
      </c>
      <c r="H237" s="877">
        <v>44013</v>
      </c>
    </row>
    <row r="238" spans="1:8" ht="24" x14ac:dyDescent="0.25">
      <c r="A238" s="507">
        <v>43640</v>
      </c>
      <c r="B238" s="835" t="s">
        <v>6422</v>
      </c>
      <c r="C238" s="835" t="s">
        <v>5418</v>
      </c>
      <c r="D238" s="835" t="s">
        <v>5276</v>
      </c>
      <c r="E238" s="835" t="s">
        <v>6421</v>
      </c>
      <c r="F238" s="860" t="s">
        <v>5498</v>
      </c>
      <c r="G238" s="836"/>
      <c r="H238" s="877">
        <v>44013</v>
      </c>
    </row>
    <row r="239" spans="1:8" ht="24" x14ac:dyDescent="0.25">
      <c r="A239" s="507">
        <v>43640</v>
      </c>
      <c r="B239" s="835" t="s">
        <v>6423</v>
      </c>
      <c r="C239" s="835" t="s">
        <v>6424</v>
      </c>
      <c r="D239" s="835" t="s">
        <v>5276</v>
      </c>
      <c r="E239" s="835" t="s">
        <v>6421</v>
      </c>
      <c r="F239" s="860" t="s">
        <v>5340</v>
      </c>
      <c r="G239" s="836">
        <v>2.1</v>
      </c>
      <c r="H239" s="877">
        <v>44013</v>
      </c>
    </row>
    <row r="240" spans="1:8" ht="19.5" customHeight="1" x14ac:dyDescent="0.25">
      <c r="A240" s="507">
        <v>43640</v>
      </c>
      <c r="B240" s="835" t="s">
        <v>6429</v>
      </c>
      <c r="C240" s="835" t="s">
        <v>128</v>
      </c>
      <c r="D240" s="835" t="s">
        <v>5476</v>
      </c>
      <c r="E240" s="835" t="s">
        <v>6430</v>
      </c>
      <c r="F240" s="860" t="s">
        <v>5498</v>
      </c>
      <c r="G240" s="836" t="s">
        <v>5105</v>
      </c>
      <c r="H240" s="877">
        <v>44013</v>
      </c>
    </row>
    <row r="241" spans="1:8" ht="36" x14ac:dyDescent="0.25">
      <c r="A241" s="507">
        <v>43640</v>
      </c>
      <c r="B241" s="835" t="s">
        <v>6431</v>
      </c>
      <c r="C241" s="835" t="s">
        <v>6432</v>
      </c>
      <c r="D241" s="835" t="s">
        <v>5476</v>
      </c>
      <c r="E241" s="835" t="s">
        <v>6433</v>
      </c>
      <c r="F241" s="860" t="s">
        <v>6620</v>
      </c>
      <c r="G241" s="836" t="s">
        <v>5105</v>
      </c>
      <c r="H241" s="876">
        <v>43831</v>
      </c>
    </row>
    <row r="242" spans="1:8" ht="48" x14ac:dyDescent="0.25">
      <c r="A242" s="507">
        <v>43640</v>
      </c>
      <c r="B242" s="467" t="s">
        <v>6883</v>
      </c>
      <c r="C242" s="835" t="s">
        <v>2888</v>
      </c>
      <c r="D242" s="835" t="s">
        <v>5476</v>
      </c>
      <c r="E242" s="835" t="s">
        <v>6884</v>
      </c>
      <c r="F242" s="860" t="s">
        <v>5294</v>
      </c>
      <c r="G242" s="836" t="s">
        <v>5105</v>
      </c>
      <c r="H242" s="508">
        <v>43768</v>
      </c>
    </row>
    <row r="243" spans="1:8" ht="48" x14ac:dyDescent="0.25">
      <c r="A243" s="507">
        <v>43640</v>
      </c>
      <c r="B243" s="467" t="s">
        <v>6434</v>
      </c>
      <c r="C243" s="835" t="s">
        <v>6435</v>
      </c>
      <c r="D243" s="835" t="s">
        <v>5476</v>
      </c>
      <c r="E243" s="835" t="s">
        <v>6436</v>
      </c>
      <c r="F243" s="860" t="s">
        <v>5294</v>
      </c>
      <c r="G243" s="836" t="s">
        <v>5105</v>
      </c>
      <c r="H243" s="876">
        <v>43831</v>
      </c>
    </row>
    <row r="244" spans="1:8" ht="36" x14ac:dyDescent="0.25">
      <c r="A244" s="507">
        <v>43640</v>
      </c>
      <c r="B244" s="467" t="s">
        <v>5623</v>
      </c>
      <c r="C244" s="835" t="s">
        <v>4026</v>
      </c>
      <c r="D244" s="835" t="s">
        <v>5276</v>
      </c>
      <c r="E244" s="835" t="s">
        <v>6610</v>
      </c>
      <c r="F244" s="860" t="s">
        <v>5164</v>
      </c>
      <c r="G244" s="834">
        <v>2.1</v>
      </c>
      <c r="H244" s="877">
        <v>44013</v>
      </c>
    </row>
    <row r="245" spans="1:8" ht="36" x14ac:dyDescent="0.25">
      <c r="A245" s="507">
        <v>43640</v>
      </c>
      <c r="B245" s="467" t="s">
        <v>5623</v>
      </c>
      <c r="C245" s="835" t="s">
        <v>4026</v>
      </c>
      <c r="D245" s="835" t="s">
        <v>5276</v>
      </c>
      <c r="E245" s="835" t="s">
        <v>6611</v>
      </c>
      <c r="F245" s="860" t="s">
        <v>5164</v>
      </c>
      <c r="G245" s="834">
        <v>2.1</v>
      </c>
      <c r="H245" s="877">
        <v>44013</v>
      </c>
    </row>
    <row r="246" spans="1:8" ht="24" x14ac:dyDescent="0.25">
      <c r="A246" s="507">
        <v>43640</v>
      </c>
      <c r="B246" s="467" t="s">
        <v>5405</v>
      </c>
      <c r="C246" s="835" t="s">
        <v>6</v>
      </c>
      <c r="D246" s="835" t="s">
        <v>5476</v>
      </c>
      <c r="E246" s="835" t="s">
        <v>5406</v>
      </c>
      <c r="F246" s="860" t="s">
        <v>5334</v>
      </c>
      <c r="G246" s="834">
        <v>2.1</v>
      </c>
      <c r="H246" s="877">
        <v>44013</v>
      </c>
    </row>
    <row r="247" spans="1:8" ht="24" x14ac:dyDescent="0.25">
      <c r="A247" s="507">
        <v>43640</v>
      </c>
      <c r="B247" s="467" t="s">
        <v>6110</v>
      </c>
      <c r="C247" s="835" t="s">
        <v>5749</v>
      </c>
      <c r="D247" s="835" t="s">
        <v>5144</v>
      </c>
      <c r="E247" s="835" t="s">
        <v>6111</v>
      </c>
      <c r="F247" s="860" t="s">
        <v>5274</v>
      </c>
      <c r="G247" s="836">
        <v>2.1</v>
      </c>
      <c r="H247" s="877">
        <v>44013</v>
      </c>
    </row>
    <row r="248" spans="1:8" ht="36" x14ac:dyDescent="0.25">
      <c r="A248" s="507">
        <v>43640</v>
      </c>
      <c r="B248" s="467" t="s">
        <v>6444</v>
      </c>
      <c r="C248" s="835" t="s">
        <v>31</v>
      </c>
      <c r="D248" s="835" t="s">
        <v>5476</v>
      </c>
      <c r="E248" s="835" t="s">
        <v>6445</v>
      </c>
      <c r="F248" s="860" t="s">
        <v>5324</v>
      </c>
      <c r="G248" s="836">
        <v>2.1</v>
      </c>
      <c r="H248" s="877">
        <v>44013</v>
      </c>
    </row>
    <row r="249" spans="1:8" ht="24" x14ac:dyDescent="0.25">
      <c r="A249" s="507">
        <v>43640</v>
      </c>
      <c r="B249" s="467" t="s">
        <v>6425</v>
      </c>
      <c r="C249" s="835" t="s">
        <v>19</v>
      </c>
      <c r="D249" s="835" t="s">
        <v>5276</v>
      </c>
      <c r="E249" s="835" t="s">
        <v>6426</v>
      </c>
      <c r="F249" s="860" t="s">
        <v>5159</v>
      </c>
      <c r="G249" s="836">
        <v>2.1</v>
      </c>
      <c r="H249" s="877">
        <v>44013</v>
      </c>
    </row>
    <row r="250" spans="1:8" ht="24" x14ac:dyDescent="0.25">
      <c r="A250" s="507">
        <v>43640</v>
      </c>
      <c r="B250" s="467" t="s">
        <v>5431</v>
      </c>
      <c r="C250" s="835" t="s">
        <v>838</v>
      </c>
      <c r="D250" s="835" t="s">
        <v>5276</v>
      </c>
      <c r="E250" s="835" t="s">
        <v>5430</v>
      </c>
      <c r="F250" s="860" t="s">
        <v>2616</v>
      </c>
      <c r="G250" s="836" t="s">
        <v>5105</v>
      </c>
      <c r="H250" s="877">
        <v>44013</v>
      </c>
    </row>
    <row r="251" spans="1:8" ht="48" x14ac:dyDescent="0.25">
      <c r="A251" s="507">
        <v>43640</v>
      </c>
      <c r="B251" s="582" t="s">
        <v>5432</v>
      </c>
      <c r="C251" s="583" t="s">
        <v>2888</v>
      </c>
      <c r="D251" s="583" t="s">
        <v>5276</v>
      </c>
      <c r="E251" s="835" t="s">
        <v>5430</v>
      </c>
      <c r="F251" s="860" t="s">
        <v>5294</v>
      </c>
      <c r="G251" s="836" t="s">
        <v>5105</v>
      </c>
      <c r="H251" s="466"/>
    </row>
    <row r="252" spans="1:8" x14ac:dyDescent="0.25">
      <c r="A252" s="507">
        <v>43640</v>
      </c>
      <c r="B252" s="467" t="s">
        <v>5451</v>
      </c>
      <c r="C252" s="835" t="s">
        <v>5452</v>
      </c>
      <c r="D252" s="835" t="s">
        <v>5135</v>
      </c>
      <c r="E252" s="835" t="s">
        <v>5162</v>
      </c>
      <c r="F252" s="860" t="s">
        <v>5159</v>
      </c>
      <c r="G252" s="836">
        <v>2.1</v>
      </c>
      <c r="H252" s="877">
        <v>44013</v>
      </c>
    </row>
    <row r="253" spans="1:8" ht="36" x14ac:dyDescent="0.25">
      <c r="A253" s="507">
        <v>43640</v>
      </c>
      <c r="B253" s="467" t="s">
        <v>5310</v>
      </c>
      <c r="C253" s="835" t="s">
        <v>5416</v>
      </c>
      <c r="D253" s="835" t="s">
        <v>5267</v>
      </c>
      <c r="E253" s="835" t="s">
        <v>5417</v>
      </c>
      <c r="F253" s="860" t="s">
        <v>5324</v>
      </c>
      <c r="G253" s="834">
        <v>2.1</v>
      </c>
      <c r="H253" s="877">
        <v>44013</v>
      </c>
    </row>
    <row r="254" spans="1:8" ht="48" x14ac:dyDescent="0.25">
      <c r="A254" s="507">
        <v>43640</v>
      </c>
      <c r="B254" s="467"/>
      <c r="C254" s="835" t="s">
        <v>6404</v>
      </c>
      <c r="D254" s="835" t="s">
        <v>5151</v>
      </c>
      <c r="E254" s="835" t="s">
        <v>6405</v>
      </c>
      <c r="F254" s="860" t="s">
        <v>5155</v>
      </c>
      <c r="G254" s="836">
        <v>2.1</v>
      </c>
      <c r="H254" s="877">
        <v>44013</v>
      </c>
    </row>
    <row r="255" spans="1:8" ht="48" x14ac:dyDescent="0.25">
      <c r="A255" s="507">
        <v>43640</v>
      </c>
      <c r="B255" s="467" t="s">
        <v>6406</v>
      </c>
      <c r="C255" s="835" t="s">
        <v>6404</v>
      </c>
      <c r="D255" s="835" t="s">
        <v>5135</v>
      </c>
      <c r="E255" s="835" t="s">
        <v>6405</v>
      </c>
      <c r="F255" s="860" t="s">
        <v>5155</v>
      </c>
      <c r="G255" s="836">
        <v>2.1</v>
      </c>
      <c r="H255" s="877">
        <v>44013</v>
      </c>
    </row>
    <row r="256" spans="1:8" ht="48" x14ac:dyDescent="0.25">
      <c r="A256" s="507">
        <v>43640</v>
      </c>
      <c r="B256" s="467" t="s">
        <v>6407</v>
      </c>
      <c r="C256" s="835" t="s">
        <v>6408</v>
      </c>
      <c r="D256" s="835" t="s">
        <v>5276</v>
      </c>
      <c r="E256" s="835" t="s">
        <v>6405</v>
      </c>
      <c r="F256" s="860" t="s">
        <v>5155</v>
      </c>
      <c r="G256" s="836">
        <v>2.1</v>
      </c>
      <c r="H256" s="877">
        <v>44013</v>
      </c>
    </row>
    <row r="257" spans="1:8" ht="48" x14ac:dyDescent="0.25">
      <c r="A257" s="507">
        <v>43640</v>
      </c>
      <c r="B257" s="467" t="s">
        <v>6409</v>
      </c>
      <c r="C257" s="835" t="s">
        <v>6408</v>
      </c>
      <c r="D257" s="835" t="s">
        <v>5267</v>
      </c>
      <c r="E257" s="835" t="s">
        <v>6405</v>
      </c>
      <c r="F257" s="860" t="s">
        <v>5155</v>
      </c>
      <c r="G257" s="836">
        <v>2.1</v>
      </c>
      <c r="H257" s="877">
        <v>44013</v>
      </c>
    </row>
    <row r="258" spans="1:8" ht="48" x14ac:dyDescent="0.25">
      <c r="A258" s="507">
        <v>43640</v>
      </c>
      <c r="B258" s="467"/>
      <c r="C258" s="835" t="s">
        <v>6410</v>
      </c>
      <c r="D258" s="835" t="s">
        <v>5151</v>
      </c>
      <c r="E258" s="835" t="s">
        <v>6405</v>
      </c>
      <c r="F258" s="860" t="s">
        <v>5155</v>
      </c>
      <c r="G258" s="836">
        <v>2.1</v>
      </c>
      <c r="H258" s="877">
        <v>44013</v>
      </c>
    </row>
    <row r="259" spans="1:8" ht="48" x14ac:dyDescent="0.25">
      <c r="A259" s="507">
        <v>43640</v>
      </c>
      <c r="B259" s="467" t="s">
        <v>6411</v>
      </c>
      <c r="C259" s="835" t="s">
        <v>6410</v>
      </c>
      <c r="D259" s="835" t="s">
        <v>5135</v>
      </c>
      <c r="E259" s="835" t="s">
        <v>6405</v>
      </c>
      <c r="F259" s="860" t="s">
        <v>5155</v>
      </c>
      <c r="G259" s="836">
        <v>2.1</v>
      </c>
      <c r="H259" s="877">
        <v>44013</v>
      </c>
    </row>
    <row r="260" spans="1:8" ht="36" x14ac:dyDescent="0.25">
      <c r="A260" s="507">
        <v>43640</v>
      </c>
      <c r="B260" s="467" t="s">
        <v>6411</v>
      </c>
      <c r="C260" s="835" t="s">
        <v>6412</v>
      </c>
      <c r="D260" s="835" t="s">
        <v>5276</v>
      </c>
      <c r="E260" s="835" t="s">
        <v>6405</v>
      </c>
      <c r="F260" s="860" t="s">
        <v>5155</v>
      </c>
      <c r="G260" s="836">
        <v>2.1</v>
      </c>
      <c r="H260" s="877">
        <v>44013</v>
      </c>
    </row>
    <row r="261" spans="1:8" ht="24" x14ac:dyDescent="0.25">
      <c r="A261" s="507">
        <v>43640</v>
      </c>
      <c r="B261" s="467" t="s">
        <v>6413</v>
      </c>
      <c r="C261" s="835" t="s">
        <v>5101</v>
      </c>
      <c r="D261" s="835" t="s">
        <v>5276</v>
      </c>
      <c r="E261" s="835" t="s">
        <v>6405</v>
      </c>
      <c r="F261" s="860" t="s">
        <v>5155</v>
      </c>
      <c r="G261" s="836">
        <v>2.1</v>
      </c>
      <c r="H261" s="877">
        <v>44013</v>
      </c>
    </row>
    <row r="262" spans="1:8" ht="156" x14ac:dyDescent="0.25">
      <c r="A262" s="507">
        <v>43640</v>
      </c>
      <c r="B262" s="467" t="s">
        <v>6414</v>
      </c>
      <c r="C262" s="835" t="s">
        <v>5296</v>
      </c>
      <c r="D262" s="835" t="s">
        <v>5276</v>
      </c>
      <c r="E262" s="835" t="s">
        <v>6415</v>
      </c>
      <c r="F262" s="860" t="s">
        <v>5155</v>
      </c>
      <c r="G262" s="836">
        <v>2.1</v>
      </c>
      <c r="H262" s="877">
        <v>44013</v>
      </c>
    </row>
    <row r="263" spans="1:8" ht="48" x14ac:dyDescent="0.25">
      <c r="A263" s="584">
        <v>43738</v>
      </c>
      <c r="B263" s="467" t="s">
        <v>6816</v>
      </c>
      <c r="C263" s="835" t="s">
        <v>5961</v>
      </c>
      <c r="D263" s="835" t="s">
        <v>5267</v>
      </c>
      <c r="E263" s="835" t="s">
        <v>6817</v>
      </c>
      <c r="F263" s="860" t="s">
        <v>5324</v>
      </c>
      <c r="G263" s="836">
        <v>2.1</v>
      </c>
      <c r="H263" s="508">
        <v>43768</v>
      </c>
    </row>
    <row r="264" spans="1:8" ht="52.5" customHeight="1" x14ac:dyDescent="0.25">
      <c r="A264" s="584">
        <v>43738</v>
      </c>
      <c r="B264" s="467" t="s">
        <v>6852</v>
      </c>
      <c r="C264" s="467" t="s">
        <v>5051</v>
      </c>
      <c r="D264" s="861" t="s">
        <v>5276</v>
      </c>
      <c r="E264" s="467" t="s">
        <v>6853</v>
      </c>
      <c r="F264" s="860" t="s">
        <v>7628</v>
      </c>
      <c r="G264" s="522"/>
      <c r="H264" s="508">
        <v>43768</v>
      </c>
    </row>
    <row r="265" spans="1:8" ht="24" x14ac:dyDescent="0.25">
      <c r="A265" s="584">
        <v>43738</v>
      </c>
      <c r="B265" s="467" t="s">
        <v>6857</v>
      </c>
      <c r="C265" s="835" t="s">
        <v>3272</v>
      </c>
      <c r="D265" s="835" t="s">
        <v>5276</v>
      </c>
      <c r="E265" s="835" t="s">
        <v>6858</v>
      </c>
      <c r="F265" s="860" t="s">
        <v>5294</v>
      </c>
      <c r="G265" s="836" t="s">
        <v>5105</v>
      </c>
      <c r="H265" s="508">
        <v>43768</v>
      </c>
    </row>
    <row r="266" spans="1:8" ht="24" x14ac:dyDescent="0.25">
      <c r="A266" s="584">
        <v>43738</v>
      </c>
      <c r="B266" s="467" t="s">
        <v>6818</v>
      </c>
      <c r="C266" s="467" t="s">
        <v>22</v>
      </c>
      <c r="D266" s="835" t="s">
        <v>5276</v>
      </c>
      <c r="E266" s="835" t="s">
        <v>6819</v>
      </c>
      <c r="F266" s="860" t="s">
        <v>5324</v>
      </c>
      <c r="G266" s="836">
        <v>2.1</v>
      </c>
      <c r="H266" s="876">
        <v>43831</v>
      </c>
    </row>
    <row r="267" spans="1:8" ht="36" x14ac:dyDescent="0.25">
      <c r="A267" s="584">
        <v>43738</v>
      </c>
      <c r="B267" s="467" t="s">
        <v>6839</v>
      </c>
      <c r="C267" s="467"/>
      <c r="D267" s="467" t="s">
        <v>5367</v>
      </c>
      <c r="E267" s="511" t="s">
        <v>6428</v>
      </c>
      <c r="F267" s="443"/>
      <c r="G267" s="509"/>
      <c r="H267" s="508">
        <v>43768</v>
      </c>
    </row>
    <row r="268" spans="1:8" ht="24" x14ac:dyDescent="0.25">
      <c r="A268" s="584">
        <v>43738</v>
      </c>
      <c r="B268" s="467" t="s">
        <v>6635</v>
      </c>
      <c r="C268" s="835"/>
      <c r="D268" s="835" t="s">
        <v>5368</v>
      </c>
      <c r="E268" s="835" t="s">
        <v>6636</v>
      </c>
      <c r="F268" s="860" t="s">
        <v>5155</v>
      </c>
      <c r="G268" s="836">
        <v>2.1</v>
      </c>
      <c r="H268" s="466">
        <v>43738</v>
      </c>
    </row>
    <row r="269" spans="1:8" ht="36" x14ac:dyDescent="0.25">
      <c r="A269" s="584">
        <v>43738</v>
      </c>
      <c r="B269" s="469"/>
      <c r="C269" s="467" t="s">
        <v>2935</v>
      </c>
      <c r="D269" s="835" t="s">
        <v>5450</v>
      </c>
      <c r="E269" s="835" t="s">
        <v>6637</v>
      </c>
      <c r="F269" s="860" t="s">
        <v>5340</v>
      </c>
      <c r="G269" s="836">
        <v>2.1</v>
      </c>
      <c r="H269" s="466">
        <v>43738</v>
      </c>
    </row>
    <row r="270" spans="1:8" ht="54" customHeight="1" x14ac:dyDescent="0.25">
      <c r="A270" s="584">
        <v>43738</v>
      </c>
      <c r="B270" s="467" t="s">
        <v>2507</v>
      </c>
      <c r="C270" s="467" t="s">
        <v>5422</v>
      </c>
      <c r="D270" s="467" t="s">
        <v>5425</v>
      </c>
      <c r="E270" s="511" t="s">
        <v>6829</v>
      </c>
      <c r="F270" s="443" t="s">
        <v>5427</v>
      </c>
      <c r="G270" s="509"/>
      <c r="H270" s="466">
        <v>43738</v>
      </c>
    </row>
    <row r="271" spans="1:8" ht="24" x14ac:dyDescent="0.25">
      <c r="A271" s="584">
        <v>43738</v>
      </c>
      <c r="B271" s="511" t="s">
        <v>6834</v>
      </c>
      <c r="C271" s="467" t="s">
        <v>6645</v>
      </c>
      <c r="D271" s="835" t="s">
        <v>5368</v>
      </c>
      <c r="E271" s="511" t="s">
        <v>6835</v>
      </c>
      <c r="F271" s="443" t="s">
        <v>6645</v>
      </c>
      <c r="G271" s="509"/>
      <c r="H271" s="466">
        <v>43738</v>
      </c>
    </row>
    <row r="272" spans="1:8" ht="24" x14ac:dyDescent="0.25">
      <c r="A272" s="584">
        <v>43738</v>
      </c>
      <c r="B272" s="467" t="s">
        <v>5456</v>
      </c>
      <c r="C272" s="835" t="s">
        <v>6632</v>
      </c>
      <c r="D272" s="835" t="s">
        <v>5276</v>
      </c>
      <c r="E272" s="835" t="s">
        <v>6877</v>
      </c>
      <c r="F272" s="860" t="s">
        <v>5340</v>
      </c>
      <c r="G272" s="836">
        <v>2.1</v>
      </c>
      <c r="H272" s="877">
        <v>44013</v>
      </c>
    </row>
    <row r="273" spans="1:8" ht="71.25" customHeight="1" x14ac:dyDescent="0.25">
      <c r="A273" s="584">
        <v>43738</v>
      </c>
      <c r="B273" s="467" t="s">
        <v>6822</v>
      </c>
      <c r="C273" s="467" t="s">
        <v>6830</v>
      </c>
      <c r="D273" s="835" t="s">
        <v>5276</v>
      </c>
      <c r="E273" s="835" t="s">
        <v>6832</v>
      </c>
      <c r="F273" s="860" t="s">
        <v>5155</v>
      </c>
      <c r="G273" s="836">
        <v>2.1</v>
      </c>
      <c r="H273" s="877">
        <v>44013</v>
      </c>
    </row>
    <row r="274" spans="1:8" ht="36" x14ac:dyDescent="0.25">
      <c r="A274" s="584">
        <v>43738</v>
      </c>
      <c r="B274" s="467" t="s">
        <v>6865</v>
      </c>
      <c r="C274" s="835" t="s">
        <v>5564</v>
      </c>
      <c r="D274" s="835" t="s">
        <v>5135</v>
      </c>
      <c r="E274" s="835" t="s">
        <v>6866</v>
      </c>
      <c r="F274" s="860" t="s">
        <v>5274</v>
      </c>
      <c r="G274" s="836">
        <v>2.1</v>
      </c>
      <c r="H274" s="877">
        <v>44013</v>
      </c>
    </row>
    <row r="275" spans="1:8" ht="24" x14ac:dyDescent="0.25">
      <c r="A275" s="584">
        <v>43738</v>
      </c>
      <c r="B275" s="467" t="s">
        <v>6393</v>
      </c>
      <c r="C275" s="467" t="s">
        <v>4651</v>
      </c>
      <c r="D275" s="467" t="s">
        <v>5135</v>
      </c>
      <c r="E275" s="511" t="s">
        <v>6872</v>
      </c>
      <c r="F275" s="443" t="s">
        <v>5155</v>
      </c>
      <c r="G275" s="509">
        <v>2.1</v>
      </c>
      <c r="H275" s="877">
        <v>44013</v>
      </c>
    </row>
    <row r="276" spans="1:8" ht="24" x14ac:dyDescent="0.25">
      <c r="A276" s="584">
        <v>43738</v>
      </c>
      <c r="B276" s="467" t="s">
        <v>6393</v>
      </c>
      <c r="C276" s="467" t="s">
        <v>156</v>
      </c>
      <c r="D276" s="467" t="s">
        <v>5135</v>
      </c>
      <c r="E276" s="511" t="s">
        <v>6872</v>
      </c>
      <c r="F276" s="443" t="s">
        <v>5324</v>
      </c>
      <c r="G276" s="509">
        <v>2.1</v>
      </c>
      <c r="H276" s="877">
        <v>44013</v>
      </c>
    </row>
    <row r="277" spans="1:8" ht="48" x14ac:dyDescent="0.25">
      <c r="A277" s="584">
        <v>43738</v>
      </c>
      <c r="B277" s="467"/>
      <c r="C277" s="467" t="s">
        <v>384</v>
      </c>
      <c r="D277" s="467"/>
      <c r="E277" s="467" t="s">
        <v>6879</v>
      </c>
      <c r="F277" s="443"/>
      <c r="G277" s="509"/>
      <c r="H277" s="877">
        <v>44013</v>
      </c>
    </row>
    <row r="278" spans="1:8" ht="36" x14ac:dyDescent="0.25">
      <c r="A278" s="584">
        <v>43738</v>
      </c>
      <c r="B278" s="467" t="s">
        <v>5788</v>
      </c>
      <c r="C278" s="835" t="s">
        <v>5837</v>
      </c>
      <c r="D278" s="835" t="s">
        <v>5276</v>
      </c>
      <c r="E278" s="835" t="s">
        <v>7658</v>
      </c>
      <c r="F278" s="860" t="s">
        <v>5159</v>
      </c>
      <c r="G278" s="836">
        <v>2.1</v>
      </c>
      <c r="H278" s="877">
        <v>44013</v>
      </c>
    </row>
    <row r="279" spans="1:8" ht="36" x14ac:dyDescent="0.25">
      <c r="A279" s="584">
        <v>43738</v>
      </c>
      <c r="B279" s="511"/>
      <c r="C279" s="467" t="s">
        <v>6851</v>
      </c>
      <c r="D279" s="467" t="s">
        <v>5425</v>
      </c>
      <c r="E279" s="511" t="s">
        <v>7617</v>
      </c>
      <c r="F279" s="443" t="s">
        <v>5427</v>
      </c>
      <c r="G279" s="509"/>
      <c r="H279" s="876">
        <v>43831</v>
      </c>
    </row>
    <row r="280" spans="1:8" s="909" customFormat="1" ht="120" x14ac:dyDescent="0.25">
      <c r="A280" s="510">
        <v>43819</v>
      </c>
      <c r="B280" s="467"/>
      <c r="C280" s="467" t="s">
        <v>5626</v>
      </c>
      <c r="D280" s="467" t="s">
        <v>5151</v>
      </c>
      <c r="E280" s="511" t="s">
        <v>7618</v>
      </c>
      <c r="F280" s="443" t="s">
        <v>5164</v>
      </c>
      <c r="G280" s="509">
        <v>2.1</v>
      </c>
      <c r="H280" s="876">
        <v>43831</v>
      </c>
    </row>
    <row r="281" spans="1:8" s="909" customFormat="1" ht="84" x14ac:dyDescent="0.25">
      <c r="A281" s="510">
        <v>43819</v>
      </c>
      <c r="B281" s="467"/>
      <c r="C281" s="467" t="s">
        <v>5626</v>
      </c>
      <c r="D281" s="467" t="s">
        <v>5151</v>
      </c>
      <c r="E281" s="511" t="s">
        <v>7619</v>
      </c>
      <c r="F281" s="443" t="s">
        <v>7615</v>
      </c>
      <c r="G281" s="509">
        <v>2.1</v>
      </c>
      <c r="H281" s="876">
        <v>43831</v>
      </c>
    </row>
    <row r="282" spans="1:8" s="909" customFormat="1" ht="84" x14ac:dyDescent="0.25">
      <c r="A282" s="510">
        <v>43819</v>
      </c>
      <c r="B282" s="467"/>
      <c r="C282" s="467" t="s">
        <v>5626</v>
      </c>
      <c r="D282" s="467" t="s">
        <v>5151</v>
      </c>
      <c r="E282" s="511" t="s">
        <v>7614</v>
      </c>
      <c r="F282" s="443" t="s">
        <v>5159</v>
      </c>
      <c r="G282" s="509">
        <v>2.1</v>
      </c>
      <c r="H282" s="876">
        <v>43831</v>
      </c>
    </row>
    <row r="283" spans="1:8" s="909" customFormat="1" ht="72" x14ac:dyDescent="0.25">
      <c r="A283" s="510">
        <v>43819</v>
      </c>
      <c r="B283" s="467"/>
      <c r="C283" s="467" t="s">
        <v>5626</v>
      </c>
      <c r="D283" s="467" t="s">
        <v>5151</v>
      </c>
      <c r="E283" s="511" t="s">
        <v>7616</v>
      </c>
      <c r="F283" s="443" t="s">
        <v>5274</v>
      </c>
      <c r="G283" s="509">
        <v>2.1</v>
      </c>
      <c r="H283" s="876">
        <v>43831</v>
      </c>
    </row>
    <row r="284" spans="1:8" ht="64.5" customHeight="1" x14ac:dyDescent="0.25">
      <c r="A284" s="510">
        <v>43819</v>
      </c>
      <c r="B284" s="511"/>
      <c r="C284" s="467" t="s">
        <v>5296</v>
      </c>
      <c r="D284" s="467" t="s">
        <v>5135</v>
      </c>
      <c r="E284" s="511" t="s">
        <v>7622</v>
      </c>
      <c r="F284" s="443" t="s">
        <v>6947</v>
      </c>
      <c r="G284" s="509">
        <v>2.1</v>
      </c>
      <c r="H284" s="920">
        <v>43862</v>
      </c>
    </row>
    <row r="285" spans="1:8" ht="79.5" customHeight="1" x14ac:dyDescent="0.25">
      <c r="A285" s="510">
        <v>43819</v>
      </c>
      <c r="B285" s="511" t="s">
        <v>6948</v>
      </c>
      <c r="C285" s="467" t="s">
        <v>5296</v>
      </c>
      <c r="D285" s="467" t="s">
        <v>5135</v>
      </c>
      <c r="E285" s="511" t="s">
        <v>7623</v>
      </c>
      <c r="F285" s="443" t="s">
        <v>5498</v>
      </c>
      <c r="G285" s="509" t="s">
        <v>5105</v>
      </c>
      <c r="H285" s="920">
        <v>43862</v>
      </c>
    </row>
    <row r="286" spans="1:8" ht="72" x14ac:dyDescent="0.25">
      <c r="A286" s="510">
        <v>43819</v>
      </c>
      <c r="B286" s="467" t="s">
        <v>2507</v>
      </c>
      <c r="C286" s="467" t="s">
        <v>6639</v>
      </c>
      <c r="D286" s="467" t="s">
        <v>5425</v>
      </c>
      <c r="E286" s="511" t="s">
        <v>7620</v>
      </c>
      <c r="F286" s="443" t="s">
        <v>5427</v>
      </c>
      <c r="G286" s="509"/>
      <c r="H286" s="920">
        <v>43862</v>
      </c>
    </row>
    <row r="287" spans="1:8" ht="51.75" customHeight="1" x14ac:dyDescent="0.25">
      <c r="A287" s="510">
        <v>43819</v>
      </c>
      <c r="B287" s="467" t="s">
        <v>2507</v>
      </c>
      <c r="C287" s="467" t="s">
        <v>6640</v>
      </c>
      <c r="D287" s="467" t="s">
        <v>5425</v>
      </c>
      <c r="E287" s="511" t="s">
        <v>7621</v>
      </c>
      <c r="F287" s="443" t="s">
        <v>5427</v>
      </c>
      <c r="G287" s="509"/>
      <c r="H287" s="920">
        <v>43862</v>
      </c>
    </row>
    <row r="288" spans="1:8" ht="41.25" customHeight="1" x14ac:dyDescent="0.25">
      <c r="A288" s="510">
        <v>43819</v>
      </c>
      <c r="B288" s="467"/>
      <c r="C288" s="467" t="s">
        <v>5296</v>
      </c>
      <c r="D288" s="467" t="s">
        <v>5135</v>
      </c>
      <c r="E288" s="511" t="s">
        <v>7625</v>
      </c>
      <c r="F288" s="443" t="s">
        <v>6962</v>
      </c>
      <c r="G288" s="509">
        <v>2.1</v>
      </c>
      <c r="H288" s="876">
        <v>43831</v>
      </c>
    </row>
    <row r="289" spans="1:8" s="909" customFormat="1" ht="52.5" customHeight="1" x14ac:dyDescent="0.25">
      <c r="A289" s="510">
        <v>43819</v>
      </c>
      <c r="B289" s="467" t="s">
        <v>2507</v>
      </c>
      <c r="C289" s="467" t="s">
        <v>6639</v>
      </c>
      <c r="D289" s="467" t="s">
        <v>5425</v>
      </c>
      <c r="E289" s="511" t="s">
        <v>7624</v>
      </c>
      <c r="F289" s="443" t="s">
        <v>6962</v>
      </c>
      <c r="G289" s="509">
        <v>2.1</v>
      </c>
      <c r="H289" s="876">
        <v>43831</v>
      </c>
    </row>
    <row r="290" spans="1:8" ht="24" x14ac:dyDescent="0.25">
      <c r="A290" s="510">
        <v>43819</v>
      </c>
      <c r="B290" s="511" t="s">
        <v>6557</v>
      </c>
      <c r="C290" s="467" t="s">
        <v>6645</v>
      </c>
      <c r="D290" s="467" t="s">
        <v>5276</v>
      </c>
      <c r="E290" s="511" t="s">
        <v>7632</v>
      </c>
      <c r="F290" s="443" t="s">
        <v>6645</v>
      </c>
      <c r="G290" s="509"/>
      <c r="H290" s="876">
        <v>43831</v>
      </c>
    </row>
    <row r="291" spans="1:8" ht="36" x14ac:dyDescent="0.25">
      <c r="A291" s="510">
        <v>43819</v>
      </c>
      <c r="B291" s="467" t="s">
        <v>6958</v>
      </c>
      <c r="C291" s="467" t="s">
        <v>27</v>
      </c>
      <c r="D291" s="467" t="s">
        <v>5276</v>
      </c>
      <c r="E291" s="511" t="s">
        <v>7477</v>
      </c>
      <c r="F291" s="443" t="s">
        <v>5324</v>
      </c>
      <c r="G291" s="509">
        <v>2.1</v>
      </c>
      <c r="H291" s="876">
        <v>43831</v>
      </c>
    </row>
    <row r="292" spans="1:8" ht="24" x14ac:dyDescent="0.25">
      <c r="A292" s="510">
        <v>43819</v>
      </c>
      <c r="B292" s="467" t="s">
        <v>6961</v>
      </c>
      <c r="C292" s="467" t="s">
        <v>156</v>
      </c>
      <c r="D292" s="467" t="s">
        <v>5135</v>
      </c>
      <c r="E292" s="511" t="s">
        <v>6959</v>
      </c>
      <c r="F292" s="443" t="s">
        <v>5324</v>
      </c>
      <c r="G292" s="509">
        <v>2.1</v>
      </c>
      <c r="H292" s="877">
        <v>44013</v>
      </c>
    </row>
    <row r="293" spans="1:8" ht="48" x14ac:dyDescent="0.25">
      <c r="A293" s="510">
        <v>43819</v>
      </c>
      <c r="B293" s="467" t="s">
        <v>7445</v>
      </c>
      <c r="C293" s="467" t="s">
        <v>2888</v>
      </c>
      <c r="D293" s="467" t="s">
        <v>5276</v>
      </c>
      <c r="E293" s="511" t="s">
        <v>7447</v>
      </c>
      <c r="F293" s="443" t="s">
        <v>5294</v>
      </c>
      <c r="G293" s="509" t="s">
        <v>5105</v>
      </c>
      <c r="H293" s="877">
        <v>44013</v>
      </c>
    </row>
    <row r="294" spans="1:8" s="909" customFormat="1" ht="36" x14ac:dyDescent="0.25">
      <c r="A294" s="510">
        <v>43819</v>
      </c>
      <c r="B294" s="467" t="s">
        <v>7446</v>
      </c>
      <c r="C294" s="467" t="s">
        <v>156</v>
      </c>
      <c r="D294" s="467" t="s">
        <v>5276</v>
      </c>
      <c r="E294" s="511" t="s">
        <v>7447</v>
      </c>
      <c r="F294" s="443" t="s">
        <v>5294</v>
      </c>
      <c r="G294" s="509" t="s">
        <v>5105</v>
      </c>
      <c r="H294" s="877">
        <v>44013</v>
      </c>
    </row>
    <row r="295" spans="1:8" ht="48" x14ac:dyDescent="0.25">
      <c r="A295" s="510">
        <v>43819</v>
      </c>
      <c r="B295" s="467" t="s">
        <v>7629</v>
      </c>
      <c r="C295" s="467" t="s">
        <v>7520</v>
      </c>
      <c r="D295" s="467" t="s">
        <v>5276</v>
      </c>
      <c r="E295" s="511" t="s">
        <v>7630</v>
      </c>
      <c r="F295" s="443" t="s">
        <v>6873</v>
      </c>
      <c r="G295" s="509">
        <v>2.1</v>
      </c>
      <c r="H295" s="877">
        <v>44013</v>
      </c>
    </row>
    <row r="296" spans="1:8" ht="36" x14ac:dyDescent="0.25">
      <c r="A296" s="506">
        <v>43882</v>
      </c>
      <c r="B296" s="467" t="s">
        <v>7634</v>
      </c>
      <c r="C296" s="467" t="s">
        <v>7313</v>
      </c>
      <c r="D296" s="467" t="s">
        <v>5135</v>
      </c>
      <c r="E296" s="511" t="s">
        <v>7635</v>
      </c>
      <c r="F296" s="443" t="s">
        <v>7633</v>
      </c>
      <c r="G296" s="509">
        <v>2.1</v>
      </c>
      <c r="H296" s="877">
        <v>44013</v>
      </c>
    </row>
    <row r="297" spans="1:8" ht="36" x14ac:dyDescent="0.25">
      <c r="A297" s="506">
        <v>43882</v>
      </c>
      <c r="B297" s="467" t="s">
        <v>7636</v>
      </c>
      <c r="C297" s="467" t="s">
        <v>7366</v>
      </c>
      <c r="D297" s="467" t="s">
        <v>5276</v>
      </c>
      <c r="E297" s="511" t="s">
        <v>7638</v>
      </c>
      <c r="F297" s="443" t="s">
        <v>7637</v>
      </c>
      <c r="G297" s="509">
        <v>2.1</v>
      </c>
      <c r="H297" s="877">
        <v>44013</v>
      </c>
    </row>
    <row r="298" spans="1:8" ht="36" x14ac:dyDescent="0.25">
      <c r="A298" s="506">
        <v>43882</v>
      </c>
      <c r="B298" s="467" t="s">
        <v>7641</v>
      </c>
      <c r="C298" s="467" t="s">
        <v>7640</v>
      </c>
      <c r="D298" s="467" t="s">
        <v>5276</v>
      </c>
      <c r="E298" s="511" t="s">
        <v>7638</v>
      </c>
      <c r="F298" s="443" t="s">
        <v>7639</v>
      </c>
      <c r="G298" s="509">
        <v>2.1</v>
      </c>
      <c r="H298" s="877">
        <v>44013</v>
      </c>
    </row>
    <row r="299" spans="1:8" ht="36" x14ac:dyDescent="0.25">
      <c r="A299" s="506">
        <v>43882</v>
      </c>
      <c r="B299" s="467" t="s">
        <v>7644</v>
      </c>
      <c r="C299" s="467" t="s">
        <v>122</v>
      </c>
      <c r="D299" s="467" t="s">
        <v>5135</v>
      </c>
      <c r="E299" s="511" t="s">
        <v>7645</v>
      </c>
      <c r="F299" s="443" t="s">
        <v>5437</v>
      </c>
      <c r="G299" s="509">
        <v>2.1</v>
      </c>
      <c r="H299" s="877">
        <v>44013</v>
      </c>
    </row>
    <row r="300" spans="1:8" s="909" customFormat="1" ht="24" x14ac:dyDescent="0.25">
      <c r="A300" s="506">
        <v>43882</v>
      </c>
      <c r="B300" s="467" t="s">
        <v>7646</v>
      </c>
      <c r="C300" s="467" t="s">
        <v>2739</v>
      </c>
      <c r="D300" s="467" t="s">
        <v>5276</v>
      </c>
      <c r="E300" s="511" t="s">
        <v>7638</v>
      </c>
      <c r="F300" s="443" t="s">
        <v>7639</v>
      </c>
      <c r="G300" s="509">
        <v>2.1</v>
      </c>
      <c r="H300" s="877">
        <v>44013</v>
      </c>
    </row>
    <row r="301" spans="1:8" s="909" customFormat="1" ht="24" x14ac:dyDescent="0.25">
      <c r="A301" s="506">
        <v>43882</v>
      </c>
      <c r="B301" s="467" t="s">
        <v>7655</v>
      </c>
      <c r="C301" s="467" t="s">
        <v>7651</v>
      </c>
      <c r="D301" s="467" t="s">
        <v>5160</v>
      </c>
      <c r="E301" s="511" t="s">
        <v>7656</v>
      </c>
      <c r="F301" s="443" t="s">
        <v>7639</v>
      </c>
      <c r="G301" s="509">
        <v>2.1</v>
      </c>
      <c r="H301" s="877">
        <v>44013</v>
      </c>
    </row>
    <row r="302" spans="1:8" s="909" customFormat="1" ht="24" x14ac:dyDescent="0.25">
      <c r="A302" s="506">
        <v>43882</v>
      </c>
      <c r="B302" s="467" t="s">
        <v>7654</v>
      </c>
      <c r="C302" s="467" t="s">
        <v>7651</v>
      </c>
      <c r="D302" s="467" t="s">
        <v>5144</v>
      </c>
      <c r="E302" s="511" t="s">
        <v>7657</v>
      </c>
      <c r="F302" s="443" t="s">
        <v>7639</v>
      </c>
      <c r="G302" s="509">
        <v>2.1</v>
      </c>
      <c r="H302" s="877">
        <v>44013</v>
      </c>
    </row>
    <row r="303" spans="1:8" s="909" customFormat="1" ht="24" x14ac:dyDescent="0.25">
      <c r="A303" s="506">
        <v>43882</v>
      </c>
      <c r="B303" s="467" t="s">
        <v>7653</v>
      </c>
      <c r="C303" s="467" t="s">
        <v>7278</v>
      </c>
      <c r="D303" s="467" t="s">
        <v>5160</v>
      </c>
      <c r="E303" s="511" t="s">
        <v>7652</v>
      </c>
      <c r="F303" s="443" t="s">
        <v>7639</v>
      </c>
      <c r="G303" s="509">
        <v>2.1</v>
      </c>
      <c r="H303" s="877">
        <v>44013</v>
      </c>
    </row>
    <row r="304" spans="1:8" s="909" customFormat="1" ht="24" x14ac:dyDescent="0.25">
      <c r="A304" s="506">
        <v>43882</v>
      </c>
      <c r="B304" s="467" t="s">
        <v>7756</v>
      </c>
      <c r="C304" s="467" t="s">
        <v>124</v>
      </c>
      <c r="D304" s="467" t="s">
        <v>5476</v>
      </c>
      <c r="E304" s="511" t="s">
        <v>7750</v>
      </c>
      <c r="F304" s="443" t="s">
        <v>5437</v>
      </c>
      <c r="G304" s="509" t="s">
        <v>5105</v>
      </c>
      <c r="H304" s="877">
        <v>44013</v>
      </c>
    </row>
    <row r="305" spans="1:8" s="909" customFormat="1" ht="24" x14ac:dyDescent="0.25">
      <c r="A305" s="506">
        <v>43882</v>
      </c>
      <c r="B305" s="467" t="s">
        <v>7749</v>
      </c>
      <c r="C305" s="467" t="s">
        <v>124</v>
      </c>
      <c r="D305" s="467" t="s">
        <v>5160</v>
      </c>
      <c r="E305" s="511" t="s">
        <v>7751</v>
      </c>
      <c r="F305" s="443" t="s">
        <v>7752</v>
      </c>
      <c r="G305" s="509" t="s">
        <v>5105</v>
      </c>
      <c r="H305" s="877">
        <v>44013</v>
      </c>
    </row>
    <row r="306" spans="1:8" s="909" customFormat="1" ht="24" x14ac:dyDescent="0.25">
      <c r="A306" s="506">
        <v>43882</v>
      </c>
      <c r="B306" s="467" t="s">
        <v>7753</v>
      </c>
      <c r="C306" s="467" t="s">
        <v>6</v>
      </c>
      <c r="D306" s="467" t="s">
        <v>5476</v>
      </c>
      <c r="E306" s="511" t="s">
        <v>7754</v>
      </c>
      <c r="F306" s="443" t="s">
        <v>7752</v>
      </c>
      <c r="G306" s="509" t="s">
        <v>5105</v>
      </c>
      <c r="H306" s="877">
        <v>44013</v>
      </c>
    </row>
    <row r="307" spans="1:8" ht="60" x14ac:dyDescent="0.25">
      <c r="A307" s="506">
        <v>43882</v>
      </c>
      <c r="B307" s="467" t="s">
        <v>7722</v>
      </c>
      <c r="C307" s="467" t="s">
        <v>20</v>
      </c>
      <c r="D307" s="467" t="s">
        <v>5276</v>
      </c>
      <c r="E307" s="511" t="s">
        <v>7723</v>
      </c>
      <c r="F307" s="443" t="s">
        <v>5274</v>
      </c>
      <c r="G307" s="509">
        <v>2.1</v>
      </c>
      <c r="H307" s="877">
        <v>44013</v>
      </c>
    </row>
    <row r="308" spans="1:8" s="909" customFormat="1" ht="63" customHeight="1" x14ac:dyDescent="0.25">
      <c r="A308" s="506">
        <v>43882</v>
      </c>
      <c r="B308" s="467" t="s">
        <v>7726</v>
      </c>
      <c r="C308" s="467" t="s">
        <v>7125</v>
      </c>
      <c r="D308" s="467" t="s">
        <v>5276</v>
      </c>
      <c r="E308" s="511" t="s">
        <v>7727</v>
      </c>
      <c r="F308" s="443" t="s">
        <v>6947</v>
      </c>
      <c r="G308" s="509">
        <v>2.1</v>
      </c>
      <c r="H308" s="877">
        <v>44013</v>
      </c>
    </row>
    <row r="309" spans="1:8" ht="66" customHeight="1" x14ac:dyDescent="0.25">
      <c r="A309" s="506">
        <v>43882</v>
      </c>
      <c r="B309" s="467" t="s">
        <v>5435</v>
      </c>
      <c r="C309" s="467"/>
      <c r="D309" s="467" t="s">
        <v>5276</v>
      </c>
      <c r="E309" s="511" t="s">
        <v>7709</v>
      </c>
      <c r="F309" s="443" t="s">
        <v>5271</v>
      </c>
      <c r="G309" s="509">
        <v>2.1</v>
      </c>
      <c r="H309" s="877">
        <v>44013</v>
      </c>
    </row>
    <row r="310" spans="1:8" ht="36" x14ac:dyDescent="0.25">
      <c r="A310" s="506">
        <v>43882</v>
      </c>
      <c r="B310" s="467" t="s">
        <v>7704</v>
      </c>
      <c r="C310" s="467"/>
      <c r="D310" s="467" t="s">
        <v>5267</v>
      </c>
      <c r="E310" s="511" t="s">
        <v>7707</v>
      </c>
      <c r="F310" s="443" t="s">
        <v>5271</v>
      </c>
      <c r="G310" s="509">
        <v>2.1</v>
      </c>
      <c r="H310" s="877">
        <v>44013</v>
      </c>
    </row>
    <row r="311" spans="1:8" ht="92.25" customHeight="1" x14ac:dyDescent="0.25">
      <c r="A311" s="506">
        <v>43882</v>
      </c>
      <c r="B311" s="467" t="s">
        <v>7705</v>
      </c>
      <c r="C311" s="467"/>
      <c r="D311" s="467" t="s">
        <v>5276</v>
      </c>
      <c r="E311" s="511" t="s">
        <v>7706</v>
      </c>
      <c r="F311" s="443" t="s">
        <v>5271</v>
      </c>
      <c r="G311" s="509">
        <v>2.1</v>
      </c>
      <c r="H311" s="877">
        <v>44013</v>
      </c>
    </row>
    <row r="312" spans="1:8" ht="72" x14ac:dyDescent="0.25">
      <c r="A312" s="506">
        <v>43882</v>
      </c>
      <c r="B312" s="467" t="s">
        <v>5571</v>
      </c>
      <c r="C312" s="467"/>
      <c r="D312" s="467" t="s">
        <v>5276</v>
      </c>
      <c r="E312" s="511" t="s">
        <v>7711</v>
      </c>
      <c r="F312" s="443" t="s">
        <v>5321</v>
      </c>
      <c r="G312" s="509">
        <v>2.1</v>
      </c>
      <c r="H312" s="877">
        <v>44013</v>
      </c>
    </row>
    <row r="313" spans="1:8" ht="36" x14ac:dyDescent="0.25">
      <c r="A313" s="506">
        <v>43882</v>
      </c>
      <c r="B313" s="467" t="s">
        <v>7704</v>
      </c>
      <c r="C313" s="467"/>
      <c r="D313" s="467" t="s">
        <v>5267</v>
      </c>
      <c r="E313" s="511" t="s">
        <v>7712</v>
      </c>
      <c r="F313" s="443" t="s">
        <v>5321</v>
      </c>
      <c r="G313" s="509">
        <v>2.1</v>
      </c>
      <c r="H313" s="877">
        <v>44013</v>
      </c>
    </row>
    <row r="314" spans="1:8" ht="88.5" customHeight="1" x14ac:dyDescent="0.25">
      <c r="A314" s="506">
        <v>43882</v>
      </c>
      <c r="B314" s="467" t="s">
        <v>7713</v>
      </c>
      <c r="C314" s="467"/>
      <c r="D314" s="467" t="s">
        <v>5276</v>
      </c>
      <c r="E314" s="511" t="s">
        <v>7714</v>
      </c>
      <c r="F314" s="443" t="s">
        <v>5321</v>
      </c>
      <c r="G314" s="509">
        <v>2.1</v>
      </c>
      <c r="H314" s="877">
        <v>44013</v>
      </c>
    </row>
    <row r="315" spans="1:8" ht="24" x14ac:dyDescent="0.25">
      <c r="A315" s="506">
        <v>43882</v>
      </c>
      <c r="B315" s="467" t="s">
        <v>7715</v>
      </c>
      <c r="C315" s="467" t="s">
        <v>5994</v>
      </c>
      <c r="D315" s="467" t="s">
        <v>5276</v>
      </c>
      <c r="E315" s="511" t="s">
        <v>7716</v>
      </c>
      <c r="F315" s="443" t="s">
        <v>5294</v>
      </c>
      <c r="G315" s="509" t="s">
        <v>5105</v>
      </c>
      <c r="H315" s="877">
        <v>44013</v>
      </c>
    </row>
    <row r="316" spans="1:8" s="909" customFormat="1" ht="24" x14ac:dyDescent="0.25">
      <c r="A316" s="506">
        <v>43882</v>
      </c>
      <c r="B316" s="467" t="s">
        <v>5449</v>
      </c>
      <c r="C316" s="467" t="s">
        <v>156</v>
      </c>
      <c r="D316" s="467" t="s">
        <v>5276</v>
      </c>
      <c r="E316" s="511" t="s">
        <v>7739</v>
      </c>
      <c r="F316" s="443" t="s">
        <v>7744</v>
      </c>
      <c r="G316" s="509" t="s">
        <v>5080</v>
      </c>
      <c r="H316" s="877">
        <v>44013</v>
      </c>
    </row>
    <row r="317" spans="1:8" s="909" customFormat="1" ht="24" x14ac:dyDescent="0.25">
      <c r="A317" s="506">
        <v>43882</v>
      </c>
      <c r="B317" s="467" t="s">
        <v>5512</v>
      </c>
      <c r="C317" s="467" t="s">
        <v>4515</v>
      </c>
      <c r="D317" s="467" t="s">
        <v>5276</v>
      </c>
      <c r="E317" s="511" t="s">
        <v>7745</v>
      </c>
      <c r="F317" s="443" t="s">
        <v>5294</v>
      </c>
      <c r="G317" s="509" t="s">
        <v>5105</v>
      </c>
      <c r="H317" s="877">
        <v>44013</v>
      </c>
    </row>
    <row r="318" spans="1:8" ht="48" x14ac:dyDescent="0.25">
      <c r="A318" s="506">
        <v>43882</v>
      </c>
      <c r="B318" s="467" t="s">
        <v>7445</v>
      </c>
      <c r="C318" s="467" t="s">
        <v>5961</v>
      </c>
      <c r="D318" s="467" t="s">
        <v>5135</v>
      </c>
      <c r="E318" s="511" t="s">
        <v>7746</v>
      </c>
      <c r="F318" s="443" t="s">
        <v>5324</v>
      </c>
      <c r="G318" s="509" t="s">
        <v>5080</v>
      </c>
      <c r="H318" s="877">
        <v>44013</v>
      </c>
    </row>
    <row r="319" spans="1:8" ht="48" x14ac:dyDescent="0.25">
      <c r="A319" s="506">
        <v>43915</v>
      </c>
      <c r="B319" s="467" t="s">
        <v>5432</v>
      </c>
      <c r="C319" s="467" t="s">
        <v>2888</v>
      </c>
      <c r="D319" s="467" t="s">
        <v>5276</v>
      </c>
      <c r="E319" s="511" t="s">
        <v>7767</v>
      </c>
      <c r="F319" s="443" t="s">
        <v>5294</v>
      </c>
      <c r="G319" s="509" t="s">
        <v>5105</v>
      </c>
      <c r="H319" s="877">
        <v>44013</v>
      </c>
    </row>
    <row r="320" spans="1:8" ht="24" x14ac:dyDescent="0.25">
      <c r="A320" s="506">
        <v>43915</v>
      </c>
      <c r="B320" s="467"/>
      <c r="C320" s="467" t="s">
        <v>7408</v>
      </c>
      <c r="D320" s="467" t="s">
        <v>5375</v>
      </c>
      <c r="E320" s="511" t="s">
        <v>7768</v>
      </c>
      <c r="F320" s="443" t="s">
        <v>7637</v>
      </c>
      <c r="G320" s="509" t="s">
        <v>5080</v>
      </c>
      <c r="H320" s="877">
        <v>44013</v>
      </c>
    </row>
    <row r="321" spans="1:8" ht="36" x14ac:dyDescent="0.25">
      <c r="A321" s="506">
        <v>43915</v>
      </c>
      <c r="B321" s="467" t="s">
        <v>6961</v>
      </c>
      <c r="C321" s="467" t="s">
        <v>156</v>
      </c>
      <c r="D321" s="467" t="s">
        <v>5276</v>
      </c>
      <c r="E321" s="511" t="s">
        <v>7773</v>
      </c>
      <c r="F321" s="443" t="s">
        <v>5321</v>
      </c>
      <c r="G321" s="509" t="s">
        <v>5080</v>
      </c>
      <c r="H321" s="877">
        <v>44013</v>
      </c>
    </row>
    <row r="322" spans="1:8" ht="48" x14ac:dyDescent="0.25">
      <c r="A322" s="506">
        <v>43916</v>
      </c>
      <c r="B322" s="1004" t="s">
        <v>5788</v>
      </c>
      <c r="C322" s="1004" t="s">
        <v>5496</v>
      </c>
      <c r="D322" s="467" t="s">
        <v>5276</v>
      </c>
      <c r="E322" s="1004" t="s">
        <v>7777</v>
      </c>
      <c r="F322" s="1005" t="s">
        <v>5155</v>
      </c>
      <c r="G322" s="1005">
        <v>2.1</v>
      </c>
      <c r="H322" s="877">
        <v>44013</v>
      </c>
    </row>
    <row r="323" spans="1:8" ht="36" x14ac:dyDescent="0.25">
      <c r="A323" s="507">
        <v>43942</v>
      </c>
      <c r="B323" s="1004" t="s">
        <v>7780</v>
      </c>
      <c r="C323" s="1004" t="s">
        <v>7781</v>
      </c>
      <c r="D323" s="467" t="s">
        <v>5276</v>
      </c>
      <c r="E323" s="1004" t="s">
        <v>7778</v>
      </c>
      <c r="F323" s="1005" t="s">
        <v>5324</v>
      </c>
      <c r="G323" s="1005">
        <v>2.1</v>
      </c>
      <c r="H323" s="877">
        <v>44013</v>
      </c>
    </row>
    <row r="324" spans="1:8" ht="24" x14ac:dyDescent="0.25">
      <c r="A324" s="507">
        <v>43942</v>
      </c>
      <c r="B324" s="1004" t="s">
        <v>6446</v>
      </c>
      <c r="C324" s="1004" t="s">
        <v>7783</v>
      </c>
      <c r="D324" s="467" t="s">
        <v>5267</v>
      </c>
      <c r="E324" s="1004" t="s">
        <v>7782</v>
      </c>
      <c r="F324" s="1005" t="s">
        <v>5274</v>
      </c>
      <c r="G324" s="1005">
        <v>2.1</v>
      </c>
      <c r="H324" s="877">
        <v>44013</v>
      </c>
    </row>
    <row r="325" spans="1:8" ht="24" x14ac:dyDescent="0.25">
      <c r="A325" s="507">
        <v>43942</v>
      </c>
      <c r="B325" s="1004" t="s">
        <v>7784</v>
      </c>
      <c r="C325" s="1004" t="s">
        <v>53</v>
      </c>
      <c r="D325" s="467" t="s">
        <v>5276</v>
      </c>
      <c r="E325" s="511" t="s">
        <v>7638</v>
      </c>
      <c r="F325" s="1005" t="s">
        <v>7785</v>
      </c>
      <c r="G325" s="1005">
        <v>2.1</v>
      </c>
      <c r="H325" s="877">
        <v>44013</v>
      </c>
    </row>
    <row r="326" spans="1:8" ht="36" x14ac:dyDescent="0.25">
      <c r="A326" s="507">
        <v>43942</v>
      </c>
      <c r="B326" s="1004" t="s">
        <v>7786</v>
      </c>
      <c r="C326" s="1004" t="s">
        <v>4026</v>
      </c>
      <c r="D326" s="467" t="s">
        <v>5276</v>
      </c>
      <c r="E326" s="511" t="s">
        <v>7638</v>
      </c>
      <c r="F326" s="1005" t="s">
        <v>5164</v>
      </c>
      <c r="G326" s="1005">
        <v>2.1</v>
      </c>
      <c r="H326" s="877">
        <v>44013</v>
      </c>
    </row>
    <row r="327" spans="1:8" ht="24" x14ac:dyDescent="0.25">
      <c r="A327" s="507">
        <v>43951</v>
      </c>
      <c r="B327" s="1006" t="s">
        <v>7791</v>
      </c>
      <c r="C327" s="1006" t="s">
        <v>53</v>
      </c>
      <c r="D327" s="467" t="s">
        <v>5276</v>
      </c>
      <c r="E327" s="511" t="s">
        <v>7638</v>
      </c>
      <c r="F327" s="1007" t="s">
        <v>5271</v>
      </c>
      <c r="G327" s="1007">
        <v>2.1</v>
      </c>
      <c r="H327" s="877">
        <v>44013</v>
      </c>
    </row>
    <row r="328" spans="1:8" ht="24" x14ac:dyDescent="0.25">
      <c r="A328" s="507">
        <v>43951</v>
      </c>
      <c r="B328" s="1006" t="s">
        <v>7792</v>
      </c>
      <c r="C328" s="1006" t="s">
        <v>53</v>
      </c>
      <c r="D328" s="467" t="s">
        <v>5276</v>
      </c>
      <c r="E328" s="511" t="s">
        <v>7638</v>
      </c>
      <c r="F328" s="1007" t="s">
        <v>5321</v>
      </c>
      <c r="G328" s="1007">
        <v>2.1</v>
      </c>
      <c r="H328" s="877">
        <v>44013</v>
      </c>
    </row>
    <row r="329" spans="1:8" ht="36" x14ac:dyDescent="0.25">
      <c r="A329" s="507">
        <v>43951</v>
      </c>
      <c r="B329" s="1008" t="s">
        <v>7793</v>
      </c>
      <c r="C329" s="1008" t="s">
        <v>61</v>
      </c>
      <c r="D329" s="467" t="s">
        <v>5276</v>
      </c>
      <c r="E329" s="511" t="s">
        <v>7794</v>
      </c>
      <c r="F329" s="1009" t="s">
        <v>5155</v>
      </c>
      <c r="G329" s="1009">
        <v>2.1</v>
      </c>
      <c r="H329" s="877">
        <v>44013</v>
      </c>
    </row>
    <row r="330" spans="1:8" s="909" customFormat="1" ht="36" x14ac:dyDescent="0.25">
      <c r="A330" s="1067">
        <v>44172</v>
      </c>
      <c r="B330" s="1105" t="s">
        <v>8005</v>
      </c>
      <c r="C330" s="1105" t="s">
        <v>7916</v>
      </c>
      <c r="D330" s="1105" t="s">
        <v>5135</v>
      </c>
      <c r="E330" s="467" t="s">
        <v>7907</v>
      </c>
      <c r="F330" s="1106" t="s">
        <v>5164</v>
      </c>
      <c r="G330" s="1107">
        <v>2.1</v>
      </c>
      <c r="H330" s="1072">
        <v>44228</v>
      </c>
    </row>
    <row r="331" spans="1:8" s="909" customFormat="1" ht="114.75" customHeight="1" x14ac:dyDescent="0.25">
      <c r="A331" s="1067">
        <v>44172</v>
      </c>
      <c r="B331" s="1105" t="s">
        <v>8007</v>
      </c>
      <c r="C331" s="1105" t="s">
        <v>7918</v>
      </c>
      <c r="D331" s="1105" t="s">
        <v>5135</v>
      </c>
      <c r="E331" s="467" t="s">
        <v>7907</v>
      </c>
      <c r="F331" s="1106" t="s">
        <v>5164</v>
      </c>
      <c r="G331" s="1107">
        <v>2.1</v>
      </c>
      <c r="H331" s="1072">
        <v>44228</v>
      </c>
    </row>
    <row r="332" spans="1:8" s="909" customFormat="1" ht="90" customHeight="1" x14ac:dyDescent="0.25">
      <c r="A332" s="1067">
        <v>44172</v>
      </c>
      <c r="B332" s="1105" t="s">
        <v>8023</v>
      </c>
      <c r="C332" s="1105" t="s">
        <v>7908</v>
      </c>
      <c r="D332" s="1105" t="s">
        <v>5135</v>
      </c>
      <c r="E332" s="467" t="s">
        <v>7907</v>
      </c>
      <c r="F332" s="1106" t="s">
        <v>5164</v>
      </c>
      <c r="G332" s="1107">
        <v>2.1</v>
      </c>
      <c r="H332" s="1072">
        <v>44228</v>
      </c>
    </row>
    <row r="333" spans="1:8" s="909" customFormat="1" ht="96.75" customHeight="1" x14ac:dyDescent="0.25">
      <c r="A333" s="1067">
        <v>44172</v>
      </c>
      <c r="B333" s="1105" t="s">
        <v>8004</v>
      </c>
      <c r="C333" s="1105" t="s">
        <v>7918</v>
      </c>
      <c r="D333" s="1105" t="s">
        <v>5135</v>
      </c>
      <c r="E333" s="467" t="s">
        <v>7911</v>
      </c>
      <c r="F333" s="1106" t="s">
        <v>5271</v>
      </c>
      <c r="G333" s="1107">
        <v>2.1</v>
      </c>
      <c r="H333" s="1072">
        <v>44228</v>
      </c>
    </row>
    <row r="334" spans="1:8" s="909" customFormat="1" ht="48" x14ac:dyDescent="0.25">
      <c r="A334" s="1067">
        <v>44172</v>
      </c>
      <c r="B334" s="1105" t="s">
        <v>7910</v>
      </c>
      <c r="C334" s="467" t="s">
        <v>5961</v>
      </c>
      <c r="D334" s="1105" t="s">
        <v>5135</v>
      </c>
      <c r="E334" s="467" t="s">
        <v>7915</v>
      </c>
      <c r="F334" s="1106" t="s">
        <v>5271</v>
      </c>
      <c r="G334" s="1107">
        <v>2.1</v>
      </c>
      <c r="H334" s="1072">
        <v>44228</v>
      </c>
    </row>
    <row r="335" spans="1:8" s="909" customFormat="1" ht="24" x14ac:dyDescent="0.25">
      <c r="A335" s="1067">
        <v>44172</v>
      </c>
      <c r="B335" s="1108" t="s">
        <v>7909</v>
      </c>
      <c r="C335" s="1071" t="s">
        <v>156</v>
      </c>
      <c r="D335" s="1108" t="s">
        <v>5135</v>
      </c>
      <c r="E335" s="467" t="s">
        <v>7915</v>
      </c>
      <c r="F335" s="1106" t="s">
        <v>5271</v>
      </c>
      <c r="G335" s="1107">
        <v>2.1</v>
      </c>
      <c r="H335" s="1072">
        <v>44228</v>
      </c>
    </row>
    <row r="336" spans="1:8" s="909" customFormat="1" ht="36" x14ac:dyDescent="0.25">
      <c r="A336" s="1067">
        <v>44172</v>
      </c>
      <c r="B336" s="467" t="s">
        <v>2507</v>
      </c>
      <c r="C336" s="467" t="s">
        <v>7913</v>
      </c>
      <c r="D336" s="467" t="s">
        <v>5425</v>
      </c>
      <c r="E336" s="467" t="s">
        <v>7914</v>
      </c>
      <c r="F336" s="443" t="s">
        <v>5427</v>
      </c>
      <c r="G336" s="443"/>
      <c r="H336" s="1072">
        <v>44228</v>
      </c>
    </row>
    <row r="337" spans="1:8" s="909" customFormat="1" ht="24" x14ac:dyDescent="0.25">
      <c r="A337" s="1067">
        <v>44172</v>
      </c>
      <c r="B337" s="467" t="s">
        <v>2507</v>
      </c>
      <c r="C337" s="467" t="s">
        <v>6639</v>
      </c>
      <c r="D337" s="467" t="s">
        <v>5425</v>
      </c>
      <c r="E337" s="467" t="s">
        <v>7912</v>
      </c>
      <c r="F337" s="443" t="s">
        <v>5427</v>
      </c>
      <c r="G337" s="443"/>
      <c r="H337" s="1072">
        <v>44228</v>
      </c>
    </row>
    <row r="338" spans="1:8" s="909" customFormat="1" ht="38.25" customHeight="1" x14ac:dyDescent="0.25">
      <c r="A338" s="1015">
        <v>44172</v>
      </c>
      <c r="B338" s="1105" t="s">
        <v>8005</v>
      </c>
      <c r="C338" s="1105" t="s">
        <v>7916</v>
      </c>
      <c r="D338" s="1105" t="s">
        <v>5144</v>
      </c>
      <c r="E338" s="1201" t="s">
        <v>8067</v>
      </c>
      <c r="F338" s="1106" t="s">
        <v>5164</v>
      </c>
      <c r="G338" s="1107">
        <v>2.1</v>
      </c>
      <c r="H338" s="920">
        <v>44440</v>
      </c>
    </row>
    <row r="339" spans="1:8" s="909" customFormat="1" ht="103.5" customHeight="1" x14ac:dyDescent="0.25">
      <c r="A339" s="1015">
        <v>44172</v>
      </c>
      <c r="B339" s="1105" t="s">
        <v>8006</v>
      </c>
      <c r="C339" s="1105" t="s">
        <v>7918</v>
      </c>
      <c r="D339" s="1105" t="s">
        <v>5144</v>
      </c>
      <c r="E339" s="1201" t="s">
        <v>8067</v>
      </c>
      <c r="F339" s="1106" t="s">
        <v>5164</v>
      </c>
      <c r="G339" s="1107">
        <v>2.1</v>
      </c>
      <c r="H339" s="920">
        <v>44440</v>
      </c>
    </row>
    <row r="340" spans="1:8" s="909" customFormat="1" ht="57.75" customHeight="1" x14ac:dyDescent="0.25">
      <c r="A340" s="1015">
        <v>44172</v>
      </c>
      <c r="B340" s="1105" t="s">
        <v>8022</v>
      </c>
      <c r="C340" s="1105" t="s">
        <v>7908</v>
      </c>
      <c r="D340" s="1105" t="s">
        <v>5144</v>
      </c>
      <c r="E340" s="1201" t="s">
        <v>8067</v>
      </c>
      <c r="F340" s="1106" t="s">
        <v>5164</v>
      </c>
      <c r="G340" s="1107">
        <v>2.1</v>
      </c>
      <c r="H340" s="920">
        <v>44440</v>
      </c>
    </row>
    <row r="341" spans="1:8" ht="36" x14ac:dyDescent="0.25">
      <c r="A341" s="1015">
        <v>44172</v>
      </c>
      <c r="B341" s="1010" t="s">
        <v>7800</v>
      </c>
      <c r="C341" s="1010" t="s">
        <v>7244</v>
      </c>
      <c r="D341" s="467" t="s">
        <v>5276</v>
      </c>
      <c r="E341" s="511" t="s">
        <v>7801</v>
      </c>
      <c r="F341" s="1011" t="s">
        <v>7639</v>
      </c>
      <c r="G341" s="1011">
        <v>2.1</v>
      </c>
      <c r="H341" s="1014">
        <v>44287</v>
      </c>
    </row>
    <row r="342" spans="1:8" s="909" customFormat="1" ht="24" x14ac:dyDescent="0.25">
      <c r="A342" s="1015">
        <v>44172</v>
      </c>
      <c r="B342" s="1012" t="s">
        <v>5310</v>
      </c>
      <c r="C342" s="1012"/>
      <c r="D342" s="467" t="s">
        <v>5267</v>
      </c>
      <c r="E342" s="511" t="s">
        <v>7802</v>
      </c>
      <c r="F342" s="1013" t="s">
        <v>5324</v>
      </c>
      <c r="G342" s="1013">
        <v>2.1</v>
      </c>
      <c r="H342" s="1014">
        <v>44287</v>
      </c>
    </row>
    <row r="343" spans="1:8" ht="48" x14ac:dyDescent="0.25">
      <c r="A343" s="1015">
        <v>44172</v>
      </c>
      <c r="B343" s="1027" t="s">
        <v>7844</v>
      </c>
      <c r="C343" s="1027" t="s">
        <v>156</v>
      </c>
      <c r="D343" s="467" t="s">
        <v>5135</v>
      </c>
      <c r="E343" s="467" t="s">
        <v>7803</v>
      </c>
      <c r="F343" s="1013" t="s">
        <v>5324</v>
      </c>
      <c r="G343" s="1013">
        <v>2.1</v>
      </c>
      <c r="H343" s="1014">
        <v>44287</v>
      </c>
    </row>
    <row r="344" spans="1:8" s="909" customFormat="1" ht="48" x14ac:dyDescent="0.25">
      <c r="A344" s="1015">
        <v>44172</v>
      </c>
      <c r="B344" s="1027" t="s">
        <v>7845</v>
      </c>
      <c r="C344" s="1027" t="s">
        <v>5961</v>
      </c>
      <c r="D344" s="467" t="s">
        <v>5135</v>
      </c>
      <c r="E344" s="467" t="s">
        <v>7804</v>
      </c>
      <c r="F344" s="1013" t="s">
        <v>5324</v>
      </c>
      <c r="G344" s="1013">
        <v>2.1</v>
      </c>
      <c r="H344" s="1014">
        <v>44287</v>
      </c>
    </row>
    <row r="345" spans="1:8" s="909" customFormat="1" ht="48" x14ac:dyDescent="0.25">
      <c r="A345" s="1015">
        <v>44172</v>
      </c>
      <c r="B345" s="1027" t="s">
        <v>7812</v>
      </c>
      <c r="C345" s="1027" t="s">
        <v>5961</v>
      </c>
      <c r="D345" s="467" t="s">
        <v>5135</v>
      </c>
      <c r="E345" s="467" t="s">
        <v>7813</v>
      </c>
      <c r="F345" s="1028" t="s">
        <v>5271</v>
      </c>
      <c r="G345" s="1028">
        <v>2.1</v>
      </c>
      <c r="H345" s="1014">
        <v>44287</v>
      </c>
    </row>
    <row r="346" spans="1:8" s="909" customFormat="1" ht="108" x14ac:dyDescent="0.25">
      <c r="A346" s="1015">
        <v>44172</v>
      </c>
      <c r="B346" s="1055" t="s">
        <v>7838</v>
      </c>
      <c r="C346" s="1049" t="s">
        <v>7549</v>
      </c>
      <c r="D346" s="467" t="s">
        <v>5135</v>
      </c>
      <c r="E346" s="467" t="s">
        <v>7841</v>
      </c>
      <c r="F346" s="1050" t="s">
        <v>5164</v>
      </c>
      <c r="G346" s="1051">
        <v>2.1</v>
      </c>
      <c r="H346" s="1014">
        <v>44287</v>
      </c>
    </row>
    <row r="347" spans="1:8" s="909" customFormat="1" ht="108" x14ac:dyDescent="0.25">
      <c r="A347" s="1015">
        <v>44172</v>
      </c>
      <c r="B347" s="1055" t="s">
        <v>7839</v>
      </c>
      <c r="C347" s="1049" t="s">
        <v>7549</v>
      </c>
      <c r="D347" s="467" t="s">
        <v>5135</v>
      </c>
      <c r="E347" s="467" t="s">
        <v>7840</v>
      </c>
      <c r="F347" s="1050" t="s">
        <v>7615</v>
      </c>
      <c r="G347" s="1051">
        <v>2.1</v>
      </c>
      <c r="H347" s="1014">
        <v>44287</v>
      </c>
    </row>
    <row r="348" spans="1:8" s="909" customFormat="1" ht="108" x14ac:dyDescent="0.25">
      <c r="A348" s="1015">
        <v>44172</v>
      </c>
      <c r="B348" s="1055" t="s">
        <v>7836</v>
      </c>
      <c r="C348" s="1049" t="s">
        <v>7549</v>
      </c>
      <c r="D348" s="467" t="s">
        <v>5276</v>
      </c>
      <c r="E348" s="467" t="s">
        <v>7837</v>
      </c>
      <c r="F348" s="1050" t="s">
        <v>7615</v>
      </c>
      <c r="G348" s="1051">
        <v>2.1</v>
      </c>
      <c r="H348" s="1014">
        <v>44287</v>
      </c>
    </row>
    <row r="349" spans="1:8" s="909" customFormat="1" ht="108" x14ac:dyDescent="0.25">
      <c r="A349" s="1015">
        <v>44172</v>
      </c>
      <c r="B349" s="1055" t="s">
        <v>7842</v>
      </c>
      <c r="C349" s="1049" t="s">
        <v>7549</v>
      </c>
      <c r="D349" s="467" t="s">
        <v>5135</v>
      </c>
      <c r="E349" s="467" t="s">
        <v>7843</v>
      </c>
      <c r="F349" s="1050" t="s">
        <v>5159</v>
      </c>
      <c r="G349" s="1051">
        <v>2.1</v>
      </c>
      <c r="H349" s="1014">
        <v>44287</v>
      </c>
    </row>
    <row r="350" spans="1:8" s="909" customFormat="1" ht="60" x14ac:dyDescent="0.25">
      <c r="A350" s="1015">
        <v>44172</v>
      </c>
      <c r="B350" s="1055" t="s">
        <v>7834</v>
      </c>
      <c r="C350" s="1049" t="s">
        <v>7559</v>
      </c>
      <c r="D350" s="467" t="s">
        <v>5135</v>
      </c>
      <c r="E350" s="467" t="s">
        <v>7833</v>
      </c>
      <c r="F350" s="1050" t="s">
        <v>5155</v>
      </c>
      <c r="G350" s="1051">
        <v>2.1</v>
      </c>
      <c r="H350" s="1014">
        <v>44287</v>
      </c>
    </row>
    <row r="351" spans="1:8" s="909" customFormat="1" ht="60" x14ac:dyDescent="0.25">
      <c r="A351" s="1015">
        <v>44172</v>
      </c>
      <c r="B351" s="1055" t="s">
        <v>7835</v>
      </c>
      <c r="C351" s="1049" t="s">
        <v>7559</v>
      </c>
      <c r="D351" s="467" t="s">
        <v>5135</v>
      </c>
      <c r="E351" s="467" t="s">
        <v>7833</v>
      </c>
      <c r="F351" s="1050" t="s">
        <v>5324</v>
      </c>
      <c r="G351" s="1051">
        <v>2.1</v>
      </c>
      <c r="H351" s="1014">
        <v>44287</v>
      </c>
    </row>
    <row r="352" spans="1:8" ht="24" x14ac:dyDescent="0.25">
      <c r="A352" s="1015">
        <v>44172</v>
      </c>
      <c r="B352" s="1055" t="s">
        <v>5456</v>
      </c>
      <c r="C352" s="1055" t="s">
        <v>14</v>
      </c>
      <c r="D352" s="467" t="s">
        <v>5276</v>
      </c>
      <c r="E352" s="467" t="s">
        <v>7846</v>
      </c>
      <c r="F352" s="1056" t="s">
        <v>8047</v>
      </c>
      <c r="G352" s="1057">
        <v>2.1</v>
      </c>
      <c r="H352" s="1014">
        <v>44287</v>
      </c>
    </row>
    <row r="353" spans="1:8" ht="24" x14ac:dyDescent="0.25">
      <c r="A353" s="1015">
        <v>44172</v>
      </c>
      <c r="B353" s="1055" t="s">
        <v>7847</v>
      </c>
      <c r="C353" s="1055" t="s">
        <v>14</v>
      </c>
      <c r="D353" s="467" t="s">
        <v>5276</v>
      </c>
      <c r="E353" s="467" t="s">
        <v>7846</v>
      </c>
      <c r="F353" s="1056" t="s">
        <v>5324</v>
      </c>
      <c r="G353" s="1057">
        <v>2.1</v>
      </c>
      <c r="H353" s="1014">
        <v>44287</v>
      </c>
    </row>
    <row r="354" spans="1:8" ht="51" customHeight="1" x14ac:dyDescent="0.25">
      <c r="A354" s="1015">
        <v>44172</v>
      </c>
      <c r="B354" s="1058" t="s">
        <v>6834</v>
      </c>
      <c r="C354" s="1058" t="s">
        <v>6645</v>
      </c>
      <c r="D354" s="467" t="s">
        <v>5276</v>
      </c>
      <c r="E354" s="467" t="s">
        <v>7851</v>
      </c>
      <c r="F354" s="1059" t="s">
        <v>6645</v>
      </c>
      <c r="G354" s="1060">
        <v>2.1</v>
      </c>
      <c r="H354" s="1014">
        <v>44287</v>
      </c>
    </row>
    <row r="355" spans="1:8" ht="48" x14ac:dyDescent="0.25">
      <c r="A355" s="1015">
        <v>44172</v>
      </c>
      <c r="B355" s="1058" t="s">
        <v>7852</v>
      </c>
      <c r="C355" s="1058" t="s">
        <v>5343</v>
      </c>
      <c r="D355" s="1058" t="s">
        <v>5368</v>
      </c>
      <c r="E355" s="467" t="s">
        <v>7853</v>
      </c>
      <c r="F355" s="1059" t="s">
        <v>7628</v>
      </c>
      <c r="G355" s="1060">
        <v>2.1</v>
      </c>
      <c r="H355" s="1014">
        <v>44287</v>
      </c>
    </row>
    <row r="356" spans="1:8" s="909" customFormat="1" ht="36" x14ac:dyDescent="0.25">
      <c r="A356" s="1015">
        <v>44172</v>
      </c>
      <c r="B356" s="1074" t="s">
        <v>7953</v>
      </c>
      <c r="C356" s="1074" t="s">
        <v>7954</v>
      </c>
      <c r="D356" s="467" t="s">
        <v>5276</v>
      </c>
      <c r="E356" s="467" t="s">
        <v>7955</v>
      </c>
      <c r="F356" s="1075" t="s">
        <v>5155</v>
      </c>
      <c r="G356" s="1076">
        <v>2.1</v>
      </c>
      <c r="H356" s="1014">
        <v>44287</v>
      </c>
    </row>
    <row r="357" spans="1:8" s="909" customFormat="1" x14ac:dyDescent="0.25">
      <c r="A357" s="1015">
        <v>44172</v>
      </c>
      <c r="B357" s="1079" t="s">
        <v>7962</v>
      </c>
      <c r="C357" s="1079" t="s">
        <v>6645</v>
      </c>
      <c r="D357" s="467" t="s">
        <v>5267</v>
      </c>
      <c r="E357" s="467" t="s">
        <v>7963</v>
      </c>
      <c r="F357" s="1080" t="s">
        <v>4719</v>
      </c>
      <c r="G357" s="1081">
        <v>2.1</v>
      </c>
      <c r="H357" s="1014">
        <v>44287</v>
      </c>
    </row>
    <row r="358" spans="1:8" s="909" customFormat="1" ht="51" customHeight="1" x14ac:dyDescent="0.25">
      <c r="A358" s="1015">
        <v>44172</v>
      </c>
      <c r="B358" s="1098" t="s">
        <v>7964</v>
      </c>
      <c r="C358" s="1098" t="s">
        <v>7966</v>
      </c>
      <c r="D358" s="467" t="s">
        <v>5276</v>
      </c>
      <c r="E358" s="467" t="s">
        <v>7984</v>
      </c>
      <c r="F358" s="1099" t="s">
        <v>7615</v>
      </c>
      <c r="G358" s="1100">
        <v>2.1</v>
      </c>
      <c r="H358" s="1014">
        <v>44287</v>
      </c>
    </row>
    <row r="359" spans="1:8" s="909" customFormat="1" ht="60" x14ac:dyDescent="0.25">
      <c r="A359" s="1015">
        <v>44172</v>
      </c>
      <c r="B359" s="1098" t="s">
        <v>7985</v>
      </c>
      <c r="C359" s="1098" t="s">
        <v>7966</v>
      </c>
      <c r="D359" s="467" t="s">
        <v>5135</v>
      </c>
      <c r="E359" s="467" t="s">
        <v>7986</v>
      </c>
      <c r="F359" s="1099" t="s">
        <v>7615</v>
      </c>
      <c r="G359" s="1100">
        <v>2.1</v>
      </c>
      <c r="H359" s="1014">
        <v>44287</v>
      </c>
    </row>
    <row r="360" spans="1:8" s="909" customFormat="1" ht="60" x14ac:dyDescent="0.25">
      <c r="A360" s="1015">
        <v>44172</v>
      </c>
      <c r="B360" s="1098" t="s">
        <v>7987</v>
      </c>
      <c r="C360" s="1098" t="s">
        <v>7966</v>
      </c>
      <c r="D360" s="467" t="s">
        <v>5135</v>
      </c>
      <c r="E360" s="467" t="s">
        <v>7988</v>
      </c>
      <c r="F360" s="1099" t="s">
        <v>7615</v>
      </c>
      <c r="G360" s="1100">
        <v>2.1</v>
      </c>
      <c r="H360" s="1014">
        <v>44287</v>
      </c>
    </row>
    <row r="361" spans="1:8" s="909" customFormat="1" ht="48" x14ac:dyDescent="0.25">
      <c r="A361" s="1015">
        <v>44172</v>
      </c>
      <c r="B361" s="1098" t="s">
        <v>7989</v>
      </c>
      <c r="C361" s="1098" t="s">
        <v>7966</v>
      </c>
      <c r="D361" s="467" t="s">
        <v>5276</v>
      </c>
      <c r="E361" s="467" t="s">
        <v>7990</v>
      </c>
      <c r="F361" s="1099" t="s">
        <v>5274</v>
      </c>
      <c r="G361" s="1100">
        <v>2.1</v>
      </c>
      <c r="H361" s="1014">
        <v>44287</v>
      </c>
    </row>
    <row r="362" spans="1:8" s="909" customFormat="1" ht="48" x14ac:dyDescent="0.25">
      <c r="A362" s="1015">
        <v>44172</v>
      </c>
      <c r="B362" s="1098" t="s">
        <v>7964</v>
      </c>
      <c r="C362" s="1098" t="s">
        <v>7966</v>
      </c>
      <c r="D362" s="1098" t="s">
        <v>5476</v>
      </c>
      <c r="E362" s="1098" t="s">
        <v>7991</v>
      </c>
      <c r="F362" s="1099" t="s">
        <v>5159</v>
      </c>
      <c r="G362" s="1100">
        <v>2.1</v>
      </c>
      <c r="H362" s="1014">
        <v>44287</v>
      </c>
    </row>
    <row r="363" spans="1:8" s="909" customFormat="1" ht="48" x14ac:dyDescent="0.25">
      <c r="A363" s="1015">
        <v>44172</v>
      </c>
      <c r="B363" s="1098" t="s">
        <v>7992</v>
      </c>
      <c r="C363" s="1098" t="s">
        <v>7966</v>
      </c>
      <c r="D363" s="467" t="s">
        <v>5135</v>
      </c>
      <c r="E363" s="467" t="s">
        <v>7993</v>
      </c>
      <c r="F363" s="1099" t="s">
        <v>5159</v>
      </c>
      <c r="G363" s="1100">
        <v>2.1</v>
      </c>
      <c r="H363" s="1014">
        <v>44287</v>
      </c>
    </row>
    <row r="364" spans="1:8" s="909" customFormat="1" ht="40.5" customHeight="1" x14ac:dyDescent="0.25">
      <c r="A364" s="1015">
        <v>44172</v>
      </c>
      <c r="B364" s="1082" t="s">
        <v>7965</v>
      </c>
      <c r="C364" s="1082" t="s">
        <v>7965</v>
      </c>
      <c r="D364" s="467"/>
      <c r="E364" s="467" t="s">
        <v>7998</v>
      </c>
      <c r="F364" s="1083"/>
      <c r="G364" s="1084"/>
      <c r="H364" s="1014">
        <v>44287</v>
      </c>
    </row>
    <row r="365" spans="1:8" s="909" customFormat="1" ht="36" x14ac:dyDescent="0.25">
      <c r="A365" s="1015">
        <v>44172</v>
      </c>
      <c r="B365" s="1098" t="s">
        <v>7996</v>
      </c>
      <c r="C365" s="1098" t="s">
        <v>3289</v>
      </c>
      <c r="D365" s="1098" t="s">
        <v>5135</v>
      </c>
      <c r="E365" s="467" t="s">
        <v>7997</v>
      </c>
      <c r="F365" s="1099" t="s">
        <v>5155</v>
      </c>
      <c r="G365" s="1100">
        <v>2.1</v>
      </c>
      <c r="H365" s="1014">
        <v>44287</v>
      </c>
    </row>
    <row r="366" spans="1:8" s="909" customFormat="1" ht="36" x14ac:dyDescent="0.25">
      <c r="A366" s="1015">
        <v>44172</v>
      </c>
      <c r="B366" s="1102" t="s">
        <v>6834</v>
      </c>
      <c r="C366" s="1102" t="s">
        <v>2970</v>
      </c>
      <c r="D366" s="1102" t="s">
        <v>5267</v>
      </c>
      <c r="E366" s="467" t="s">
        <v>7999</v>
      </c>
      <c r="F366" s="1103" t="s">
        <v>5434</v>
      </c>
      <c r="G366" s="1104" t="s">
        <v>5105</v>
      </c>
      <c r="H366" s="1014">
        <v>44287</v>
      </c>
    </row>
    <row r="367" spans="1:8" s="909" customFormat="1" ht="36" x14ac:dyDescent="0.25">
      <c r="A367" s="1015">
        <v>44172</v>
      </c>
      <c r="B367" s="1102" t="s">
        <v>8000</v>
      </c>
      <c r="C367" s="1102" t="s">
        <v>6587</v>
      </c>
      <c r="D367" s="1102" t="s">
        <v>5276</v>
      </c>
      <c r="E367" s="467" t="s">
        <v>8002</v>
      </c>
      <c r="F367" s="1103" t="s">
        <v>5434</v>
      </c>
      <c r="G367" s="1104" t="s">
        <v>5105</v>
      </c>
      <c r="H367" s="1014">
        <v>44287</v>
      </c>
    </row>
    <row r="368" spans="1:8" s="909" customFormat="1" ht="36" x14ac:dyDescent="0.25">
      <c r="A368" s="1015">
        <v>44172</v>
      </c>
      <c r="B368" s="1102" t="s">
        <v>8001</v>
      </c>
      <c r="C368" s="1102" t="s">
        <v>8003</v>
      </c>
      <c r="D368" s="1102" t="s">
        <v>5276</v>
      </c>
      <c r="E368" s="467" t="s">
        <v>8002</v>
      </c>
      <c r="F368" s="1103" t="s">
        <v>5434</v>
      </c>
      <c r="G368" s="1104" t="s">
        <v>5105</v>
      </c>
      <c r="H368" s="1014">
        <v>44287</v>
      </c>
    </row>
    <row r="369" spans="1:8" s="909" customFormat="1" ht="24" x14ac:dyDescent="0.25">
      <c r="A369" s="1015">
        <v>44172</v>
      </c>
      <c r="B369" s="1109" t="s">
        <v>8013</v>
      </c>
      <c r="C369" s="1109" t="s">
        <v>2971</v>
      </c>
      <c r="D369" s="1109" t="s">
        <v>5276</v>
      </c>
      <c r="E369" s="467" t="s">
        <v>8002</v>
      </c>
      <c r="F369" s="1110" t="s">
        <v>5434</v>
      </c>
      <c r="G369" s="1111" t="s">
        <v>5105</v>
      </c>
      <c r="H369" s="1014">
        <v>44287</v>
      </c>
    </row>
    <row r="370" spans="1:8" s="909" customFormat="1" ht="24" x14ac:dyDescent="0.25">
      <c r="A370" s="1015">
        <v>44172</v>
      </c>
      <c r="B370" s="1109" t="s">
        <v>8012</v>
      </c>
      <c r="C370" s="1109" t="s">
        <v>5070</v>
      </c>
      <c r="D370" s="1109" t="s">
        <v>5276</v>
      </c>
      <c r="E370" s="467" t="s">
        <v>8002</v>
      </c>
      <c r="F370" s="1110" t="s">
        <v>5434</v>
      </c>
      <c r="G370" s="1111" t="s">
        <v>5105</v>
      </c>
      <c r="H370" s="1014">
        <v>44287</v>
      </c>
    </row>
    <row r="371" spans="1:8" ht="48" x14ac:dyDescent="0.25">
      <c r="A371" s="1015">
        <v>44172</v>
      </c>
      <c r="B371" s="1105" t="s">
        <v>8011</v>
      </c>
      <c r="C371" s="1105" t="s">
        <v>27</v>
      </c>
      <c r="D371" s="1105" t="s">
        <v>5160</v>
      </c>
      <c r="E371" s="467" t="s">
        <v>8010</v>
      </c>
      <c r="F371" s="1106" t="s">
        <v>7744</v>
      </c>
      <c r="G371" s="1107">
        <v>2.1</v>
      </c>
      <c r="H371" s="1014">
        <v>44287</v>
      </c>
    </row>
    <row r="372" spans="1:8" ht="48" x14ac:dyDescent="0.25">
      <c r="A372" s="1015">
        <v>44172</v>
      </c>
      <c r="B372" s="1109" t="s">
        <v>8014</v>
      </c>
      <c r="C372" s="1109" t="s">
        <v>5037</v>
      </c>
      <c r="D372" s="1109" t="s">
        <v>5276</v>
      </c>
      <c r="E372" s="467" t="s">
        <v>8016</v>
      </c>
      <c r="F372" s="1110" t="s">
        <v>7628</v>
      </c>
      <c r="G372" s="1111">
        <v>2.1</v>
      </c>
      <c r="H372" s="1014">
        <v>44287</v>
      </c>
    </row>
    <row r="373" spans="1:8" s="909" customFormat="1" ht="36" x14ac:dyDescent="0.25">
      <c r="A373" s="1015">
        <v>44172</v>
      </c>
      <c r="B373" s="1114" t="s">
        <v>8015</v>
      </c>
      <c r="C373" s="1114"/>
      <c r="D373" s="1114" t="s">
        <v>5367</v>
      </c>
      <c r="E373" s="467"/>
      <c r="F373" s="1115"/>
      <c r="G373" s="1116"/>
      <c r="H373" s="1014">
        <v>44287</v>
      </c>
    </row>
    <row r="374" spans="1:8" s="909" customFormat="1" ht="36" x14ac:dyDescent="0.25">
      <c r="A374" s="510">
        <v>44225</v>
      </c>
      <c r="B374" s="1114" t="s">
        <v>8030</v>
      </c>
      <c r="C374" s="1114" t="s">
        <v>7919</v>
      </c>
      <c r="D374" s="1114" t="s">
        <v>5144</v>
      </c>
      <c r="E374" s="467" t="s">
        <v>8031</v>
      </c>
      <c r="F374" s="1115" t="s">
        <v>5164</v>
      </c>
      <c r="G374" s="1116">
        <v>2.1</v>
      </c>
      <c r="H374" s="1118">
        <v>44228</v>
      </c>
    </row>
    <row r="375" spans="1:8" s="909" customFormat="1" ht="48" x14ac:dyDescent="0.25">
      <c r="A375" s="510">
        <v>44225</v>
      </c>
      <c r="B375" s="1114" t="s">
        <v>8032</v>
      </c>
      <c r="C375" s="1114" t="s">
        <v>7919</v>
      </c>
      <c r="D375" s="1114" t="s">
        <v>5135</v>
      </c>
      <c r="E375" s="467" t="s">
        <v>8033</v>
      </c>
      <c r="F375" s="1115" t="s">
        <v>5164</v>
      </c>
      <c r="G375" s="1116">
        <v>2.1</v>
      </c>
      <c r="H375" s="1118">
        <v>44228</v>
      </c>
    </row>
    <row r="376" spans="1:8" s="909" customFormat="1" ht="84" x14ac:dyDescent="0.25">
      <c r="A376" s="510">
        <v>44225</v>
      </c>
      <c r="B376" s="1114" t="s">
        <v>7987</v>
      </c>
      <c r="C376" s="1114" t="s">
        <v>7966</v>
      </c>
      <c r="D376" s="1114" t="s">
        <v>5276</v>
      </c>
      <c r="E376" s="467" t="s">
        <v>8034</v>
      </c>
      <c r="F376" s="1115" t="s">
        <v>5274</v>
      </c>
      <c r="G376" s="1116">
        <v>2.1</v>
      </c>
      <c r="H376" s="1118">
        <v>44287</v>
      </c>
    </row>
    <row r="377" spans="1:8" s="909" customFormat="1" ht="24" x14ac:dyDescent="0.25">
      <c r="A377" s="510">
        <v>44225</v>
      </c>
      <c r="B377" s="1114" t="s">
        <v>8035</v>
      </c>
      <c r="C377" s="1114" t="s">
        <v>8036</v>
      </c>
      <c r="D377" s="1114"/>
      <c r="E377" s="467" t="s">
        <v>8037</v>
      </c>
      <c r="F377" s="1115" t="s">
        <v>5155</v>
      </c>
      <c r="G377" s="1116">
        <v>2.1</v>
      </c>
      <c r="H377" s="1118">
        <v>44287</v>
      </c>
    </row>
    <row r="378" spans="1:8" s="909" customFormat="1" ht="48" x14ac:dyDescent="0.25">
      <c r="A378" s="1138">
        <v>44281</v>
      </c>
      <c r="B378" s="1170" t="s">
        <v>8057</v>
      </c>
      <c r="C378" s="1170" t="s">
        <v>5296</v>
      </c>
      <c r="D378" s="1170" t="s">
        <v>5144</v>
      </c>
      <c r="E378" s="467" t="s">
        <v>8068</v>
      </c>
      <c r="F378" s="1171" t="s">
        <v>5164</v>
      </c>
      <c r="G378" s="1172">
        <v>2.1</v>
      </c>
      <c r="H378" s="920">
        <v>44440</v>
      </c>
    </row>
    <row r="379" spans="1:8" s="909" customFormat="1" ht="48" x14ac:dyDescent="0.25">
      <c r="A379" s="1138">
        <v>44281</v>
      </c>
      <c r="B379" s="1206" t="s">
        <v>8064</v>
      </c>
      <c r="C379" s="1206" t="s">
        <v>8062</v>
      </c>
      <c r="D379" s="1206" t="s">
        <v>5276</v>
      </c>
      <c r="E379" s="467" t="s">
        <v>8065</v>
      </c>
      <c r="F379" s="1207" t="s">
        <v>8063</v>
      </c>
      <c r="G379" s="1208">
        <v>2.1</v>
      </c>
      <c r="H379" s="920">
        <v>44287</v>
      </c>
    </row>
    <row r="380" spans="1:8" s="909" customFormat="1" ht="72" x14ac:dyDescent="0.25">
      <c r="A380" s="1138">
        <v>44281</v>
      </c>
      <c r="B380" s="1128" t="s">
        <v>8039</v>
      </c>
      <c r="C380" s="1128" t="s">
        <v>8040</v>
      </c>
      <c r="D380" s="1128" t="s">
        <v>5276</v>
      </c>
      <c r="E380" s="467" t="s">
        <v>8046</v>
      </c>
      <c r="F380" s="1129" t="s">
        <v>5274</v>
      </c>
      <c r="G380" s="1130">
        <v>2.1</v>
      </c>
      <c r="H380" s="920">
        <v>44287</v>
      </c>
    </row>
    <row r="381" spans="1:8" s="909" customFormat="1" ht="60" x14ac:dyDescent="0.25">
      <c r="A381" s="1138">
        <v>44281</v>
      </c>
      <c r="B381" s="1128" t="s">
        <v>8043</v>
      </c>
      <c r="C381" s="1128" t="s">
        <v>7559</v>
      </c>
      <c r="D381" s="1128" t="s">
        <v>5135</v>
      </c>
      <c r="E381" s="467" t="s">
        <v>8041</v>
      </c>
      <c r="F381" s="1129" t="s">
        <v>5324</v>
      </c>
      <c r="G381" s="1130">
        <v>2.1</v>
      </c>
      <c r="H381" s="920">
        <v>44287</v>
      </c>
    </row>
    <row r="382" spans="1:8" s="909" customFormat="1" ht="60" x14ac:dyDescent="0.25">
      <c r="A382" s="1138">
        <v>44281</v>
      </c>
      <c r="B382" s="467" t="s">
        <v>8048</v>
      </c>
      <c r="C382" s="1157" t="s">
        <v>7559</v>
      </c>
      <c r="D382" s="1157" t="s">
        <v>5276</v>
      </c>
      <c r="E382" s="467" t="s">
        <v>8049</v>
      </c>
      <c r="F382" s="1158" t="s">
        <v>5155</v>
      </c>
      <c r="G382" s="1159">
        <v>2.1</v>
      </c>
      <c r="H382" s="920">
        <v>44287</v>
      </c>
    </row>
    <row r="383" spans="1:8" s="909" customFormat="1" ht="60" x14ac:dyDescent="0.25">
      <c r="A383" s="1138">
        <v>44281</v>
      </c>
      <c r="B383" s="467" t="s">
        <v>8055</v>
      </c>
      <c r="C383" s="1170" t="s">
        <v>7559</v>
      </c>
      <c r="D383" s="1170" t="s">
        <v>5135</v>
      </c>
      <c r="E383" s="467" t="s">
        <v>8041</v>
      </c>
      <c r="F383" s="1171" t="s">
        <v>5155</v>
      </c>
      <c r="G383" s="1172">
        <v>2.1</v>
      </c>
      <c r="H383" s="920">
        <v>44287</v>
      </c>
    </row>
    <row r="384" spans="1:8" s="909" customFormat="1" ht="54.75" customHeight="1" x14ac:dyDescent="0.25">
      <c r="A384" s="1138">
        <v>44281</v>
      </c>
      <c r="B384" s="467" t="s">
        <v>8014</v>
      </c>
      <c r="C384" s="467" t="s">
        <v>5037</v>
      </c>
      <c r="D384" s="1170" t="s">
        <v>5160</v>
      </c>
      <c r="E384" s="467" t="s">
        <v>8056</v>
      </c>
      <c r="F384" s="1171" t="s">
        <v>7628</v>
      </c>
      <c r="G384" s="1172">
        <v>2.1</v>
      </c>
      <c r="H384" s="920">
        <v>44287</v>
      </c>
    </row>
    <row r="385" spans="1:9" ht="69" customHeight="1" x14ac:dyDescent="0.25">
      <c r="A385" s="1220">
        <v>44315</v>
      </c>
      <c r="B385" s="467" t="s">
        <v>2507</v>
      </c>
      <c r="C385" s="467" t="s">
        <v>7913</v>
      </c>
      <c r="D385" s="467" t="s">
        <v>5425</v>
      </c>
      <c r="E385" s="467" t="s">
        <v>8073</v>
      </c>
      <c r="F385" s="443" t="s">
        <v>5427</v>
      </c>
      <c r="G385" s="443"/>
      <c r="H385" s="877">
        <v>44320</v>
      </c>
    </row>
    <row r="386" spans="1:9" s="909" customFormat="1" ht="36" x14ac:dyDescent="0.25">
      <c r="A386" s="1220">
        <v>44315</v>
      </c>
      <c r="B386" s="1210" t="s">
        <v>8005</v>
      </c>
      <c r="C386" s="1210" t="s">
        <v>7916</v>
      </c>
      <c r="D386" s="1210" t="s">
        <v>5267</v>
      </c>
      <c r="E386" s="467" t="s">
        <v>8072</v>
      </c>
      <c r="F386" s="1211" t="s">
        <v>5164</v>
      </c>
      <c r="G386" s="1212">
        <v>2.1</v>
      </c>
      <c r="H386" s="877">
        <v>44320</v>
      </c>
    </row>
    <row r="387" spans="1:9" ht="108" customHeight="1" x14ac:dyDescent="0.25">
      <c r="A387" s="1220">
        <v>44315</v>
      </c>
      <c r="B387" s="1210" t="s">
        <v>8075</v>
      </c>
      <c r="C387" s="1210" t="s">
        <v>7918</v>
      </c>
      <c r="D387" s="1219" t="s">
        <v>5267</v>
      </c>
      <c r="E387" s="467" t="s">
        <v>8072</v>
      </c>
      <c r="F387" s="1211" t="s">
        <v>5164</v>
      </c>
      <c r="G387" s="1212">
        <v>2.1</v>
      </c>
      <c r="H387" s="877">
        <v>44320</v>
      </c>
    </row>
    <row r="388" spans="1:9" ht="36" x14ac:dyDescent="0.25">
      <c r="A388" s="1220">
        <v>44315</v>
      </c>
      <c r="B388" s="1210" t="s">
        <v>8076</v>
      </c>
      <c r="C388" s="1210" t="s">
        <v>7908</v>
      </c>
      <c r="D388" s="1219" t="s">
        <v>5267</v>
      </c>
      <c r="E388" s="467" t="s">
        <v>8072</v>
      </c>
      <c r="F388" s="1211" t="s">
        <v>5164</v>
      </c>
      <c r="G388" s="1212">
        <v>2.1</v>
      </c>
      <c r="H388" s="877">
        <v>44320</v>
      </c>
    </row>
    <row r="389" spans="1:9" s="909" customFormat="1" ht="122.25" customHeight="1" x14ac:dyDescent="0.25">
      <c r="A389" s="1220">
        <v>44315</v>
      </c>
      <c r="B389" s="1223" t="s">
        <v>5674</v>
      </c>
      <c r="C389" s="1223" t="s">
        <v>8077</v>
      </c>
      <c r="D389" s="1223" t="s">
        <v>5276</v>
      </c>
      <c r="E389" s="467" t="s">
        <v>8078</v>
      </c>
      <c r="F389" s="1224" t="s">
        <v>5164</v>
      </c>
      <c r="G389" s="1225">
        <v>2.1</v>
      </c>
      <c r="H389" s="877">
        <v>44320</v>
      </c>
    </row>
    <row r="390" spans="1:9" ht="87.75" customHeight="1" x14ac:dyDescent="0.25">
      <c r="A390" s="1220">
        <v>44315</v>
      </c>
      <c r="B390" s="1210" t="s">
        <v>8069</v>
      </c>
      <c r="C390" s="1210" t="s">
        <v>7918</v>
      </c>
      <c r="D390" s="1223" t="s">
        <v>5276</v>
      </c>
      <c r="E390" s="467" t="s">
        <v>8070</v>
      </c>
      <c r="F390" s="1211" t="s">
        <v>5271</v>
      </c>
      <c r="G390" s="1212">
        <v>2.1</v>
      </c>
      <c r="H390" s="877">
        <v>44320</v>
      </c>
    </row>
    <row r="391" spans="1:9" ht="48" x14ac:dyDescent="0.25">
      <c r="A391" s="1220">
        <v>44315</v>
      </c>
      <c r="B391" s="1210" t="s">
        <v>7910</v>
      </c>
      <c r="C391" s="467" t="s">
        <v>5961</v>
      </c>
      <c r="D391" s="1223" t="s">
        <v>5276</v>
      </c>
      <c r="E391" s="467" t="s">
        <v>8070</v>
      </c>
      <c r="F391" s="1211" t="s">
        <v>5271</v>
      </c>
      <c r="G391" s="1212">
        <v>2.1</v>
      </c>
      <c r="H391" s="877">
        <v>44320</v>
      </c>
    </row>
    <row r="392" spans="1:9" ht="24" x14ac:dyDescent="0.25">
      <c r="A392" s="1220">
        <v>44315</v>
      </c>
      <c r="B392" s="1219" t="s">
        <v>7909</v>
      </c>
      <c r="C392" s="467" t="s">
        <v>156</v>
      </c>
      <c r="D392" s="1223" t="s">
        <v>5276</v>
      </c>
      <c r="E392" s="467" t="s">
        <v>8071</v>
      </c>
      <c r="F392" s="1211" t="s">
        <v>5271</v>
      </c>
      <c r="G392" s="1212">
        <v>2.1</v>
      </c>
      <c r="H392" s="877">
        <v>44320</v>
      </c>
    </row>
    <row r="393" spans="1:9" ht="96" customHeight="1" x14ac:dyDescent="0.25">
      <c r="A393" s="1240">
        <v>44351</v>
      </c>
      <c r="B393" s="1226" t="s">
        <v>8080</v>
      </c>
      <c r="C393" s="1226" t="s">
        <v>8081</v>
      </c>
      <c r="D393" s="1226" t="s">
        <v>8082</v>
      </c>
      <c r="E393" s="1226" t="s">
        <v>8389</v>
      </c>
      <c r="F393" s="1227" t="s">
        <v>8083</v>
      </c>
      <c r="G393" s="1228">
        <v>2.1</v>
      </c>
      <c r="H393" s="1241">
        <v>44440</v>
      </c>
    </row>
    <row r="394" spans="1:9" ht="36" x14ac:dyDescent="0.25">
      <c r="A394" s="1240">
        <v>44351</v>
      </c>
      <c r="B394" s="1226" t="s">
        <v>8084</v>
      </c>
      <c r="C394" s="1226" t="s">
        <v>5060</v>
      </c>
      <c r="D394" s="467" t="s">
        <v>5276</v>
      </c>
      <c r="E394" s="467" t="s">
        <v>8085</v>
      </c>
      <c r="F394" s="1227" t="s">
        <v>5294</v>
      </c>
      <c r="G394" s="1348" t="s">
        <v>5105</v>
      </c>
      <c r="H394" s="1241">
        <v>44440</v>
      </c>
      <c r="I394" s="909"/>
    </row>
    <row r="395" spans="1:9" x14ac:dyDescent="0.25">
      <c r="A395" s="1240">
        <v>44351</v>
      </c>
      <c r="B395" s="1226" t="s">
        <v>6173</v>
      </c>
      <c r="C395" s="1226" t="s">
        <v>5060</v>
      </c>
      <c r="D395" s="467" t="s">
        <v>5267</v>
      </c>
      <c r="E395" s="467" t="s">
        <v>7963</v>
      </c>
      <c r="F395" s="1227" t="s">
        <v>5294</v>
      </c>
      <c r="G395" s="1348" t="s">
        <v>5105</v>
      </c>
      <c r="H395" s="1241">
        <v>44440</v>
      </c>
      <c r="I395" s="909"/>
    </row>
    <row r="396" spans="1:9" ht="84" x14ac:dyDescent="0.25">
      <c r="A396" s="1240">
        <v>44351</v>
      </c>
      <c r="B396" s="467" t="s">
        <v>6169</v>
      </c>
      <c r="C396" s="467" t="s">
        <v>2887</v>
      </c>
      <c r="D396" s="467" t="s">
        <v>5276</v>
      </c>
      <c r="E396" s="467" t="s">
        <v>8096</v>
      </c>
      <c r="F396" s="443" t="s">
        <v>5294</v>
      </c>
      <c r="G396" s="1348" t="s">
        <v>5105</v>
      </c>
      <c r="H396" s="1241">
        <v>44440</v>
      </c>
      <c r="I396" s="909"/>
    </row>
    <row r="397" spans="1:9" ht="48" x14ac:dyDescent="0.25">
      <c r="A397" s="1240">
        <v>44351</v>
      </c>
      <c r="B397" s="467" t="s">
        <v>8011</v>
      </c>
      <c r="C397" s="467" t="s">
        <v>2887</v>
      </c>
      <c r="D397" s="467" t="s">
        <v>5160</v>
      </c>
      <c r="E397" s="467" t="s">
        <v>8010</v>
      </c>
      <c r="F397" s="443" t="s">
        <v>5294</v>
      </c>
      <c r="G397" s="1348" t="s">
        <v>5105</v>
      </c>
      <c r="H397" s="1241">
        <v>44440</v>
      </c>
      <c r="I397" s="909"/>
    </row>
    <row r="398" spans="1:9" ht="48" x14ac:dyDescent="0.25">
      <c r="A398" s="1240">
        <v>44351</v>
      </c>
      <c r="B398" s="467" t="s">
        <v>6173</v>
      </c>
      <c r="C398" s="467" t="s">
        <v>122</v>
      </c>
      <c r="D398" s="467" t="s">
        <v>5267</v>
      </c>
      <c r="E398" s="467" t="s">
        <v>8099</v>
      </c>
      <c r="F398" s="443" t="s">
        <v>5437</v>
      </c>
      <c r="G398" s="509" t="s">
        <v>5105</v>
      </c>
      <c r="H398" s="1241">
        <v>44440</v>
      </c>
      <c r="I398" s="909"/>
    </row>
    <row r="399" spans="1:9" s="909" customFormat="1" ht="60" x14ac:dyDescent="0.25">
      <c r="A399" s="1240">
        <v>44351</v>
      </c>
      <c r="B399" s="467" t="s">
        <v>8084</v>
      </c>
      <c r="C399" s="467" t="s">
        <v>122</v>
      </c>
      <c r="D399" s="467" t="s">
        <v>5135</v>
      </c>
      <c r="E399" s="467" t="s">
        <v>8098</v>
      </c>
      <c r="F399" s="443" t="s">
        <v>5437</v>
      </c>
      <c r="G399" s="509" t="s">
        <v>5105</v>
      </c>
      <c r="H399" s="1241">
        <v>44440</v>
      </c>
    </row>
    <row r="400" spans="1:9" ht="97.5" customHeight="1" x14ac:dyDescent="0.25">
      <c r="A400" s="1240">
        <v>44351</v>
      </c>
      <c r="B400" s="467" t="s">
        <v>8086</v>
      </c>
      <c r="C400" s="467" t="s">
        <v>156</v>
      </c>
      <c r="D400" s="467" t="s">
        <v>5135</v>
      </c>
      <c r="E400" s="467" t="s">
        <v>8087</v>
      </c>
      <c r="F400" s="443" t="s">
        <v>5271</v>
      </c>
      <c r="G400" s="443">
        <v>2.1</v>
      </c>
      <c r="H400" s="1241">
        <v>44440</v>
      </c>
      <c r="I400" s="909"/>
    </row>
    <row r="401" spans="1:10" ht="84" x14ac:dyDescent="0.25">
      <c r="A401" s="1240">
        <v>44351</v>
      </c>
      <c r="B401" s="467" t="s">
        <v>6816</v>
      </c>
      <c r="C401" s="467" t="s">
        <v>5961</v>
      </c>
      <c r="D401" s="467" t="s">
        <v>5135</v>
      </c>
      <c r="E401" s="467" t="s">
        <v>8089</v>
      </c>
      <c r="F401" s="443" t="s">
        <v>5324</v>
      </c>
      <c r="G401" s="443">
        <v>2.1</v>
      </c>
      <c r="H401" s="1241">
        <v>44440</v>
      </c>
      <c r="I401" s="909"/>
    </row>
    <row r="402" spans="1:10" ht="72" x14ac:dyDescent="0.25">
      <c r="A402" s="1240">
        <v>44351</v>
      </c>
      <c r="B402" s="467" t="s">
        <v>8090</v>
      </c>
      <c r="C402" s="467" t="s">
        <v>5961</v>
      </c>
      <c r="D402" s="467" t="s">
        <v>5135</v>
      </c>
      <c r="E402" s="467" t="s">
        <v>8373</v>
      </c>
      <c r="F402" s="443" t="s">
        <v>5324</v>
      </c>
      <c r="G402" s="443">
        <v>2.1</v>
      </c>
      <c r="H402" s="1241">
        <v>44440</v>
      </c>
      <c r="I402" s="909"/>
    </row>
    <row r="403" spans="1:10" s="909" customFormat="1" ht="24" x14ac:dyDescent="0.25">
      <c r="A403" s="1240">
        <v>44351</v>
      </c>
      <c r="B403" s="1290" t="s">
        <v>2507</v>
      </c>
      <c r="C403" s="1290" t="s">
        <v>6596</v>
      </c>
      <c r="D403" s="1290" t="s">
        <v>5425</v>
      </c>
      <c r="E403" s="376" t="s">
        <v>8116</v>
      </c>
      <c r="F403" s="1291" t="s">
        <v>5427</v>
      </c>
      <c r="G403" s="1292"/>
      <c r="H403" s="1241">
        <v>44440</v>
      </c>
    </row>
    <row r="404" spans="1:10" s="909" customFormat="1" ht="24" x14ac:dyDescent="0.25">
      <c r="A404" s="1240">
        <v>44351</v>
      </c>
      <c r="B404" s="1290" t="s">
        <v>2507</v>
      </c>
      <c r="C404" s="1290" t="s">
        <v>8092</v>
      </c>
      <c r="D404" s="1290" t="s">
        <v>5425</v>
      </c>
      <c r="E404" s="376" t="s">
        <v>8115</v>
      </c>
      <c r="F404" s="1291" t="s">
        <v>5427</v>
      </c>
      <c r="G404" s="1292"/>
      <c r="H404" s="1241">
        <v>44440</v>
      </c>
    </row>
    <row r="405" spans="1:10" s="909" customFormat="1" ht="72" x14ac:dyDescent="0.25">
      <c r="A405" s="1240">
        <v>44351</v>
      </c>
      <c r="B405" s="1290" t="s">
        <v>5793</v>
      </c>
      <c r="C405" s="1290" t="s">
        <v>8093</v>
      </c>
      <c r="D405" s="467" t="s">
        <v>5135</v>
      </c>
      <c r="E405" s="1290" t="s">
        <v>8114</v>
      </c>
      <c r="F405" s="1291" t="s">
        <v>5164</v>
      </c>
      <c r="G405" s="443">
        <v>2.1</v>
      </c>
      <c r="H405" s="1241">
        <v>44440</v>
      </c>
    </row>
    <row r="406" spans="1:10" s="909" customFormat="1" ht="36" x14ac:dyDescent="0.25">
      <c r="A406" s="1240">
        <v>44351</v>
      </c>
      <c r="B406" s="467" t="s">
        <v>8094</v>
      </c>
      <c r="C406" s="1290" t="s">
        <v>8093</v>
      </c>
      <c r="D406" s="467" t="s">
        <v>5135</v>
      </c>
      <c r="E406" s="1290" t="s">
        <v>8131</v>
      </c>
      <c r="F406" s="1291" t="s">
        <v>5164</v>
      </c>
      <c r="G406" s="443">
        <v>2.1</v>
      </c>
      <c r="H406" s="1241">
        <v>44440</v>
      </c>
    </row>
    <row r="407" spans="1:10" s="909" customFormat="1" ht="48" x14ac:dyDescent="0.25">
      <c r="A407" s="1240">
        <v>44351</v>
      </c>
      <c r="B407" s="467" t="s">
        <v>8097</v>
      </c>
      <c r="C407" s="1290" t="s">
        <v>384</v>
      </c>
      <c r="D407" s="467" t="s">
        <v>5135</v>
      </c>
      <c r="E407" s="1290" t="s">
        <v>8129</v>
      </c>
      <c r="F407" s="1291"/>
      <c r="G407" s="1292"/>
      <c r="H407" s="1241">
        <v>44440</v>
      </c>
    </row>
    <row r="408" spans="1:10" s="909" customFormat="1" ht="36" x14ac:dyDescent="0.25">
      <c r="A408" s="1240">
        <v>44351</v>
      </c>
      <c r="B408" s="467" t="s">
        <v>8185</v>
      </c>
      <c r="C408" s="467" t="s">
        <v>8187</v>
      </c>
      <c r="D408" s="467" t="s">
        <v>5276</v>
      </c>
      <c r="E408" s="467" t="s">
        <v>8186</v>
      </c>
      <c r="F408" s="443" t="s">
        <v>5164</v>
      </c>
      <c r="G408" s="443">
        <v>2.1</v>
      </c>
      <c r="H408" s="1241">
        <v>44440</v>
      </c>
      <c r="J408" s="909" t="s">
        <v>8088</v>
      </c>
    </row>
    <row r="409" spans="1:10" s="909" customFormat="1" ht="24" x14ac:dyDescent="0.25">
      <c r="A409" s="1240">
        <v>44351</v>
      </c>
      <c r="B409" s="467" t="s">
        <v>8201</v>
      </c>
      <c r="C409" s="467" t="s">
        <v>78</v>
      </c>
      <c r="D409" s="467" t="s">
        <v>5135</v>
      </c>
      <c r="E409" s="1385" t="s">
        <v>8202</v>
      </c>
      <c r="F409" s="443" t="s">
        <v>5271</v>
      </c>
      <c r="G409" s="443">
        <v>2.1</v>
      </c>
      <c r="H409" s="1241">
        <v>44440</v>
      </c>
      <c r="J409" s="909" t="s">
        <v>8088</v>
      </c>
    </row>
    <row r="410" spans="1:10" s="909" customFormat="1" ht="36" x14ac:dyDescent="0.25">
      <c r="A410" s="1240">
        <v>44351</v>
      </c>
      <c r="B410" s="467" t="s">
        <v>2507</v>
      </c>
      <c r="C410" s="1290" t="s">
        <v>6639</v>
      </c>
      <c r="D410" s="1290" t="s">
        <v>5425</v>
      </c>
      <c r="E410" s="467" t="s">
        <v>8176</v>
      </c>
      <c r="F410" s="1291" t="s">
        <v>5427</v>
      </c>
      <c r="G410" s="522"/>
      <c r="H410" s="1241">
        <v>44440</v>
      </c>
      <c r="J410" s="909" t="s">
        <v>8088</v>
      </c>
    </row>
    <row r="411" spans="1:10" s="909" customFormat="1" ht="36" x14ac:dyDescent="0.25">
      <c r="A411" s="1240">
        <v>44351</v>
      </c>
      <c r="B411" s="467" t="s">
        <v>8137</v>
      </c>
      <c r="C411" s="467" t="s">
        <v>147</v>
      </c>
      <c r="D411" s="467" t="s">
        <v>5276</v>
      </c>
      <c r="E411" s="467" t="s">
        <v>8136</v>
      </c>
      <c r="F411" s="443" t="s">
        <v>5155</v>
      </c>
      <c r="G411" s="443">
        <v>2.1</v>
      </c>
      <c r="H411" s="1241">
        <v>44440</v>
      </c>
      <c r="J411" s="909" t="s">
        <v>8088</v>
      </c>
    </row>
    <row r="412" spans="1:10" s="909" customFormat="1" ht="24" x14ac:dyDescent="0.25">
      <c r="A412" s="1240">
        <v>44351</v>
      </c>
      <c r="B412" s="467" t="s">
        <v>8138</v>
      </c>
      <c r="C412" s="467" t="s">
        <v>5744</v>
      </c>
      <c r="D412" s="467" t="s">
        <v>5276</v>
      </c>
      <c r="E412" s="467" t="s">
        <v>8204</v>
      </c>
      <c r="F412" s="443" t="s">
        <v>5155</v>
      </c>
      <c r="G412" s="443">
        <v>2.1</v>
      </c>
      <c r="H412" s="1241">
        <v>44440</v>
      </c>
      <c r="J412" s="909" t="s">
        <v>8213</v>
      </c>
    </row>
    <row r="413" spans="1:10" s="909" customFormat="1" ht="36" x14ac:dyDescent="0.25">
      <c r="A413" s="1240">
        <v>44351</v>
      </c>
      <c r="B413" s="467" t="s">
        <v>8305</v>
      </c>
      <c r="C413" s="467" t="s">
        <v>5744</v>
      </c>
      <c r="D413" s="467" t="s">
        <v>5135</v>
      </c>
      <c r="E413" s="467" t="s">
        <v>8307</v>
      </c>
      <c r="F413" s="443" t="s">
        <v>5155</v>
      </c>
      <c r="G413" s="443">
        <v>2.1</v>
      </c>
      <c r="H413" s="1241">
        <v>44440</v>
      </c>
      <c r="J413" s="909" t="s">
        <v>8088</v>
      </c>
    </row>
    <row r="414" spans="1:10" s="909" customFormat="1" ht="24" x14ac:dyDescent="0.25">
      <c r="A414" s="1240">
        <v>44351</v>
      </c>
      <c r="B414" s="467" t="s">
        <v>8306</v>
      </c>
      <c r="C414" s="467" t="s">
        <v>5760</v>
      </c>
      <c r="D414" s="467" t="s">
        <v>5135</v>
      </c>
      <c r="E414" s="467" t="s">
        <v>8308</v>
      </c>
      <c r="F414" s="443" t="s">
        <v>5155</v>
      </c>
      <c r="G414" s="443">
        <v>2.1</v>
      </c>
      <c r="H414" s="1241">
        <v>44440</v>
      </c>
      <c r="J414" s="909" t="s">
        <v>8088</v>
      </c>
    </row>
    <row r="415" spans="1:10" s="909" customFormat="1" ht="36" x14ac:dyDescent="0.25">
      <c r="A415" s="1240">
        <v>44351</v>
      </c>
      <c r="B415" s="467" t="s">
        <v>5788</v>
      </c>
      <c r="C415" s="467" t="s">
        <v>5947</v>
      </c>
      <c r="D415" s="467" t="s">
        <v>5276</v>
      </c>
      <c r="E415" s="467" t="s">
        <v>8309</v>
      </c>
      <c r="F415" s="443" t="s">
        <v>5155</v>
      </c>
      <c r="G415" s="443">
        <v>2.1</v>
      </c>
      <c r="H415" s="1241">
        <v>44440</v>
      </c>
      <c r="J415" s="909" t="s">
        <v>8088</v>
      </c>
    </row>
    <row r="416" spans="1:10" s="909" customFormat="1" ht="60" x14ac:dyDescent="0.25">
      <c r="A416" s="1240">
        <v>44351</v>
      </c>
      <c r="B416" s="467" t="s">
        <v>8199</v>
      </c>
      <c r="C416" s="467" t="s">
        <v>3991</v>
      </c>
      <c r="D416" s="467" t="s">
        <v>5135</v>
      </c>
      <c r="E416" s="467" t="s">
        <v>8165</v>
      </c>
      <c r="F416" s="443" t="s">
        <v>5155</v>
      </c>
      <c r="G416" s="443">
        <v>2.1</v>
      </c>
      <c r="H416" s="1241">
        <v>44440</v>
      </c>
      <c r="J416" s="909" t="s">
        <v>8088</v>
      </c>
    </row>
    <row r="417" spans="1:10" s="909" customFormat="1" ht="60" x14ac:dyDescent="0.25">
      <c r="A417" s="1240">
        <v>44351</v>
      </c>
      <c r="B417" s="467" t="s">
        <v>8200</v>
      </c>
      <c r="C417" s="467" t="s">
        <v>5993</v>
      </c>
      <c r="D417" s="467" t="s">
        <v>5135</v>
      </c>
      <c r="E417" s="467" t="s">
        <v>8374</v>
      </c>
      <c r="F417" s="443" t="s">
        <v>2616</v>
      </c>
      <c r="G417" s="509" t="s">
        <v>5105</v>
      </c>
      <c r="H417" s="1241">
        <v>44440</v>
      </c>
      <c r="J417" s="909" t="s">
        <v>8024</v>
      </c>
    </row>
    <row r="418" spans="1:10" s="909" customFormat="1" ht="36" x14ac:dyDescent="0.25">
      <c r="A418" s="1240">
        <v>44351</v>
      </c>
      <c r="B418" s="467" t="s">
        <v>7953</v>
      </c>
      <c r="C418" s="1290" t="s">
        <v>7954</v>
      </c>
      <c r="D418" s="467" t="s">
        <v>5276</v>
      </c>
      <c r="E418" s="467" t="s">
        <v>8166</v>
      </c>
      <c r="F418" s="443" t="s">
        <v>5164</v>
      </c>
      <c r="G418" s="443">
        <v>2.1</v>
      </c>
      <c r="H418" s="1241">
        <v>44440</v>
      </c>
      <c r="J418" s="909" t="s">
        <v>8088</v>
      </c>
    </row>
    <row r="419" spans="1:10" s="909" customFormat="1" ht="96" x14ac:dyDescent="0.25">
      <c r="A419" s="1240">
        <v>44351</v>
      </c>
      <c r="B419" s="467" t="s">
        <v>8203</v>
      </c>
      <c r="C419" s="467" t="s">
        <v>5950</v>
      </c>
      <c r="D419" s="467" t="s">
        <v>5151</v>
      </c>
      <c r="E419" s="467" t="s">
        <v>8167</v>
      </c>
      <c r="F419" s="443" t="s">
        <v>5321</v>
      </c>
      <c r="G419" s="443">
        <v>2.1</v>
      </c>
      <c r="H419" s="1241">
        <v>44440</v>
      </c>
      <c r="J419" s="909" t="s">
        <v>8213</v>
      </c>
    </row>
    <row r="420" spans="1:10" s="909" customFormat="1" ht="36" x14ac:dyDescent="0.25">
      <c r="A420" s="1240">
        <v>44351</v>
      </c>
      <c r="B420" s="467" t="s">
        <v>8208</v>
      </c>
      <c r="C420" s="467" t="s">
        <v>8168</v>
      </c>
      <c r="D420" s="467" t="s">
        <v>5151</v>
      </c>
      <c r="E420" s="467" t="s">
        <v>8175</v>
      </c>
      <c r="F420" s="443" t="s">
        <v>5164</v>
      </c>
      <c r="G420" s="443">
        <v>2.1</v>
      </c>
      <c r="H420" s="1241">
        <v>44440</v>
      </c>
      <c r="J420" s="909" t="s">
        <v>8213</v>
      </c>
    </row>
    <row r="421" spans="1:10" s="909" customFormat="1" ht="48" x14ac:dyDescent="0.25">
      <c r="A421" s="1240">
        <v>44351</v>
      </c>
      <c r="B421" s="467" t="s">
        <v>8139</v>
      </c>
      <c r="C421" s="467" t="s">
        <v>5747</v>
      </c>
      <c r="D421" s="467" t="s">
        <v>5276</v>
      </c>
      <c r="E421" s="467" t="s">
        <v>8182</v>
      </c>
      <c r="F421" s="443" t="s">
        <v>5164</v>
      </c>
      <c r="G421" s="443">
        <v>2.1</v>
      </c>
      <c r="H421" s="1241">
        <v>44440</v>
      </c>
      <c r="J421" s="909" t="s">
        <v>8088</v>
      </c>
    </row>
    <row r="422" spans="1:10" s="909" customFormat="1" ht="72" x14ac:dyDescent="0.25">
      <c r="A422" s="1240">
        <v>44351</v>
      </c>
      <c r="B422" s="1275" t="s">
        <v>8141</v>
      </c>
      <c r="C422" s="1275" t="s">
        <v>146</v>
      </c>
      <c r="D422" s="467" t="s">
        <v>5276</v>
      </c>
      <c r="E422" s="467" t="s">
        <v>8371</v>
      </c>
      <c r="F422" s="1276" t="s">
        <v>5164</v>
      </c>
      <c r="G422" s="443">
        <v>2.1</v>
      </c>
      <c r="H422" s="1241">
        <v>44440</v>
      </c>
      <c r="J422" s="909" t="s">
        <v>8088</v>
      </c>
    </row>
    <row r="423" spans="1:10" ht="36" x14ac:dyDescent="0.25">
      <c r="A423" s="1240">
        <v>44351</v>
      </c>
      <c r="B423" s="1300" t="s">
        <v>8091</v>
      </c>
      <c r="C423" s="1300" t="s">
        <v>5913</v>
      </c>
      <c r="D423" s="1300" t="s">
        <v>5144</v>
      </c>
      <c r="E423" s="1300" t="s">
        <v>8067</v>
      </c>
      <c r="F423" s="1301" t="s">
        <v>5164</v>
      </c>
      <c r="G423" s="443">
        <v>2.1</v>
      </c>
      <c r="H423" s="1241">
        <v>44440</v>
      </c>
    </row>
    <row r="424" spans="1:10" ht="300" x14ac:dyDescent="0.25">
      <c r="A424" s="1240">
        <v>44351</v>
      </c>
      <c r="B424" s="1300" t="s">
        <v>8218</v>
      </c>
      <c r="C424" s="1300" t="s">
        <v>5296</v>
      </c>
      <c r="D424" s="1300" t="s">
        <v>5144</v>
      </c>
      <c r="E424" s="1300" t="s">
        <v>8390</v>
      </c>
      <c r="F424" s="1301" t="s">
        <v>5164</v>
      </c>
      <c r="G424" s="443">
        <v>2.1</v>
      </c>
      <c r="H424" s="1241">
        <v>44440</v>
      </c>
    </row>
    <row r="425" spans="1:10" s="909" customFormat="1" ht="324" x14ac:dyDescent="0.25">
      <c r="A425" s="1240">
        <v>44351</v>
      </c>
      <c r="B425" s="1300" t="s">
        <v>8219</v>
      </c>
      <c r="C425" s="1300" t="s">
        <v>5296</v>
      </c>
      <c r="D425" s="1300" t="s">
        <v>5144</v>
      </c>
      <c r="E425" s="1300" t="s">
        <v>8391</v>
      </c>
      <c r="F425" s="1301" t="s">
        <v>5164</v>
      </c>
      <c r="G425" s="443">
        <v>2.1</v>
      </c>
      <c r="H425" s="1241">
        <v>44440</v>
      </c>
    </row>
    <row r="426" spans="1:10" ht="120" x14ac:dyDescent="0.25">
      <c r="A426" s="1240">
        <v>44351</v>
      </c>
      <c r="B426" s="1300" t="s">
        <v>8214</v>
      </c>
      <c r="C426" s="1300" t="s">
        <v>8215</v>
      </c>
      <c r="D426" s="1300" t="s">
        <v>5144</v>
      </c>
      <c r="E426" s="1300" t="s">
        <v>8392</v>
      </c>
      <c r="F426" s="1301" t="s">
        <v>5434</v>
      </c>
      <c r="G426" s="509" t="s">
        <v>5105</v>
      </c>
      <c r="H426" s="1241">
        <v>44440</v>
      </c>
    </row>
    <row r="427" spans="1:10" ht="372" x14ac:dyDescent="0.25">
      <c r="A427" s="1240">
        <v>44351</v>
      </c>
      <c r="B427" s="1300" t="s">
        <v>8216</v>
      </c>
      <c r="C427" s="1300" t="s">
        <v>5296</v>
      </c>
      <c r="D427" s="1300" t="s">
        <v>5144</v>
      </c>
      <c r="E427" s="1300" t="s">
        <v>8393</v>
      </c>
      <c r="F427" s="1301" t="s">
        <v>5271</v>
      </c>
      <c r="G427" s="443">
        <v>2.1</v>
      </c>
      <c r="H427" s="1241">
        <v>44440</v>
      </c>
    </row>
    <row r="428" spans="1:10" ht="372" x14ac:dyDescent="0.25">
      <c r="A428" s="1240">
        <v>44351</v>
      </c>
      <c r="B428" s="1300" t="s">
        <v>8217</v>
      </c>
      <c r="C428" s="1300" t="s">
        <v>5296</v>
      </c>
      <c r="D428" s="1300" t="s">
        <v>5144</v>
      </c>
      <c r="E428" s="1300" t="s">
        <v>8394</v>
      </c>
      <c r="F428" s="1301" t="s">
        <v>5321</v>
      </c>
      <c r="G428" s="443">
        <v>2.1</v>
      </c>
      <c r="H428" s="1241">
        <v>44440</v>
      </c>
    </row>
    <row r="429" spans="1:10" ht="60" x14ac:dyDescent="0.25">
      <c r="A429" s="1240">
        <v>44351</v>
      </c>
      <c r="B429" s="1366" t="s">
        <v>8357</v>
      </c>
      <c r="C429" s="1366" t="s">
        <v>8358</v>
      </c>
      <c r="D429" s="1366" t="s">
        <v>5151</v>
      </c>
      <c r="E429" s="376" t="s">
        <v>8359</v>
      </c>
      <c r="F429" s="1367" t="s">
        <v>5159</v>
      </c>
      <c r="G429" s="1368">
        <v>2.1</v>
      </c>
      <c r="H429" s="1241">
        <v>44440</v>
      </c>
    </row>
    <row r="430" spans="1:10" ht="36" x14ac:dyDescent="0.25">
      <c r="A430" s="1240">
        <v>44351</v>
      </c>
      <c r="B430" s="1366" t="s">
        <v>2507</v>
      </c>
      <c r="C430" s="1366" t="s">
        <v>8360</v>
      </c>
      <c r="D430" s="1366" t="s">
        <v>5425</v>
      </c>
      <c r="E430" s="1366" t="s">
        <v>8361</v>
      </c>
      <c r="F430" s="1367" t="s">
        <v>5427</v>
      </c>
      <c r="G430" s="1368"/>
      <c r="H430" s="1241">
        <v>44440</v>
      </c>
    </row>
    <row r="431" spans="1:10" ht="24" x14ac:dyDescent="0.25">
      <c r="A431" s="1240">
        <v>44351</v>
      </c>
      <c r="B431" s="1366" t="s">
        <v>2507</v>
      </c>
      <c r="C431" s="1366" t="s">
        <v>5522</v>
      </c>
      <c r="D431" s="1366" t="s">
        <v>5425</v>
      </c>
      <c r="E431" s="1366" t="s">
        <v>8372</v>
      </c>
      <c r="F431" s="1367" t="s">
        <v>5427</v>
      </c>
      <c r="G431" s="1368"/>
      <c r="H431" s="1241">
        <v>44440</v>
      </c>
    </row>
    <row r="432" spans="1:10" ht="36" x14ac:dyDescent="0.25">
      <c r="A432" s="1240">
        <v>44391</v>
      </c>
      <c r="B432" s="1387" t="s">
        <v>8138</v>
      </c>
      <c r="C432" s="1387" t="s">
        <v>8168</v>
      </c>
      <c r="D432" s="1387" t="s">
        <v>5276</v>
      </c>
      <c r="E432" s="1387" t="s">
        <v>8383</v>
      </c>
      <c r="F432" s="1388" t="s">
        <v>5164</v>
      </c>
      <c r="G432" s="1386"/>
      <c r="H432" s="1241">
        <v>44440</v>
      </c>
    </row>
    <row r="433" spans="1:8" ht="36" x14ac:dyDescent="0.25">
      <c r="A433" s="1240">
        <v>44391</v>
      </c>
      <c r="B433" s="1387" t="s">
        <v>8380</v>
      </c>
      <c r="C433" s="1387" t="s">
        <v>147</v>
      </c>
      <c r="D433" s="1387" t="s">
        <v>5276</v>
      </c>
      <c r="E433" s="1387" t="s">
        <v>8381</v>
      </c>
      <c r="F433" s="1388" t="s">
        <v>5164</v>
      </c>
      <c r="G433" s="1390"/>
      <c r="H433" s="1241">
        <v>44440</v>
      </c>
    </row>
    <row r="434" spans="1:8" ht="36" x14ac:dyDescent="0.25">
      <c r="A434" s="1240">
        <v>44391</v>
      </c>
      <c r="B434" s="1387" t="s">
        <v>6425</v>
      </c>
      <c r="C434" s="1387" t="s">
        <v>8386</v>
      </c>
      <c r="D434" s="1387" t="s">
        <v>5276</v>
      </c>
      <c r="E434" s="1387" t="s">
        <v>8381</v>
      </c>
      <c r="F434" s="1388" t="s">
        <v>5159</v>
      </c>
      <c r="G434" s="1390"/>
      <c r="H434" s="1241">
        <v>44440</v>
      </c>
    </row>
    <row r="435" spans="1:8" ht="24" x14ac:dyDescent="0.25">
      <c r="A435" s="1240">
        <v>44404</v>
      </c>
      <c r="B435" s="1391" t="s">
        <v>6425</v>
      </c>
      <c r="C435" s="1391" t="s">
        <v>8386</v>
      </c>
      <c r="D435" s="1391" t="s">
        <v>5476</v>
      </c>
      <c r="E435" s="1391" t="s">
        <v>8387</v>
      </c>
      <c r="F435" s="1392" t="s">
        <v>5159</v>
      </c>
      <c r="G435" s="1393"/>
      <c r="H435" s="1241">
        <v>44440</v>
      </c>
    </row>
    <row r="436" spans="1:8" ht="36" x14ac:dyDescent="0.25">
      <c r="A436" s="1399">
        <v>44441</v>
      </c>
      <c r="B436" s="1396" t="s">
        <v>8395</v>
      </c>
      <c r="C436" s="1396" t="s">
        <v>7916</v>
      </c>
      <c r="D436" s="1396" t="s">
        <v>5160</v>
      </c>
      <c r="E436" s="1400" t="s">
        <v>8396</v>
      </c>
      <c r="F436" s="1397" t="s">
        <v>5164</v>
      </c>
      <c r="G436" s="1398">
        <v>2.1</v>
      </c>
      <c r="H436" s="1401">
        <v>44452</v>
      </c>
    </row>
    <row r="437" spans="1:8" ht="96" x14ac:dyDescent="0.25">
      <c r="A437" s="1399">
        <v>44441</v>
      </c>
      <c r="B437" s="1396" t="s">
        <v>8397</v>
      </c>
      <c r="C437" s="1396" t="s">
        <v>7918</v>
      </c>
      <c r="D437" s="1396" t="s">
        <v>5160</v>
      </c>
      <c r="E437" s="1400" t="s">
        <v>8396</v>
      </c>
      <c r="F437" s="1397" t="s">
        <v>5164</v>
      </c>
      <c r="G437" s="1398">
        <v>2.1</v>
      </c>
      <c r="H437" s="1401">
        <v>44452</v>
      </c>
    </row>
    <row r="438" spans="1:8" ht="36" x14ac:dyDescent="0.25">
      <c r="A438" s="1399">
        <v>44441</v>
      </c>
      <c r="B438" s="1396" t="s">
        <v>8398</v>
      </c>
      <c r="C438" s="1396" t="s">
        <v>7908</v>
      </c>
      <c r="D438" s="1396" t="s">
        <v>5160</v>
      </c>
      <c r="E438" s="1400" t="s">
        <v>8396</v>
      </c>
      <c r="F438" s="1397" t="s">
        <v>5164</v>
      </c>
      <c r="G438" s="1398">
        <v>2.1</v>
      </c>
      <c r="H438" s="1401">
        <v>44452</v>
      </c>
    </row>
    <row r="439" spans="1:8" ht="36" x14ac:dyDescent="0.25">
      <c r="A439" s="1413">
        <v>44533</v>
      </c>
      <c r="B439" s="1403" t="s">
        <v>8418</v>
      </c>
      <c r="C439" s="1403" t="s">
        <v>7959</v>
      </c>
      <c r="D439" s="1403" t="s">
        <v>5135</v>
      </c>
      <c r="E439" s="1414" t="s">
        <v>8419</v>
      </c>
      <c r="F439" s="1404" t="s">
        <v>5164</v>
      </c>
      <c r="G439" s="1407">
        <v>2.1</v>
      </c>
      <c r="H439" s="876">
        <v>44547</v>
      </c>
    </row>
    <row r="440" spans="1:8" ht="36" x14ac:dyDescent="0.25">
      <c r="A440" s="1413">
        <v>44533</v>
      </c>
      <c r="B440" s="1403" t="s">
        <v>8420</v>
      </c>
      <c r="C440" s="1403" t="s">
        <v>7959</v>
      </c>
      <c r="D440" s="1403" t="s">
        <v>5276</v>
      </c>
      <c r="E440" s="1414" t="s">
        <v>8049</v>
      </c>
      <c r="F440" s="1404" t="s">
        <v>5164</v>
      </c>
      <c r="G440" s="1407">
        <v>2.1</v>
      </c>
      <c r="H440" s="876">
        <v>44547</v>
      </c>
    </row>
    <row r="441" spans="1:8" ht="36" x14ac:dyDescent="0.25">
      <c r="A441" s="1413">
        <v>44533</v>
      </c>
      <c r="B441" s="1403" t="s">
        <v>8420</v>
      </c>
      <c r="C441" s="1403" t="s">
        <v>8421</v>
      </c>
      <c r="D441" s="1403" t="s">
        <v>5367</v>
      </c>
      <c r="E441" s="1414" t="s">
        <v>8422</v>
      </c>
      <c r="F441" s="1404"/>
      <c r="G441" s="1407">
        <v>2.1</v>
      </c>
      <c r="H441" s="876">
        <v>44547</v>
      </c>
    </row>
    <row r="442" spans="1:8" ht="36" x14ac:dyDescent="0.25">
      <c r="A442" s="1413">
        <v>44533</v>
      </c>
      <c r="B442" s="1403" t="s">
        <v>8446</v>
      </c>
      <c r="C442" s="1403" t="s">
        <v>7959</v>
      </c>
      <c r="D442" s="1403" t="s">
        <v>5276</v>
      </c>
      <c r="E442" s="1414" t="s">
        <v>8442</v>
      </c>
      <c r="F442" s="1404" t="s">
        <v>5164</v>
      </c>
      <c r="G442" s="1407">
        <v>2.1</v>
      </c>
      <c r="H442" s="876">
        <v>44547</v>
      </c>
    </row>
    <row r="443" spans="1:8" ht="36" x14ac:dyDescent="0.25">
      <c r="A443" s="1413">
        <v>44533</v>
      </c>
      <c r="B443" s="1403" t="s">
        <v>8423</v>
      </c>
      <c r="C443" s="1403" t="s">
        <v>7959</v>
      </c>
      <c r="D443" s="1403" t="s">
        <v>5135</v>
      </c>
      <c r="E443" s="1414" t="s">
        <v>8424</v>
      </c>
      <c r="F443" s="1404" t="s">
        <v>5271</v>
      </c>
      <c r="G443" s="1407">
        <v>2.1</v>
      </c>
      <c r="H443" s="876">
        <v>44547</v>
      </c>
    </row>
    <row r="444" spans="1:8" ht="36" x14ac:dyDescent="0.25">
      <c r="A444" s="1413">
        <v>44533</v>
      </c>
      <c r="B444" s="1403" t="s">
        <v>8418</v>
      </c>
      <c r="C444" s="1403" t="s">
        <v>7959</v>
      </c>
      <c r="D444" s="1403" t="s">
        <v>5135</v>
      </c>
      <c r="E444" s="1414" t="s">
        <v>8419</v>
      </c>
      <c r="F444" s="1404" t="s">
        <v>5271</v>
      </c>
      <c r="G444" s="1407">
        <v>2.1</v>
      </c>
      <c r="H444" s="876">
        <v>44547</v>
      </c>
    </row>
    <row r="445" spans="1:8" ht="48" x14ac:dyDescent="0.25">
      <c r="A445" s="1413">
        <v>44533</v>
      </c>
      <c r="B445" s="1403" t="s">
        <v>8425</v>
      </c>
      <c r="C445" s="1403" t="s">
        <v>7959</v>
      </c>
      <c r="D445" s="1403" t="s">
        <v>5135</v>
      </c>
      <c r="E445" s="1414" t="s">
        <v>8426</v>
      </c>
      <c r="F445" s="1404" t="s">
        <v>5271</v>
      </c>
      <c r="G445" s="1407">
        <v>2.1</v>
      </c>
      <c r="H445" s="876">
        <v>44547</v>
      </c>
    </row>
    <row r="446" spans="1:8" ht="24" x14ac:dyDescent="0.25">
      <c r="A446" s="1413">
        <v>44533</v>
      </c>
      <c r="B446" s="467" t="s">
        <v>2507</v>
      </c>
      <c r="C446" s="467" t="s">
        <v>7913</v>
      </c>
      <c r="D446" s="1412" t="s">
        <v>8443</v>
      </c>
      <c r="E446" s="1414" t="s">
        <v>8444</v>
      </c>
      <c r="F446" s="443" t="s">
        <v>5427</v>
      </c>
      <c r="G446" s="443"/>
      <c r="H446" s="876">
        <v>44547</v>
      </c>
    </row>
    <row r="447" spans="1:8" ht="36" x14ac:dyDescent="0.25">
      <c r="A447" s="1413">
        <v>44539</v>
      </c>
      <c r="B447" s="1419" t="s">
        <v>8446</v>
      </c>
      <c r="C447" s="1419" t="s">
        <v>7959</v>
      </c>
      <c r="D447" s="1419" t="s">
        <v>5276</v>
      </c>
      <c r="E447" s="1414" t="s">
        <v>8442</v>
      </c>
      <c r="F447" s="1420" t="s">
        <v>5271</v>
      </c>
      <c r="G447" s="1421">
        <v>2.1</v>
      </c>
      <c r="H447" s="876">
        <v>44547</v>
      </c>
    </row>
    <row r="448" spans="1:8" s="909" customFormat="1" ht="36" x14ac:dyDescent="0.25">
      <c r="A448" s="1439">
        <v>44579</v>
      </c>
      <c r="B448" s="469"/>
      <c r="C448" s="467" t="s">
        <v>395</v>
      </c>
      <c r="D448" s="467"/>
      <c r="E448" s="1442" t="s">
        <v>8473</v>
      </c>
      <c r="F448" s="1449"/>
      <c r="G448" s="522"/>
      <c r="H448" s="1441">
        <v>44574</v>
      </c>
    </row>
    <row r="449" spans="1:8" ht="72" x14ac:dyDescent="0.25">
      <c r="A449" s="1439">
        <v>44579</v>
      </c>
      <c r="B449" s="1422" t="s">
        <v>8452</v>
      </c>
      <c r="C449" s="1422" t="s">
        <v>8453</v>
      </c>
      <c r="D449" s="1422" t="s">
        <v>5160</v>
      </c>
      <c r="E449" s="1440" t="s">
        <v>8454</v>
      </c>
      <c r="F449" s="1423" t="s">
        <v>5294</v>
      </c>
      <c r="G449" s="1427">
        <v>2.1</v>
      </c>
      <c r="H449" s="1441">
        <v>44606</v>
      </c>
    </row>
    <row r="450" spans="1:8" ht="60" x14ac:dyDescent="0.25">
      <c r="A450" s="1439">
        <v>44579</v>
      </c>
      <c r="B450" s="1422" t="s">
        <v>8452</v>
      </c>
      <c r="C450" s="1422" t="s">
        <v>3895</v>
      </c>
      <c r="D450" s="1422" t="s">
        <v>8455</v>
      </c>
      <c r="E450" s="1442" t="s">
        <v>8456</v>
      </c>
      <c r="F450" s="1423" t="s">
        <v>5159</v>
      </c>
      <c r="G450" s="1427">
        <v>2.1</v>
      </c>
      <c r="H450" s="1441">
        <v>44606</v>
      </c>
    </row>
    <row r="451" spans="1:8" ht="36" x14ac:dyDescent="0.25">
      <c r="A451" s="1439">
        <v>44579</v>
      </c>
      <c r="B451" s="1422" t="s">
        <v>8457</v>
      </c>
      <c r="C451" s="1422" t="s">
        <v>5613</v>
      </c>
      <c r="D451" s="1422" t="s">
        <v>5276</v>
      </c>
      <c r="E451" s="1442" t="s">
        <v>8458</v>
      </c>
      <c r="F451" s="1423" t="s">
        <v>8459</v>
      </c>
      <c r="G451" s="1427">
        <v>2.1</v>
      </c>
      <c r="H451" s="1441">
        <v>44606</v>
      </c>
    </row>
    <row r="452" spans="1:8" ht="60" x14ac:dyDescent="0.25">
      <c r="A452" s="1439">
        <v>44579</v>
      </c>
      <c r="B452" s="1422" t="s">
        <v>8460</v>
      </c>
      <c r="C452" s="1422" t="s">
        <v>27</v>
      </c>
      <c r="D452" s="1422" t="s">
        <v>5135</v>
      </c>
      <c r="E452" s="1442" t="s">
        <v>8461</v>
      </c>
      <c r="F452" s="1423" t="s">
        <v>6447</v>
      </c>
      <c r="G452" s="1427">
        <v>2.1</v>
      </c>
      <c r="H452" s="1441">
        <v>44606</v>
      </c>
    </row>
    <row r="453" spans="1:8" ht="48" x14ac:dyDescent="0.25">
      <c r="A453" s="1399">
        <v>44603</v>
      </c>
      <c r="B453" s="1456" t="s">
        <v>8497</v>
      </c>
      <c r="C453" s="1456" t="s">
        <v>8490</v>
      </c>
      <c r="D453" s="1456" t="s">
        <v>5135</v>
      </c>
      <c r="E453" s="1400" t="s">
        <v>8491</v>
      </c>
      <c r="F453" s="1457" t="s">
        <v>2616</v>
      </c>
      <c r="G453" s="1460" t="s">
        <v>5105</v>
      </c>
      <c r="H453" s="1401">
        <v>44621</v>
      </c>
    </row>
    <row r="454" spans="1:8" ht="72" x14ac:dyDescent="0.25">
      <c r="A454" s="1399">
        <v>44603</v>
      </c>
      <c r="B454" s="1456" t="s">
        <v>8200</v>
      </c>
      <c r="C454" s="1456" t="s">
        <v>5993</v>
      </c>
      <c r="D454" s="1456" t="s">
        <v>5276</v>
      </c>
      <c r="E454" s="1400" t="s">
        <v>8501</v>
      </c>
      <c r="F454" s="1457" t="s">
        <v>2616</v>
      </c>
      <c r="G454" s="1460" t="s">
        <v>5105</v>
      </c>
      <c r="H454" s="1401">
        <v>44621</v>
      </c>
    </row>
    <row r="455" spans="1:8" ht="48" x14ac:dyDescent="0.25">
      <c r="A455" s="1491">
        <v>44643</v>
      </c>
      <c r="B455" s="467" t="s">
        <v>8508</v>
      </c>
      <c r="C455" s="467" t="s">
        <v>5615</v>
      </c>
      <c r="D455" s="1486" t="s">
        <v>5276</v>
      </c>
      <c r="E455" s="1492" t="s">
        <v>8509</v>
      </c>
      <c r="F455" s="1487" t="s">
        <v>3325</v>
      </c>
      <c r="G455" s="1488" t="s">
        <v>5080</v>
      </c>
      <c r="H455" s="1493">
        <v>44664</v>
      </c>
    </row>
    <row r="456" spans="1:8" ht="36" x14ac:dyDescent="0.25">
      <c r="A456" s="1491">
        <v>44643</v>
      </c>
      <c r="B456" s="467" t="s">
        <v>8510</v>
      </c>
      <c r="C456" s="467" t="s">
        <v>5615</v>
      </c>
      <c r="D456" s="1486" t="s">
        <v>5276</v>
      </c>
      <c r="E456" s="1492" t="s">
        <v>8511</v>
      </c>
      <c r="F456" s="1487" t="s">
        <v>3325</v>
      </c>
      <c r="G456" s="1488" t="s">
        <v>5080</v>
      </c>
      <c r="H456" s="1493">
        <v>44664</v>
      </c>
    </row>
    <row r="457" spans="1:8" s="909" customFormat="1" ht="24" x14ac:dyDescent="0.25">
      <c r="A457" s="1491">
        <v>44643</v>
      </c>
      <c r="B457" s="467" t="s">
        <v>8533</v>
      </c>
      <c r="C457" s="467" t="s">
        <v>5615</v>
      </c>
      <c r="D457" s="1504" t="s">
        <v>5368</v>
      </c>
      <c r="E457" s="1492" t="s">
        <v>8534</v>
      </c>
      <c r="F457" s="1505" t="s">
        <v>5155</v>
      </c>
      <c r="G457" s="1506">
        <v>2.1</v>
      </c>
      <c r="H457" s="1493">
        <v>44664</v>
      </c>
    </row>
    <row r="458" spans="1:8" ht="36" x14ac:dyDescent="0.25">
      <c r="A458" s="1491">
        <v>44643</v>
      </c>
      <c r="B458" s="467" t="s">
        <v>8512</v>
      </c>
      <c r="C458" s="467" t="s">
        <v>5615</v>
      </c>
      <c r="D458" s="1486" t="s">
        <v>5135</v>
      </c>
      <c r="E458" s="1492" t="s">
        <v>8513</v>
      </c>
      <c r="F458" s="1487" t="s">
        <v>3325</v>
      </c>
      <c r="G458" s="1488" t="s">
        <v>5080</v>
      </c>
      <c r="H458" s="1493">
        <v>44664</v>
      </c>
    </row>
    <row r="459" spans="1:8" ht="48" x14ac:dyDescent="0.25">
      <c r="A459" s="1491">
        <v>44643</v>
      </c>
      <c r="B459" s="467" t="s">
        <v>8200</v>
      </c>
      <c r="C459" s="467" t="s">
        <v>5993</v>
      </c>
      <c r="D459" s="1486" t="s">
        <v>5276</v>
      </c>
      <c r="E459" s="1492" t="s">
        <v>8514</v>
      </c>
      <c r="F459" s="1487" t="s">
        <v>2616</v>
      </c>
      <c r="G459" s="1488" t="s">
        <v>5105</v>
      </c>
      <c r="H459" s="1493">
        <v>44664</v>
      </c>
    </row>
    <row r="460" spans="1:8" ht="48" x14ac:dyDescent="0.25">
      <c r="A460" s="1491">
        <v>44643</v>
      </c>
      <c r="B460" s="467" t="s">
        <v>8515</v>
      </c>
      <c r="C460" s="467" t="s">
        <v>5993</v>
      </c>
      <c r="D460" s="1486" t="s">
        <v>5276</v>
      </c>
      <c r="E460" s="1492" t="s">
        <v>8516</v>
      </c>
      <c r="F460" s="1487" t="s">
        <v>2616</v>
      </c>
      <c r="G460" s="1488" t="s">
        <v>5105</v>
      </c>
      <c r="H460" s="1493">
        <v>44664</v>
      </c>
    </row>
    <row r="461" spans="1:8" ht="24" x14ac:dyDescent="0.25">
      <c r="A461" s="1491">
        <v>44643</v>
      </c>
      <c r="B461" s="467" t="s">
        <v>8517</v>
      </c>
      <c r="C461" s="467" t="s">
        <v>5993</v>
      </c>
      <c r="D461" s="1486" t="s">
        <v>5135</v>
      </c>
      <c r="E461" s="1492" t="s">
        <v>8518</v>
      </c>
      <c r="F461" s="1487" t="s">
        <v>2616</v>
      </c>
      <c r="G461" s="1488" t="s">
        <v>5105</v>
      </c>
      <c r="H461" s="1493">
        <v>44664</v>
      </c>
    </row>
    <row r="462" spans="1:8" ht="48" x14ac:dyDescent="0.25">
      <c r="A462" s="1491">
        <v>44643</v>
      </c>
      <c r="B462" s="467" t="s">
        <v>8519</v>
      </c>
      <c r="C462" s="467" t="s">
        <v>5993</v>
      </c>
      <c r="D462" s="1486" t="s">
        <v>5135</v>
      </c>
      <c r="E462" s="1492" t="s">
        <v>8520</v>
      </c>
      <c r="F462" s="1487" t="s">
        <v>2616</v>
      </c>
      <c r="G462" s="1488" t="s">
        <v>5105</v>
      </c>
      <c r="H462" s="1493">
        <v>44664</v>
      </c>
    </row>
  </sheetData>
  <autoFilter ref="A2:H462" xr:uid="{EEED44A0-998D-4377-B24C-1C1714C2109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9">
    <pageSetUpPr fitToPage="1"/>
  </sheetPr>
  <dimension ref="A1:O106"/>
  <sheetViews>
    <sheetView zoomScaleNormal="100" workbookViewId="0">
      <pane xSplit="3" ySplit="2" topLeftCell="H3" activePane="bottomRight" state="frozen"/>
      <selection activeCell="L6" sqref="L6"/>
      <selection pane="topRight" activeCell="L6" sqref="L6"/>
      <selection pane="bottomLeft" activeCell="L6" sqref="L6"/>
      <selection pane="bottomRight" activeCell="I14" sqref="I14"/>
    </sheetView>
  </sheetViews>
  <sheetFormatPr baseColWidth="10" defaultColWidth="0" defaultRowHeight="15" zeroHeight="1" x14ac:dyDescent="0.25"/>
  <cols>
    <col min="1" max="1" width="2.5703125" customWidth="1"/>
    <col min="2" max="2" width="4.42578125" customWidth="1"/>
    <col min="3" max="3" width="28.5703125" customWidth="1"/>
    <col min="4" max="4" width="6.42578125" customWidth="1"/>
    <col min="5" max="5" width="11.42578125" customWidth="1"/>
    <col min="6" max="6" width="10" customWidth="1"/>
    <col min="7" max="7" width="14.42578125" customWidth="1"/>
    <col min="8" max="8" width="35.5703125" customWidth="1"/>
    <col min="9" max="9" width="64.42578125" customWidth="1"/>
    <col min="10" max="11" width="10" customWidth="1"/>
    <col min="12" max="12" width="57.140625" customWidth="1"/>
    <col min="13" max="13" width="11.42578125" customWidth="1"/>
    <col min="14" max="14" width="2.5703125" customWidth="1"/>
    <col min="15" max="15" width="0" hidden="1" customWidth="1"/>
    <col min="16" max="16384" width="11.42578125" hidden="1"/>
  </cols>
  <sheetData>
    <row r="1" spans="1:14" x14ac:dyDescent="0.25">
      <c r="A1" s="300"/>
      <c r="B1" s="299"/>
      <c r="C1" s="304"/>
      <c r="D1" s="286"/>
      <c r="E1" s="286"/>
      <c r="F1" s="286"/>
      <c r="G1" s="286"/>
      <c r="H1" s="304"/>
      <c r="I1" s="304"/>
      <c r="J1" s="286"/>
      <c r="K1" s="305"/>
      <c r="L1" s="304"/>
      <c r="M1" s="286"/>
      <c r="N1" s="300"/>
    </row>
    <row r="2" spans="1:14" ht="24" x14ac:dyDescent="0.25">
      <c r="A2" s="300"/>
      <c r="B2" s="75" t="s">
        <v>0</v>
      </c>
      <c r="C2" s="75" t="s">
        <v>56</v>
      </c>
      <c r="D2" s="75" t="s">
        <v>1</v>
      </c>
      <c r="E2" s="75" t="s">
        <v>2798</v>
      </c>
      <c r="F2" s="75" t="s">
        <v>2799</v>
      </c>
      <c r="G2" s="75" t="s">
        <v>2</v>
      </c>
      <c r="H2" s="75" t="s">
        <v>26</v>
      </c>
      <c r="I2" s="75" t="s">
        <v>2484</v>
      </c>
      <c r="J2" s="263" t="s">
        <v>4809</v>
      </c>
      <c r="K2" s="263" t="s">
        <v>5099</v>
      </c>
      <c r="L2" s="75" t="s">
        <v>2797</v>
      </c>
      <c r="M2" s="75" t="s">
        <v>2736</v>
      </c>
      <c r="N2" s="300"/>
    </row>
    <row r="3" spans="1:14" x14ac:dyDescent="0.25">
      <c r="A3" s="300"/>
      <c r="B3" s="85" t="s">
        <v>169</v>
      </c>
      <c r="C3" s="91" t="s">
        <v>169</v>
      </c>
      <c r="D3" s="85"/>
      <c r="E3" s="85" t="s">
        <v>169</v>
      </c>
      <c r="F3" s="85" t="s">
        <v>169</v>
      </c>
      <c r="G3" s="85" t="s">
        <v>169</v>
      </c>
      <c r="H3" s="91" t="s">
        <v>169</v>
      </c>
      <c r="I3" s="143" t="s">
        <v>3036</v>
      </c>
      <c r="J3" s="86" t="s">
        <v>169</v>
      </c>
      <c r="K3" s="86" t="s">
        <v>169</v>
      </c>
      <c r="L3" s="143" t="s">
        <v>169</v>
      </c>
      <c r="M3" s="85" t="s">
        <v>169</v>
      </c>
      <c r="N3" s="300"/>
    </row>
    <row r="4" spans="1:14" x14ac:dyDescent="0.25">
      <c r="A4" s="300"/>
      <c r="B4" s="223" t="s">
        <v>3002</v>
      </c>
      <c r="C4" s="194"/>
      <c r="D4" s="194"/>
      <c r="E4" s="194"/>
      <c r="F4" s="194"/>
      <c r="G4" s="194"/>
      <c r="H4" s="194"/>
      <c r="I4" s="194"/>
      <c r="J4" s="195"/>
      <c r="K4" s="196" t="s">
        <v>169</v>
      </c>
      <c r="L4" s="172" t="s">
        <v>169</v>
      </c>
      <c r="M4" s="194"/>
      <c r="N4" s="300"/>
    </row>
    <row r="5" spans="1:14" x14ac:dyDescent="0.25">
      <c r="A5" s="300"/>
      <c r="B5" s="1515">
        <v>1</v>
      </c>
      <c r="C5" s="1514" t="s">
        <v>30</v>
      </c>
      <c r="D5" s="1516" t="s">
        <v>3</v>
      </c>
      <c r="E5" s="1515" t="s">
        <v>4</v>
      </c>
      <c r="F5" s="1515" t="s">
        <v>13</v>
      </c>
      <c r="G5" s="1525" t="s">
        <v>5105</v>
      </c>
      <c r="H5" s="1514" t="s">
        <v>808</v>
      </c>
      <c r="I5" s="586" t="s">
        <v>5552</v>
      </c>
      <c r="J5" s="443" t="s">
        <v>177</v>
      </c>
      <c r="K5" s="512" t="s">
        <v>2212</v>
      </c>
      <c r="L5" s="143" t="str">
        <f>VLOOKUP(K5,CódigosRetorno!$A$2:$B$1730,2,FALSE)</f>
        <v>El XML no contiene el tag o no existe informacion de UBLVersionID</v>
      </c>
      <c r="M5" s="159" t="s">
        <v>169</v>
      </c>
      <c r="N5" s="300"/>
    </row>
    <row r="6" spans="1:14" x14ac:dyDescent="0.25">
      <c r="A6" s="300"/>
      <c r="B6" s="1515"/>
      <c r="C6" s="1514"/>
      <c r="D6" s="1517"/>
      <c r="E6" s="1515"/>
      <c r="F6" s="1515"/>
      <c r="G6" s="1525"/>
      <c r="H6" s="1514"/>
      <c r="I6" s="586" t="s">
        <v>2895</v>
      </c>
      <c r="J6" s="443" t="s">
        <v>177</v>
      </c>
      <c r="K6" s="512" t="s">
        <v>2213</v>
      </c>
      <c r="L6" s="143"/>
      <c r="M6" s="159" t="s">
        <v>169</v>
      </c>
      <c r="N6" s="300"/>
    </row>
    <row r="7" spans="1:14" x14ac:dyDescent="0.25">
      <c r="A7" s="300"/>
      <c r="B7" s="1515">
        <f>+B5+1</f>
        <v>2</v>
      </c>
      <c r="C7" s="1514" t="s">
        <v>31</v>
      </c>
      <c r="D7" s="1516" t="s">
        <v>3</v>
      </c>
      <c r="E7" s="1515" t="s">
        <v>4</v>
      </c>
      <c r="F7" s="1515" t="s">
        <v>13</v>
      </c>
      <c r="G7" s="1525" t="s">
        <v>5081</v>
      </c>
      <c r="H7" s="1514" t="s">
        <v>809</v>
      </c>
      <c r="I7" s="586" t="s">
        <v>5552</v>
      </c>
      <c r="J7" s="443" t="s">
        <v>177</v>
      </c>
      <c r="K7" s="512" t="s">
        <v>2210</v>
      </c>
      <c r="L7" s="143" t="str">
        <f>VLOOKUP(K7,CódigosRetorno!$A$2:$B$1730,2,FALSE)</f>
        <v>El XML no contiene el tag o no existe informacion de CustomizationID</v>
      </c>
      <c r="M7" s="159" t="s">
        <v>169</v>
      </c>
      <c r="N7" s="300"/>
    </row>
    <row r="8" spans="1:14" x14ac:dyDescent="0.25">
      <c r="A8" s="300"/>
      <c r="B8" s="1515"/>
      <c r="C8" s="1514"/>
      <c r="D8" s="1517"/>
      <c r="E8" s="1515"/>
      <c r="F8" s="1515"/>
      <c r="G8" s="1525"/>
      <c r="H8" s="1514"/>
      <c r="I8" s="163" t="s">
        <v>2896</v>
      </c>
      <c r="J8" s="159" t="s">
        <v>177</v>
      </c>
      <c r="K8" s="82" t="s">
        <v>2211</v>
      </c>
      <c r="L8" s="143" t="str">
        <f>VLOOKUP(K8,CódigosRetorno!$A$2:$B$1730,2,FALSE)</f>
        <v>CustomizationID - La version del documento no es correcta</v>
      </c>
      <c r="M8" s="159" t="s">
        <v>169</v>
      </c>
      <c r="N8" s="300"/>
    </row>
    <row r="9" spans="1:14" ht="36" x14ac:dyDescent="0.25">
      <c r="A9" s="300"/>
      <c r="B9" s="159">
        <f>+B7+1</f>
        <v>3</v>
      </c>
      <c r="C9" s="160" t="s">
        <v>5567</v>
      </c>
      <c r="D9" s="159" t="s">
        <v>3</v>
      </c>
      <c r="E9" s="135" t="s">
        <v>4</v>
      </c>
      <c r="F9" s="142" t="s">
        <v>25</v>
      </c>
      <c r="G9" s="135" t="s">
        <v>169</v>
      </c>
      <c r="H9" s="391" t="s">
        <v>6006</v>
      </c>
      <c r="I9" s="143" t="s">
        <v>3040</v>
      </c>
      <c r="J9" s="82" t="s">
        <v>169</v>
      </c>
      <c r="K9" s="82" t="s">
        <v>169</v>
      </c>
      <c r="L9" s="143" t="str">
        <f>VLOOKUP(K9,CódigosRetorno!$A$2:$B$1730,2,FALSE)</f>
        <v>-</v>
      </c>
      <c r="M9" s="142" t="s">
        <v>169</v>
      </c>
      <c r="N9" s="300"/>
    </row>
    <row r="10" spans="1:14" ht="24" x14ac:dyDescent="0.25">
      <c r="A10" s="300"/>
      <c r="B10" s="1515">
        <v>4</v>
      </c>
      <c r="C10" s="1514" t="s">
        <v>810</v>
      </c>
      <c r="D10" s="1516" t="s">
        <v>3</v>
      </c>
      <c r="E10" s="1515" t="s">
        <v>4</v>
      </c>
      <c r="F10" s="1515" t="s">
        <v>44</v>
      </c>
      <c r="G10" s="1515" t="s">
        <v>55</v>
      </c>
      <c r="H10" s="1514" t="s">
        <v>811</v>
      </c>
      <c r="I10" s="145" t="s">
        <v>2836</v>
      </c>
      <c r="J10" s="159" t="s">
        <v>177</v>
      </c>
      <c r="K10" s="82" t="s">
        <v>2355</v>
      </c>
      <c r="L10" s="143" t="str">
        <f>VLOOKUP(K10,CódigosRetorno!$A$2:$B$1730,2,FALSE)</f>
        <v>ID - Serie y Número del archivo no coincide con el consignado en el contenido del XML.</v>
      </c>
      <c r="M10" s="159" t="s">
        <v>169</v>
      </c>
      <c r="N10" s="300"/>
    </row>
    <row r="11" spans="1:14" ht="36" x14ac:dyDescent="0.25">
      <c r="A11" s="300"/>
      <c r="B11" s="1515"/>
      <c r="C11" s="1514"/>
      <c r="D11" s="1519"/>
      <c r="E11" s="1515"/>
      <c r="F11" s="1515"/>
      <c r="G11" s="1515"/>
      <c r="H11" s="1514"/>
      <c r="I11" s="145" t="s">
        <v>4866</v>
      </c>
      <c r="J11" s="152" t="s">
        <v>177</v>
      </c>
      <c r="K11" s="152" t="s">
        <v>2413</v>
      </c>
      <c r="L11" s="143" t="str">
        <f>VLOOKUP(K11,CódigosRetorno!$A$2:$B$1730,2,FALSE)</f>
        <v>ID - El dato SERIE-CORRELATIVO no cumple con el formato de acuerdo al tipo de comprobante</v>
      </c>
      <c r="M11" s="142" t="s">
        <v>169</v>
      </c>
      <c r="N11" s="300"/>
    </row>
    <row r="12" spans="1:14" ht="60" x14ac:dyDescent="0.25">
      <c r="A12" s="300"/>
      <c r="B12" s="1515"/>
      <c r="C12" s="1514"/>
      <c r="D12" s="1519"/>
      <c r="E12" s="1515"/>
      <c r="F12" s="1515"/>
      <c r="G12" s="1515"/>
      <c r="H12" s="1514"/>
      <c r="I12" s="773" t="s">
        <v>5414</v>
      </c>
      <c r="J12" s="443" t="s">
        <v>177</v>
      </c>
      <c r="K12" s="512" t="s">
        <v>2376</v>
      </c>
      <c r="L12" s="771" t="str">
        <f>VLOOKUP(K12,CódigosRetorno!$A$2:$B$1730,2,FALSE)</f>
        <v>El comprobante fue registrado previamente con otros datos</v>
      </c>
      <c r="M12" s="159" t="s">
        <v>2988</v>
      </c>
      <c r="N12" s="300"/>
    </row>
    <row r="13" spans="1:14" ht="60" x14ac:dyDescent="0.25">
      <c r="A13" s="300"/>
      <c r="B13" s="1515"/>
      <c r="C13" s="1514"/>
      <c r="D13" s="1519"/>
      <c r="E13" s="1515"/>
      <c r="F13" s="1515"/>
      <c r="G13" s="1515"/>
      <c r="H13" s="1514"/>
      <c r="I13" s="145" t="s">
        <v>4630</v>
      </c>
      <c r="J13" s="152" t="s">
        <v>177</v>
      </c>
      <c r="K13" s="152" t="s">
        <v>4628</v>
      </c>
      <c r="L13" s="143" t="str">
        <f>VLOOKUP(K13,CódigosRetorno!$A$2:$B$1730,2,FALSE)</f>
        <v xml:space="preserve">Comprobante físico no se encuentra autorizado </v>
      </c>
      <c r="M13" s="142" t="s">
        <v>4627</v>
      </c>
      <c r="N13" s="300"/>
    </row>
    <row r="14" spans="1:14" ht="48" x14ac:dyDescent="0.25">
      <c r="A14" s="300"/>
      <c r="B14" s="1515"/>
      <c r="C14" s="1514"/>
      <c r="D14" s="1517"/>
      <c r="E14" s="1515"/>
      <c r="F14" s="1515"/>
      <c r="G14" s="1515"/>
      <c r="H14" s="1514"/>
      <c r="I14" s="145" t="s">
        <v>4630</v>
      </c>
      <c r="J14" s="152" t="s">
        <v>177</v>
      </c>
      <c r="K14" s="152" t="s">
        <v>4628</v>
      </c>
      <c r="L14" s="143" t="str">
        <f>VLOOKUP(K14,CódigosRetorno!$A$2:$B$1730,2,FALSE)</f>
        <v xml:space="preserve">Comprobante físico no se encuentra autorizado </v>
      </c>
      <c r="M14" s="142" t="s">
        <v>2832</v>
      </c>
      <c r="N14" s="300"/>
    </row>
    <row r="15" spans="1:14" ht="48" x14ac:dyDescent="0.25">
      <c r="A15" s="300"/>
      <c r="B15" s="1326">
        <f>+B10+1</f>
        <v>5</v>
      </c>
      <c r="C15" s="1327" t="s">
        <v>22</v>
      </c>
      <c r="D15" s="1326" t="s">
        <v>3</v>
      </c>
      <c r="E15" s="1326" t="s">
        <v>4</v>
      </c>
      <c r="F15" s="1326" t="s">
        <v>141</v>
      </c>
      <c r="G15" s="1326" t="s">
        <v>24</v>
      </c>
      <c r="H15" s="1327" t="s">
        <v>812</v>
      </c>
      <c r="I15" s="1332" t="s">
        <v>8333</v>
      </c>
      <c r="J15" s="443" t="s">
        <v>177</v>
      </c>
      <c r="K15" s="512" t="s">
        <v>1717</v>
      </c>
      <c r="L15" s="143" t="str">
        <f>VLOOKUP(K15,CódigosRetorno!$A$2:$B$1730,2,FALSE)</f>
        <v>El comprobante fue enviado fuera del plazo permitido.</v>
      </c>
      <c r="M15" s="159" t="s">
        <v>2764</v>
      </c>
      <c r="N15" s="300"/>
    </row>
    <row r="16" spans="1:14" x14ac:dyDescent="0.25">
      <c r="A16" s="300"/>
      <c r="B16" s="159">
        <f>+B15+1</f>
        <v>6</v>
      </c>
      <c r="C16" s="160" t="s">
        <v>1070</v>
      </c>
      <c r="D16" s="159" t="s">
        <v>3</v>
      </c>
      <c r="E16" s="159" t="s">
        <v>9</v>
      </c>
      <c r="F16" s="159"/>
      <c r="G16" s="159"/>
      <c r="H16" s="160" t="s">
        <v>2960</v>
      </c>
      <c r="I16" s="143" t="s">
        <v>2502</v>
      </c>
      <c r="J16" s="135" t="s">
        <v>169</v>
      </c>
      <c r="K16" s="152" t="s">
        <v>169</v>
      </c>
      <c r="L16" s="143" t="str">
        <f>VLOOKUP(K16,CódigosRetorno!$A$2:$B$1730,2,FALSE)</f>
        <v>-</v>
      </c>
      <c r="M16" s="142" t="s">
        <v>169</v>
      </c>
      <c r="N16" s="300"/>
    </row>
    <row r="17" spans="1:14" x14ac:dyDescent="0.25">
      <c r="A17" s="300"/>
      <c r="B17" s="197" t="s">
        <v>5558</v>
      </c>
      <c r="C17" s="190"/>
      <c r="D17" s="199"/>
      <c r="E17" s="199" t="s">
        <v>169</v>
      </c>
      <c r="F17" s="199" t="s">
        <v>169</v>
      </c>
      <c r="G17" s="199" t="s">
        <v>169</v>
      </c>
      <c r="H17" s="187" t="s">
        <v>169</v>
      </c>
      <c r="I17" s="200"/>
      <c r="J17" s="199"/>
      <c r="K17" s="189"/>
      <c r="L17" s="172"/>
      <c r="M17" s="199"/>
      <c r="N17" s="300"/>
    </row>
    <row r="18" spans="1:14" ht="24" x14ac:dyDescent="0.25">
      <c r="A18" s="300"/>
      <c r="B18" s="1515">
        <f>+B16+1</f>
        <v>7</v>
      </c>
      <c r="C18" s="1514" t="s">
        <v>2970</v>
      </c>
      <c r="D18" s="1516" t="s">
        <v>3</v>
      </c>
      <c r="E18" s="1515" t="s">
        <v>4</v>
      </c>
      <c r="F18" s="1515" t="s">
        <v>7</v>
      </c>
      <c r="G18" s="1515"/>
      <c r="H18" s="1514" t="s">
        <v>813</v>
      </c>
      <c r="I18" s="163" t="s">
        <v>3055</v>
      </c>
      <c r="J18" s="1347" t="s">
        <v>177</v>
      </c>
      <c r="K18" s="82" t="s">
        <v>2375</v>
      </c>
      <c r="L18" s="1349" t="str">
        <f>VLOOKUP(K18,CódigosRetorno!$A$2:$B$1730,2,FALSE)</f>
        <v>Número de RUC del nombre del archivo no coincide con el consignado en el contenido del archivo XML</v>
      </c>
      <c r="M18" s="1347" t="s">
        <v>169</v>
      </c>
      <c r="N18" s="300"/>
    </row>
    <row r="19" spans="1:14" ht="36" x14ac:dyDescent="0.25">
      <c r="A19" s="300"/>
      <c r="B19" s="1515"/>
      <c r="C19" s="1514"/>
      <c r="D19" s="1517"/>
      <c r="E19" s="1515"/>
      <c r="F19" s="1515"/>
      <c r="G19" s="1515"/>
      <c r="H19" s="1514"/>
      <c r="I19" s="163" t="s">
        <v>2965</v>
      </c>
      <c r="J19" s="159" t="s">
        <v>177</v>
      </c>
      <c r="K19" s="82" t="s">
        <v>1690</v>
      </c>
      <c r="L19" s="143" t="str">
        <f>VLOOKUP(K19,CódigosRetorno!$A$2:$B$1730,2,FALSE)</f>
        <v>Senor contribuyente a la fecha no se encuentra registrado ó habilitado con la condición de Agente de retención.</v>
      </c>
      <c r="M19" s="159" t="s">
        <v>2964</v>
      </c>
      <c r="N19" s="300"/>
    </row>
    <row r="20" spans="1:14" ht="24" x14ac:dyDescent="0.25">
      <c r="A20" s="300"/>
      <c r="B20" s="1515">
        <f>+B18+1</f>
        <v>8</v>
      </c>
      <c r="C20" s="1514" t="s">
        <v>2971</v>
      </c>
      <c r="D20" s="1516" t="s">
        <v>3</v>
      </c>
      <c r="E20" s="1515" t="s">
        <v>4</v>
      </c>
      <c r="F20" s="1515" t="s">
        <v>11</v>
      </c>
      <c r="G20" s="1515" t="s">
        <v>5578</v>
      </c>
      <c r="H20" s="1514" t="s">
        <v>2962</v>
      </c>
      <c r="I20" s="586" t="s">
        <v>3052</v>
      </c>
      <c r="J20" s="443" t="s">
        <v>177</v>
      </c>
      <c r="K20" s="512" t="s">
        <v>1614</v>
      </c>
      <c r="L20" s="143" t="str">
        <f>VLOOKUP(K20,CódigosRetorno!$A$2:$B$1730,2,FALSE)</f>
        <v>El XML no contiene el atributo o no existe información del tipo de documento del emisor</v>
      </c>
      <c r="M20" s="159" t="s">
        <v>169</v>
      </c>
      <c r="N20" s="300"/>
    </row>
    <row r="21" spans="1:14" x14ac:dyDescent="0.25">
      <c r="A21" s="300"/>
      <c r="B21" s="1515"/>
      <c r="C21" s="1514"/>
      <c r="D21" s="1517"/>
      <c r="E21" s="1515"/>
      <c r="F21" s="1515"/>
      <c r="G21" s="1515"/>
      <c r="H21" s="1514"/>
      <c r="I21" s="586" t="s">
        <v>2963</v>
      </c>
      <c r="J21" s="443" t="s">
        <v>177</v>
      </c>
      <c r="K21" s="512" t="s">
        <v>787</v>
      </c>
      <c r="L21" s="143" t="str">
        <f>VLOOKUP(K21,CódigosRetorno!$A$2:$B$1730,2,FALSE)</f>
        <v>El tipo de documento no es aceptado.</v>
      </c>
      <c r="M21" s="159" t="s">
        <v>169</v>
      </c>
      <c r="N21" s="300"/>
    </row>
    <row r="22" spans="1:14" ht="48" x14ac:dyDescent="0.25">
      <c r="A22" s="300"/>
      <c r="B22" s="159">
        <f>+B20+1</f>
        <v>9</v>
      </c>
      <c r="C22" s="160" t="s">
        <v>2972</v>
      </c>
      <c r="D22" s="159" t="s">
        <v>3</v>
      </c>
      <c r="E22" s="159" t="s">
        <v>9</v>
      </c>
      <c r="F22" s="159" t="s">
        <v>3881</v>
      </c>
      <c r="G22" s="159"/>
      <c r="H22" s="160" t="s">
        <v>814</v>
      </c>
      <c r="I22" s="586" t="s">
        <v>6314</v>
      </c>
      <c r="J22" s="443" t="s">
        <v>1071</v>
      </c>
      <c r="K22" s="512" t="s">
        <v>3070</v>
      </c>
      <c r="L22" s="143" t="str">
        <f>VLOOKUP(K22,CódigosRetorno!$A$2:$B$1730,2,FALSE)</f>
        <v>El nombre comercial del emisor no cumple con el formato establecido</v>
      </c>
      <c r="M22" s="159" t="s">
        <v>169</v>
      </c>
      <c r="N22" s="300"/>
    </row>
    <row r="23" spans="1:14" ht="24" x14ac:dyDescent="0.25">
      <c r="A23" s="300"/>
      <c r="B23" s="1515">
        <f>+B22+1</f>
        <v>10</v>
      </c>
      <c r="C23" s="1514" t="s">
        <v>51</v>
      </c>
      <c r="D23" s="1516" t="s">
        <v>3</v>
      </c>
      <c r="E23" s="1515" t="s">
        <v>4</v>
      </c>
      <c r="F23" s="1515" t="s">
        <v>3881</v>
      </c>
      <c r="G23" s="1515"/>
      <c r="H23" s="1514" t="s">
        <v>823</v>
      </c>
      <c r="I23" s="586" t="s">
        <v>3052</v>
      </c>
      <c r="J23" s="443" t="s">
        <v>177</v>
      </c>
      <c r="K23" s="512" t="s">
        <v>2372</v>
      </c>
      <c r="L23" s="389" t="str">
        <f>VLOOKUP(K23,CódigosRetorno!$A$2:$B$1730,2,FALSE)</f>
        <v>El XML no contiene el tag o no existe informacion de RegistrationName del emisor del documento</v>
      </c>
      <c r="M23" s="390" t="s">
        <v>169</v>
      </c>
      <c r="N23" s="300"/>
    </row>
    <row r="24" spans="1:14" ht="48" x14ac:dyDescent="0.25">
      <c r="A24" s="300"/>
      <c r="B24" s="1515"/>
      <c r="C24" s="1514"/>
      <c r="D24" s="1517"/>
      <c r="E24" s="1515"/>
      <c r="F24" s="1515"/>
      <c r="G24" s="1515"/>
      <c r="H24" s="1514"/>
      <c r="I24" s="586" t="s">
        <v>6314</v>
      </c>
      <c r="J24" s="443" t="s">
        <v>177</v>
      </c>
      <c r="K24" s="512" t="s">
        <v>2371</v>
      </c>
      <c r="L24" s="389" t="str">
        <f>VLOOKUP(K24,CódigosRetorno!$A$2:$B$1730,2,FALSE)</f>
        <v>RegistrationName - El nombre o razon social del emisor no cumple con el estandar</v>
      </c>
      <c r="M24" s="390" t="s">
        <v>169</v>
      </c>
      <c r="N24" s="300"/>
    </row>
    <row r="25" spans="1:14" x14ac:dyDescent="0.25">
      <c r="A25" s="300"/>
      <c r="B25" s="197" t="s">
        <v>5983</v>
      </c>
      <c r="C25" s="190"/>
      <c r="D25" s="201"/>
      <c r="E25" s="201" t="s">
        <v>169</v>
      </c>
      <c r="F25" s="199" t="s">
        <v>169</v>
      </c>
      <c r="G25" s="201" t="s">
        <v>169</v>
      </c>
      <c r="H25" s="187" t="s">
        <v>169</v>
      </c>
      <c r="I25" s="200" t="s">
        <v>169</v>
      </c>
      <c r="J25" s="199" t="s">
        <v>169</v>
      </c>
      <c r="K25" s="189" t="s">
        <v>169</v>
      </c>
      <c r="L25" s="172" t="s">
        <v>169</v>
      </c>
      <c r="M25" s="199" t="s">
        <v>169</v>
      </c>
      <c r="N25" s="300"/>
    </row>
    <row r="26" spans="1:14" ht="24" x14ac:dyDescent="0.25">
      <c r="A26" s="300"/>
      <c r="B26" s="159">
        <f>B23+1</f>
        <v>11</v>
      </c>
      <c r="C26" s="160" t="s">
        <v>323</v>
      </c>
      <c r="D26" s="159" t="s">
        <v>3</v>
      </c>
      <c r="E26" s="159" t="s">
        <v>9</v>
      </c>
      <c r="F26" s="159" t="s">
        <v>47</v>
      </c>
      <c r="G26" s="159" t="s">
        <v>5579</v>
      </c>
      <c r="H26" s="160" t="s">
        <v>2966</v>
      </c>
      <c r="I26" s="817" t="s">
        <v>2929</v>
      </c>
      <c r="J26" s="443" t="s">
        <v>1071</v>
      </c>
      <c r="K26" s="772" t="s">
        <v>3071</v>
      </c>
      <c r="L26" s="143" t="str">
        <f>VLOOKUP(K26,CódigosRetorno!$A$2:$B$1730,2,FALSE)</f>
        <v>Debe corresponder a algún valor válido establecido en el catálogo 13</v>
      </c>
      <c r="M26" s="142" t="s">
        <v>2835</v>
      </c>
      <c r="N26" s="300"/>
    </row>
    <row r="27" spans="1:14" ht="48" x14ac:dyDescent="0.25">
      <c r="A27" s="300"/>
      <c r="B27" s="159">
        <f t="shared" ref="B27:B32" si="0">+B26+1</f>
        <v>12</v>
      </c>
      <c r="C27" s="160" t="s">
        <v>806</v>
      </c>
      <c r="D27" s="159" t="s">
        <v>3</v>
      </c>
      <c r="E27" s="159" t="s">
        <v>9</v>
      </c>
      <c r="F27" s="159" t="s">
        <v>5</v>
      </c>
      <c r="G27" s="159"/>
      <c r="H27" s="160" t="s">
        <v>815</v>
      </c>
      <c r="I27" s="586" t="s">
        <v>6315</v>
      </c>
      <c r="J27" s="443" t="s">
        <v>1071</v>
      </c>
      <c r="K27" s="512" t="s">
        <v>3072</v>
      </c>
      <c r="L27" s="143" t="str">
        <f>VLOOKUP(K27,CódigosRetorno!$A$2:$B$1730,2,FALSE)</f>
        <v>La dirección completa y detallada del domicilio fiscal del emisor no cumple con el formato establecido</v>
      </c>
      <c r="M27" s="159" t="s">
        <v>169</v>
      </c>
      <c r="N27" s="300"/>
    </row>
    <row r="28" spans="1:14" ht="48" x14ac:dyDescent="0.25">
      <c r="A28" s="300"/>
      <c r="B28" s="159">
        <f t="shared" si="0"/>
        <v>13</v>
      </c>
      <c r="C28" s="160" t="s">
        <v>816</v>
      </c>
      <c r="D28" s="159" t="s">
        <v>3</v>
      </c>
      <c r="E28" s="159" t="s">
        <v>9</v>
      </c>
      <c r="F28" s="159" t="s">
        <v>18</v>
      </c>
      <c r="G28" s="159"/>
      <c r="H28" s="160" t="s">
        <v>817</v>
      </c>
      <c r="I28" s="586" t="s">
        <v>6316</v>
      </c>
      <c r="J28" s="443" t="s">
        <v>1071</v>
      </c>
      <c r="K28" s="512" t="s">
        <v>3073</v>
      </c>
      <c r="L28" s="143" t="str">
        <f>VLOOKUP(K28,CódigosRetorno!$A$2:$B$1730,2,FALSE)</f>
        <v>La urbanización del domicilio fiscal del emisor no cumple con el formato establecido</v>
      </c>
      <c r="M28" s="159" t="s">
        <v>169</v>
      </c>
      <c r="N28" s="300"/>
    </row>
    <row r="29" spans="1:14" ht="48" x14ac:dyDescent="0.25">
      <c r="A29" s="300"/>
      <c r="B29" s="159">
        <f t="shared" si="0"/>
        <v>14</v>
      </c>
      <c r="C29" s="160" t="s">
        <v>803</v>
      </c>
      <c r="D29" s="159" t="s">
        <v>3</v>
      </c>
      <c r="E29" s="159" t="s">
        <v>9</v>
      </c>
      <c r="F29" s="159" t="s">
        <v>18</v>
      </c>
      <c r="G29" s="159"/>
      <c r="H29" s="160" t="s">
        <v>818</v>
      </c>
      <c r="I29" s="586" t="s">
        <v>6316</v>
      </c>
      <c r="J29" s="443" t="s">
        <v>1071</v>
      </c>
      <c r="K29" s="512" t="s">
        <v>3074</v>
      </c>
      <c r="L29" s="143" t="str">
        <f>VLOOKUP(K29,CódigosRetorno!$A$2:$B$1730,2,FALSE)</f>
        <v>La provincia del domicilio fiscal del emisor no cumple con el formato establecido</v>
      </c>
      <c r="M29" s="159" t="s">
        <v>169</v>
      </c>
      <c r="N29" s="300"/>
    </row>
    <row r="30" spans="1:14" ht="48" x14ac:dyDescent="0.25">
      <c r="A30" s="300"/>
      <c r="B30" s="159">
        <f t="shared" si="0"/>
        <v>15</v>
      </c>
      <c r="C30" s="160" t="s">
        <v>802</v>
      </c>
      <c r="D30" s="159" t="s">
        <v>3</v>
      </c>
      <c r="E30" s="159" t="s">
        <v>9</v>
      </c>
      <c r="F30" s="159" t="s">
        <v>18</v>
      </c>
      <c r="G30" s="159"/>
      <c r="H30" s="160" t="s">
        <v>819</v>
      </c>
      <c r="I30" s="586" t="s">
        <v>6316</v>
      </c>
      <c r="J30" s="443" t="s">
        <v>1071</v>
      </c>
      <c r="K30" s="512" t="s">
        <v>3075</v>
      </c>
      <c r="L30" s="143" t="str">
        <f>VLOOKUP(K30,CódigosRetorno!$A$2:$B$1730,2,FALSE)</f>
        <v>El departamento del domicilio fiscal del emisor no cumple con el formato establecido</v>
      </c>
      <c r="M30" s="159" t="s">
        <v>169</v>
      </c>
      <c r="N30" s="300"/>
    </row>
    <row r="31" spans="1:14" ht="48" x14ac:dyDescent="0.25">
      <c r="A31" s="300"/>
      <c r="B31" s="159">
        <f t="shared" si="0"/>
        <v>16</v>
      </c>
      <c r="C31" s="160" t="s">
        <v>804</v>
      </c>
      <c r="D31" s="159" t="s">
        <v>3</v>
      </c>
      <c r="E31" s="159" t="s">
        <v>9</v>
      </c>
      <c r="F31" s="159" t="s">
        <v>18</v>
      </c>
      <c r="G31" s="159"/>
      <c r="H31" s="160" t="s">
        <v>820</v>
      </c>
      <c r="I31" s="586" t="s">
        <v>6316</v>
      </c>
      <c r="J31" s="443" t="s">
        <v>1071</v>
      </c>
      <c r="K31" s="512" t="s">
        <v>3076</v>
      </c>
      <c r="L31" s="143" t="str">
        <f>VLOOKUP(K31,CódigosRetorno!$A$2:$B$1730,2,FALSE)</f>
        <v>El distrito del domicilio fiscal del emisor no cumple con el formato establecido</v>
      </c>
      <c r="M31" s="159" t="s">
        <v>169</v>
      </c>
      <c r="N31" s="300"/>
    </row>
    <row r="32" spans="1:14" ht="24" x14ac:dyDescent="0.25">
      <c r="A32" s="300"/>
      <c r="B32" s="159">
        <f t="shared" si="0"/>
        <v>17</v>
      </c>
      <c r="C32" s="160" t="s">
        <v>821</v>
      </c>
      <c r="D32" s="159" t="s">
        <v>3</v>
      </c>
      <c r="E32" s="159" t="s">
        <v>9</v>
      </c>
      <c r="F32" s="159" t="s">
        <v>822</v>
      </c>
      <c r="G32" s="159" t="s">
        <v>5580</v>
      </c>
      <c r="H32" s="160" t="s">
        <v>2967</v>
      </c>
      <c r="I32" s="163" t="s">
        <v>2968</v>
      </c>
      <c r="J32" s="159" t="s">
        <v>177</v>
      </c>
      <c r="K32" s="82" t="s">
        <v>1779</v>
      </c>
      <c r="L32" s="143" t="str">
        <f>VLOOKUP(K32,CódigosRetorno!$A$2:$B$1730,2,FALSE)</f>
        <v>El valor del país inválido.</v>
      </c>
      <c r="M32" s="159" t="s">
        <v>169</v>
      </c>
      <c r="N32" s="300"/>
    </row>
    <row r="33" spans="1:14" x14ac:dyDescent="0.25">
      <c r="A33" s="300"/>
      <c r="B33" s="180" t="s">
        <v>5984</v>
      </c>
      <c r="C33" s="190"/>
      <c r="D33" s="199"/>
      <c r="E33" s="199" t="s">
        <v>169</v>
      </c>
      <c r="F33" s="199" t="s">
        <v>169</v>
      </c>
      <c r="G33" s="199" t="s">
        <v>169</v>
      </c>
      <c r="H33" s="187" t="s">
        <v>169</v>
      </c>
      <c r="I33" s="200" t="s">
        <v>169</v>
      </c>
      <c r="J33" s="199" t="s">
        <v>169</v>
      </c>
      <c r="K33" s="189" t="s">
        <v>169</v>
      </c>
      <c r="L33" s="172" t="s">
        <v>169</v>
      </c>
      <c r="M33" s="199" t="s">
        <v>169</v>
      </c>
      <c r="N33" s="300"/>
    </row>
    <row r="34" spans="1:14" ht="24" x14ac:dyDescent="0.25">
      <c r="A34" s="300"/>
      <c r="B34" s="1515">
        <f>B32+1</f>
        <v>18</v>
      </c>
      <c r="C34" s="1514" t="s">
        <v>2973</v>
      </c>
      <c r="D34" s="1516" t="s">
        <v>3</v>
      </c>
      <c r="E34" s="1515" t="s">
        <v>4</v>
      </c>
      <c r="F34" s="1515" t="s">
        <v>7</v>
      </c>
      <c r="G34" s="1515"/>
      <c r="H34" s="1514" t="s">
        <v>824</v>
      </c>
      <c r="I34" s="163" t="s">
        <v>3067</v>
      </c>
      <c r="J34" s="159" t="s">
        <v>177</v>
      </c>
      <c r="K34" s="82" t="s">
        <v>1566</v>
      </c>
      <c r="L34" s="143" t="str">
        <f>VLOOKUP(K34,CódigosRetorno!$A$2:$B$1730,2,FALSE)</f>
        <v>El XML no contiene el tag o no existe información del número de documento de identidad del proveedor</v>
      </c>
      <c r="M34" s="159" t="s">
        <v>169</v>
      </c>
      <c r="N34" s="300"/>
    </row>
    <row r="35" spans="1:14" ht="24" x14ac:dyDescent="0.25">
      <c r="A35" s="300"/>
      <c r="B35" s="1515"/>
      <c r="C35" s="1514"/>
      <c r="D35" s="1519"/>
      <c r="E35" s="1515"/>
      <c r="F35" s="1515"/>
      <c r="G35" s="1515"/>
      <c r="H35" s="1514"/>
      <c r="I35" s="163" t="s">
        <v>2961</v>
      </c>
      <c r="J35" s="159" t="s">
        <v>177</v>
      </c>
      <c r="K35" s="82" t="s">
        <v>1565</v>
      </c>
      <c r="L35" s="143" t="str">
        <f>VLOOKUP(K35,CódigosRetorno!$A$2:$B$1730,2,FALSE)</f>
        <v>El valor ingresado como documento de identidad del proveedor es incorrecto</v>
      </c>
      <c r="M35" s="159" t="s">
        <v>169</v>
      </c>
      <c r="N35" s="300"/>
    </row>
    <row r="36" spans="1:14" ht="24" x14ac:dyDescent="0.25">
      <c r="A36" s="300"/>
      <c r="B36" s="1515"/>
      <c r="C36" s="1514"/>
      <c r="D36" s="1519"/>
      <c r="E36" s="1515"/>
      <c r="F36" s="1515"/>
      <c r="G36" s="1515"/>
      <c r="H36" s="1514"/>
      <c r="I36" s="163" t="s">
        <v>2976</v>
      </c>
      <c r="J36" s="159" t="s">
        <v>177</v>
      </c>
      <c r="K36" s="82" t="s">
        <v>1685</v>
      </c>
      <c r="L36" s="143" t="str">
        <f>VLOOKUP(K36,CódigosRetorno!$A$2:$B$1730,2,FALSE)</f>
        <v>El Proveedor no puede ser el mismo que el Emisor del comprobante de retención.</v>
      </c>
      <c r="M36" s="159" t="s">
        <v>169</v>
      </c>
      <c r="N36" s="300"/>
    </row>
    <row r="37" spans="1:14" ht="24" x14ac:dyDescent="0.25">
      <c r="A37" s="300"/>
      <c r="B37" s="1515"/>
      <c r="C37" s="1514"/>
      <c r="D37" s="1519"/>
      <c r="E37" s="1515"/>
      <c r="F37" s="1515"/>
      <c r="G37" s="1515"/>
      <c r="H37" s="1514"/>
      <c r="I37" s="163" t="s">
        <v>2917</v>
      </c>
      <c r="J37" s="159" t="s">
        <v>177</v>
      </c>
      <c r="K37" s="82" t="s">
        <v>1683</v>
      </c>
      <c r="L37" s="143" t="str">
        <f>VLOOKUP(K37,CódigosRetorno!$A$2:$B$1730,2,FALSE)</f>
        <v>Número de RUC del Proveedor no existe.</v>
      </c>
      <c r="M37" s="159" t="s">
        <v>2500</v>
      </c>
      <c r="N37" s="300"/>
    </row>
    <row r="38" spans="1:14" ht="36" x14ac:dyDescent="0.25">
      <c r="A38" s="300"/>
      <c r="B38" s="1515"/>
      <c r="C38" s="1514"/>
      <c r="D38" s="1517"/>
      <c r="E38" s="1515"/>
      <c r="F38" s="1515"/>
      <c r="G38" s="1515"/>
      <c r="H38" s="1514"/>
      <c r="I38" s="586" t="s">
        <v>2977</v>
      </c>
      <c r="J38" s="443" t="s">
        <v>1071</v>
      </c>
      <c r="K38" s="512" t="s">
        <v>1186</v>
      </c>
      <c r="L38" s="143" t="str">
        <f>VLOOKUP(K38,CódigosRetorno!$A$2:$B$1730,2,FALSE)</f>
        <v>La operación con este proveedor está excluida del sistema de retención. Es agente de percepción, agente de retención o buen contribuyente.</v>
      </c>
      <c r="M38" s="159" t="s">
        <v>2964</v>
      </c>
      <c r="N38" s="300"/>
    </row>
    <row r="39" spans="1:14" x14ac:dyDescent="0.25">
      <c r="A39" s="300"/>
      <c r="B39" s="1515">
        <f>+B34+1</f>
        <v>19</v>
      </c>
      <c r="C39" s="1514" t="s">
        <v>2974</v>
      </c>
      <c r="D39" s="1516" t="s">
        <v>3</v>
      </c>
      <c r="E39" s="1515" t="s">
        <v>4</v>
      </c>
      <c r="F39" s="1515" t="s">
        <v>11</v>
      </c>
      <c r="G39" s="1515" t="s">
        <v>5578</v>
      </c>
      <c r="H39" s="1514" t="s">
        <v>2969</v>
      </c>
      <c r="I39" s="586" t="s">
        <v>3052</v>
      </c>
      <c r="J39" s="443" t="s">
        <v>177</v>
      </c>
      <c r="K39" s="512" t="s">
        <v>786</v>
      </c>
      <c r="L39" s="143" t="str">
        <f>VLOOKUP(K39,CódigosRetorno!$A$2:$B$1730,2,FALSE)</f>
        <v>Debe indicar tipo de documento.</v>
      </c>
      <c r="M39" s="159" t="s">
        <v>169</v>
      </c>
      <c r="N39" s="300"/>
    </row>
    <row r="40" spans="1:14" x14ac:dyDescent="0.25">
      <c r="A40" s="300"/>
      <c r="B40" s="1515"/>
      <c r="C40" s="1514"/>
      <c r="D40" s="1517"/>
      <c r="E40" s="1515"/>
      <c r="F40" s="1515"/>
      <c r="G40" s="1515"/>
      <c r="H40" s="1514"/>
      <c r="I40" s="586" t="s">
        <v>2963</v>
      </c>
      <c r="J40" s="443" t="s">
        <v>177</v>
      </c>
      <c r="K40" s="512" t="s">
        <v>787</v>
      </c>
      <c r="L40" s="143" t="str">
        <f>VLOOKUP(K40,CódigosRetorno!$A$2:$B$1730,2,FALSE)</f>
        <v>El tipo de documento no es aceptado.</v>
      </c>
      <c r="M40" s="159" t="s">
        <v>169</v>
      </c>
      <c r="N40" s="300"/>
    </row>
    <row r="41" spans="1:14" ht="48" x14ac:dyDescent="0.25">
      <c r="A41" s="300"/>
      <c r="B41" s="159">
        <f>+B39+1</f>
        <v>20</v>
      </c>
      <c r="C41" s="160" t="s">
        <v>2975</v>
      </c>
      <c r="D41" s="159" t="s">
        <v>3</v>
      </c>
      <c r="E41" s="159" t="s">
        <v>9</v>
      </c>
      <c r="F41" s="159" t="s">
        <v>3881</v>
      </c>
      <c r="G41" s="159"/>
      <c r="H41" s="160" t="s">
        <v>825</v>
      </c>
      <c r="I41" s="586" t="s">
        <v>6314</v>
      </c>
      <c r="J41" s="443" t="s">
        <v>1071</v>
      </c>
      <c r="K41" s="512" t="s">
        <v>3077</v>
      </c>
      <c r="L41" s="143" t="str">
        <f>VLOOKUP(K41,CódigosRetorno!$A$2:$B$1730,2,FALSE)</f>
        <v>El nombre comercial del proveedor no cumple con el formato establecido</v>
      </c>
      <c r="M41" s="159" t="s">
        <v>169</v>
      </c>
      <c r="N41" s="300"/>
    </row>
    <row r="42" spans="1:14" ht="24" x14ac:dyDescent="0.25">
      <c r="A42" s="300"/>
      <c r="B42" s="1515">
        <f>+B41+1</f>
        <v>21</v>
      </c>
      <c r="C42" s="1514" t="s">
        <v>51</v>
      </c>
      <c r="D42" s="1516" t="s">
        <v>3</v>
      </c>
      <c r="E42" s="1515" t="s">
        <v>4</v>
      </c>
      <c r="F42" s="1515" t="s">
        <v>3881</v>
      </c>
      <c r="G42" s="1515"/>
      <c r="H42" s="1514" t="s">
        <v>831</v>
      </c>
      <c r="I42" s="586" t="s">
        <v>3052</v>
      </c>
      <c r="J42" s="443" t="s">
        <v>177</v>
      </c>
      <c r="K42" s="512" t="s">
        <v>2193</v>
      </c>
      <c r="L42" s="389" t="str">
        <f>VLOOKUP(K42,CódigosRetorno!$A$2:$B$1730,2,FALSE)</f>
        <v>El XML no contiene el tag o no existe informacion de RegistrationName del receptor del documento</v>
      </c>
      <c r="M42" s="390" t="s">
        <v>169</v>
      </c>
      <c r="N42" s="300"/>
    </row>
    <row r="43" spans="1:14" ht="48" x14ac:dyDescent="0.25">
      <c r="A43" s="300"/>
      <c r="B43" s="1515"/>
      <c r="C43" s="1514"/>
      <c r="D43" s="1517"/>
      <c r="E43" s="1515"/>
      <c r="F43" s="1515"/>
      <c r="G43" s="1515"/>
      <c r="H43" s="1514"/>
      <c r="I43" s="586" t="s">
        <v>6314</v>
      </c>
      <c r="J43" s="443" t="s">
        <v>177</v>
      </c>
      <c r="K43" s="512" t="s">
        <v>2194</v>
      </c>
      <c r="L43" s="389" t="str">
        <f>VLOOKUP(K43,CódigosRetorno!$A$2:$B$1730,2,FALSE)</f>
        <v>RegistrationName -  El dato ingresado no cumple con el estandar</v>
      </c>
      <c r="M43" s="390" t="s">
        <v>169</v>
      </c>
      <c r="N43" s="300"/>
    </row>
    <row r="44" spans="1:14" x14ac:dyDescent="0.25">
      <c r="A44" s="300"/>
      <c r="B44" s="180" t="s">
        <v>5985</v>
      </c>
      <c r="C44" s="190"/>
      <c r="D44" s="199"/>
      <c r="E44" s="199" t="s">
        <v>169</v>
      </c>
      <c r="F44" s="199" t="s">
        <v>169</v>
      </c>
      <c r="G44" s="199" t="s">
        <v>169</v>
      </c>
      <c r="H44" s="187" t="s">
        <v>169</v>
      </c>
      <c r="I44" s="200" t="s">
        <v>169</v>
      </c>
      <c r="J44" s="199" t="s">
        <v>169</v>
      </c>
      <c r="K44" s="189" t="s">
        <v>169</v>
      </c>
      <c r="L44" s="172" t="s">
        <v>169</v>
      </c>
      <c r="M44" s="199" t="s">
        <v>169</v>
      </c>
      <c r="N44" s="300"/>
    </row>
    <row r="45" spans="1:14" ht="24" x14ac:dyDescent="0.25">
      <c r="A45" s="300"/>
      <c r="B45" s="159">
        <f>B42+1</f>
        <v>22</v>
      </c>
      <c r="C45" s="160" t="s">
        <v>323</v>
      </c>
      <c r="D45" s="159" t="s">
        <v>3</v>
      </c>
      <c r="E45" s="159" t="s">
        <v>9</v>
      </c>
      <c r="F45" s="159" t="s">
        <v>47</v>
      </c>
      <c r="G45" s="159" t="s">
        <v>5579</v>
      </c>
      <c r="H45" s="160" t="s">
        <v>2978</v>
      </c>
      <c r="I45" s="817" t="s">
        <v>2929</v>
      </c>
      <c r="J45" s="443" t="s">
        <v>1071</v>
      </c>
      <c r="K45" s="772" t="s">
        <v>3071</v>
      </c>
      <c r="L45" s="771" t="str">
        <f>VLOOKUP(K45,CódigosRetorno!$A$2:$B$1730,2,FALSE)</f>
        <v>Debe corresponder a algún valor válido establecido en el catálogo 13</v>
      </c>
      <c r="M45" s="142" t="s">
        <v>2835</v>
      </c>
      <c r="N45" s="300"/>
    </row>
    <row r="46" spans="1:14" ht="48" x14ac:dyDescent="0.25">
      <c r="A46" s="300"/>
      <c r="B46" s="159">
        <f t="shared" ref="B46:B51" si="1">+B45+1</f>
        <v>23</v>
      </c>
      <c r="C46" s="160" t="s">
        <v>806</v>
      </c>
      <c r="D46" s="159" t="s">
        <v>3</v>
      </c>
      <c r="E46" s="159" t="s">
        <v>9</v>
      </c>
      <c r="F46" s="159" t="s">
        <v>5</v>
      </c>
      <c r="G46" s="159"/>
      <c r="H46" s="160" t="s">
        <v>826</v>
      </c>
      <c r="I46" s="586" t="s">
        <v>6315</v>
      </c>
      <c r="J46" s="443" t="s">
        <v>1071</v>
      </c>
      <c r="K46" s="512" t="s">
        <v>3078</v>
      </c>
      <c r="L46" s="771" t="str">
        <f>VLOOKUP(K46,CódigosRetorno!$A$2:$B$1730,2,FALSE)</f>
        <v>La dirección completa y detallada del domicilio fiscal del proveedor no cumple con el formato establecido</v>
      </c>
      <c r="M46" s="159" t="s">
        <v>169</v>
      </c>
      <c r="N46" s="300"/>
    </row>
    <row r="47" spans="1:14" ht="48" x14ac:dyDescent="0.25">
      <c r="A47" s="300"/>
      <c r="B47" s="159">
        <f t="shared" si="1"/>
        <v>24</v>
      </c>
      <c r="C47" s="160" t="s">
        <v>816</v>
      </c>
      <c r="D47" s="159" t="s">
        <v>3</v>
      </c>
      <c r="E47" s="159" t="s">
        <v>9</v>
      </c>
      <c r="F47" s="159" t="s">
        <v>18</v>
      </c>
      <c r="G47" s="159"/>
      <c r="H47" s="160" t="s">
        <v>827</v>
      </c>
      <c r="I47" s="586" t="s">
        <v>6316</v>
      </c>
      <c r="J47" s="443" t="s">
        <v>1071</v>
      </c>
      <c r="K47" s="512" t="s">
        <v>3079</v>
      </c>
      <c r="L47" s="771" t="str">
        <f>VLOOKUP(K47,CódigosRetorno!$A$2:$B$1730,2,FALSE)</f>
        <v>La urbanización del domicilio fiscal del proveedor no cumple con el formato establecido</v>
      </c>
      <c r="M47" s="159" t="s">
        <v>169</v>
      </c>
      <c r="N47" s="300"/>
    </row>
    <row r="48" spans="1:14" ht="48" x14ac:dyDescent="0.25">
      <c r="A48" s="300"/>
      <c r="B48" s="159">
        <f t="shared" si="1"/>
        <v>25</v>
      </c>
      <c r="C48" s="160" t="s">
        <v>803</v>
      </c>
      <c r="D48" s="159" t="s">
        <v>3</v>
      </c>
      <c r="E48" s="159" t="s">
        <v>9</v>
      </c>
      <c r="F48" s="159" t="s">
        <v>18</v>
      </c>
      <c r="G48" s="159"/>
      <c r="H48" s="160" t="s">
        <v>828</v>
      </c>
      <c r="I48" s="586" t="s">
        <v>6316</v>
      </c>
      <c r="J48" s="443" t="s">
        <v>1071</v>
      </c>
      <c r="K48" s="512" t="s">
        <v>3080</v>
      </c>
      <c r="L48" s="771" t="str">
        <f>VLOOKUP(K48,CódigosRetorno!$A$2:$B$1730,2,FALSE)</f>
        <v>La provincia del domicilio fiscal del proveedor no cumple con el formato establecido</v>
      </c>
      <c r="M48" s="159" t="s">
        <v>169</v>
      </c>
      <c r="N48" s="300"/>
    </row>
    <row r="49" spans="1:14" ht="48" x14ac:dyDescent="0.25">
      <c r="A49" s="300"/>
      <c r="B49" s="159">
        <f t="shared" si="1"/>
        <v>26</v>
      </c>
      <c r="C49" s="160" t="s">
        <v>802</v>
      </c>
      <c r="D49" s="159" t="s">
        <v>3</v>
      </c>
      <c r="E49" s="159" t="s">
        <v>9</v>
      </c>
      <c r="F49" s="159" t="s">
        <v>18</v>
      </c>
      <c r="G49" s="159"/>
      <c r="H49" s="160" t="s">
        <v>829</v>
      </c>
      <c r="I49" s="586" t="s">
        <v>6316</v>
      </c>
      <c r="J49" s="443" t="s">
        <v>1071</v>
      </c>
      <c r="K49" s="512" t="s">
        <v>3081</v>
      </c>
      <c r="L49" s="771" t="str">
        <f>VLOOKUP(K49,CódigosRetorno!$A$2:$B$1730,2,FALSE)</f>
        <v>El departamento del domicilio fiscal del proveedor no cumple con el formato establecido</v>
      </c>
      <c r="M49" s="159" t="s">
        <v>169</v>
      </c>
      <c r="N49" s="300"/>
    </row>
    <row r="50" spans="1:14" ht="48" x14ac:dyDescent="0.25">
      <c r="A50" s="300"/>
      <c r="B50" s="159">
        <f t="shared" si="1"/>
        <v>27</v>
      </c>
      <c r="C50" s="160" t="s">
        <v>804</v>
      </c>
      <c r="D50" s="159" t="s">
        <v>3</v>
      </c>
      <c r="E50" s="159" t="s">
        <v>9</v>
      </c>
      <c r="F50" s="159" t="s">
        <v>18</v>
      </c>
      <c r="G50" s="159"/>
      <c r="H50" s="160" t="s">
        <v>830</v>
      </c>
      <c r="I50" s="586" t="s">
        <v>6316</v>
      </c>
      <c r="J50" s="443" t="s">
        <v>1071</v>
      </c>
      <c r="K50" s="512" t="s">
        <v>3082</v>
      </c>
      <c r="L50" s="771" t="str">
        <f>VLOOKUP(K50,CódigosRetorno!$A$2:$B$1730,2,FALSE)</f>
        <v>El distrito del domicilio fiscal del proveedor no cumple con el formato establecido</v>
      </c>
      <c r="M50" s="159" t="s">
        <v>169</v>
      </c>
      <c r="N50" s="300"/>
    </row>
    <row r="51" spans="1:14" ht="24" x14ac:dyDescent="0.25">
      <c r="A51" s="300"/>
      <c r="B51" s="159">
        <f t="shared" si="1"/>
        <v>28</v>
      </c>
      <c r="C51" s="160" t="s">
        <v>821</v>
      </c>
      <c r="D51" s="159" t="s">
        <v>3</v>
      </c>
      <c r="E51" s="159" t="s">
        <v>9</v>
      </c>
      <c r="F51" s="159" t="s">
        <v>822</v>
      </c>
      <c r="G51" s="159" t="s">
        <v>5580</v>
      </c>
      <c r="H51" s="160" t="s">
        <v>2979</v>
      </c>
      <c r="I51" s="163" t="s">
        <v>2968</v>
      </c>
      <c r="J51" s="159" t="s">
        <v>177</v>
      </c>
      <c r="K51" s="82" t="s">
        <v>1779</v>
      </c>
      <c r="L51" s="143" t="str">
        <f>VLOOKUP(K51,CódigosRetorno!$A$2:$B$1730,2,FALSE)</f>
        <v>El valor del país inválido.</v>
      </c>
      <c r="M51" s="159" t="s">
        <v>169</v>
      </c>
      <c r="N51" s="300"/>
    </row>
    <row r="52" spans="1:14" x14ac:dyDescent="0.25">
      <c r="A52" s="300"/>
      <c r="B52" s="197" t="s">
        <v>5986</v>
      </c>
      <c r="C52" s="190"/>
      <c r="D52" s="201"/>
      <c r="E52" s="201" t="s">
        <v>169</v>
      </c>
      <c r="F52" s="201" t="s">
        <v>169</v>
      </c>
      <c r="G52" s="201" t="s">
        <v>169</v>
      </c>
      <c r="H52" s="202" t="s">
        <v>169</v>
      </c>
      <c r="I52" s="200" t="s">
        <v>169</v>
      </c>
      <c r="J52" s="201" t="s">
        <v>169</v>
      </c>
      <c r="K52" s="203" t="s">
        <v>169</v>
      </c>
      <c r="L52" s="172" t="s">
        <v>169</v>
      </c>
      <c r="M52" s="201" t="s">
        <v>169</v>
      </c>
      <c r="N52" s="300"/>
    </row>
    <row r="53" spans="1:14" ht="24" x14ac:dyDescent="0.25">
      <c r="A53" s="300"/>
      <c r="B53" s="159">
        <f>B51+1</f>
        <v>29</v>
      </c>
      <c r="C53" s="143" t="s">
        <v>5987</v>
      </c>
      <c r="D53" s="142" t="s">
        <v>3</v>
      </c>
      <c r="E53" s="142" t="s">
        <v>4</v>
      </c>
      <c r="F53" s="142" t="s">
        <v>95</v>
      </c>
      <c r="G53" s="142" t="s">
        <v>5594</v>
      </c>
      <c r="H53" s="143" t="s">
        <v>2980</v>
      </c>
      <c r="I53" s="163" t="s">
        <v>2917</v>
      </c>
      <c r="J53" s="159" t="s">
        <v>177</v>
      </c>
      <c r="K53" s="82" t="s">
        <v>1689</v>
      </c>
      <c r="L53" s="143" t="str">
        <f>VLOOKUP(K53,CódigosRetorno!$A$2:$B$1730,2,FALSE)</f>
        <v>El régimen retención enviado no corresponde con su condición de Agente de retención.</v>
      </c>
      <c r="M53" s="592" t="s">
        <v>6899</v>
      </c>
      <c r="N53" s="300"/>
    </row>
    <row r="54" spans="1:14" ht="24" x14ac:dyDescent="0.25">
      <c r="A54" s="300"/>
      <c r="B54" s="159">
        <f>+B53+1</f>
        <v>30</v>
      </c>
      <c r="C54" s="143" t="s">
        <v>5988</v>
      </c>
      <c r="D54" s="142" t="s">
        <v>3</v>
      </c>
      <c r="E54" s="142" t="s">
        <v>4</v>
      </c>
      <c r="F54" s="142" t="s">
        <v>174</v>
      </c>
      <c r="G54" s="142" t="s">
        <v>832</v>
      </c>
      <c r="H54" s="143" t="s">
        <v>833</v>
      </c>
      <c r="I54" s="163" t="s">
        <v>6020</v>
      </c>
      <c r="J54" s="159" t="s">
        <v>177</v>
      </c>
      <c r="K54" s="82" t="s">
        <v>1687</v>
      </c>
      <c r="L54" s="143" t="str">
        <f>VLOOKUP(K54,CódigosRetorno!$A$2:$B$1730,2,FALSE)</f>
        <v>La tasa de retención enviada no corresponde con el régimen de retención.</v>
      </c>
      <c r="M54" s="592" t="s">
        <v>6899</v>
      </c>
      <c r="N54" s="300"/>
    </row>
    <row r="55" spans="1:14" x14ac:dyDescent="0.25">
      <c r="A55" s="300"/>
      <c r="B55" s="159">
        <f>+B54+1</f>
        <v>31</v>
      </c>
      <c r="C55" s="160" t="s">
        <v>388</v>
      </c>
      <c r="D55" s="159" t="s">
        <v>3</v>
      </c>
      <c r="E55" s="159" t="s">
        <v>9</v>
      </c>
      <c r="F55" s="159" t="s">
        <v>57</v>
      </c>
      <c r="G55" s="159"/>
      <c r="H55" s="160" t="s">
        <v>834</v>
      </c>
      <c r="I55" s="143" t="s">
        <v>2502</v>
      </c>
      <c r="J55" s="135" t="s">
        <v>169</v>
      </c>
      <c r="K55" s="152" t="s">
        <v>169</v>
      </c>
      <c r="L55" s="143" t="str">
        <f>VLOOKUP(K55,CódigosRetorno!$A$2:$B$1730,2,FALSE)</f>
        <v>-</v>
      </c>
      <c r="M55" s="142" t="s">
        <v>169</v>
      </c>
      <c r="N55" s="300"/>
    </row>
    <row r="56" spans="1:14" ht="24" x14ac:dyDescent="0.25">
      <c r="A56" s="300"/>
      <c r="B56" s="1515">
        <f>+B55+1</f>
        <v>32</v>
      </c>
      <c r="C56" s="1514" t="s">
        <v>5989</v>
      </c>
      <c r="D56" s="1516" t="s">
        <v>3</v>
      </c>
      <c r="E56" s="1515" t="s">
        <v>4</v>
      </c>
      <c r="F56" s="1515" t="s">
        <v>12</v>
      </c>
      <c r="G56" s="1515" t="s">
        <v>16</v>
      </c>
      <c r="H56" s="1514" t="s">
        <v>835</v>
      </c>
      <c r="I56" s="163" t="s">
        <v>3107</v>
      </c>
      <c r="J56" s="159" t="s">
        <v>177</v>
      </c>
      <c r="K56" s="82" t="s">
        <v>1625</v>
      </c>
      <c r="L56" s="143" t="str">
        <f>VLOOKUP(K56,CódigosRetorno!$A$2:$B$1730,2,FALSE)</f>
        <v>El dato ingresado en TotalInvoiceAmount debe ser numérico mayor a cero</v>
      </c>
      <c r="M56" s="159" t="s">
        <v>169</v>
      </c>
      <c r="N56" s="300"/>
    </row>
    <row r="57" spans="1:14" ht="24" x14ac:dyDescent="0.25">
      <c r="A57" s="300"/>
      <c r="B57" s="1515"/>
      <c r="C57" s="1514"/>
      <c r="D57" s="1517"/>
      <c r="E57" s="1515"/>
      <c r="F57" s="1515"/>
      <c r="G57" s="1515"/>
      <c r="H57" s="1514"/>
      <c r="I57" s="163" t="s">
        <v>3112</v>
      </c>
      <c r="J57" s="159" t="s">
        <v>177</v>
      </c>
      <c r="K57" s="82" t="s">
        <v>1671</v>
      </c>
      <c r="L57" s="143" t="str">
        <f>VLOOKUP(K57,CódigosRetorno!$A$2:$B$1730,2,FALSE)</f>
        <v>Importe total retenido debe ser igual a la suma de los importes retenidos por cada documento relacionado.</v>
      </c>
      <c r="M57" s="159" t="s">
        <v>169</v>
      </c>
      <c r="N57" s="300"/>
    </row>
    <row r="58" spans="1:14" ht="24" x14ac:dyDescent="0.25">
      <c r="A58" s="300"/>
      <c r="B58" s="159">
        <f>+B56+1</f>
        <v>33</v>
      </c>
      <c r="C58" s="392" t="s">
        <v>5990</v>
      </c>
      <c r="D58" s="159" t="s">
        <v>3</v>
      </c>
      <c r="E58" s="159" t="s">
        <v>4</v>
      </c>
      <c r="F58" s="159" t="s">
        <v>13</v>
      </c>
      <c r="G58" s="159" t="s">
        <v>5577</v>
      </c>
      <c r="H58" s="160" t="s">
        <v>2983</v>
      </c>
      <c r="I58" s="163" t="s">
        <v>2984</v>
      </c>
      <c r="J58" s="159" t="s">
        <v>177</v>
      </c>
      <c r="K58" s="82" t="s">
        <v>1561</v>
      </c>
      <c r="L58" s="143" t="str">
        <f>VLOOKUP(K58,CódigosRetorno!$A$2:$B$1730,2,FALSE)</f>
        <v>El valor de la moneda del Importe total Retenido debe ser PEN</v>
      </c>
      <c r="M58" s="159" t="s">
        <v>169</v>
      </c>
      <c r="N58" s="300"/>
    </row>
    <row r="59" spans="1:14" ht="24" x14ac:dyDescent="0.25">
      <c r="A59" s="300"/>
      <c r="B59" s="1515">
        <f>B58+1</f>
        <v>34</v>
      </c>
      <c r="C59" s="1518" t="s">
        <v>837</v>
      </c>
      <c r="D59" s="1516" t="s">
        <v>3</v>
      </c>
      <c r="E59" s="1515" t="s">
        <v>4</v>
      </c>
      <c r="F59" s="1515" t="s">
        <v>12</v>
      </c>
      <c r="G59" s="1515" t="s">
        <v>16</v>
      </c>
      <c r="H59" s="1514" t="s">
        <v>3068</v>
      </c>
      <c r="I59" s="163" t="s">
        <v>3107</v>
      </c>
      <c r="J59" s="159" t="s">
        <v>177</v>
      </c>
      <c r="K59" s="82" t="s">
        <v>1559</v>
      </c>
      <c r="L59" s="143" t="str">
        <f>VLOOKUP(K59,CódigosRetorno!$A$2:$B$1730,2,FALSE)</f>
        <v>El dato ingresado en SUNATTotalPaid debe ser numérico mayor a cero</v>
      </c>
      <c r="M59" s="159" t="s">
        <v>169</v>
      </c>
      <c r="N59" s="300"/>
    </row>
    <row r="60" spans="1:14" ht="36" x14ac:dyDescent="0.25">
      <c r="A60" s="300"/>
      <c r="B60" s="1515"/>
      <c r="C60" s="1518"/>
      <c r="D60" s="1517"/>
      <c r="E60" s="1515"/>
      <c r="F60" s="1515"/>
      <c r="G60" s="1515"/>
      <c r="H60" s="1514"/>
      <c r="I60" s="163" t="s">
        <v>6007</v>
      </c>
      <c r="J60" s="159" t="s">
        <v>177</v>
      </c>
      <c r="K60" s="82" t="s">
        <v>1670</v>
      </c>
      <c r="L60" s="143" t="str">
        <f>VLOOKUP(K60,CódigosRetorno!$A$2:$B$1730,2,FALSE)</f>
        <v>Importe total pagado debe ser igual a la suma de los importes pagados por cada documento relacionado.</v>
      </c>
      <c r="M60" s="159" t="s">
        <v>169</v>
      </c>
      <c r="N60" s="300"/>
    </row>
    <row r="61" spans="1:14" x14ac:dyDescent="0.25">
      <c r="A61" s="300"/>
      <c r="B61" s="159">
        <f>+B59+1</f>
        <v>35</v>
      </c>
      <c r="C61" s="392" t="s">
        <v>5991</v>
      </c>
      <c r="D61" s="159" t="s">
        <v>3</v>
      </c>
      <c r="E61" s="159" t="s">
        <v>4</v>
      </c>
      <c r="F61" s="159" t="s">
        <v>13</v>
      </c>
      <c r="G61" s="159" t="s">
        <v>5577</v>
      </c>
      <c r="H61" s="160" t="s">
        <v>3069</v>
      </c>
      <c r="I61" s="163" t="s">
        <v>2984</v>
      </c>
      <c r="J61" s="159" t="s">
        <v>177</v>
      </c>
      <c r="K61" s="82" t="s">
        <v>1557</v>
      </c>
      <c r="L61" s="143" t="str">
        <f>VLOOKUP(K61,CódigosRetorno!$A$2:$B$1730,2,FALSE)</f>
        <v>El valor de la moneda del Importe total Pagado debe ser PEN</v>
      </c>
      <c r="M61" s="159" t="s">
        <v>169</v>
      </c>
      <c r="N61" s="300"/>
    </row>
    <row r="62" spans="1:14" x14ac:dyDescent="0.25">
      <c r="A62" s="300"/>
      <c r="B62" s="1516">
        <f>B61+1</f>
        <v>36</v>
      </c>
      <c r="C62" s="1520" t="s">
        <v>5992</v>
      </c>
      <c r="D62" s="1522" t="s">
        <v>3</v>
      </c>
      <c r="E62" s="1516" t="s">
        <v>9</v>
      </c>
      <c r="F62" s="159" t="s">
        <v>12</v>
      </c>
      <c r="G62" s="159" t="s">
        <v>16</v>
      </c>
      <c r="H62" s="160" t="s">
        <v>4968</v>
      </c>
      <c r="I62" s="1433" t="s">
        <v>4977</v>
      </c>
      <c r="J62" s="1434" t="s">
        <v>177</v>
      </c>
      <c r="K62" s="1434" t="s">
        <v>8295</v>
      </c>
      <c r="L62" s="143" t="str">
        <f>VLOOKUP(MID(K62,1,4),CódigosRetorno!$A$2:$B$1730,2,FALSE)</f>
        <v>El monto para el redondeo del Importe Total excede el valor permitido</v>
      </c>
      <c r="M62" s="159" t="s">
        <v>169</v>
      </c>
      <c r="N62" s="300"/>
    </row>
    <row r="63" spans="1:14" ht="24" x14ac:dyDescent="0.25">
      <c r="A63" s="300"/>
      <c r="B63" s="1517"/>
      <c r="C63" s="1521"/>
      <c r="D63" s="1523"/>
      <c r="E63" s="1517"/>
      <c r="F63" s="159" t="s">
        <v>13</v>
      </c>
      <c r="G63" s="159" t="s">
        <v>5577</v>
      </c>
      <c r="H63" s="160" t="s">
        <v>4969</v>
      </c>
      <c r="I63" s="1433" t="s">
        <v>2994</v>
      </c>
      <c r="J63" s="1434" t="s">
        <v>177</v>
      </c>
      <c r="K63" s="1434" t="s">
        <v>8296</v>
      </c>
      <c r="L63" s="143" t="str">
        <f>VLOOKUP(MID(K63,1,4),CódigosRetorno!$A$2:$B$1730,2,FALSE)</f>
        <v>La moneda del monto para el redondeo debe ser PEN</v>
      </c>
      <c r="M63" s="159" t="s">
        <v>169</v>
      </c>
      <c r="N63" s="300"/>
    </row>
    <row r="64" spans="1:14" x14ac:dyDescent="0.25">
      <c r="A64" s="300"/>
      <c r="B64" s="197" t="s">
        <v>5993</v>
      </c>
      <c r="C64" s="190"/>
      <c r="D64" s="201"/>
      <c r="E64" s="201" t="s">
        <v>169</v>
      </c>
      <c r="F64" s="201" t="s">
        <v>169</v>
      </c>
      <c r="G64" s="201" t="s">
        <v>169</v>
      </c>
      <c r="H64" s="202" t="s">
        <v>169</v>
      </c>
      <c r="I64" s="200" t="s">
        <v>169</v>
      </c>
      <c r="J64" s="201" t="s">
        <v>169</v>
      </c>
      <c r="K64" s="203" t="s">
        <v>169</v>
      </c>
      <c r="L64" s="172" t="s">
        <v>169</v>
      </c>
      <c r="M64" s="201" t="s">
        <v>169</v>
      </c>
      <c r="N64" s="300"/>
    </row>
    <row r="65" spans="1:14" ht="24" x14ac:dyDescent="0.25">
      <c r="A65" s="300"/>
      <c r="B65" s="1515">
        <f>B62+1</f>
        <v>37</v>
      </c>
      <c r="C65" s="1514" t="s">
        <v>5994</v>
      </c>
      <c r="D65" s="1516" t="s">
        <v>15</v>
      </c>
      <c r="E65" s="1515" t="s">
        <v>4</v>
      </c>
      <c r="F65" s="1515" t="s">
        <v>10</v>
      </c>
      <c r="G65" s="1515" t="s">
        <v>5581</v>
      </c>
      <c r="H65" s="1514" t="s">
        <v>2985</v>
      </c>
      <c r="I65" s="163" t="s">
        <v>3052</v>
      </c>
      <c r="J65" s="159" t="s">
        <v>177</v>
      </c>
      <c r="K65" s="82" t="s">
        <v>1598</v>
      </c>
      <c r="L65" s="143" t="str">
        <f>VLOOKUP(K65,CódigosRetorno!$A$2:$B$1730,2,FALSE)</f>
        <v>El XML no contiene el tag o no existe información del tipo de documento relacionado</v>
      </c>
      <c r="M65" s="159" t="s">
        <v>169</v>
      </c>
      <c r="N65" s="300"/>
    </row>
    <row r="66" spans="1:14" x14ac:dyDescent="0.25">
      <c r="A66" s="300"/>
      <c r="B66" s="1515"/>
      <c r="C66" s="1514"/>
      <c r="D66" s="1517"/>
      <c r="E66" s="1515"/>
      <c r="F66" s="1515"/>
      <c r="G66" s="1515"/>
      <c r="H66" s="1514"/>
      <c r="I66" s="163" t="s">
        <v>2986</v>
      </c>
      <c r="J66" s="159" t="s">
        <v>177</v>
      </c>
      <c r="K66" s="82" t="s">
        <v>1597</v>
      </c>
      <c r="L66" s="143" t="str">
        <f>VLOOKUP(K66,CódigosRetorno!$A$2:$B$1730,2,FALSE)</f>
        <v>El tipo de documento relacionado no es válido</v>
      </c>
      <c r="M66" s="159" t="s">
        <v>169</v>
      </c>
      <c r="N66" s="300"/>
    </row>
    <row r="67" spans="1:14" ht="24" x14ac:dyDescent="0.25">
      <c r="A67" s="300"/>
      <c r="B67" s="1515">
        <f>+B65+1</f>
        <v>38</v>
      </c>
      <c r="C67" s="1514" t="s">
        <v>5995</v>
      </c>
      <c r="D67" s="1516" t="s">
        <v>15</v>
      </c>
      <c r="E67" s="1515" t="s">
        <v>4</v>
      </c>
      <c r="F67" s="1515" t="s">
        <v>44</v>
      </c>
      <c r="G67" s="1515" t="s">
        <v>55</v>
      </c>
      <c r="H67" s="1514" t="s">
        <v>2987</v>
      </c>
      <c r="I67" s="163" t="s">
        <v>3067</v>
      </c>
      <c r="J67" s="159" t="s">
        <v>177</v>
      </c>
      <c r="K67" s="82" t="s">
        <v>1596</v>
      </c>
      <c r="L67" s="143" t="str">
        <f>VLOOKUP(K67,CódigosRetorno!$A$2:$B$1730,2,FALSE)</f>
        <v>El XML no contiene el tag o no existe información del número de documento relacionado</v>
      </c>
      <c r="M67" s="159" t="s">
        <v>169</v>
      </c>
      <c r="N67" s="300"/>
    </row>
    <row r="68" spans="1:14" ht="36" x14ac:dyDescent="0.25">
      <c r="A68" s="300"/>
      <c r="B68" s="1515"/>
      <c r="C68" s="1514"/>
      <c r="D68" s="1519"/>
      <c r="E68" s="1515"/>
      <c r="F68" s="1515"/>
      <c r="G68" s="1515"/>
      <c r="H68" s="1514"/>
      <c r="I68" s="586" t="s">
        <v>5433</v>
      </c>
      <c r="J68" s="443" t="s">
        <v>177</v>
      </c>
      <c r="K68" s="512" t="s">
        <v>1595</v>
      </c>
      <c r="L68" s="143" t="str">
        <f>VLOOKUP(K68,CódigosRetorno!$A$2:$B$1730,2,FALSE)</f>
        <v>El número de documento relacionado no está permitido o no es valido</v>
      </c>
      <c r="M68" s="159" t="s">
        <v>169</v>
      </c>
      <c r="N68" s="300"/>
    </row>
    <row r="69" spans="1:14" ht="36" x14ac:dyDescent="0.25">
      <c r="A69" s="300"/>
      <c r="B69" s="1515"/>
      <c r="C69" s="1514"/>
      <c r="D69" s="1519"/>
      <c r="E69" s="1515"/>
      <c r="F69" s="1515"/>
      <c r="G69" s="1515"/>
      <c r="H69" s="1514"/>
      <c r="I69" s="163" t="s">
        <v>4976</v>
      </c>
      <c r="J69" s="159" t="s">
        <v>177</v>
      </c>
      <c r="K69" s="82" t="s">
        <v>1595</v>
      </c>
      <c r="L69" s="143" t="str">
        <f>VLOOKUP(K69,CódigosRetorno!$A$2:$B$1730,2,FALSE)</f>
        <v>El número de documento relacionado no está permitido o no es valido</v>
      </c>
      <c r="M69" s="159" t="s">
        <v>169</v>
      </c>
      <c r="N69" s="300"/>
    </row>
    <row r="70" spans="1:14" ht="24" x14ac:dyDescent="0.25">
      <c r="A70" s="300"/>
      <c r="B70" s="158">
        <f>+B67+1</f>
        <v>39</v>
      </c>
      <c r="C70" s="355" t="s">
        <v>5996</v>
      </c>
      <c r="D70" s="158" t="s">
        <v>15</v>
      </c>
      <c r="E70" s="158" t="s">
        <v>4</v>
      </c>
      <c r="F70" s="158" t="s">
        <v>23</v>
      </c>
      <c r="G70" s="158" t="s">
        <v>24</v>
      </c>
      <c r="H70" s="355" t="s">
        <v>839</v>
      </c>
      <c r="I70" s="163" t="s">
        <v>5999</v>
      </c>
      <c r="J70" s="159" t="s">
        <v>177</v>
      </c>
      <c r="K70" s="82" t="s">
        <v>3232</v>
      </c>
      <c r="L70" s="143" t="str">
        <f>VLOOKUP(K70,CódigosRetorno!$A$2:$B$1730,2,FALSE)</f>
        <v>Solo se acepta comprobantes con fecha de emisión hasta el 28/02/2014 si la tasa del comprobante de retencion 6%</v>
      </c>
      <c r="M70" s="1140" t="s">
        <v>169</v>
      </c>
      <c r="N70" s="300"/>
    </row>
    <row r="71" spans="1:14" ht="24" x14ac:dyDescent="0.25">
      <c r="A71" s="300"/>
      <c r="B71" s="159">
        <f>+B70+1</f>
        <v>40</v>
      </c>
      <c r="C71" s="160" t="s">
        <v>5997</v>
      </c>
      <c r="D71" s="158" t="s">
        <v>15</v>
      </c>
      <c r="E71" s="159" t="s">
        <v>4</v>
      </c>
      <c r="F71" s="159" t="s">
        <v>12</v>
      </c>
      <c r="G71" s="159" t="s">
        <v>16</v>
      </c>
      <c r="H71" s="160" t="s">
        <v>840</v>
      </c>
      <c r="I71" s="163" t="s">
        <v>3107</v>
      </c>
      <c r="J71" s="159" t="s">
        <v>177</v>
      </c>
      <c r="K71" s="82" t="s">
        <v>1593</v>
      </c>
      <c r="L71" s="143" t="str">
        <f>VLOOKUP(K71,CódigosRetorno!$A$2:$B$1730,2,FALSE)</f>
        <v>El dato ingresado en el importe total documento relacionado debe ser numérico mayor a cero</v>
      </c>
      <c r="M71" s="1140" t="s">
        <v>169</v>
      </c>
      <c r="N71" s="300"/>
    </row>
    <row r="72" spans="1:14" ht="36" x14ac:dyDescent="0.25">
      <c r="A72" s="300"/>
      <c r="B72" s="159">
        <f>+B71+1</f>
        <v>41</v>
      </c>
      <c r="C72" s="160" t="s">
        <v>5998</v>
      </c>
      <c r="D72" s="159" t="s">
        <v>15</v>
      </c>
      <c r="E72" s="159" t="s">
        <v>4</v>
      </c>
      <c r="F72" s="159" t="s">
        <v>13</v>
      </c>
      <c r="G72" s="159" t="s">
        <v>5577</v>
      </c>
      <c r="H72" s="160" t="s">
        <v>2989</v>
      </c>
      <c r="I72" s="143" t="s">
        <v>2502</v>
      </c>
      <c r="J72" s="1140" t="s">
        <v>169</v>
      </c>
      <c r="K72" s="82" t="s">
        <v>169</v>
      </c>
      <c r="L72" s="143" t="str">
        <f>VLOOKUP(K72,CódigosRetorno!$A$2:$B$1730,2,FALSE)</f>
        <v>-</v>
      </c>
      <c r="M72" s="1140" t="s">
        <v>169</v>
      </c>
      <c r="N72" s="300"/>
    </row>
    <row r="73" spans="1:14" x14ac:dyDescent="0.25">
      <c r="A73" s="300"/>
      <c r="B73" s="197" t="s">
        <v>6005</v>
      </c>
      <c r="C73" s="190"/>
      <c r="D73" s="201"/>
      <c r="E73" s="201" t="s">
        <v>169</v>
      </c>
      <c r="F73" s="201" t="s">
        <v>169</v>
      </c>
      <c r="G73" s="201" t="s">
        <v>169</v>
      </c>
      <c r="H73" s="202" t="s">
        <v>169</v>
      </c>
      <c r="I73" s="200" t="s">
        <v>169</v>
      </c>
      <c r="J73" s="199" t="s">
        <v>169</v>
      </c>
      <c r="K73" s="189" t="s">
        <v>169</v>
      </c>
      <c r="L73" s="172" t="s">
        <v>169</v>
      </c>
      <c r="M73" s="199" t="s">
        <v>169</v>
      </c>
      <c r="N73" s="300"/>
    </row>
    <row r="74" spans="1:14" ht="24" x14ac:dyDescent="0.25">
      <c r="A74" s="300"/>
      <c r="B74" s="1515">
        <f>+B72+1</f>
        <v>42</v>
      </c>
      <c r="C74" s="1514" t="s">
        <v>842</v>
      </c>
      <c r="D74" s="1516" t="s">
        <v>15</v>
      </c>
      <c r="E74" s="1515" t="s">
        <v>4</v>
      </c>
      <c r="F74" s="1515" t="s">
        <v>141</v>
      </c>
      <c r="G74" s="1515" t="s">
        <v>24</v>
      </c>
      <c r="H74" s="1514" t="s">
        <v>843</v>
      </c>
      <c r="I74" s="163" t="s">
        <v>2991</v>
      </c>
      <c r="J74" s="159" t="s">
        <v>177</v>
      </c>
      <c r="K74" s="82" t="s">
        <v>1550</v>
      </c>
      <c r="L74" s="143" t="str">
        <f>VLOOKUP(K74,CódigosRetorno!$A$2:$B$1730,2,FALSE)</f>
        <v>El XML no contiene el tag o no existe información de la fecha de pago del documento Relacionado</v>
      </c>
      <c r="M74" s="159" t="s">
        <v>169</v>
      </c>
      <c r="N74" s="300"/>
    </row>
    <row r="75" spans="1:14" ht="48" x14ac:dyDescent="0.25">
      <c r="A75" s="300"/>
      <c r="B75" s="1515"/>
      <c r="C75" s="1514"/>
      <c r="D75" s="1519"/>
      <c r="E75" s="1515"/>
      <c r="F75" s="1515"/>
      <c r="G75" s="1515"/>
      <c r="H75" s="1514"/>
      <c r="I75" s="163" t="s">
        <v>3120</v>
      </c>
      <c r="J75" s="159" t="s">
        <v>177</v>
      </c>
      <c r="K75" s="82" t="s">
        <v>1639</v>
      </c>
      <c r="L75" s="143" t="str">
        <f>VLOOKUP(K75,CódigosRetorno!$A$2:$B$1730,2,FALSE)</f>
        <v>La fecha de cobro de cada documento relacionado deben ser del mismo Periodo (mm/aaaa), asimismo estas fechas podrán ser menores o iguales a la fecha de emisión del comprobante de retencion</v>
      </c>
      <c r="M75" s="159" t="s">
        <v>169</v>
      </c>
      <c r="N75" s="300"/>
    </row>
    <row r="76" spans="1:14" ht="36" x14ac:dyDescent="0.25">
      <c r="A76" s="300"/>
      <c r="B76" s="1515"/>
      <c r="C76" s="1514"/>
      <c r="D76" s="1519"/>
      <c r="E76" s="1515"/>
      <c r="F76" s="1515"/>
      <c r="G76" s="1515"/>
      <c r="H76" s="1514"/>
      <c r="I76" s="163" t="s">
        <v>6008</v>
      </c>
      <c r="J76" s="159" t="s">
        <v>177</v>
      </c>
      <c r="K76" s="82" t="s">
        <v>1677</v>
      </c>
      <c r="L76" s="143" t="str">
        <f>VLOOKUP(K76,CódigosRetorno!$A$2:$B$1730,2,FALSE)</f>
        <v>La fecha de pago debe estar entre el primer día calendario del mes al cual corresponde la fecha de emisión del comprobante de retención o desde la fecha de emisión del comprobante relacionado.</v>
      </c>
      <c r="M76" s="159" t="s">
        <v>169</v>
      </c>
      <c r="N76" s="300"/>
    </row>
    <row r="77" spans="1:14" ht="36" x14ac:dyDescent="0.25">
      <c r="A77" s="300"/>
      <c r="B77" s="1515"/>
      <c r="C77" s="1514"/>
      <c r="D77" s="1519"/>
      <c r="E77" s="1515"/>
      <c r="F77" s="1515"/>
      <c r="G77" s="1515"/>
      <c r="H77" s="1514"/>
      <c r="I77" s="163" t="s">
        <v>6009</v>
      </c>
      <c r="J77" s="159" t="s">
        <v>177</v>
      </c>
      <c r="K77" s="82" t="s">
        <v>1677</v>
      </c>
      <c r="L77" s="143" t="str">
        <f>VLOOKUP(K77,CódigosRetorno!$A$2:$B$1730,2,FALSE)</f>
        <v>La fecha de pago debe estar entre el primer día calendario del mes al cual corresponde la fecha de emisión del comprobante de retención o desde la fecha de emisión del comprobante relacionado.</v>
      </c>
      <c r="M77" s="159" t="s">
        <v>169</v>
      </c>
      <c r="N77" s="300"/>
    </row>
    <row r="78" spans="1:14" ht="36" x14ac:dyDescent="0.25">
      <c r="A78" s="300"/>
      <c r="B78" s="1515"/>
      <c r="C78" s="1514"/>
      <c r="D78" s="1519"/>
      <c r="E78" s="1515"/>
      <c r="F78" s="1515"/>
      <c r="G78" s="1515"/>
      <c r="H78" s="1514"/>
      <c r="I78" s="163" t="s">
        <v>6010</v>
      </c>
      <c r="J78" s="159" t="s">
        <v>177</v>
      </c>
      <c r="K78" s="82" t="s">
        <v>1677</v>
      </c>
      <c r="L78" s="143" t="str">
        <f>VLOOKUP(K78,CódigosRetorno!$A$2:$B$1730,2,FALSE)</f>
        <v>La fecha de pago debe estar entre el primer día calendario del mes al cual corresponde la fecha de emisión del comprobante de retención o desde la fecha de emisión del comprobante relacionado.</v>
      </c>
      <c r="M78" s="159" t="s">
        <v>169</v>
      </c>
      <c r="N78" s="300"/>
    </row>
    <row r="79" spans="1:14" ht="36" x14ac:dyDescent="0.25">
      <c r="A79" s="300"/>
      <c r="B79" s="1515"/>
      <c r="C79" s="1514"/>
      <c r="D79" s="1517"/>
      <c r="E79" s="1515"/>
      <c r="F79" s="1515"/>
      <c r="G79" s="1515"/>
      <c r="H79" s="1514"/>
      <c r="I79" s="163" t="s">
        <v>6011</v>
      </c>
      <c r="J79" s="159" t="s">
        <v>177</v>
      </c>
      <c r="K79" s="82" t="s">
        <v>1677</v>
      </c>
      <c r="L79" s="143" t="str">
        <f>VLOOKUP(K79,CódigosRetorno!$A$2:$B$1730,2,FALSE)</f>
        <v>La fecha de pago debe estar entre el primer día calendario del mes al cual corresponde la fecha de emisión del comprobante de retención o desde la fecha de emisión del comprobante relacionado.</v>
      </c>
      <c r="M79" s="159" t="s">
        <v>169</v>
      </c>
      <c r="N79" s="300"/>
    </row>
    <row r="80" spans="1:14" ht="24" x14ac:dyDescent="0.25">
      <c r="A80" s="300"/>
      <c r="B80" s="1515">
        <f>+B74+1</f>
        <v>43</v>
      </c>
      <c r="C80" s="1514" t="s">
        <v>844</v>
      </c>
      <c r="D80" s="1516" t="s">
        <v>15</v>
      </c>
      <c r="E80" s="1515" t="s">
        <v>4</v>
      </c>
      <c r="F80" s="1515" t="s">
        <v>845</v>
      </c>
      <c r="G80" s="1515"/>
      <c r="H80" s="1514" t="s">
        <v>846</v>
      </c>
      <c r="I80" s="163" t="s">
        <v>3053</v>
      </c>
      <c r="J80" s="159" t="s">
        <v>177</v>
      </c>
      <c r="K80" s="82" t="s">
        <v>1556</v>
      </c>
      <c r="L80" s="143" t="str">
        <f>VLOOKUP(K80,CódigosRetorno!$A$2:$B$1730,2,FALSE)</f>
        <v>El XML no contiene el tag o no existe información del número de pago</v>
      </c>
      <c r="M80" s="159" t="s">
        <v>169</v>
      </c>
      <c r="N80" s="300"/>
    </row>
    <row r="81" spans="1:14" ht="24" x14ac:dyDescent="0.25">
      <c r="A81" s="300"/>
      <c r="B81" s="1515"/>
      <c r="C81" s="1514"/>
      <c r="D81" s="1519"/>
      <c r="E81" s="1515"/>
      <c r="F81" s="1515"/>
      <c r="G81" s="1515"/>
      <c r="H81" s="1514"/>
      <c r="I81" s="163" t="s">
        <v>2992</v>
      </c>
      <c r="J81" s="159" t="s">
        <v>177</v>
      </c>
      <c r="K81" s="82" t="s">
        <v>1555</v>
      </c>
      <c r="L81" s="143" t="str">
        <f>VLOOKUP(K81,CódigosRetorno!$A$2:$B$1730,2,FALSE)</f>
        <v>El dato ingresado en el número de pago no es válido</v>
      </c>
      <c r="M81" s="159" t="s">
        <v>169</v>
      </c>
      <c r="N81" s="300"/>
    </row>
    <row r="82" spans="1:14" ht="36" x14ac:dyDescent="0.25">
      <c r="A82" s="300"/>
      <c r="B82" s="1515"/>
      <c r="C82" s="1514"/>
      <c r="D82" s="1517"/>
      <c r="E82" s="1515"/>
      <c r="F82" s="1515"/>
      <c r="G82" s="1515"/>
      <c r="H82" s="1514"/>
      <c r="I82" s="586" t="s">
        <v>6229</v>
      </c>
      <c r="J82" s="443" t="s">
        <v>177</v>
      </c>
      <c r="K82" s="512" t="s">
        <v>1675</v>
      </c>
      <c r="L82" s="143" t="str">
        <f>VLOOKUP(K82,CódigosRetorno!$A$2:$B$1730,2,FALSE)</f>
        <v>El Nro. de documento con el número de pago ya se encuentra en la Relación de Documentos Relacionados agregados.</v>
      </c>
      <c r="M82" s="159" t="s">
        <v>169</v>
      </c>
      <c r="N82" s="300"/>
    </row>
    <row r="83" spans="1:14" x14ac:dyDescent="0.25">
      <c r="A83" s="300"/>
      <c r="B83" s="1515">
        <f>+B80+1</f>
        <v>44</v>
      </c>
      <c r="C83" s="1514" t="s">
        <v>6012</v>
      </c>
      <c r="D83" s="1516" t="s">
        <v>15</v>
      </c>
      <c r="E83" s="1515" t="s">
        <v>4</v>
      </c>
      <c r="F83" s="1515" t="s">
        <v>12</v>
      </c>
      <c r="G83" s="1515" t="s">
        <v>16</v>
      </c>
      <c r="H83" s="1514" t="s">
        <v>847</v>
      </c>
      <c r="I83" s="586" t="s">
        <v>2991</v>
      </c>
      <c r="J83" s="443" t="s">
        <v>177</v>
      </c>
      <c r="K83" s="512" t="s">
        <v>1554</v>
      </c>
      <c r="L83" s="143" t="str">
        <f>VLOOKUP(K83,CódigosRetorno!$A$2:$B$1730,2,FALSE)</f>
        <v>El XML no contiene el tag o no existe información del Importe del pago</v>
      </c>
      <c r="M83" s="159" t="s">
        <v>169</v>
      </c>
      <c r="N83" s="300"/>
    </row>
    <row r="84" spans="1:14" ht="24" x14ac:dyDescent="0.25">
      <c r="A84" s="300"/>
      <c r="B84" s="1515"/>
      <c r="C84" s="1514"/>
      <c r="D84" s="1517"/>
      <c r="E84" s="1515"/>
      <c r="F84" s="1515"/>
      <c r="G84" s="1515"/>
      <c r="H84" s="1514"/>
      <c r="I84" s="163" t="s">
        <v>3110</v>
      </c>
      <c r="J84" s="159" t="s">
        <v>177</v>
      </c>
      <c r="K84" s="82" t="s">
        <v>1552</v>
      </c>
      <c r="L84" s="143" t="str">
        <f>VLOOKUP(K84,CódigosRetorno!$A$2:$B$1730,2,FALSE)</f>
        <v>El dato ingresado en el Importe del pago debe ser numérico mayor a cero</v>
      </c>
      <c r="M84" s="159" t="s">
        <v>169</v>
      </c>
      <c r="N84" s="300"/>
    </row>
    <row r="85" spans="1:14" ht="36" x14ac:dyDescent="0.25">
      <c r="A85" s="300"/>
      <c r="B85" s="159">
        <f>+B83+1</f>
        <v>45</v>
      </c>
      <c r="C85" s="160" t="s">
        <v>6000</v>
      </c>
      <c r="D85" s="159" t="s">
        <v>15</v>
      </c>
      <c r="E85" s="159" t="s">
        <v>4</v>
      </c>
      <c r="F85" s="159" t="s">
        <v>13</v>
      </c>
      <c r="G85" s="159" t="s">
        <v>5577</v>
      </c>
      <c r="H85" s="160" t="s">
        <v>2990</v>
      </c>
      <c r="I85" s="163" t="s">
        <v>2993</v>
      </c>
      <c r="J85" s="159" t="s">
        <v>177</v>
      </c>
      <c r="K85" s="82" t="s">
        <v>1681</v>
      </c>
      <c r="L85" s="143" t="str">
        <f>VLOOKUP(K85,CódigosRetorno!$A$2:$B$1730,2,FALSE)</f>
        <v>La moneda del importe de pago debe ser la misma que la del documento relacionado.</v>
      </c>
      <c r="M85" s="159" t="s">
        <v>169</v>
      </c>
      <c r="N85" s="300"/>
    </row>
    <row r="86" spans="1:14" x14ac:dyDescent="0.25">
      <c r="A86" s="300"/>
      <c r="B86" s="197" t="s">
        <v>6003</v>
      </c>
      <c r="C86" s="190"/>
      <c r="D86" s="201"/>
      <c r="E86" s="201" t="s">
        <v>169</v>
      </c>
      <c r="F86" s="201" t="s">
        <v>169</v>
      </c>
      <c r="G86" s="201" t="s">
        <v>169</v>
      </c>
      <c r="H86" s="202" t="s">
        <v>169</v>
      </c>
      <c r="I86" s="200" t="s">
        <v>169</v>
      </c>
      <c r="J86" s="201" t="s">
        <v>169</v>
      </c>
      <c r="K86" s="203" t="s">
        <v>169</v>
      </c>
      <c r="L86" s="172" t="s">
        <v>169</v>
      </c>
      <c r="M86" s="201" t="s">
        <v>169</v>
      </c>
      <c r="N86" s="300"/>
    </row>
    <row r="87" spans="1:14" ht="24" x14ac:dyDescent="0.25">
      <c r="A87" s="300"/>
      <c r="B87" s="1515">
        <f>+B85+1</f>
        <v>46</v>
      </c>
      <c r="C87" s="1514" t="s">
        <v>850</v>
      </c>
      <c r="D87" s="1516" t="s">
        <v>15</v>
      </c>
      <c r="E87" s="1515" t="s">
        <v>4</v>
      </c>
      <c r="F87" s="1515" t="s">
        <v>12</v>
      </c>
      <c r="G87" s="1515" t="s">
        <v>16</v>
      </c>
      <c r="H87" s="1514" t="s">
        <v>851</v>
      </c>
      <c r="I87" s="163" t="s">
        <v>3108</v>
      </c>
      <c r="J87" s="159" t="s">
        <v>177</v>
      </c>
      <c r="K87" s="82" t="s">
        <v>1547</v>
      </c>
      <c r="L87" s="143" t="str">
        <f>VLOOKUP(K87,CódigosRetorno!$A$2:$B$1730,2,FALSE)</f>
        <v>El dato ingresado en el Importe retenido debe ser numérico mayor a cero</v>
      </c>
      <c r="M87" s="159" t="s">
        <v>169</v>
      </c>
      <c r="N87" s="300"/>
    </row>
    <row r="88" spans="1:14" ht="36" x14ac:dyDescent="0.25">
      <c r="A88" s="300"/>
      <c r="B88" s="1515"/>
      <c r="C88" s="1514"/>
      <c r="D88" s="1519"/>
      <c r="E88" s="1515"/>
      <c r="F88" s="1515"/>
      <c r="G88" s="1515"/>
      <c r="H88" s="1514"/>
      <c r="I88" s="163" t="s">
        <v>3000</v>
      </c>
      <c r="J88" s="159" t="s">
        <v>177</v>
      </c>
      <c r="K88" s="82" t="s">
        <v>1680</v>
      </c>
      <c r="L88" s="143" t="str">
        <f>VLOOKUP(K88,CódigosRetorno!$A$2:$B$1730,2,FALSE)</f>
        <v>Los montos de pago, retenidos y montos pagados consignados para el documento relacionado no son correctos.</v>
      </c>
      <c r="M88" s="159" t="s">
        <v>169</v>
      </c>
      <c r="N88" s="300"/>
    </row>
    <row r="89" spans="1:14" ht="48" x14ac:dyDescent="0.25">
      <c r="A89" s="300"/>
      <c r="B89" s="1515"/>
      <c r="C89" s="1514"/>
      <c r="D89" s="1517"/>
      <c r="E89" s="1515"/>
      <c r="F89" s="1515"/>
      <c r="G89" s="1515"/>
      <c r="H89" s="1514"/>
      <c r="I89" s="163" t="s">
        <v>3001</v>
      </c>
      <c r="J89" s="159" t="s">
        <v>177</v>
      </c>
      <c r="K89" s="82" t="s">
        <v>1680</v>
      </c>
      <c r="L89" s="143" t="str">
        <f>VLOOKUP(K89,CódigosRetorno!$A$2:$B$1730,2,FALSE)</f>
        <v>Los montos de pago, retenidos y montos pagados consignados para el documento relacionado no son correctos.</v>
      </c>
      <c r="M89" s="159" t="s">
        <v>169</v>
      </c>
      <c r="N89" s="300"/>
    </row>
    <row r="90" spans="1:14" ht="36" x14ac:dyDescent="0.25">
      <c r="A90" s="300"/>
      <c r="B90" s="159">
        <f>+B87+1</f>
        <v>47</v>
      </c>
      <c r="C90" s="160" t="s">
        <v>852</v>
      </c>
      <c r="D90" s="159" t="s">
        <v>15</v>
      </c>
      <c r="E90" s="159" t="s">
        <v>4</v>
      </c>
      <c r="F90" s="159" t="s">
        <v>13</v>
      </c>
      <c r="G90" s="159" t="s">
        <v>5577</v>
      </c>
      <c r="H90" s="160" t="s">
        <v>2995</v>
      </c>
      <c r="I90" s="163" t="s">
        <v>2994</v>
      </c>
      <c r="J90" s="159" t="s">
        <v>177</v>
      </c>
      <c r="K90" s="82" t="s">
        <v>1545</v>
      </c>
      <c r="L90" s="143" t="str">
        <f>VLOOKUP(K90,CódigosRetorno!$A$2:$B$1730,2,FALSE)</f>
        <v>El valor de la moneda de importe retenido debe ser PEN</v>
      </c>
      <c r="M90" s="159" t="s">
        <v>169</v>
      </c>
      <c r="N90" s="300"/>
    </row>
    <row r="91" spans="1:14" ht="36" x14ac:dyDescent="0.25">
      <c r="A91" s="300"/>
      <c r="B91" s="159">
        <f>+B90+1</f>
        <v>48</v>
      </c>
      <c r="C91" s="160" t="s">
        <v>6001</v>
      </c>
      <c r="D91" s="159" t="s">
        <v>15</v>
      </c>
      <c r="E91" s="159" t="s">
        <v>4</v>
      </c>
      <c r="F91" s="159" t="s">
        <v>141</v>
      </c>
      <c r="G91" s="159" t="s">
        <v>24</v>
      </c>
      <c r="H91" s="160" t="s">
        <v>853</v>
      </c>
      <c r="I91" s="143" t="s">
        <v>2502</v>
      </c>
      <c r="J91" s="135" t="s">
        <v>169</v>
      </c>
      <c r="K91" s="152" t="s">
        <v>169</v>
      </c>
      <c r="L91" s="143" t="str">
        <f>VLOOKUP(K91,CódigosRetorno!$A$2:$B$1730,2,FALSE)</f>
        <v>-</v>
      </c>
      <c r="M91" s="159" t="s">
        <v>169</v>
      </c>
      <c r="N91" s="300"/>
    </row>
    <row r="92" spans="1:14" ht="24" x14ac:dyDescent="0.25">
      <c r="A92" s="300"/>
      <c r="B92" s="1515">
        <v>49</v>
      </c>
      <c r="C92" s="1514" t="s">
        <v>854</v>
      </c>
      <c r="D92" s="1516" t="s">
        <v>15</v>
      </c>
      <c r="E92" s="1515" t="s">
        <v>4</v>
      </c>
      <c r="F92" s="1515" t="s">
        <v>12</v>
      </c>
      <c r="G92" s="1515" t="s">
        <v>16</v>
      </c>
      <c r="H92" s="1514" t="s">
        <v>855</v>
      </c>
      <c r="I92" s="163" t="s">
        <v>3108</v>
      </c>
      <c r="J92" s="159" t="s">
        <v>177</v>
      </c>
      <c r="K92" s="82" t="s">
        <v>1541</v>
      </c>
      <c r="L92" s="143" t="str">
        <f>VLOOKUP(K92,CódigosRetorno!$A$2:$B$1730,2,FALSE)</f>
        <v>El dato ingresado en el Importe total a pagar (neto) debe ser numérico mayor a cero</v>
      </c>
      <c r="M92" s="159" t="s">
        <v>169</v>
      </c>
      <c r="N92" s="300"/>
    </row>
    <row r="93" spans="1:14" ht="36" x14ac:dyDescent="0.25">
      <c r="A93" s="300"/>
      <c r="B93" s="1515"/>
      <c r="C93" s="1514"/>
      <c r="D93" s="1519"/>
      <c r="E93" s="1515"/>
      <c r="F93" s="1515"/>
      <c r="G93" s="1515"/>
      <c r="H93" s="1514"/>
      <c r="I93" s="163" t="s">
        <v>6013</v>
      </c>
      <c r="J93" s="159" t="s">
        <v>177</v>
      </c>
      <c r="K93" s="82" t="s">
        <v>1680</v>
      </c>
      <c r="L93" s="143" t="str">
        <f>VLOOKUP(K93,CódigosRetorno!$A$2:$B$1730,2,FALSE)</f>
        <v>Los montos de pago, retenidos y montos pagados consignados para el documento relacionado no son correctos.</v>
      </c>
      <c r="M93" s="159" t="s">
        <v>169</v>
      </c>
      <c r="N93" s="300"/>
    </row>
    <row r="94" spans="1:14" ht="48" x14ac:dyDescent="0.25">
      <c r="A94" s="300"/>
      <c r="B94" s="1515"/>
      <c r="C94" s="1514"/>
      <c r="D94" s="1517"/>
      <c r="E94" s="1515"/>
      <c r="F94" s="1515"/>
      <c r="G94" s="1515"/>
      <c r="H94" s="1514"/>
      <c r="I94" s="163" t="s">
        <v>6014</v>
      </c>
      <c r="J94" s="159" t="s">
        <v>177</v>
      </c>
      <c r="K94" s="82" t="s">
        <v>1680</v>
      </c>
      <c r="L94" s="143" t="str">
        <f>VLOOKUP(K94,CódigosRetorno!$A$2:$B$1730,2,FALSE)</f>
        <v>Los montos de pago, retenidos y montos pagados consignados para el documento relacionado no son correctos.</v>
      </c>
      <c r="M94" s="159" t="s">
        <v>169</v>
      </c>
      <c r="N94" s="300"/>
    </row>
    <row r="95" spans="1:14" ht="36" x14ac:dyDescent="0.25">
      <c r="A95" s="300"/>
      <c r="B95" s="159">
        <f>+B92+1</f>
        <v>50</v>
      </c>
      <c r="C95" s="392" t="s">
        <v>6002</v>
      </c>
      <c r="D95" s="159" t="s">
        <v>15</v>
      </c>
      <c r="E95" s="159" t="s">
        <v>4</v>
      </c>
      <c r="F95" s="159" t="s">
        <v>13</v>
      </c>
      <c r="G95" s="159" t="s">
        <v>5577</v>
      </c>
      <c r="H95" s="160" t="s">
        <v>2996</v>
      </c>
      <c r="I95" s="163" t="s">
        <v>2994</v>
      </c>
      <c r="J95" s="159" t="s">
        <v>177</v>
      </c>
      <c r="K95" s="82" t="s">
        <v>1539</v>
      </c>
      <c r="L95" s="143" t="str">
        <f>VLOOKUP(K95,CódigosRetorno!$A$2:$B$1730,2,FALSE)</f>
        <v>El valor de la Moneda del monto neto pagado debe ser PEN</v>
      </c>
      <c r="M95" s="159" t="s">
        <v>169</v>
      </c>
      <c r="N95" s="300"/>
    </row>
    <row r="96" spans="1:14" x14ac:dyDescent="0.25">
      <c r="A96" s="300"/>
      <c r="B96" s="180" t="s">
        <v>6004</v>
      </c>
      <c r="C96" s="190"/>
      <c r="D96" s="179"/>
      <c r="E96" s="179" t="s">
        <v>169</v>
      </c>
      <c r="F96" s="179" t="s">
        <v>169</v>
      </c>
      <c r="G96" s="179" t="s">
        <v>169</v>
      </c>
      <c r="H96" s="173" t="s">
        <v>169</v>
      </c>
      <c r="I96" s="200" t="s">
        <v>169</v>
      </c>
      <c r="J96" s="199" t="s">
        <v>169</v>
      </c>
      <c r="K96" s="189" t="s">
        <v>169</v>
      </c>
      <c r="L96" s="172" t="s">
        <v>169</v>
      </c>
      <c r="M96" s="199" t="s">
        <v>169</v>
      </c>
      <c r="N96" s="300"/>
    </row>
    <row r="97" spans="1:14" ht="24" x14ac:dyDescent="0.25">
      <c r="A97" s="300"/>
      <c r="B97" s="1515">
        <f>+B95+1</f>
        <v>51</v>
      </c>
      <c r="C97" s="1518" t="s">
        <v>5977</v>
      </c>
      <c r="D97" s="1526" t="s">
        <v>15</v>
      </c>
      <c r="E97" s="1524" t="s">
        <v>9</v>
      </c>
      <c r="F97" s="1524" t="s">
        <v>13</v>
      </c>
      <c r="G97" s="1515" t="s">
        <v>5577</v>
      </c>
      <c r="H97" s="1518" t="s">
        <v>2997</v>
      </c>
      <c r="I97" s="163" t="s">
        <v>6015</v>
      </c>
      <c r="J97" s="159" t="s">
        <v>177</v>
      </c>
      <c r="K97" s="82" t="s">
        <v>1570</v>
      </c>
      <c r="L97" s="143" t="str">
        <f>VLOOKUP(K97,CódigosRetorno!$A$2:$B$1730,2,FALSE)</f>
        <v>El XML no contiene el tag o no existe información de la moneda de referencia para el tipo de cambio</v>
      </c>
      <c r="M97" s="159" t="s">
        <v>169</v>
      </c>
      <c r="N97" s="300"/>
    </row>
    <row r="98" spans="1:14" ht="24" x14ac:dyDescent="0.25">
      <c r="A98" s="300"/>
      <c r="B98" s="1515"/>
      <c r="C98" s="1518"/>
      <c r="D98" s="1527"/>
      <c r="E98" s="1524"/>
      <c r="F98" s="1524"/>
      <c r="G98" s="1515"/>
      <c r="H98" s="1518"/>
      <c r="I98" s="163" t="s">
        <v>6016</v>
      </c>
      <c r="J98" s="159" t="s">
        <v>177</v>
      </c>
      <c r="K98" s="82" t="s">
        <v>1538</v>
      </c>
      <c r="L98" s="143" t="str">
        <f>VLOOKUP(K98,CódigosRetorno!$A$2:$B$1730,2,FALSE)</f>
        <v>La moneda de referencia para el tipo de cambio debe ser la misma que la del documento relacionado</v>
      </c>
      <c r="M98" s="159" t="s">
        <v>169</v>
      </c>
      <c r="N98" s="300"/>
    </row>
    <row r="99" spans="1:14" ht="36" x14ac:dyDescent="0.25">
      <c r="A99" s="300"/>
      <c r="B99" s="159">
        <f>+B97+1</f>
        <v>52</v>
      </c>
      <c r="C99" s="143" t="s">
        <v>5978</v>
      </c>
      <c r="D99" s="142" t="s">
        <v>15</v>
      </c>
      <c r="E99" s="142" t="s">
        <v>9</v>
      </c>
      <c r="F99" s="142" t="s">
        <v>13</v>
      </c>
      <c r="G99" s="159" t="s">
        <v>5577</v>
      </c>
      <c r="H99" s="143" t="s">
        <v>2999</v>
      </c>
      <c r="I99" s="163" t="s">
        <v>2998</v>
      </c>
      <c r="J99" s="159" t="s">
        <v>177</v>
      </c>
      <c r="K99" s="82" t="s">
        <v>1574</v>
      </c>
      <c r="L99" s="143" t="str">
        <f>VLOOKUP(K99,CódigosRetorno!$A$2:$B$1730,2,FALSE)</f>
        <v>El valor de la moneda objetivo para la Tasa de Cambio debe ser PEN</v>
      </c>
      <c r="M99" s="159" t="s">
        <v>169</v>
      </c>
      <c r="N99" s="300"/>
    </row>
    <row r="100" spans="1:14" ht="24" x14ac:dyDescent="0.25">
      <c r="A100" s="300"/>
      <c r="B100" s="1515">
        <f>+B99+1</f>
        <v>53</v>
      </c>
      <c r="C100" s="1518" t="s">
        <v>5979</v>
      </c>
      <c r="D100" s="1526" t="s">
        <v>15</v>
      </c>
      <c r="E100" s="1524" t="s">
        <v>9</v>
      </c>
      <c r="F100" s="1524" t="s">
        <v>856</v>
      </c>
      <c r="G100" s="1524" t="s">
        <v>857</v>
      </c>
      <c r="H100" s="1518" t="s">
        <v>858</v>
      </c>
      <c r="I100" s="163" t="s">
        <v>6015</v>
      </c>
      <c r="J100" s="159" t="s">
        <v>177</v>
      </c>
      <c r="K100" s="82" t="s">
        <v>1568</v>
      </c>
      <c r="L100" s="143" t="str">
        <f>VLOOKUP(K100,CódigosRetorno!$A$2:$B$1730,2,FALSE)</f>
        <v>El XML no contiene el tag o no existe información del tipo de cambio</v>
      </c>
      <c r="M100" s="159" t="s">
        <v>169</v>
      </c>
      <c r="N100" s="300"/>
    </row>
    <row r="101" spans="1:14" ht="24" x14ac:dyDescent="0.25">
      <c r="A101" s="300"/>
      <c r="B101" s="1515"/>
      <c r="C101" s="1518"/>
      <c r="D101" s="1527"/>
      <c r="E101" s="1524"/>
      <c r="F101" s="1524"/>
      <c r="G101" s="1524"/>
      <c r="H101" s="1518"/>
      <c r="I101" s="163" t="s">
        <v>3109</v>
      </c>
      <c r="J101" s="159" t="s">
        <v>177</v>
      </c>
      <c r="K101" s="82" t="s">
        <v>1573</v>
      </c>
      <c r="L101" s="143" t="str">
        <f>VLOOKUP(K101,CódigosRetorno!$A$2:$B$1730,2,FALSE)</f>
        <v>El dato ingresado en el tipo de cambio debe ser numérico mayor a cero</v>
      </c>
      <c r="M101" s="159" t="s">
        <v>169</v>
      </c>
      <c r="N101" s="300"/>
    </row>
    <row r="102" spans="1:14" ht="36" x14ac:dyDescent="0.25">
      <c r="A102" s="300"/>
      <c r="B102" s="159">
        <f>+B100+1</f>
        <v>54</v>
      </c>
      <c r="C102" s="143" t="s">
        <v>859</v>
      </c>
      <c r="D102" s="142" t="s">
        <v>15</v>
      </c>
      <c r="E102" s="142" t="s">
        <v>9</v>
      </c>
      <c r="F102" s="142" t="s">
        <v>141</v>
      </c>
      <c r="G102" s="142" t="s">
        <v>24</v>
      </c>
      <c r="H102" s="143" t="s">
        <v>860</v>
      </c>
      <c r="I102" s="163" t="s">
        <v>6015</v>
      </c>
      <c r="J102" s="159" t="s">
        <v>177</v>
      </c>
      <c r="K102" s="82" t="s">
        <v>1567</v>
      </c>
      <c r="L102" s="143" t="str">
        <f>VLOOKUP(K102,CódigosRetorno!$A$2:$B$1730,2,FALSE)</f>
        <v>El XML no contiene el tag o no existe información de la fecha de cambio</v>
      </c>
      <c r="M102" s="159" t="s">
        <v>169</v>
      </c>
      <c r="N102" s="300"/>
    </row>
    <row r="103" spans="1:14" x14ac:dyDescent="0.25">
      <c r="A103" s="300"/>
      <c r="B103" s="299"/>
      <c r="C103" s="304"/>
      <c r="D103" s="286"/>
      <c r="E103" s="286"/>
      <c r="F103" s="286"/>
      <c r="G103" s="286"/>
      <c r="H103" s="304"/>
      <c r="I103" s="300"/>
      <c r="J103" s="306"/>
      <c r="K103" s="307"/>
      <c r="L103" s="300"/>
      <c r="M103" s="300"/>
      <c r="N103" s="300"/>
    </row>
    <row r="104" spans="1:14" hidden="1" x14ac:dyDescent="0.25"/>
    <row r="105" spans="1:14" hidden="1" x14ac:dyDescent="0.25"/>
    <row r="106" spans="1:14" hidden="1" x14ac:dyDescent="0.25"/>
  </sheetData>
  <autoFilter ref="J1:K144" xr:uid="{78C94488-C0B3-4DC2-9A3C-25A9F3FCB024}"/>
  <mergeCells count="144">
    <mergeCell ref="D74:D79"/>
    <mergeCell ref="D80:D82"/>
    <mergeCell ref="D83:D84"/>
    <mergeCell ref="D87:D89"/>
    <mergeCell ref="D92:D94"/>
    <mergeCell ref="D97:D98"/>
    <mergeCell ref="D100:D101"/>
    <mergeCell ref="D5:D6"/>
    <mergeCell ref="D7:D8"/>
    <mergeCell ref="D10:D14"/>
    <mergeCell ref="D18:D19"/>
    <mergeCell ref="D20:D21"/>
    <mergeCell ref="D34:D38"/>
    <mergeCell ref="D39:D40"/>
    <mergeCell ref="H23:H24"/>
    <mergeCell ref="B5:B6"/>
    <mergeCell ref="C5:C6"/>
    <mergeCell ref="E5:E6"/>
    <mergeCell ref="F5:F6"/>
    <mergeCell ref="G5:G6"/>
    <mergeCell ref="H5:H6"/>
    <mergeCell ref="B10:B14"/>
    <mergeCell ref="C10:C14"/>
    <mergeCell ref="E10:E14"/>
    <mergeCell ref="F10:F14"/>
    <mergeCell ref="G10:G14"/>
    <mergeCell ref="H10:H14"/>
    <mergeCell ref="B7:B8"/>
    <mergeCell ref="C7:C8"/>
    <mergeCell ref="E7:E8"/>
    <mergeCell ref="F7:F8"/>
    <mergeCell ref="G7:G8"/>
    <mergeCell ref="H7:H8"/>
    <mergeCell ref="F18:F19"/>
    <mergeCell ref="G18:G19"/>
    <mergeCell ref="H18:H19"/>
    <mergeCell ref="B20:B21"/>
    <mergeCell ref="C20:C21"/>
    <mergeCell ref="E20:E21"/>
    <mergeCell ref="F20:F21"/>
    <mergeCell ref="G20:G21"/>
    <mergeCell ref="H20:H21"/>
    <mergeCell ref="B18:B19"/>
    <mergeCell ref="C18:C19"/>
    <mergeCell ref="E18:E19"/>
    <mergeCell ref="B87:B89"/>
    <mergeCell ref="C87:C89"/>
    <mergeCell ref="E87:E89"/>
    <mergeCell ref="F87:F89"/>
    <mergeCell ref="G87:G89"/>
    <mergeCell ref="H87:H89"/>
    <mergeCell ref="B74:B79"/>
    <mergeCell ref="C74:C79"/>
    <mergeCell ref="E74:E79"/>
    <mergeCell ref="F74:F79"/>
    <mergeCell ref="G74:G79"/>
    <mergeCell ref="H74:H79"/>
    <mergeCell ref="B80:B82"/>
    <mergeCell ref="C80:C82"/>
    <mergeCell ref="E80:E82"/>
    <mergeCell ref="F80:F82"/>
    <mergeCell ref="G80:G82"/>
    <mergeCell ref="H80:H82"/>
    <mergeCell ref="B83:B84"/>
    <mergeCell ref="C83:C84"/>
    <mergeCell ref="E83:E84"/>
    <mergeCell ref="F83:F84"/>
    <mergeCell ref="G83:G84"/>
    <mergeCell ref="H83:H84"/>
    <mergeCell ref="B100:B101"/>
    <mergeCell ref="C100:C101"/>
    <mergeCell ref="E100:E101"/>
    <mergeCell ref="F100:F101"/>
    <mergeCell ref="G100:G101"/>
    <mergeCell ref="H100:H101"/>
    <mergeCell ref="B92:B94"/>
    <mergeCell ref="C92:C94"/>
    <mergeCell ref="E92:E94"/>
    <mergeCell ref="F92:F94"/>
    <mergeCell ref="G92:G94"/>
    <mergeCell ref="H92:H94"/>
    <mergeCell ref="B97:B98"/>
    <mergeCell ref="C97:C98"/>
    <mergeCell ref="E97:E98"/>
    <mergeCell ref="F97:F98"/>
    <mergeCell ref="G97:G98"/>
    <mergeCell ref="H97:H98"/>
    <mergeCell ref="H67:H69"/>
    <mergeCell ref="D67:D69"/>
    <mergeCell ref="B56:B57"/>
    <mergeCell ref="C56:C57"/>
    <mergeCell ref="E56:E57"/>
    <mergeCell ref="F56:F57"/>
    <mergeCell ref="G56:G57"/>
    <mergeCell ref="H56:H57"/>
    <mergeCell ref="D56:D57"/>
    <mergeCell ref="H65:H66"/>
    <mergeCell ref="B59:B60"/>
    <mergeCell ref="C59:C60"/>
    <mergeCell ref="E59:E60"/>
    <mergeCell ref="F59:F60"/>
    <mergeCell ref="G59:G60"/>
    <mergeCell ref="H59:H60"/>
    <mergeCell ref="D59:D60"/>
    <mergeCell ref="D65:D66"/>
    <mergeCell ref="B62:B63"/>
    <mergeCell ref="C62:C63"/>
    <mergeCell ref="D62:D63"/>
    <mergeCell ref="E62:E63"/>
    <mergeCell ref="B67:B69"/>
    <mergeCell ref="C67:C69"/>
    <mergeCell ref="E67:E69"/>
    <mergeCell ref="F67:F69"/>
    <mergeCell ref="G67:G69"/>
    <mergeCell ref="B65:B66"/>
    <mergeCell ref="C65:C66"/>
    <mergeCell ref="E65:E66"/>
    <mergeCell ref="F65:F66"/>
    <mergeCell ref="G65:G66"/>
    <mergeCell ref="B23:B24"/>
    <mergeCell ref="C23:C24"/>
    <mergeCell ref="D23:D24"/>
    <mergeCell ref="E23:E24"/>
    <mergeCell ref="F23:F24"/>
    <mergeCell ref="G23:G24"/>
    <mergeCell ref="B42:B43"/>
    <mergeCell ref="C42:C43"/>
    <mergeCell ref="D42:D43"/>
    <mergeCell ref="E42:E43"/>
    <mergeCell ref="F42:F43"/>
    <mergeCell ref="G42:G43"/>
    <mergeCell ref="G34:G38"/>
    <mergeCell ref="H42:H43"/>
    <mergeCell ref="B39:B40"/>
    <mergeCell ref="C39:C40"/>
    <mergeCell ref="E39:E40"/>
    <mergeCell ref="F39:F40"/>
    <mergeCell ref="G39:G40"/>
    <mergeCell ref="H39:H40"/>
    <mergeCell ref="B34:B38"/>
    <mergeCell ref="C34:C38"/>
    <mergeCell ref="E34:E38"/>
    <mergeCell ref="F34:F38"/>
    <mergeCell ref="H34:H38"/>
  </mergeCells>
  <pageMargins left="0.70866141732283472" right="0.70866141732283472" top="0.74803149606299213" bottom="0.74803149606299213" header="0.31496062992125984" footer="0.31496062992125984"/>
  <pageSetup paperSize="9" scale="35" fitToHeight="2" orientation="landscape" r:id="rId1"/>
  <ignoredErrors>
    <ignoredError sqref="K64:K69 K94:K102 K5:K11 K16 K71 K73:K92 K19:K22 K25:K41 K44:K61 K1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10">
    <pageSetUpPr fitToPage="1"/>
  </sheetPr>
  <dimension ref="A1:O121"/>
  <sheetViews>
    <sheetView zoomScaleNormal="100" workbookViewId="0">
      <pane xSplit="3" ySplit="2" topLeftCell="D77" activePane="bottomRight" state="frozen"/>
      <selection activeCell="L6" sqref="L6"/>
      <selection pane="topRight" activeCell="L6" sqref="L6"/>
      <selection pane="bottomLeft" activeCell="L6" sqref="L6"/>
      <selection pane="bottomRight" activeCell="J81" sqref="J81"/>
    </sheetView>
  </sheetViews>
  <sheetFormatPr baseColWidth="10" defaultColWidth="0" defaultRowHeight="15" zeroHeight="1" x14ac:dyDescent="0.25"/>
  <cols>
    <col min="1" max="1" width="2.5703125" customWidth="1"/>
    <col min="2" max="2" width="4.42578125" customWidth="1"/>
    <col min="3" max="3" width="28.5703125" customWidth="1"/>
    <col min="4" max="4" width="6.42578125" customWidth="1"/>
    <col min="5" max="5" width="11.42578125" customWidth="1"/>
    <col min="6" max="6" width="10" customWidth="1"/>
    <col min="7" max="7" width="14.42578125" customWidth="1"/>
    <col min="8" max="8" width="35.5703125" customWidth="1"/>
    <col min="9" max="9" width="64.42578125" customWidth="1"/>
    <col min="10" max="11" width="10" customWidth="1"/>
    <col min="12" max="12" width="57.140625" customWidth="1"/>
    <col min="13" max="13" width="11.42578125" customWidth="1"/>
    <col min="14" max="14" width="2.5703125" customWidth="1"/>
    <col min="15" max="15" width="0" hidden="1" customWidth="1"/>
    <col min="16" max="16384" width="11.42578125" hidden="1"/>
  </cols>
  <sheetData>
    <row r="1" spans="1:14" x14ac:dyDescent="0.25">
      <c r="A1" s="300"/>
      <c r="B1" s="299"/>
      <c r="C1" s="304"/>
      <c r="D1" s="286"/>
      <c r="E1" s="286"/>
      <c r="F1" s="286"/>
      <c r="G1" s="286"/>
      <c r="H1" s="304"/>
      <c r="I1" s="304"/>
      <c r="J1" s="286"/>
      <c r="K1" s="305"/>
      <c r="L1" s="304"/>
      <c r="M1" s="286"/>
      <c r="N1" s="300"/>
    </row>
    <row r="2" spans="1:14" ht="24" x14ac:dyDescent="0.25">
      <c r="A2" s="300"/>
      <c r="B2" s="75" t="s">
        <v>0</v>
      </c>
      <c r="C2" s="75" t="s">
        <v>56</v>
      </c>
      <c r="D2" s="75" t="s">
        <v>1</v>
      </c>
      <c r="E2" s="75" t="s">
        <v>2798</v>
      </c>
      <c r="F2" s="75" t="s">
        <v>2799</v>
      </c>
      <c r="G2" s="75" t="s">
        <v>2</v>
      </c>
      <c r="H2" s="75" t="s">
        <v>26</v>
      </c>
      <c r="I2" s="75" t="s">
        <v>2484</v>
      </c>
      <c r="J2" s="263" t="s">
        <v>4809</v>
      </c>
      <c r="K2" s="263" t="s">
        <v>5099</v>
      </c>
      <c r="L2" s="75" t="s">
        <v>2797</v>
      </c>
      <c r="M2" s="75" t="s">
        <v>2736</v>
      </c>
      <c r="N2" s="300"/>
    </row>
    <row r="3" spans="1:14" x14ac:dyDescent="0.25">
      <c r="A3" s="300"/>
      <c r="B3" s="85" t="s">
        <v>169</v>
      </c>
      <c r="C3" s="91" t="s">
        <v>169</v>
      </c>
      <c r="D3" s="85"/>
      <c r="E3" s="85" t="s">
        <v>169</v>
      </c>
      <c r="F3" s="85" t="s">
        <v>169</v>
      </c>
      <c r="G3" s="85" t="s">
        <v>169</v>
      </c>
      <c r="H3" s="91" t="s">
        <v>169</v>
      </c>
      <c r="I3" s="420" t="s">
        <v>3036</v>
      </c>
      <c r="J3" s="86" t="s">
        <v>169</v>
      </c>
      <c r="K3" s="86" t="s">
        <v>169</v>
      </c>
      <c r="L3" s="143" t="s">
        <v>169</v>
      </c>
      <c r="M3" s="85" t="s">
        <v>169</v>
      </c>
      <c r="N3" s="300"/>
    </row>
    <row r="4" spans="1:14" x14ac:dyDescent="0.25">
      <c r="A4" s="300"/>
      <c r="B4" s="192" t="s">
        <v>3002</v>
      </c>
      <c r="C4" s="193"/>
      <c r="D4" s="193"/>
      <c r="E4" s="193"/>
      <c r="F4" s="193"/>
      <c r="G4" s="193"/>
      <c r="H4" s="193"/>
      <c r="I4" s="194"/>
      <c r="J4" s="195"/>
      <c r="K4" s="196" t="s">
        <v>169</v>
      </c>
      <c r="L4" s="172" t="s">
        <v>169</v>
      </c>
      <c r="M4" s="194"/>
      <c r="N4" s="300"/>
    </row>
    <row r="5" spans="1:14" x14ac:dyDescent="0.25">
      <c r="A5" s="300"/>
      <c r="B5" s="1516">
        <v>1</v>
      </c>
      <c r="C5" s="1528" t="s">
        <v>30</v>
      </c>
      <c r="D5" s="1516" t="s">
        <v>3</v>
      </c>
      <c r="E5" s="1516" t="s">
        <v>4</v>
      </c>
      <c r="F5" s="1516" t="s">
        <v>13</v>
      </c>
      <c r="G5" s="1525" t="s">
        <v>5105</v>
      </c>
      <c r="H5" s="1528" t="s">
        <v>915</v>
      </c>
      <c r="I5" s="586" t="s">
        <v>5552</v>
      </c>
      <c r="J5" s="443" t="s">
        <v>177</v>
      </c>
      <c r="K5" s="512" t="s">
        <v>2212</v>
      </c>
      <c r="L5" s="143" t="str">
        <f>VLOOKUP(K5,CódigosRetorno!$A$2:$B$1730,2,FALSE)</f>
        <v>El XML no contiene el tag o no existe informacion de UBLVersionID</v>
      </c>
      <c r="M5" s="159" t="s">
        <v>169</v>
      </c>
      <c r="N5" s="300"/>
    </row>
    <row r="6" spans="1:14" x14ac:dyDescent="0.25">
      <c r="A6" s="300"/>
      <c r="B6" s="1517"/>
      <c r="C6" s="1529"/>
      <c r="D6" s="1517"/>
      <c r="E6" s="1517"/>
      <c r="F6" s="1517"/>
      <c r="G6" s="1525"/>
      <c r="H6" s="1529"/>
      <c r="I6" s="586" t="s">
        <v>2895</v>
      </c>
      <c r="J6" s="443" t="s">
        <v>177</v>
      </c>
      <c r="K6" s="512" t="s">
        <v>2213</v>
      </c>
      <c r="L6" s="143"/>
      <c r="M6" s="159" t="s">
        <v>169</v>
      </c>
      <c r="N6" s="300"/>
    </row>
    <row r="7" spans="1:14" x14ac:dyDescent="0.25">
      <c r="A7" s="300"/>
      <c r="B7" s="1516">
        <f>+B5+1</f>
        <v>2</v>
      </c>
      <c r="C7" s="1528" t="s">
        <v>31</v>
      </c>
      <c r="D7" s="1516" t="s">
        <v>3</v>
      </c>
      <c r="E7" s="1516" t="s">
        <v>4</v>
      </c>
      <c r="F7" s="1516" t="s">
        <v>13</v>
      </c>
      <c r="G7" s="1525" t="s">
        <v>5081</v>
      </c>
      <c r="H7" s="1528" t="s">
        <v>916</v>
      </c>
      <c r="I7" s="586" t="s">
        <v>5552</v>
      </c>
      <c r="J7" s="443" t="s">
        <v>177</v>
      </c>
      <c r="K7" s="512" t="s">
        <v>2210</v>
      </c>
      <c r="L7" s="143" t="str">
        <f>VLOOKUP(K7,CódigosRetorno!$A$2:$B$1730,2,FALSE)</f>
        <v>El XML no contiene el tag o no existe informacion de CustomizationID</v>
      </c>
      <c r="M7" s="159" t="s">
        <v>169</v>
      </c>
      <c r="N7" s="300"/>
    </row>
    <row r="8" spans="1:14" x14ac:dyDescent="0.25">
      <c r="A8" s="300"/>
      <c r="B8" s="1517"/>
      <c r="C8" s="1529"/>
      <c r="D8" s="1517"/>
      <c r="E8" s="1517"/>
      <c r="F8" s="1517"/>
      <c r="G8" s="1525"/>
      <c r="H8" s="1529"/>
      <c r="I8" s="586" t="s">
        <v>2896</v>
      </c>
      <c r="J8" s="443" t="s">
        <v>177</v>
      </c>
      <c r="K8" s="512" t="s">
        <v>2211</v>
      </c>
      <c r="L8" s="143" t="str">
        <f>VLOOKUP(K8,CódigosRetorno!$A$2:$B$1730,2,FALSE)</f>
        <v>CustomizationID - La version del documento no es correcta</v>
      </c>
      <c r="M8" s="159" t="s">
        <v>169</v>
      </c>
      <c r="N8" s="300"/>
    </row>
    <row r="9" spans="1:14" x14ac:dyDescent="0.25">
      <c r="A9" s="300"/>
      <c r="B9" s="159">
        <f>+B7+1</f>
        <v>3</v>
      </c>
      <c r="C9" s="160" t="s">
        <v>5567</v>
      </c>
      <c r="D9" s="159" t="s">
        <v>3</v>
      </c>
      <c r="E9" s="135" t="s">
        <v>4</v>
      </c>
      <c r="F9" s="142" t="s">
        <v>25</v>
      </c>
      <c r="G9" s="135" t="s">
        <v>169</v>
      </c>
      <c r="H9" s="143" t="s">
        <v>169</v>
      </c>
      <c r="I9" s="771" t="s">
        <v>3040</v>
      </c>
      <c r="J9" s="512" t="s">
        <v>169</v>
      </c>
      <c r="K9" s="512" t="s">
        <v>169</v>
      </c>
      <c r="L9" s="143" t="str">
        <f>VLOOKUP(K9,CódigosRetorno!$A$2:$B$1730,2,FALSE)</f>
        <v>-</v>
      </c>
      <c r="M9" s="142" t="s">
        <v>169</v>
      </c>
      <c r="N9" s="300"/>
    </row>
    <row r="10" spans="1:14" ht="24" x14ac:dyDescent="0.25">
      <c r="A10" s="300"/>
      <c r="B10" s="1516">
        <v>4</v>
      </c>
      <c r="C10" s="1528" t="s">
        <v>810</v>
      </c>
      <c r="D10" s="1516" t="s">
        <v>3</v>
      </c>
      <c r="E10" s="1516" t="s">
        <v>4</v>
      </c>
      <c r="F10" s="1516" t="s">
        <v>44</v>
      </c>
      <c r="G10" s="1516" t="s">
        <v>55</v>
      </c>
      <c r="H10" s="1528" t="s">
        <v>917</v>
      </c>
      <c r="I10" s="773" t="s">
        <v>2836</v>
      </c>
      <c r="J10" s="443" t="s">
        <v>177</v>
      </c>
      <c r="K10" s="512" t="s">
        <v>2355</v>
      </c>
      <c r="L10" s="143" t="str">
        <f>VLOOKUP(K10,CódigosRetorno!$A$2:$B$1730,2,FALSE)</f>
        <v>ID - Serie y Número del archivo no coincide con el consignado en el contenido del XML.</v>
      </c>
      <c r="M10" s="142" t="s">
        <v>169</v>
      </c>
      <c r="N10" s="300"/>
    </row>
    <row r="11" spans="1:14" ht="36" x14ac:dyDescent="0.25">
      <c r="A11" s="300"/>
      <c r="B11" s="1519"/>
      <c r="C11" s="1532"/>
      <c r="D11" s="1519"/>
      <c r="E11" s="1519"/>
      <c r="F11" s="1519"/>
      <c r="G11" s="1519"/>
      <c r="H11" s="1532"/>
      <c r="I11" s="773" t="s">
        <v>4910</v>
      </c>
      <c r="J11" s="772" t="s">
        <v>177</v>
      </c>
      <c r="K11" s="772" t="s">
        <v>2413</v>
      </c>
      <c r="L11" s="143" t="str">
        <f>VLOOKUP(K11,CódigosRetorno!$A$2:$B$1730,2,FALSE)</f>
        <v>ID - El dato SERIE-CORRELATIVO no cumple con el formato de acuerdo al tipo de comprobante</v>
      </c>
      <c r="M11" s="142" t="s">
        <v>169</v>
      </c>
      <c r="N11" s="300"/>
    </row>
    <row r="12" spans="1:14" ht="60" x14ac:dyDescent="0.25">
      <c r="A12" s="300"/>
      <c r="B12" s="1519"/>
      <c r="C12" s="1532"/>
      <c r="D12" s="1519"/>
      <c r="E12" s="1519"/>
      <c r="F12" s="1519"/>
      <c r="G12" s="1519"/>
      <c r="H12" s="1532"/>
      <c r="I12" s="773" t="s">
        <v>5414</v>
      </c>
      <c r="J12" s="443" t="s">
        <v>177</v>
      </c>
      <c r="K12" s="512" t="s">
        <v>2376</v>
      </c>
      <c r="L12" s="143" t="str">
        <f>VLOOKUP(K12,CódigosRetorno!$A$2:$B$1730,2,FALSE)</f>
        <v>El comprobante fue registrado previamente con otros datos</v>
      </c>
      <c r="M12" s="159" t="s">
        <v>395</v>
      </c>
      <c r="N12" s="300"/>
    </row>
    <row r="13" spans="1:14" ht="60" x14ac:dyDescent="0.25">
      <c r="A13" s="300"/>
      <c r="B13" s="1519"/>
      <c r="C13" s="1532"/>
      <c r="D13" s="1519"/>
      <c r="E13" s="1519"/>
      <c r="F13" s="1519"/>
      <c r="G13" s="1519"/>
      <c r="H13" s="1532"/>
      <c r="I13" s="773" t="s">
        <v>4630</v>
      </c>
      <c r="J13" s="772" t="s">
        <v>177</v>
      </c>
      <c r="K13" s="772" t="s">
        <v>4628</v>
      </c>
      <c r="L13" s="143" t="str">
        <f>VLOOKUP(K13,CódigosRetorno!$A$2:$B$1730,2,FALSE)</f>
        <v xml:space="preserve">Comprobante físico no se encuentra autorizado </v>
      </c>
      <c r="M13" s="142" t="s">
        <v>4627</v>
      </c>
      <c r="N13" s="300"/>
    </row>
    <row r="14" spans="1:14" ht="48" x14ac:dyDescent="0.25">
      <c r="A14" s="300"/>
      <c r="B14" s="1517"/>
      <c r="C14" s="1529"/>
      <c r="D14" s="1517"/>
      <c r="E14" s="1517"/>
      <c r="F14" s="1517"/>
      <c r="G14" s="1517"/>
      <c r="H14" s="1529"/>
      <c r="I14" s="418" t="s">
        <v>4630</v>
      </c>
      <c r="J14" s="421" t="s">
        <v>177</v>
      </c>
      <c r="K14" s="421" t="s">
        <v>4628</v>
      </c>
      <c r="L14" s="143" t="str">
        <f>VLOOKUP(K14,CódigosRetorno!$A$2:$B$1730,2,FALSE)</f>
        <v xml:space="preserve">Comprobante físico no se encuentra autorizado </v>
      </c>
      <c r="M14" s="142" t="s">
        <v>2832</v>
      </c>
      <c r="N14" s="300"/>
    </row>
    <row r="15" spans="1:14" ht="48" x14ac:dyDescent="0.25">
      <c r="A15" s="300"/>
      <c r="B15" s="1326">
        <f>+B10+1</f>
        <v>5</v>
      </c>
      <c r="C15" s="1327" t="s">
        <v>22</v>
      </c>
      <c r="D15" s="1326" t="s">
        <v>3</v>
      </c>
      <c r="E15" s="1326" t="s">
        <v>4</v>
      </c>
      <c r="F15" s="1326" t="s">
        <v>141</v>
      </c>
      <c r="G15" s="1326" t="s">
        <v>24</v>
      </c>
      <c r="H15" s="1327" t="s">
        <v>918</v>
      </c>
      <c r="I15" s="577" t="s">
        <v>6902</v>
      </c>
      <c r="J15" s="443" t="s">
        <v>177</v>
      </c>
      <c r="K15" s="512" t="s">
        <v>1717</v>
      </c>
      <c r="L15" s="143" t="str">
        <f>VLOOKUP(K15,CódigosRetorno!$A$2:$B$1730,2,FALSE)</f>
        <v>El comprobante fue enviado fuera del plazo permitido.</v>
      </c>
      <c r="M15" s="919" t="s">
        <v>2764</v>
      </c>
      <c r="N15" s="300"/>
    </row>
    <row r="16" spans="1:14" s="909" customFormat="1" x14ac:dyDescent="0.25">
      <c r="A16" s="300"/>
      <c r="B16" s="1457">
        <v>6</v>
      </c>
      <c r="C16" s="1456" t="s">
        <v>1070</v>
      </c>
      <c r="D16" s="1457" t="s">
        <v>3</v>
      </c>
      <c r="E16" s="1457" t="s">
        <v>9</v>
      </c>
      <c r="F16" s="1457"/>
      <c r="G16" s="1457"/>
      <c r="H16" s="1456" t="s">
        <v>3005</v>
      </c>
      <c r="I16" s="1458" t="s">
        <v>2502</v>
      </c>
      <c r="J16" s="1462" t="s">
        <v>169</v>
      </c>
      <c r="K16" s="1463" t="s">
        <v>169</v>
      </c>
      <c r="L16" s="1458" t="str">
        <f>VLOOKUP(K16,CódigosRetorno!$A$2:$B$1730,2,FALSE)</f>
        <v>-</v>
      </c>
      <c r="M16" s="1459" t="s">
        <v>169</v>
      </c>
      <c r="N16" s="300"/>
    </row>
    <row r="17" spans="1:14" ht="24" x14ac:dyDescent="0.25">
      <c r="A17" s="300"/>
      <c r="B17" s="159">
        <v>7</v>
      </c>
      <c r="C17" s="1456" t="s">
        <v>8475</v>
      </c>
      <c r="D17" s="1457" t="s">
        <v>3</v>
      </c>
      <c r="E17" s="1457" t="s">
        <v>9</v>
      </c>
      <c r="F17" s="1457" t="s">
        <v>10</v>
      </c>
      <c r="G17" s="1457" t="s">
        <v>95</v>
      </c>
      <c r="H17" s="1456" t="s">
        <v>8476</v>
      </c>
      <c r="I17" s="1468" t="s">
        <v>8477</v>
      </c>
      <c r="J17" s="1469" t="s">
        <v>177</v>
      </c>
      <c r="K17" s="1470" t="s">
        <v>8478</v>
      </c>
      <c r="L17" s="143" t="str">
        <f>VLOOKUP(K17,CódigosRetorno!$A$2:$B$1730,2,FALSE)</f>
        <v>El valor debe ser 01 que corresponde a Emisión de Percepción Excepcional</v>
      </c>
      <c r="M17" s="142" t="s">
        <v>169</v>
      </c>
      <c r="N17" s="300"/>
    </row>
    <row r="18" spans="1:14" x14ac:dyDescent="0.25">
      <c r="A18" s="300"/>
      <c r="B18" s="197" t="s">
        <v>5558</v>
      </c>
      <c r="C18" s="198"/>
      <c r="D18" s="199"/>
      <c r="E18" s="199" t="s">
        <v>169</v>
      </c>
      <c r="F18" s="199" t="s">
        <v>169</v>
      </c>
      <c r="G18" s="199" t="s">
        <v>169</v>
      </c>
      <c r="H18" s="187" t="s">
        <v>169</v>
      </c>
      <c r="I18" s="200" t="s">
        <v>169</v>
      </c>
      <c r="J18" s="199" t="s">
        <v>169</v>
      </c>
      <c r="K18" s="189" t="s">
        <v>169</v>
      </c>
      <c r="L18" s="172" t="str">
        <f>VLOOKUP(K18,CódigosRetorno!$A$2:$B$1730,2,FALSE)</f>
        <v>-</v>
      </c>
      <c r="M18" s="199" t="s">
        <v>169</v>
      </c>
      <c r="N18" s="300"/>
    </row>
    <row r="19" spans="1:14" ht="24" x14ac:dyDescent="0.25">
      <c r="A19" s="300"/>
      <c r="B19" s="1516">
        <f>+B17+1</f>
        <v>8</v>
      </c>
      <c r="C19" s="1528" t="s">
        <v>2970</v>
      </c>
      <c r="D19" s="1516" t="s">
        <v>3</v>
      </c>
      <c r="E19" s="1516" t="s">
        <v>4</v>
      </c>
      <c r="F19" s="1516" t="s">
        <v>7</v>
      </c>
      <c r="G19" s="1516"/>
      <c r="H19" s="1528" t="s">
        <v>919</v>
      </c>
      <c r="I19" s="163" t="s">
        <v>3055</v>
      </c>
      <c r="J19" s="1347" t="s">
        <v>177</v>
      </c>
      <c r="K19" s="82" t="s">
        <v>2375</v>
      </c>
      <c r="L19" s="1349" t="str">
        <f>VLOOKUP(K19,CódigosRetorno!$A$2:$B$1730,2,FALSE)</f>
        <v>Número de RUC del nombre del archivo no coincide con el consignado en el contenido del archivo XML</v>
      </c>
      <c r="M19" s="1347" t="s">
        <v>169</v>
      </c>
      <c r="N19" s="300"/>
    </row>
    <row r="20" spans="1:14" ht="36" x14ac:dyDescent="0.25">
      <c r="A20" s="300"/>
      <c r="B20" s="1517"/>
      <c r="C20" s="1529"/>
      <c r="D20" s="1517"/>
      <c r="E20" s="1517"/>
      <c r="F20" s="1517"/>
      <c r="G20" s="1517"/>
      <c r="H20" s="1529"/>
      <c r="I20" s="586" t="s">
        <v>3200</v>
      </c>
      <c r="J20" s="443" t="s">
        <v>1071</v>
      </c>
      <c r="K20" s="512" t="s">
        <v>4762</v>
      </c>
      <c r="L20" s="143" t="str">
        <f>VLOOKUP(K20,CódigosRetorno!$A$2:$B$1730,2,FALSE)</f>
        <v>El emisor a la fecha no se encuentra registrado ó habilitado con la condición de Agente de percepción</v>
      </c>
      <c r="M20" s="159" t="s">
        <v>2964</v>
      </c>
      <c r="N20" s="300"/>
    </row>
    <row r="21" spans="1:14" ht="24" x14ac:dyDescent="0.25">
      <c r="A21" s="300"/>
      <c r="B21" s="1516">
        <f>+B19+1</f>
        <v>9</v>
      </c>
      <c r="C21" s="1528" t="s">
        <v>2971</v>
      </c>
      <c r="D21" s="1516" t="s">
        <v>3</v>
      </c>
      <c r="E21" s="1516" t="s">
        <v>4</v>
      </c>
      <c r="F21" s="1516" t="s">
        <v>11</v>
      </c>
      <c r="G21" s="1516" t="s">
        <v>5578</v>
      </c>
      <c r="H21" s="1528" t="s">
        <v>3006</v>
      </c>
      <c r="I21" s="586" t="s">
        <v>3052</v>
      </c>
      <c r="J21" s="443" t="s">
        <v>177</v>
      </c>
      <c r="K21" s="512" t="s">
        <v>1614</v>
      </c>
      <c r="L21" s="143" t="str">
        <f>VLOOKUP(K21,CódigosRetorno!$A$2:$B$1730,2,FALSE)</f>
        <v>El XML no contiene el atributo o no existe información del tipo de documento del emisor</v>
      </c>
      <c r="M21" s="159" t="s">
        <v>169</v>
      </c>
      <c r="N21" s="300"/>
    </row>
    <row r="22" spans="1:14" x14ac:dyDescent="0.25">
      <c r="A22" s="300"/>
      <c r="B22" s="1517"/>
      <c r="C22" s="1529"/>
      <c r="D22" s="1517"/>
      <c r="E22" s="1517"/>
      <c r="F22" s="1517"/>
      <c r="G22" s="1517"/>
      <c r="H22" s="1529"/>
      <c r="I22" s="586" t="s">
        <v>2963</v>
      </c>
      <c r="J22" s="443" t="s">
        <v>177</v>
      </c>
      <c r="K22" s="512" t="s">
        <v>787</v>
      </c>
      <c r="L22" s="143" t="str">
        <f>VLOOKUP(K22,CódigosRetorno!$A$2:$B$1730,2,FALSE)</f>
        <v>El tipo de documento no es aceptado.</v>
      </c>
      <c r="M22" s="159" t="s">
        <v>169</v>
      </c>
      <c r="N22" s="300"/>
    </row>
    <row r="23" spans="1:14" ht="48" x14ac:dyDescent="0.25">
      <c r="A23" s="300"/>
      <c r="B23" s="159">
        <f>+B21+1</f>
        <v>10</v>
      </c>
      <c r="C23" s="160" t="s">
        <v>2972</v>
      </c>
      <c r="D23" s="159" t="s">
        <v>3</v>
      </c>
      <c r="E23" s="159" t="s">
        <v>9</v>
      </c>
      <c r="F23" s="443" t="s">
        <v>3881</v>
      </c>
      <c r="G23" s="159"/>
      <c r="H23" s="160" t="s">
        <v>920</v>
      </c>
      <c r="I23" s="586" t="s">
        <v>6314</v>
      </c>
      <c r="J23" s="443" t="s">
        <v>1071</v>
      </c>
      <c r="K23" s="512" t="s">
        <v>3070</v>
      </c>
      <c r="L23" s="143" t="str">
        <f>VLOOKUP(K23,CódigosRetorno!$A$2:$B$1730,2,FALSE)</f>
        <v>El nombre comercial del emisor no cumple con el formato establecido</v>
      </c>
      <c r="M23" s="159" t="s">
        <v>169</v>
      </c>
      <c r="N23" s="300"/>
    </row>
    <row r="24" spans="1:14" ht="24" x14ac:dyDescent="0.25">
      <c r="A24" s="300"/>
      <c r="B24" s="1516">
        <f>B23+1</f>
        <v>11</v>
      </c>
      <c r="C24" s="1528" t="s">
        <v>51</v>
      </c>
      <c r="D24" s="1516" t="s">
        <v>3</v>
      </c>
      <c r="E24" s="1516" t="s">
        <v>4</v>
      </c>
      <c r="F24" s="1530" t="s">
        <v>3881</v>
      </c>
      <c r="G24" s="1516"/>
      <c r="H24" s="1528" t="s">
        <v>926</v>
      </c>
      <c r="I24" s="586" t="s">
        <v>3052</v>
      </c>
      <c r="J24" s="443" t="s">
        <v>177</v>
      </c>
      <c r="K24" s="512" t="s">
        <v>2372</v>
      </c>
      <c r="L24" s="389" t="str">
        <f>VLOOKUP(K24,CódigosRetorno!$A$2:$B$1730,2,FALSE)</f>
        <v>El XML no contiene el tag o no existe informacion de RegistrationName del emisor del documento</v>
      </c>
      <c r="M24" s="390" t="s">
        <v>169</v>
      </c>
      <c r="N24" s="300"/>
    </row>
    <row r="25" spans="1:14" ht="48" x14ac:dyDescent="0.25">
      <c r="A25" s="300"/>
      <c r="B25" s="1517"/>
      <c r="C25" s="1529"/>
      <c r="D25" s="1517"/>
      <c r="E25" s="1517"/>
      <c r="F25" s="1531"/>
      <c r="G25" s="1517"/>
      <c r="H25" s="1529"/>
      <c r="I25" s="586" t="s">
        <v>6314</v>
      </c>
      <c r="J25" s="443" t="s">
        <v>177</v>
      </c>
      <c r="K25" s="512" t="s">
        <v>2371</v>
      </c>
      <c r="L25" s="389" t="str">
        <f>VLOOKUP(K25,CódigosRetorno!$A$2:$B$1730,2,FALSE)</f>
        <v>RegistrationName - El nombre o razon social del emisor no cumple con el estandar</v>
      </c>
      <c r="M25" s="390" t="s">
        <v>169</v>
      </c>
      <c r="N25" s="300"/>
    </row>
    <row r="26" spans="1:14" x14ac:dyDescent="0.25">
      <c r="A26" s="300"/>
      <c r="B26" s="197" t="s">
        <v>5983</v>
      </c>
      <c r="C26" s="198"/>
      <c r="D26" s="201"/>
      <c r="E26" s="201" t="s">
        <v>169</v>
      </c>
      <c r="F26" s="199" t="s">
        <v>169</v>
      </c>
      <c r="G26" s="201" t="s">
        <v>169</v>
      </c>
      <c r="H26" s="187" t="s">
        <v>169</v>
      </c>
      <c r="I26" s="200" t="s">
        <v>169</v>
      </c>
      <c r="J26" s="199" t="s">
        <v>169</v>
      </c>
      <c r="K26" s="189" t="s">
        <v>169</v>
      </c>
      <c r="L26" s="172" t="str">
        <f>VLOOKUP(K26,CódigosRetorno!$A$2:$B$1730,2,FALSE)</f>
        <v>-</v>
      </c>
      <c r="M26" s="199" t="s">
        <v>169</v>
      </c>
      <c r="N26" s="300"/>
    </row>
    <row r="27" spans="1:14" ht="12" customHeight="1" x14ac:dyDescent="0.25">
      <c r="A27" s="300"/>
      <c r="B27" s="158">
        <f>B24+1</f>
        <v>12</v>
      </c>
      <c r="C27" s="161" t="s">
        <v>323</v>
      </c>
      <c r="D27" s="159" t="s">
        <v>3</v>
      </c>
      <c r="E27" s="158" t="s">
        <v>9</v>
      </c>
      <c r="F27" s="158" t="s">
        <v>47</v>
      </c>
      <c r="G27" s="158" t="s">
        <v>5579</v>
      </c>
      <c r="H27" s="161" t="s">
        <v>3007</v>
      </c>
      <c r="I27" s="817" t="s">
        <v>2929</v>
      </c>
      <c r="J27" s="443" t="s">
        <v>1071</v>
      </c>
      <c r="K27" s="772" t="s">
        <v>3071</v>
      </c>
      <c r="L27" s="771" t="str">
        <f>VLOOKUP(K27,CódigosRetorno!$A$2:$B$1730,2,FALSE)</f>
        <v>Debe corresponder a algún valor válido establecido en el catálogo 13</v>
      </c>
      <c r="M27" s="142" t="s">
        <v>2835</v>
      </c>
      <c r="N27" s="300"/>
    </row>
    <row r="28" spans="1:14" ht="48" x14ac:dyDescent="0.25">
      <c r="A28" s="300"/>
      <c r="B28" s="159">
        <f t="shared" ref="B28:B33" si="0">+B27+1</f>
        <v>13</v>
      </c>
      <c r="C28" s="160" t="s">
        <v>806</v>
      </c>
      <c r="D28" s="159" t="s">
        <v>3</v>
      </c>
      <c r="E28" s="159" t="s">
        <v>9</v>
      </c>
      <c r="F28" s="159" t="s">
        <v>5</v>
      </c>
      <c r="G28" s="159"/>
      <c r="H28" s="160" t="s">
        <v>921</v>
      </c>
      <c r="I28" s="586" t="s">
        <v>6324</v>
      </c>
      <c r="J28" s="443" t="s">
        <v>1071</v>
      </c>
      <c r="K28" s="512" t="s">
        <v>3072</v>
      </c>
      <c r="L28" s="771" t="str">
        <f>VLOOKUP(K28,CódigosRetorno!$A$2:$B$1730,2,FALSE)</f>
        <v>La dirección completa y detallada del domicilio fiscal del emisor no cumple con el formato establecido</v>
      </c>
      <c r="M28" s="159" t="s">
        <v>169</v>
      </c>
      <c r="N28" s="300"/>
    </row>
    <row r="29" spans="1:14" ht="48" x14ac:dyDescent="0.25">
      <c r="A29" s="300"/>
      <c r="B29" s="159">
        <f t="shared" si="0"/>
        <v>14</v>
      </c>
      <c r="C29" s="160" t="s">
        <v>816</v>
      </c>
      <c r="D29" s="159" t="s">
        <v>3</v>
      </c>
      <c r="E29" s="159" t="s">
        <v>9</v>
      </c>
      <c r="F29" s="159" t="s">
        <v>18</v>
      </c>
      <c r="G29" s="159"/>
      <c r="H29" s="160" t="s">
        <v>922</v>
      </c>
      <c r="I29" s="586" t="s">
        <v>6325</v>
      </c>
      <c r="J29" s="443" t="s">
        <v>1071</v>
      </c>
      <c r="K29" s="512" t="s">
        <v>3073</v>
      </c>
      <c r="L29" s="771" t="str">
        <f>VLOOKUP(K29,CódigosRetorno!$A$2:$B$1730,2,FALSE)</f>
        <v>La urbanización del domicilio fiscal del emisor no cumple con el formato establecido</v>
      </c>
      <c r="M29" s="159" t="s">
        <v>169</v>
      </c>
      <c r="N29" s="300"/>
    </row>
    <row r="30" spans="1:14" ht="48" x14ac:dyDescent="0.25">
      <c r="A30" s="300"/>
      <c r="B30" s="159">
        <f t="shared" si="0"/>
        <v>15</v>
      </c>
      <c r="C30" s="160" t="s">
        <v>803</v>
      </c>
      <c r="D30" s="159" t="s">
        <v>3</v>
      </c>
      <c r="E30" s="159" t="s">
        <v>9</v>
      </c>
      <c r="F30" s="159" t="s">
        <v>18</v>
      </c>
      <c r="G30" s="159"/>
      <c r="H30" s="160" t="s">
        <v>923</v>
      </c>
      <c r="I30" s="586" t="s">
        <v>6325</v>
      </c>
      <c r="J30" s="443" t="s">
        <v>1071</v>
      </c>
      <c r="K30" s="512" t="s">
        <v>3074</v>
      </c>
      <c r="L30" s="771" t="str">
        <f>VLOOKUP(K30,CódigosRetorno!$A$2:$B$1730,2,FALSE)</f>
        <v>La provincia del domicilio fiscal del emisor no cumple con el formato establecido</v>
      </c>
      <c r="M30" s="159" t="s">
        <v>169</v>
      </c>
      <c r="N30" s="300"/>
    </row>
    <row r="31" spans="1:14" ht="48" x14ac:dyDescent="0.25">
      <c r="A31" s="300"/>
      <c r="B31" s="159">
        <f t="shared" si="0"/>
        <v>16</v>
      </c>
      <c r="C31" s="160" t="s">
        <v>802</v>
      </c>
      <c r="D31" s="159" t="s">
        <v>3</v>
      </c>
      <c r="E31" s="159" t="s">
        <v>9</v>
      </c>
      <c r="F31" s="159" t="s">
        <v>18</v>
      </c>
      <c r="G31" s="159"/>
      <c r="H31" s="160" t="s">
        <v>924</v>
      </c>
      <c r="I31" s="586" t="s">
        <v>6325</v>
      </c>
      <c r="J31" s="443" t="s">
        <v>1071</v>
      </c>
      <c r="K31" s="512" t="s">
        <v>3075</v>
      </c>
      <c r="L31" s="771" t="str">
        <f>VLOOKUP(K31,CódigosRetorno!$A$2:$B$1730,2,FALSE)</f>
        <v>El departamento del domicilio fiscal del emisor no cumple con el formato establecido</v>
      </c>
      <c r="M31" s="159" t="s">
        <v>169</v>
      </c>
      <c r="N31" s="300"/>
    </row>
    <row r="32" spans="1:14" ht="48" x14ac:dyDescent="0.25">
      <c r="A32" s="300"/>
      <c r="B32" s="159">
        <f t="shared" si="0"/>
        <v>17</v>
      </c>
      <c r="C32" s="160" t="s">
        <v>804</v>
      </c>
      <c r="D32" s="159" t="s">
        <v>3</v>
      </c>
      <c r="E32" s="159" t="s">
        <v>9</v>
      </c>
      <c r="F32" s="159" t="s">
        <v>18</v>
      </c>
      <c r="G32" s="159"/>
      <c r="H32" s="160" t="s">
        <v>925</v>
      </c>
      <c r="I32" s="586" t="s">
        <v>6325</v>
      </c>
      <c r="J32" s="443" t="s">
        <v>1071</v>
      </c>
      <c r="K32" s="512" t="s">
        <v>3076</v>
      </c>
      <c r="L32" s="771" t="str">
        <f>VLOOKUP(K32,CódigosRetorno!$A$2:$B$1730,2,FALSE)</f>
        <v>El distrito del domicilio fiscal del emisor no cumple con el formato establecido</v>
      </c>
      <c r="M32" s="159" t="s">
        <v>169</v>
      </c>
      <c r="N32" s="300"/>
    </row>
    <row r="33" spans="1:14" ht="24" x14ac:dyDescent="0.25">
      <c r="A33" s="300"/>
      <c r="B33" s="159">
        <f t="shared" si="0"/>
        <v>18</v>
      </c>
      <c r="C33" s="160" t="s">
        <v>821</v>
      </c>
      <c r="D33" s="159" t="s">
        <v>3</v>
      </c>
      <c r="E33" s="159" t="s">
        <v>9</v>
      </c>
      <c r="F33" s="159" t="s">
        <v>822</v>
      </c>
      <c r="G33" s="159" t="s">
        <v>5580</v>
      </c>
      <c r="H33" s="160" t="s">
        <v>3008</v>
      </c>
      <c r="I33" s="586" t="s">
        <v>2968</v>
      </c>
      <c r="J33" s="443" t="s">
        <v>177</v>
      </c>
      <c r="K33" s="512" t="s">
        <v>1779</v>
      </c>
      <c r="L33" s="771" t="str">
        <f>VLOOKUP(K33,CódigosRetorno!$A$2:$B$1730,2,FALSE)</f>
        <v>El valor del país inválido.</v>
      </c>
      <c r="M33" s="159" t="s">
        <v>169</v>
      </c>
      <c r="N33" s="300"/>
    </row>
    <row r="34" spans="1:14" x14ac:dyDescent="0.25">
      <c r="A34" s="300"/>
      <c r="B34" s="180" t="s">
        <v>6017</v>
      </c>
      <c r="C34" s="198"/>
      <c r="D34" s="199"/>
      <c r="E34" s="199" t="s">
        <v>169</v>
      </c>
      <c r="F34" s="199" t="s">
        <v>169</v>
      </c>
      <c r="G34" s="199" t="s">
        <v>169</v>
      </c>
      <c r="H34" s="187" t="s">
        <v>169</v>
      </c>
      <c r="I34" s="200" t="s">
        <v>169</v>
      </c>
      <c r="J34" s="199" t="s">
        <v>169</v>
      </c>
      <c r="K34" s="189" t="s">
        <v>169</v>
      </c>
      <c r="L34" s="172" t="str">
        <f>VLOOKUP(K34,CódigosRetorno!$A$2:$B$1730,2,FALSE)</f>
        <v>-</v>
      </c>
      <c r="M34" s="199" t="s">
        <v>169</v>
      </c>
      <c r="N34" s="300"/>
    </row>
    <row r="35" spans="1:14" ht="24" x14ac:dyDescent="0.25">
      <c r="A35" s="300"/>
      <c r="B35" s="1516">
        <f>B33+1</f>
        <v>19</v>
      </c>
      <c r="C35" s="1528" t="s">
        <v>3021</v>
      </c>
      <c r="D35" s="1516" t="s">
        <v>3</v>
      </c>
      <c r="E35" s="1516" t="s">
        <v>4</v>
      </c>
      <c r="F35" s="1516" t="s">
        <v>7</v>
      </c>
      <c r="G35" s="1516"/>
      <c r="H35" s="1528" t="s">
        <v>927</v>
      </c>
      <c r="I35" s="163" t="s">
        <v>3051</v>
      </c>
      <c r="J35" s="422" t="s">
        <v>177</v>
      </c>
      <c r="K35" s="82" t="s">
        <v>1613</v>
      </c>
      <c r="L35" s="143" t="str">
        <f>VLOOKUP(K35,CódigosRetorno!$A$2:$B$1730,2,FALSE)</f>
        <v>El XML no contiene el tag o no existe información del número de documento de identidad del cliente</v>
      </c>
      <c r="M35" s="159" t="s">
        <v>169</v>
      </c>
      <c r="N35" s="300"/>
    </row>
    <row r="36" spans="1:14" ht="24" x14ac:dyDescent="0.25">
      <c r="A36" s="300"/>
      <c r="B36" s="1519"/>
      <c r="C36" s="1532"/>
      <c r="D36" s="1519"/>
      <c r="E36" s="1519"/>
      <c r="F36" s="1519"/>
      <c r="G36" s="1519"/>
      <c r="H36" s="1532"/>
      <c r="I36" s="163" t="s">
        <v>3024</v>
      </c>
      <c r="J36" s="422" t="s">
        <v>177</v>
      </c>
      <c r="K36" s="82" t="s">
        <v>1611</v>
      </c>
      <c r="L36" s="143" t="str">
        <f>VLOOKUP(K36,CódigosRetorno!$A$2:$B$1730,2,FALSE)</f>
        <v>El valor ingresado como documento de identidad del cliente es incorrecto</v>
      </c>
      <c r="M36" s="159" t="s">
        <v>169</v>
      </c>
      <c r="N36" s="300"/>
    </row>
    <row r="37" spans="1:14" ht="24" x14ac:dyDescent="0.25">
      <c r="A37" s="300"/>
      <c r="B37" s="1519"/>
      <c r="C37" s="1532"/>
      <c r="D37" s="1519"/>
      <c r="E37" s="1519"/>
      <c r="F37" s="1519"/>
      <c r="G37" s="1519"/>
      <c r="H37" s="1532"/>
      <c r="I37" s="163" t="s">
        <v>2976</v>
      </c>
      <c r="J37" s="422" t="s">
        <v>177</v>
      </c>
      <c r="K37" s="82" t="s">
        <v>1712</v>
      </c>
      <c r="L37" s="143" t="str">
        <f>VLOOKUP(K37,CódigosRetorno!$A$2:$B$1730,2,FALSE)</f>
        <v>El Cliente no puede ser el mismo que el Emisor del comprobante de percepción.</v>
      </c>
      <c r="M37" s="159" t="s">
        <v>169</v>
      </c>
      <c r="N37" s="300"/>
    </row>
    <row r="38" spans="1:14" ht="24" x14ac:dyDescent="0.25">
      <c r="A38" s="300"/>
      <c r="B38" s="1519"/>
      <c r="C38" s="1532"/>
      <c r="D38" s="1519"/>
      <c r="E38" s="1519"/>
      <c r="F38" s="1519"/>
      <c r="G38" s="1519"/>
      <c r="H38" s="1532"/>
      <c r="I38" s="163" t="s">
        <v>3025</v>
      </c>
      <c r="J38" s="422" t="s">
        <v>177</v>
      </c>
      <c r="K38" s="82" t="s">
        <v>1710</v>
      </c>
      <c r="L38" s="143" t="str">
        <f>VLOOKUP(K38,CódigosRetorno!$A$2:$B$1730,2,FALSE)</f>
        <v>Número de RUC no existe.</v>
      </c>
      <c r="M38" s="159" t="s">
        <v>2500</v>
      </c>
      <c r="N38" s="300"/>
    </row>
    <row r="39" spans="1:14" ht="36" x14ac:dyDescent="0.25">
      <c r="A39" s="300"/>
      <c r="B39" s="1519"/>
      <c r="C39" s="1532"/>
      <c r="D39" s="1519"/>
      <c r="E39" s="1519"/>
      <c r="F39" s="1519"/>
      <c r="G39" s="1519"/>
      <c r="H39" s="1532"/>
      <c r="I39" s="163" t="s">
        <v>3097</v>
      </c>
      <c r="J39" s="422" t="s">
        <v>1071</v>
      </c>
      <c r="K39" s="82" t="s">
        <v>1190</v>
      </c>
      <c r="L39" s="143" t="str">
        <f>VLOOKUP(K39,CódigosRetorno!$A$2:$B$1730,2,FALSE)</f>
        <v>La operación con este cliente está excluida del sistema de percepción. Es agente de retención.</v>
      </c>
      <c r="M39" s="159" t="s">
        <v>2964</v>
      </c>
      <c r="N39" s="300"/>
    </row>
    <row r="40" spans="1:14" ht="36" x14ac:dyDescent="0.25">
      <c r="A40" s="300"/>
      <c r="B40" s="1519"/>
      <c r="C40" s="1532"/>
      <c r="D40" s="1519"/>
      <c r="E40" s="1519"/>
      <c r="F40" s="1519"/>
      <c r="G40" s="1519"/>
      <c r="H40" s="1532"/>
      <c r="I40" s="163" t="s">
        <v>3027</v>
      </c>
      <c r="J40" s="422" t="s">
        <v>1071</v>
      </c>
      <c r="K40" s="82" t="s">
        <v>1188</v>
      </c>
      <c r="L40" s="143" t="str">
        <f>VLOOKUP(K40,CódigosRetorno!$A$2:$B$1730,2,FALSE)</f>
        <v>La operación con este cliente está excluida del sistema de percepción. Es entidad exceptuada de la percepción.</v>
      </c>
      <c r="M40" s="159" t="s">
        <v>2964</v>
      </c>
      <c r="N40" s="300"/>
    </row>
    <row r="41" spans="1:14" ht="36" x14ac:dyDescent="0.25">
      <c r="A41" s="300"/>
      <c r="B41" s="1517"/>
      <c r="C41" s="1529"/>
      <c r="D41" s="1517"/>
      <c r="E41" s="1517"/>
      <c r="F41" s="1517"/>
      <c r="G41" s="1517"/>
      <c r="H41" s="1529"/>
      <c r="I41" s="163" t="s">
        <v>3026</v>
      </c>
      <c r="J41" s="422" t="s">
        <v>1071</v>
      </c>
      <c r="K41" s="82" t="s">
        <v>1196</v>
      </c>
      <c r="L41" s="143" t="str">
        <f>VLOOKUP(K41,CódigosRetorno!$A$2:$B$1730,2,FALSE)</f>
        <v>El emisor y el cliente son Agentes de percepción de combustible en la fecha de emisión.</v>
      </c>
      <c r="M41" s="159" t="s">
        <v>2964</v>
      </c>
      <c r="N41" s="300"/>
    </row>
    <row r="42" spans="1:14" x14ac:dyDescent="0.25">
      <c r="A42" s="300"/>
      <c r="B42" s="1516">
        <f>+B35+1</f>
        <v>20</v>
      </c>
      <c r="C42" s="1528" t="s">
        <v>6041</v>
      </c>
      <c r="D42" s="1516" t="s">
        <v>3</v>
      </c>
      <c r="E42" s="1516" t="s">
        <v>4</v>
      </c>
      <c r="F42" s="1516" t="s">
        <v>11</v>
      </c>
      <c r="G42" s="1516" t="s">
        <v>5578</v>
      </c>
      <c r="H42" s="1528" t="s">
        <v>3009</v>
      </c>
      <c r="I42" s="586" t="s">
        <v>3052</v>
      </c>
      <c r="J42" s="443" t="s">
        <v>177</v>
      </c>
      <c r="K42" s="512" t="s">
        <v>786</v>
      </c>
      <c r="L42" s="143" t="str">
        <f>VLOOKUP(K42,CódigosRetorno!$A$2:$B$1730,2,FALSE)</f>
        <v>Debe indicar tipo de documento.</v>
      </c>
      <c r="M42" s="159" t="s">
        <v>169</v>
      </c>
      <c r="N42" s="300"/>
    </row>
    <row r="43" spans="1:14" ht="12" customHeight="1" x14ac:dyDescent="0.25">
      <c r="A43" s="300"/>
      <c r="B43" s="1517"/>
      <c r="C43" s="1529"/>
      <c r="D43" s="1517"/>
      <c r="E43" s="1517"/>
      <c r="F43" s="1517"/>
      <c r="G43" s="1517"/>
      <c r="H43" s="1529"/>
      <c r="I43" s="586" t="s">
        <v>2872</v>
      </c>
      <c r="J43" s="443" t="s">
        <v>177</v>
      </c>
      <c r="K43" s="512" t="s">
        <v>787</v>
      </c>
      <c r="L43" s="143" t="str">
        <f>VLOOKUP(K43,CódigosRetorno!$A$2:$B$1730,2,FALSE)</f>
        <v>El tipo de documento no es aceptado.</v>
      </c>
      <c r="M43" s="142" t="s">
        <v>2774</v>
      </c>
      <c r="N43" s="300"/>
    </row>
    <row r="44" spans="1:14" ht="48" x14ac:dyDescent="0.25">
      <c r="A44" s="300"/>
      <c r="B44" s="159">
        <f>+B42+1</f>
        <v>21</v>
      </c>
      <c r="C44" s="160" t="s">
        <v>3022</v>
      </c>
      <c r="D44" s="159" t="s">
        <v>3</v>
      </c>
      <c r="E44" s="159" t="s">
        <v>9</v>
      </c>
      <c r="F44" s="443" t="s">
        <v>3881</v>
      </c>
      <c r="G44" s="159"/>
      <c r="H44" s="160" t="s">
        <v>928</v>
      </c>
      <c r="I44" s="586" t="s">
        <v>6314</v>
      </c>
      <c r="J44" s="443" t="s">
        <v>1071</v>
      </c>
      <c r="K44" s="512" t="s">
        <v>3083</v>
      </c>
      <c r="L44" s="771" t="str">
        <f>VLOOKUP(K44,CódigosRetorno!$A$2:$B$1730,2,FALSE)</f>
        <v>El nombre comercial del cliente no cumple con el formato establecido</v>
      </c>
      <c r="M44" s="159" t="s">
        <v>169</v>
      </c>
      <c r="N44" s="300"/>
    </row>
    <row r="45" spans="1:14" ht="24" x14ac:dyDescent="0.25">
      <c r="A45" s="300"/>
      <c r="B45" s="1516">
        <f>+B44+1</f>
        <v>22</v>
      </c>
      <c r="C45" s="1528" t="s">
        <v>51</v>
      </c>
      <c r="D45" s="1516" t="s">
        <v>3</v>
      </c>
      <c r="E45" s="1516" t="s">
        <v>4</v>
      </c>
      <c r="F45" s="1516" t="s">
        <v>3881</v>
      </c>
      <c r="G45" s="1516"/>
      <c r="H45" s="1528" t="s">
        <v>934</v>
      </c>
      <c r="I45" s="586" t="s">
        <v>3052</v>
      </c>
      <c r="J45" s="443" t="s">
        <v>177</v>
      </c>
      <c r="K45" s="512" t="s">
        <v>2193</v>
      </c>
      <c r="L45" s="771" t="str">
        <f>VLOOKUP(K45,CódigosRetorno!$A$2:$B$1730,2,FALSE)</f>
        <v>El XML no contiene el tag o no existe informacion de RegistrationName del receptor del documento</v>
      </c>
      <c r="M45" s="390" t="s">
        <v>169</v>
      </c>
      <c r="N45" s="300"/>
    </row>
    <row r="46" spans="1:14" ht="48" x14ac:dyDescent="0.25">
      <c r="A46" s="300"/>
      <c r="B46" s="1517"/>
      <c r="C46" s="1529"/>
      <c r="D46" s="1517"/>
      <c r="E46" s="1517"/>
      <c r="F46" s="1517"/>
      <c r="G46" s="1517"/>
      <c r="H46" s="1529"/>
      <c r="I46" s="586" t="s">
        <v>6314</v>
      </c>
      <c r="J46" s="443" t="s">
        <v>177</v>
      </c>
      <c r="K46" s="512" t="s">
        <v>2194</v>
      </c>
      <c r="L46" s="771" t="str">
        <f>VLOOKUP(K46,CódigosRetorno!$A$2:$B$1730,2,FALSE)</f>
        <v>RegistrationName -  El dato ingresado no cumple con el estandar</v>
      </c>
      <c r="M46" s="390" t="s">
        <v>169</v>
      </c>
      <c r="N46" s="300"/>
    </row>
    <row r="47" spans="1:14" x14ac:dyDescent="0.25">
      <c r="A47" s="300"/>
      <c r="B47" s="180" t="s">
        <v>3023</v>
      </c>
      <c r="C47" s="198"/>
      <c r="D47" s="199"/>
      <c r="E47" s="199" t="s">
        <v>169</v>
      </c>
      <c r="F47" s="199" t="s">
        <v>169</v>
      </c>
      <c r="G47" s="199" t="s">
        <v>169</v>
      </c>
      <c r="H47" s="187" t="s">
        <v>169</v>
      </c>
      <c r="I47" s="200" t="s">
        <v>169</v>
      </c>
      <c r="J47" s="199" t="s">
        <v>169</v>
      </c>
      <c r="K47" s="189" t="s">
        <v>169</v>
      </c>
      <c r="L47" s="172" t="str">
        <f>VLOOKUP(K47,CódigosRetorno!$A$2:$B$1730,2,FALSE)</f>
        <v>-</v>
      </c>
      <c r="M47" s="199" t="s">
        <v>169</v>
      </c>
      <c r="N47" s="300"/>
    </row>
    <row r="48" spans="1:14" ht="24" x14ac:dyDescent="0.25">
      <c r="A48" s="300"/>
      <c r="B48" s="158">
        <f>B45+1</f>
        <v>23</v>
      </c>
      <c r="C48" s="161" t="s">
        <v>323</v>
      </c>
      <c r="D48" s="159" t="s">
        <v>3</v>
      </c>
      <c r="E48" s="158" t="s">
        <v>9</v>
      </c>
      <c r="F48" s="158" t="s">
        <v>47</v>
      </c>
      <c r="G48" s="158" t="s">
        <v>5579</v>
      </c>
      <c r="H48" s="161" t="s">
        <v>3010</v>
      </c>
      <c r="I48" s="817" t="s">
        <v>2929</v>
      </c>
      <c r="J48" s="443" t="s">
        <v>1071</v>
      </c>
      <c r="K48" s="772" t="s">
        <v>3071</v>
      </c>
      <c r="L48" s="771" t="str">
        <f>VLOOKUP(K48,CódigosRetorno!$A$2:$B$1730,2,FALSE)</f>
        <v>Debe corresponder a algún valor válido establecido en el catálogo 13</v>
      </c>
      <c r="M48" s="142" t="s">
        <v>2835</v>
      </c>
      <c r="N48" s="300"/>
    </row>
    <row r="49" spans="1:14" ht="48" x14ac:dyDescent="0.25">
      <c r="A49" s="300"/>
      <c r="B49" s="159">
        <f t="shared" ref="B49:B54" si="1">+B48+1</f>
        <v>24</v>
      </c>
      <c r="C49" s="160" t="s">
        <v>806</v>
      </c>
      <c r="D49" s="159" t="s">
        <v>3</v>
      </c>
      <c r="E49" s="159" t="s">
        <v>9</v>
      </c>
      <c r="F49" s="159" t="s">
        <v>5</v>
      </c>
      <c r="G49" s="159"/>
      <c r="H49" s="160" t="s">
        <v>929</v>
      </c>
      <c r="I49" s="586" t="s">
        <v>6324</v>
      </c>
      <c r="J49" s="443" t="s">
        <v>1071</v>
      </c>
      <c r="K49" s="512" t="s">
        <v>3084</v>
      </c>
      <c r="L49" s="771" t="str">
        <f>VLOOKUP(K49,CódigosRetorno!$A$2:$B$1730,2,FALSE)</f>
        <v>La dirección completa y detallada del domicilio fiscal del cliente no cumple con el formato establecido</v>
      </c>
      <c r="M49" s="159" t="s">
        <v>169</v>
      </c>
      <c r="N49" s="300"/>
    </row>
    <row r="50" spans="1:14" ht="48" x14ac:dyDescent="0.25">
      <c r="A50" s="300"/>
      <c r="B50" s="159">
        <f t="shared" si="1"/>
        <v>25</v>
      </c>
      <c r="C50" s="160" t="s">
        <v>816</v>
      </c>
      <c r="D50" s="159" t="s">
        <v>3</v>
      </c>
      <c r="E50" s="159" t="s">
        <v>9</v>
      </c>
      <c r="F50" s="159" t="s">
        <v>18</v>
      </c>
      <c r="G50" s="159"/>
      <c r="H50" s="160" t="s">
        <v>930</v>
      </c>
      <c r="I50" s="586" t="s">
        <v>6325</v>
      </c>
      <c r="J50" s="443" t="s">
        <v>1071</v>
      </c>
      <c r="K50" s="512" t="s">
        <v>3085</v>
      </c>
      <c r="L50" s="771" t="str">
        <f>VLOOKUP(K50,CódigosRetorno!$A$2:$B$1730,2,FALSE)</f>
        <v>La urbanización del domicilio fiscal del cliente no cumple con el formato establecido</v>
      </c>
      <c r="M50" s="159" t="s">
        <v>169</v>
      </c>
      <c r="N50" s="300"/>
    </row>
    <row r="51" spans="1:14" ht="48" x14ac:dyDescent="0.25">
      <c r="A51" s="300"/>
      <c r="B51" s="159">
        <f t="shared" si="1"/>
        <v>26</v>
      </c>
      <c r="C51" s="160" t="s">
        <v>803</v>
      </c>
      <c r="D51" s="159" t="s">
        <v>3</v>
      </c>
      <c r="E51" s="159" t="s">
        <v>9</v>
      </c>
      <c r="F51" s="159" t="s">
        <v>18</v>
      </c>
      <c r="G51" s="159"/>
      <c r="H51" s="160" t="s">
        <v>931</v>
      </c>
      <c r="I51" s="586" t="s">
        <v>6325</v>
      </c>
      <c r="J51" s="443" t="s">
        <v>1071</v>
      </c>
      <c r="K51" s="512" t="s">
        <v>3086</v>
      </c>
      <c r="L51" s="771" t="str">
        <f>VLOOKUP(K51,CódigosRetorno!$A$2:$B$1730,2,FALSE)</f>
        <v>La provincia del domicilio fiscal del cliente no cumple con el formato establecido</v>
      </c>
      <c r="M51" s="159" t="s">
        <v>169</v>
      </c>
      <c r="N51" s="300"/>
    </row>
    <row r="52" spans="1:14" ht="48" x14ac:dyDescent="0.25">
      <c r="A52" s="300"/>
      <c r="B52" s="159">
        <f t="shared" si="1"/>
        <v>27</v>
      </c>
      <c r="C52" s="160" t="s">
        <v>802</v>
      </c>
      <c r="D52" s="159" t="s">
        <v>3</v>
      </c>
      <c r="E52" s="159" t="s">
        <v>9</v>
      </c>
      <c r="F52" s="159" t="s">
        <v>18</v>
      </c>
      <c r="G52" s="159"/>
      <c r="H52" s="160" t="s">
        <v>932</v>
      </c>
      <c r="I52" s="586" t="s">
        <v>6325</v>
      </c>
      <c r="J52" s="443" t="s">
        <v>1071</v>
      </c>
      <c r="K52" s="512" t="s">
        <v>3087</v>
      </c>
      <c r="L52" s="771" t="str">
        <f>VLOOKUP(K52,CódigosRetorno!$A$2:$B$1730,2,FALSE)</f>
        <v>El departamento del domicilio fiscal del cliente no cumple con el formato establecido</v>
      </c>
      <c r="M52" s="159" t="s">
        <v>169</v>
      </c>
      <c r="N52" s="300"/>
    </row>
    <row r="53" spans="1:14" ht="48" x14ac:dyDescent="0.25">
      <c r="A53" s="300"/>
      <c r="B53" s="159">
        <f t="shared" si="1"/>
        <v>28</v>
      </c>
      <c r="C53" s="160" t="s">
        <v>804</v>
      </c>
      <c r="D53" s="159" t="s">
        <v>3</v>
      </c>
      <c r="E53" s="159" t="s">
        <v>9</v>
      </c>
      <c r="F53" s="159" t="s">
        <v>18</v>
      </c>
      <c r="G53" s="159"/>
      <c r="H53" s="160" t="s">
        <v>933</v>
      </c>
      <c r="I53" s="586" t="s">
        <v>6325</v>
      </c>
      <c r="J53" s="443" t="s">
        <v>1071</v>
      </c>
      <c r="K53" s="512" t="s">
        <v>3088</v>
      </c>
      <c r="L53" s="771" t="str">
        <f>VLOOKUP(K53,CódigosRetorno!$A$2:$B$1730,2,FALSE)</f>
        <v>El distrito del domicilio fiscal del cliente no cumple con el formato establecido</v>
      </c>
      <c r="M53" s="159" t="s">
        <v>169</v>
      </c>
      <c r="N53" s="300"/>
    </row>
    <row r="54" spans="1:14" ht="24" x14ac:dyDescent="0.25">
      <c r="A54" s="300"/>
      <c r="B54" s="159">
        <f t="shared" si="1"/>
        <v>29</v>
      </c>
      <c r="C54" s="160" t="s">
        <v>821</v>
      </c>
      <c r="D54" s="159" t="s">
        <v>3</v>
      </c>
      <c r="E54" s="159" t="s">
        <v>9</v>
      </c>
      <c r="F54" s="159" t="s">
        <v>822</v>
      </c>
      <c r="G54" s="159" t="s">
        <v>5580</v>
      </c>
      <c r="H54" s="160" t="s">
        <v>3011</v>
      </c>
      <c r="I54" s="163" t="s">
        <v>2968</v>
      </c>
      <c r="J54" s="422" t="s">
        <v>177</v>
      </c>
      <c r="K54" s="82" t="s">
        <v>1779</v>
      </c>
      <c r="L54" s="143" t="str">
        <f>VLOOKUP(K54,CódigosRetorno!$A$2:$B$1730,2,FALSE)</f>
        <v>El valor del país inválido.</v>
      </c>
      <c r="M54" s="159" t="s">
        <v>169</v>
      </c>
      <c r="N54" s="300"/>
    </row>
    <row r="55" spans="1:14" x14ac:dyDescent="0.25">
      <c r="A55" s="300"/>
      <c r="B55" s="197" t="s">
        <v>3028</v>
      </c>
      <c r="C55" s="198"/>
      <c r="D55" s="201"/>
      <c r="E55" s="201" t="s">
        <v>169</v>
      </c>
      <c r="F55" s="201" t="s">
        <v>169</v>
      </c>
      <c r="G55" s="201" t="s">
        <v>169</v>
      </c>
      <c r="H55" s="202" t="s">
        <v>169</v>
      </c>
      <c r="I55" s="200" t="s">
        <v>169</v>
      </c>
      <c r="J55" s="201" t="s">
        <v>169</v>
      </c>
      <c r="K55" s="203" t="s">
        <v>169</v>
      </c>
      <c r="L55" s="172" t="str">
        <f>VLOOKUP(K55,CódigosRetorno!$A$2:$B$1730,2,FALSE)</f>
        <v>-</v>
      </c>
      <c r="M55" s="201" t="s">
        <v>169</v>
      </c>
      <c r="N55" s="300"/>
    </row>
    <row r="56" spans="1:14" ht="24" x14ac:dyDescent="0.25">
      <c r="A56" s="300"/>
      <c r="B56" s="158">
        <f>B54+1</f>
        <v>30</v>
      </c>
      <c r="C56" s="139" t="s">
        <v>6019</v>
      </c>
      <c r="D56" s="142" t="s">
        <v>3</v>
      </c>
      <c r="E56" s="136" t="s">
        <v>4</v>
      </c>
      <c r="F56" s="136" t="s">
        <v>95</v>
      </c>
      <c r="G56" s="136" t="s">
        <v>5589</v>
      </c>
      <c r="H56" s="139" t="s">
        <v>3012</v>
      </c>
      <c r="I56" s="163" t="s">
        <v>2917</v>
      </c>
      <c r="J56" s="422" t="s">
        <v>177</v>
      </c>
      <c r="K56" s="82" t="s">
        <v>1714</v>
      </c>
      <c r="L56" s="143" t="str">
        <f>VLOOKUP(K56,CódigosRetorno!$A$2:$B$1730,2,FALSE)</f>
        <v>El régimen percepción enviado no corresponde con su condición de Agente de percepción.</v>
      </c>
      <c r="M56" s="592" t="s">
        <v>6898</v>
      </c>
      <c r="N56" s="300"/>
    </row>
    <row r="57" spans="1:14" s="909" customFormat="1" ht="60" x14ac:dyDescent="0.25">
      <c r="A57" s="300"/>
      <c r="B57" s="1480"/>
      <c r="C57" s="1485"/>
      <c r="D57" s="1484"/>
      <c r="E57" s="1481"/>
      <c r="F57" s="1481"/>
      <c r="G57" s="1481"/>
      <c r="H57" s="1485"/>
      <c r="I57" s="1471" t="s">
        <v>8498</v>
      </c>
      <c r="J57" s="1472" t="s">
        <v>177</v>
      </c>
      <c r="K57" s="1473" t="s">
        <v>8494</v>
      </c>
      <c r="L57" s="1483" t="str">
        <f>VLOOKUP(K57,CódigosRetorno!$A$2:$B$1730,2,FALSE)</f>
        <v>No esta permitido referenciar el Código del régimen de percepción con el regimen del documento relacionado.</v>
      </c>
      <c r="M57" s="1484"/>
      <c r="N57" s="300"/>
    </row>
    <row r="58" spans="1:14" s="909" customFormat="1" ht="60" x14ac:dyDescent="0.25">
      <c r="A58" s="300"/>
      <c r="B58" s="1480"/>
      <c r="C58" s="1485"/>
      <c r="D58" s="1484"/>
      <c r="E58" s="1481"/>
      <c r="F58" s="1481"/>
      <c r="G58" s="1481"/>
      <c r="H58" s="1485"/>
      <c r="I58" s="1471" t="s">
        <v>8499</v>
      </c>
      <c r="J58" s="1472" t="s">
        <v>177</v>
      </c>
      <c r="K58" s="1473" t="s">
        <v>8494</v>
      </c>
      <c r="L58" s="1483" t="str">
        <f>VLOOKUP(K58,CódigosRetorno!$A$2:$B$1730,2,FALSE)</f>
        <v>No esta permitido referenciar el Código del régimen de percepción con el regimen del documento relacionado.</v>
      </c>
      <c r="M58" s="1484"/>
      <c r="N58" s="300"/>
    </row>
    <row r="59" spans="1:14" ht="24" x14ac:dyDescent="0.25">
      <c r="A59" s="300"/>
      <c r="B59" s="158">
        <f>+B56+1</f>
        <v>31</v>
      </c>
      <c r="C59" s="139" t="s">
        <v>6021</v>
      </c>
      <c r="D59" s="142" t="s">
        <v>3</v>
      </c>
      <c r="E59" s="136" t="s">
        <v>4</v>
      </c>
      <c r="F59" s="136" t="s">
        <v>174</v>
      </c>
      <c r="G59" s="136" t="s">
        <v>832</v>
      </c>
      <c r="H59" s="139" t="s">
        <v>935</v>
      </c>
      <c r="I59" s="163" t="s">
        <v>6040</v>
      </c>
      <c r="J59" s="422" t="s">
        <v>177</v>
      </c>
      <c r="K59" s="82" t="s">
        <v>1713</v>
      </c>
      <c r="L59" s="143" t="str">
        <f>VLOOKUP(K59,CódigosRetorno!$A$2:$B$1730,2,FALSE)</f>
        <v>La tasa de percepción enviada no corresponde con el régimen de percepción.</v>
      </c>
      <c r="M59" s="592" t="s">
        <v>6898</v>
      </c>
      <c r="N59" s="300"/>
    </row>
    <row r="60" spans="1:14" x14ac:dyDescent="0.25">
      <c r="A60" s="300"/>
      <c r="B60" s="159">
        <f>+B59+1</f>
        <v>32</v>
      </c>
      <c r="C60" s="160" t="s">
        <v>388</v>
      </c>
      <c r="D60" s="159" t="s">
        <v>3</v>
      </c>
      <c r="E60" s="159" t="s">
        <v>9</v>
      </c>
      <c r="F60" s="159" t="s">
        <v>57</v>
      </c>
      <c r="G60" s="159"/>
      <c r="H60" s="160" t="s">
        <v>936</v>
      </c>
      <c r="I60" s="420" t="s">
        <v>2502</v>
      </c>
      <c r="J60" s="417" t="s">
        <v>169</v>
      </c>
      <c r="K60" s="421" t="s">
        <v>169</v>
      </c>
      <c r="L60" s="143" t="str">
        <f>VLOOKUP(K60,CódigosRetorno!$A$2:$B$1730,2,FALSE)</f>
        <v>-</v>
      </c>
      <c r="M60" s="142" t="s">
        <v>169</v>
      </c>
      <c r="N60" s="300"/>
    </row>
    <row r="61" spans="1:14" ht="24" x14ac:dyDescent="0.25">
      <c r="A61" s="300"/>
      <c r="B61" s="1516">
        <f>+B60+1</f>
        <v>33</v>
      </c>
      <c r="C61" s="1528" t="s">
        <v>6025</v>
      </c>
      <c r="D61" s="1516" t="s">
        <v>3</v>
      </c>
      <c r="E61" s="1516" t="s">
        <v>4</v>
      </c>
      <c r="F61" s="1516" t="s">
        <v>12</v>
      </c>
      <c r="G61" s="1516" t="s">
        <v>16</v>
      </c>
      <c r="H61" s="1528" t="s">
        <v>937</v>
      </c>
      <c r="I61" s="163" t="s">
        <v>3107</v>
      </c>
      <c r="J61" s="422" t="s">
        <v>177</v>
      </c>
      <c r="K61" s="82" t="s">
        <v>1625</v>
      </c>
      <c r="L61" s="143" t="str">
        <f>VLOOKUP(K61,CódigosRetorno!$A$2:$B$1730,2,FALSE)</f>
        <v>El dato ingresado en TotalInvoiceAmount debe ser numérico mayor a cero</v>
      </c>
      <c r="M61" s="159" t="s">
        <v>169</v>
      </c>
      <c r="N61" s="300"/>
    </row>
    <row r="62" spans="1:14" ht="24" x14ac:dyDescent="0.25">
      <c r="A62" s="300"/>
      <c r="B62" s="1517"/>
      <c r="C62" s="1529"/>
      <c r="D62" s="1517"/>
      <c r="E62" s="1517"/>
      <c r="F62" s="1517"/>
      <c r="G62" s="1517"/>
      <c r="H62" s="1529"/>
      <c r="I62" s="163" t="s">
        <v>6317</v>
      </c>
      <c r="J62" s="422" t="s">
        <v>177</v>
      </c>
      <c r="K62" s="82" t="s">
        <v>1628</v>
      </c>
      <c r="L62" s="143" t="str">
        <f>VLOOKUP(K62,CódigosRetorno!$A$2:$B$1730,2,FALSE)</f>
        <v>Importe total percibido debe ser igual a la suma de los importes percibidos por cada documento relacionado.</v>
      </c>
      <c r="M62" s="159" t="s">
        <v>169</v>
      </c>
      <c r="N62" s="300"/>
    </row>
    <row r="63" spans="1:14" ht="24" x14ac:dyDescent="0.25">
      <c r="A63" s="300"/>
      <c r="B63" s="158">
        <f>+B61+1</f>
        <v>34</v>
      </c>
      <c r="C63" s="161" t="s">
        <v>6026</v>
      </c>
      <c r="D63" s="159" t="s">
        <v>3</v>
      </c>
      <c r="E63" s="158" t="s">
        <v>4</v>
      </c>
      <c r="F63" s="158" t="s">
        <v>13</v>
      </c>
      <c r="G63" s="158" t="s">
        <v>5577</v>
      </c>
      <c r="H63" s="161" t="s">
        <v>3013</v>
      </c>
      <c r="I63" s="163" t="s">
        <v>2984</v>
      </c>
      <c r="J63" s="422" t="s">
        <v>177</v>
      </c>
      <c r="K63" s="82" t="s">
        <v>1603</v>
      </c>
      <c r="L63" s="143" t="str">
        <f>VLOOKUP(K63,CódigosRetorno!$A$2:$B$1730,2,FALSE)</f>
        <v>El valor de la moneda del Importe total Percibido debe ser PEN</v>
      </c>
      <c r="M63" s="159" t="s">
        <v>169</v>
      </c>
      <c r="N63" s="300"/>
    </row>
    <row r="64" spans="1:14" ht="24" x14ac:dyDescent="0.25">
      <c r="A64" s="300"/>
      <c r="B64" s="1515">
        <f>B63+1</f>
        <v>35</v>
      </c>
      <c r="C64" s="1518" t="s">
        <v>6027</v>
      </c>
      <c r="D64" s="1516" t="s">
        <v>3</v>
      </c>
      <c r="E64" s="1515" t="s">
        <v>4</v>
      </c>
      <c r="F64" s="1515" t="s">
        <v>12</v>
      </c>
      <c r="G64" s="1515" t="s">
        <v>16</v>
      </c>
      <c r="H64" s="1528" t="s">
        <v>939</v>
      </c>
      <c r="I64" s="163" t="s">
        <v>3107</v>
      </c>
      <c r="J64" s="529" t="s">
        <v>177</v>
      </c>
      <c r="K64" s="82" t="s">
        <v>1601</v>
      </c>
      <c r="L64" s="527" t="str">
        <f>VLOOKUP(K64,CódigosRetorno!$A$2:$B$1730,2,FALSE)</f>
        <v>El dato ingresado en SUNATTotalCashed debe ser numérico mayor a cero</v>
      </c>
      <c r="M64" s="529" t="s">
        <v>169</v>
      </c>
      <c r="N64" s="300"/>
    </row>
    <row r="65" spans="1:14" ht="36" x14ac:dyDescent="0.25">
      <c r="A65" s="300"/>
      <c r="B65" s="1515"/>
      <c r="C65" s="1518"/>
      <c r="D65" s="1519"/>
      <c r="E65" s="1515"/>
      <c r="F65" s="1515"/>
      <c r="G65" s="1515"/>
      <c r="H65" s="1532"/>
      <c r="I65" s="163" t="s">
        <v>6039</v>
      </c>
      <c r="J65" s="529" t="s">
        <v>177</v>
      </c>
      <c r="K65" s="82" t="s">
        <v>1627</v>
      </c>
      <c r="L65" s="527" t="str">
        <f>VLOOKUP(K65,CódigosRetorno!$A$2:$B$1730,2,FALSE)</f>
        <v>Importe total cobrado debe ser igual a la suma de los importes cobrados por cada documento relacionado.</v>
      </c>
      <c r="M65" s="529" t="s">
        <v>169</v>
      </c>
      <c r="N65" s="300"/>
    </row>
    <row r="66" spans="1:14" ht="24" x14ac:dyDescent="0.25">
      <c r="A66" s="300"/>
      <c r="B66" s="159">
        <f>+B64+1</f>
        <v>36</v>
      </c>
      <c r="C66" s="143" t="s">
        <v>6029</v>
      </c>
      <c r="D66" s="159" t="s">
        <v>3</v>
      </c>
      <c r="E66" s="159" t="s">
        <v>4</v>
      </c>
      <c r="F66" s="159" t="s">
        <v>13</v>
      </c>
      <c r="G66" s="159" t="s">
        <v>5577</v>
      </c>
      <c r="H66" s="161" t="s">
        <v>3029</v>
      </c>
      <c r="I66" s="163" t="s">
        <v>2984</v>
      </c>
      <c r="J66" s="529" t="s">
        <v>177</v>
      </c>
      <c r="K66" s="82" t="s">
        <v>1599</v>
      </c>
      <c r="L66" s="527" t="str">
        <f>VLOOKUP(K66,CódigosRetorno!$A$2:$B$1730,2,FALSE)</f>
        <v>El valor de la moneda del Importe total Cobrado debe ser PEN</v>
      </c>
      <c r="M66" s="529" t="s">
        <v>169</v>
      </c>
      <c r="N66" s="300"/>
    </row>
    <row r="67" spans="1:14" ht="24" x14ac:dyDescent="0.25">
      <c r="A67" s="300"/>
      <c r="B67" s="1516">
        <f>B66+1</f>
        <v>37</v>
      </c>
      <c r="C67" s="1533" t="s">
        <v>6028</v>
      </c>
      <c r="D67" s="1516" t="s">
        <v>3</v>
      </c>
      <c r="E67" s="1516" t="s">
        <v>9</v>
      </c>
      <c r="F67" s="159" t="s">
        <v>12</v>
      </c>
      <c r="G67" s="159" t="s">
        <v>16</v>
      </c>
      <c r="H67" s="160" t="s">
        <v>4970</v>
      </c>
      <c r="I67" s="1433" t="s">
        <v>4977</v>
      </c>
      <c r="J67" s="1434" t="s">
        <v>177</v>
      </c>
      <c r="K67" s="1434" t="s">
        <v>8295</v>
      </c>
      <c r="L67" s="527" t="str">
        <f>VLOOKUP(MID(K67,1,4),CódigosRetorno!$A$2:$B$1730,2,FALSE)</f>
        <v>El monto para el redondeo del Importe Total excede el valor permitido</v>
      </c>
      <c r="M67" s="529" t="s">
        <v>169</v>
      </c>
      <c r="N67" s="300"/>
    </row>
    <row r="68" spans="1:14" ht="24" x14ac:dyDescent="0.25">
      <c r="A68" s="300"/>
      <c r="B68" s="1517"/>
      <c r="C68" s="1535"/>
      <c r="D68" s="1517"/>
      <c r="E68" s="1517"/>
      <c r="F68" s="159" t="s">
        <v>13</v>
      </c>
      <c r="G68" s="159" t="s">
        <v>5577</v>
      </c>
      <c r="H68" s="160" t="s">
        <v>4971</v>
      </c>
      <c r="I68" s="1433" t="s">
        <v>2994</v>
      </c>
      <c r="J68" s="1434" t="s">
        <v>177</v>
      </c>
      <c r="K68" s="1434" t="s">
        <v>8296</v>
      </c>
      <c r="L68" s="527" t="str">
        <f>VLOOKUP(MID(K68,1,4),CódigosRetorno!$A$2:$B$1730,2,FALSE)</f>
        <v>La moneda del monto para el redondeo debe ser PEN</v>
      </c>
      <c r="M68" s="529" t="s">
        <v>169</v>
      </c>
      <c r="N68" s="300"/>
    </row>
    <row r="69" spans="1:14" x14ac:dyDescent="0.25">
      <c r="A69" s="300"/>
      <c r="B69" s="197" t="s">
        <v>5993</v>
      </c>
      <c r="C69" s="190"/>
      <c r="D69" s="201"/>
      <c r="E69" s="201" t="s">
        <v>169</v>
      </c>
      <c r="F69" s="201" t="s">
        <v>169</v>
      </c>
      <c r="G69" s="201" t="s">
        <v>169</v>
      </c>
      <c r="H69" s="202" t="s">
        <v>169</v>
      </c>
      <c r="I69" s="200" t="s">
        <v>169</v>
      </c>
      <c r="J69" s="201" t="s">
        <v>169</v>
      </c>
      <c r="K69" s="203" t="s">
        <v>169</v>
      </c>
      <c r="L69" s="172" t="str">
        <f>VLOOKUP(K69,CódigosRetorno!$A$2:$B$1730,2,FALSE)</f>
        <v>-</v>
      </c>
      <c r="M69" s="201" t="s">
        <v>169</v>
      </c>
      <c r="N69" s="300"/>
    </row>
    <row r="70" spans="1:14" s="909" customFormat="1" ht="24" x14ac:dyDescent="0.25">
      <c r="A70" s="300"/>
      <c r="B70" s="1516">
        <f>B67+1</f>
        <v>38</v>
      </c>
      <c r="C70" s="1533" t="s">
        <v>5994</v>
      </c>
      <c r="D70" s="1516" t="s">
        <v>15</v>
      </c>
      <c r="E70" s="1516" t="s">
        <v>4</v>
      </c>
      <c r="F70" s="1474"/>
      <c r="G70" s="1474"/>
      <c r="H70" s="1461" t="s">
        <v>8481</v>
      </c>
      <c r="I70" s="1471" t="s">
        <v>8482</v>
      </c>
      <c r="J70" s="1472" t="s">
        <v>177</v>
      </c>
      <c r="K70" s="1473" t="s">
        <v>8483</v>
      </c>
      <c r="L70" s="1466" t="str">
        <f>VLOOKUP(MID(K70,1,4),CódigosRetorno!$A$2:$B$1730,2,FALSE)</f>
        <v>Solo se permite 1 documento relacionado cuando el Indicador de emisión excepcional es '01'</v>
      </c>
      <c r="M70" s="1475"/>
      <c r="N70" s="300"/>
    </row>
    <row r="71" spans="1:14" ht="24" x14ac:dyDescent="0.25">
      <c r="A71" s="300"/>
      <c r="B71" s="1519"/>
      <c r="C71" s="1534"/>
      <c r="D71" s="1519"/>
      <c r="E71" s="1519"/>
      <c r="F71" s="1516" t="s">
        <v>10</v>
      </c>
      <c r="G71" s="1516" t="s">
        <v>5581</v>
      </c>
      <c r="H71" s="1533" t="s">
        <v>3014</v>
      </c>
      <c r="I71" s="163" t="s">
        <v>3052</v>
      </c>
      <c r="J71" s="422" t="s">
        <v>177</v>
      </c>
      <c r="K71" s="82" t="s">
        <v>1598</v>
      </c>
      <c r="L71" s="143" t="str">
        <f>VLOOKUP(K71,CódigosRetorno!$A$2:$B$1730,2,FALSE)</f>
        <v>El XML no contiene el tag o no existe información del tipo de documento relacionado</v>
      </c>
      <c r="M71" s="159" t="s">
        <v>169</v>
      </c>
      <c r="N71" s="300"/>
    </row>
    <row r="72" spans="1:14" s="909" customFormat="1" x14ac:dyDescent="0.25">
      <c r="A72" s="300"/>
      <c r="B72" s="1519"/>
      <c r="C72" s="1534"/>
      <c r="D72" s="1519"/>
      <c r="E72" s="1519"/>
      <c r="F72" s="1519"/>
      <c r="G72" s="1519"/>
      <c r="H72" s="1534"/>
      <c r="I72" s="163" t="s">
        <v>3031</v>
      </c>
      <c r="J72" s="1457" t="s">
        <v>177</v>
      </c>
      <c r="K72" s="82" t="s">
        <v>1597</v>
      </c>
      <c r="L72" s="1458" t="str">
        <f>VLOOKUP(K72,CódigosRetorno!$A$2:$B$1730,2,FALSE)</f>
        <v>El tipo de documento relacionado no es válido</v>
      </c>
      <c r="M72" s="1457" t="s">
        <v>169</v>
      </c>
      <c r="N72" s="300"/>
    </row>
    <row r="73" spans="1:14" ht="24" x14ac:dyDescent="0.25">
      <c r="A73" s="300"/>
      <c r="B73" s="1517"/>
      <c r="C73" s="1535"/>
      <c r="D73" s="1517"/>
      <c r="E73" s="1517"/>
      <c r="F73" s="1519"/>
      <c r="G73" s="1519"/>
      <c r="H73" s="1534"/>
      <c r="I73" s="1471" t="s">
        <v>8479</v>
      </c>
      <c r="J73" s="1472" t="s">
        <v>177</v>
      </c>
      <c r="K73" s="1473" t="s">
        <v>8480</v>
      </c>
      <c r="L73" s="143" t="str">
        <f>VLOOKUP(K73,CódigosRetorno!$A$2:$B$1730,2,FALSE)</f>
        <v>Solo se permite '01' para el Tipo de documento relacionado cuando el valor del Indicador de emisión excepcional es '01'</v>
      </c>
      <c r="M73" s="159" t="s">
        <v>169</v>
      </c>
      <c r="N73" s="300"/>
    </row>
    <row r="74" spans="1:14" ht="24" x14ac:dyDescent="0.25">
      <c r="A74" s="300"/>
      <c r="B74" s="1516">
        <f>+B70+1</f>
        <v>39</v>
      </c>
      <c r="C74" s="1533" t="s">
        <v>6030</v>
      </c>
      <c r="D74" s="1516" t="s">
        <v>15</v>
      </c>
      <c r="E74" s="1516" t="s">
        <v>4</v>
      </c>
      <c r="F74" s="1516" t="s">
        <v>44</v>
      </c>
      <c r="G74" s="1516" t="s">
        <v>55</v>
      </c>
      <c r="H74" s="1516" t="s">
        <v>3015</v>
      </c>
      <c r="I74" s="163" t="s">
        <v>3067</v>
      </c>
      <c r="J74" s="422" t="s">
        <v>177</v>
      </c>
      <c r="K74" s="82" t="s">
        <v>1596</v>
      </c>
      <c r="L74" s="143" t="str">
        <f>VLOOKUP(K74,CódigosRetorno!$A$2:$B$1730,2,FALSE)</f>
        <v>El XML no contiene el tag o no existe información del número de documento relacionado</v>
      </c>
      <c r="M74" s="159" t="s">
        <v>169</v>
      </c>
      <c r="N74" s="300"/>
    </row>
    <row r="75" spans="1:14" ht="40.5" customHeight="1" x14ac:dyDescent="0.25">
      <c r="A75" s="300"/>
      <c r="B75" s="1519"/>
      <c r="C75" s="1534"/>
      <c r="D75" s="1519"/>
      <c r="E75" s="1519"/>
      <c r="F75" s="1519"/>
      <c r="G75" s="1519"/>
      <c r="H75" s="1519"/>
      <c r="I75" s="586" t="s">
        <v>5433</v>
      </c>
      <c r="J75" s="443" t="s">
        <v>177</v>
      </c>
      <c r="K75" s="512" t="s">
        <v>1595</v>
      </c>
      <c r="L75" s="143" t="str">
        <f>VLOOKUP(K75,CódigosRetorno!$A$2:$B$1730,2,FALSE)</f>
        <v>El número de documento relacionado no está permitido o no es valido</v>
      </c>
      <c r="M75" s="159" t="s">
        <v>169</v>
      </c>
      <c r="N75" s="300"/>
    </row>
    <row r="76" spans="1:14" ht="42" customHeight="1" x14ac:dyDescent="0.25">
      <c r="A76" s="300"/>
      <c r="B76" s="1519"/>
      <c r="C76" s="1534"/>
      <c r="D76" s="1519"/>
      <c r="E76" s="1519"/>
      <c r="F76" s="1519"/>
      <c r="G76" s="1519"/>
      <c r="H76" s="1519"/>
      <c r="I76" s="586" t="s">
        <v>5429</v>
      </c>
      <c r="J76" s="443" t="s">
        <v>177</v>
      </c>
      <c r="K76" s="512" t="s">
        <v>1595</v>
      </c>
      <c r="L76" s="143" t="str">
        <f>VLOOKUP(K76,CódigosRetorno!$A$2:$B$1730,2,FALSE)</f>
        <v>El número de documento relacionado no está permitido o no es valido</v>
      </c>
      <c r="M76" s="159" t="s">
        <v>169</v>
      </c>
      <c r="N76" s="300"/>
    </row>
    <row r="77" spans="1:14" ht="48" x14ac:dyDescent="0.25">
      <c r="A77" s="300"/>
      <c r="B77" s="1519"/>
      <c r="C77" s="1534"/>
      <c r="D77" s="1519"/>
      <c r="E77" s="1519"/>
      <c r="F77" s="1519"/>
      <c r="G77" s="1519"/>
      <c r="H77" s="1519"/>
      <c r="I77" s="163" t="s">
        <v>3113</v>
      </c>
      <c r="J77" s="422" t="s">
        <v>177</v>
      </c>
      <c r="K77" s="82" t="s">
        <v>1705</v>
      </c>
      <c r="L77" s="143" t="str">
        <f>VLOOKUP(K77,CódigosRetorno!$A$2:$B$1730,2,FALSE)</f>
        <v>El comprobante electrónico enviado no se encuentra registrado en la SUNAT.</v>
      </c>
      <c r="M77" s="159" t="s">
        <v>395</v>
      </c>
      <c r="N77" s="300"/>
    </row>
    <row r="78" spans="1:14" ht="48" x14ac:dyDescent="0.25">
      <c r="A78" s="300"/>
      <c r="B78" s="1519"/>
      <c r="C78" s="1534"/>
      <c r="D78" s="1519"/>
      <c r="E78" s="1519"/>
      <c r="F78" s="1519"/>
      <c r="G78" s="1519"/>
      <c r="H78" s="1519"/>
      <c r="I78" s="163" t="s">
        <v>3033</v>
      </c>
      <c r="J78" s="422" t="s">
        <v>177</v>
      </c>
      <c r="K78" s="82" t="s">
        <v>1705</v>
      </c>
      <c r="L78" s="143" t="str">
        <f>VLOOKUP(K78,CódigosRetorno!$A$2:$B$1730,2,FALSE)</f>
        <v>El comprobante electrónico enviado no se encuentra registrado en la SUNAT.</v>
      </c>
      <c r="M78" s="159" t="s">
        <v>395</v>
      </c>
      <c r="N78" s="300"/>
    </row>
    <row r="79" spans="1:14" s="909" customFormat="1" ht="72" x14ac:dyDescent="0.25">
      <c r="A79" s="300"/>
      <c r="B79" s="1519"/>
      <c r="C79" s="1534"/>
      <c r="D79" s="1519"/>
      <c r="E79" s="1519"/>
      <c r="F79" s="1519"/>
      <c r="G79" s="1519"/>
      <c r="H79" s="1519"/>
      <c r="I79" s="163" t="s">
        <v>3032</v>
      </c>
      <c r="J79" s="1291" t="s">
        <v>1071</v>
      </c>
      <c r="K79" s="82" t="s">
        <v>4946</v>
      </c>
      <c r="L79" s="1289" t="str">
        <f>VLOOKUP(K79,CódigosRetorno!$A$2:$B$1730,2,FALSE)</f>
        <v>El Comprobante de Pago no está autorizado en los Sistemas de la SUNAT.</v>
      </c>
      <c r="M79" s="1291" t="s">
        <v>416</v>
      </c>
      <c r="N79" s="300"/>
    </row>
    <row r="80" spans="1:14" ht="48" x14ac:dyDescent="0.25">
      <c r="A80" s="300"/>
      <c r="B80" s="1519"/>
      <c r="C80" s="1534"/>
      <c r="D80" s="1519"/>
      <c r="E80" s="1519"/>
      <c r="F80" s="1519"/>
      <c r="G80" s="1519"/>
      <c r="H80" s="1519"/>
      <c r="I80" s="1499" t="s">
        <v>8526</v>
      </c>
      <c r="J80" s="1500" t="s">
        <v>177</v>
      </c>
      <c r="K80" s="1501" t="s">
        <v>8192</v>
      </c>
      <c r="L80" s="1490" t="str">
        <f>VLOOKUP(K80,CódigosRetorno!$A$2:$B$1730,2,FALSE)</f>
        <v>El documento relacionado tiene monto informado de percepción</v>
      </c>
      <c r="M80" s="1465" t="s">
        <v>395</v>
      </c>
      <c r="N80" s="300"/>
    </row>
    <row r="81" spans="1:14" s="909" customFormat="1" ht="48" x14ac:dyDescent="0.25">
      <c r="A81" s="300"/>
      <c r="B81" s="1519"/>
      <c r="C81" s="1534"/>
      <c r="D81" s="1519"/>
      <c r="E81" s="1519"/>
      <c r="F81" s="1519"/>
      <c r="G81" s="1519"/>
      <c r="H81" s="1519"/>
      <c r="I81" s="1499" t="s">
        <v>8507</v>
      </c>
      <c r="J81" s="1500" t="s">
        <v>177</v>
      </c>
      <c r="K81" s="1495" t="s">
        <v>8502</v>
      </c>
      <c r="L81" s="1490" t="str">
        <f>VLOOKUP(K81,CódigosRetorno!$A$2:$B$1730,2,FALSE)</f>
        <v>La boleta de venta relacionada tiene monto informado de percepción.</v>
      </c>
      <c r="M81" s="1487"/>
      <c r="N81" s="300"/>
    </row>
    <row r="82" spans="1:14" s="909" customFormat="1" ht="48" x14ac:dyDescent="0.25">
      <c r="A82" s="300"/>
      <c r="B82" s="1519"/>
      <c r="C82" s="1534"/>
      <c r="D82" s="1519"/>
      <c r="E82" s="1519"/>
      <c r="F82" s="1519"/>
      <c r="G82" s="1519"/>
      <c r="H82" s="1519"/>
      <c r="I82" s="1499" t="s">
        <v>8527</v>
      </c>
      <c r="J82" s="1500" t="s">
        <v>177</v>
      </c>
      <c r="K82" s="1501" t="s">
        <v>8484</v>
      </c>
      <c r="L82" s="1490" t="str">
        <f>VLOOKUP(K82,CódigosRetorno!$A$2:$B$1730,2,FALSE)</f>
        <v>Se permite emitir comprobante de percepción excepcional cuando el documento de referencia es al contado.</v>
      </c>
      <c r="M82" s="1482" t="s">
        <v>395</v>
      </c>
      <c r="N82" s="300"/>
    </row>
    <row r="83" spans="1:14" s="909" customFormat="1" ht="48" x14ac:dyDescent="0.25">
      <c r="A83" s="300"/>
      <c r="B83" s="1519"/>
      <c r="C83" s="1534"/>
      <c r="D83" s="1519"/>
      <c r="E83" s="1519"/>
      <c r="F83" s="1519"/>
      <c r="G83" s="1519"/>
      <c r="H83" s="1519"/>
      <c r="I83" s="1499" t="s">
        <v>8528</v>
      </c>
      <c r="J83" s="1500" t="s">
        <v>177</v>
      </c>
      <c r="K83" s="1501" t="s">
        <v>8504</v>
      </c>
      <c r="L83" s="1490" t="str">
        <f>VLOOKUP(K83,CódigosRetorno!$A$2:$B$1730,2,FALSE)</f>
        <v>Se permite emitir comprobante de percepción (no excepcional) cuando documento de referencia es al crédito o no tiene indicador de forma de pago.</v>
      </c>
      <c r="M83" s="1487"/>
      <c r="N83" s="300"/>
    </row>
    <row r="84" spans="1:14" s="909" customFormat="1" ht="72" x14ac:dyDescent="0.25">
      <c r="A84" s="300"/>
      <c r="B84" s="1517"/>
      <c r="C84" s="1535"/>
      <c r="D84" s="1517"/>
      <c r="E84" s="1517"/>
      <c r="F84" s="1517"/>
      <c r="G84" s="1517"/>
      <c r="H84" s="1517"/>
      <c r="I84" s="1471" t="s">
        <v>8500</v>
      </c>
      <c r="J84" s="1472" t="s">
        <v>177</v>
      </c>
      <c r="K84" s="1473" t="s">
        <v>8493</v>
      </c>
      <c r="L84" s="1467" t="str">
        <f>VLOOKUP(K84,CódigosRetorno!$A$2:$B$1730,2,FALSE)</f>
        <v>Solo se permite referenciar siempre y cuando el comprobante de percepción excepcional en el que se referencia al documento relacionado haya sido revertido.</v>
      </c>
      <c r="M84" s="1465"/>
      <c r="N84" s="300"/>
    </row>
    <row r="85" spans="1:14" ht="48" x14ac:dyDescent="0.25">
      <c r="A85" s="300"/>
      <c r="B85" s="159">
        <f>+B74+1</f>
        <v>40</v>
      </c>
      <c r="C85" s="160" t="s">
        <v>6031</v>
      </c>
      <c r="D85" s="159" t="s">
        <v>15</v>
      </c>
      <c r="E85" s="159" t="s">
        <v>4</v>
      </c>
      <c r="F85" s="159" t="s">
        <v>23</v>
      </c>
      <c r="G85" s="159" t="s">
        <v>24</v>
      </c>
      <c r="H85" s="161" t="s">
        <v>940</v>
      </c>
      <c r="I85" s="163" t="s">
        <v>6032</v>
      </c>
      <c r="J85" s="422" t="s">
        <v>177</v>
      </c>
      <c r="K85" s="82" t="s">
        <v>1703</v>
      </c>
      <c r="L85" s="143" t="str">
        <f>VLOOKUP(K85,CódigosRetorno!$A$2:$B$1730,2,FALSE)</f>
        <v>La fecha de emisión, Importe total del comprobante y la moneda del comprobante electrónico enviado no son los registrados en los Sistemas de SUNAT.</v>
      </c>
      <c r="M85" s="159" t="s">
        <v>395</v>
      </c>
      <c r="N85" s="300"/>
    </row>
    <row r="86" spans="1:14" ht="24" x14ac:dyDescent="0.25">
      <c r="A86" s="300"/>
      <c r="B86" s="768">
        <f>+B85+1</f>
        <v>41</v>
      </c>
      <c r="C86" s="769" t="s">
        <v>5997</v>
      </c>
      <c r="D86" s="766" t="s">
        <v>15</v>
      </c>
      <c r="E86" s="768" t="s">
        <v>4</v>
      </c>
      <c r="F86" s="768" t="s">
        <v>12</v>
      </c>
      <c r="G86" s="768" t="s">
        <v>16</v>
      </c>
      <c r="H86" s="767" t="s">
        <v>941</v>
      </c>
      <c r="I86" s="163" t="s">
        <v>3107</v>
      </c>
      <c r="J86" s="422" t="s">
        <v>177</v>
      </c>
      <c r="K86" s="82" t="s">
        <v>1593</v>
      </c>
      <c r="L86" s="143" t="str">
        <f>VLOOKUP(K86,CódigosRetorno!$A$2:$B$1730,2,FALSE)</f>
        <v>El dato ingresado en el importe total documento relacionado debe ser numérico mayor a cero</v>
      </c>
      <c r="M86" s="159" t="s">
        <v>169</v>
      </c>
      <c r="N86" s="300"/>
    </row>
    <row r="87" spans="1:14" ht="36" x14ac:dyDescent="0.25">
      <c r="A87" s="300"/>
      <c r="B87" s="159">
        <f>+B86+1</f>
        <v>42</v>
      </c>
      <c r="C87" s="160" t="s">
        <v>5998</v>
      </c>
      <c r="D87" s="159" t="s">
        <v>15</v>
      </c>
      <c r="E87" s="159" t="s">
        <v>4</v>
      </c>
      <c r="F87" s="159" t="s">
        <v>13</v>
      </c>
      <c r="G87" s="159" t="s">
        <v>5577</v>
      </c>
      <c r="H87" s="161" t="s">
        <v>3016</v>
      </c>
      <c r="I87" s="765" t="s">
        <v>2502</v>
      </c>
      <c r="J87" s="443" t="s">
        <v>169</v>
      </c>
      <c r="K87" s="512" t="s">
        <v>169</v>
      </c>
      <c r="L87" s="143" t="str">
        <f>VLOOKUP(K87,CódigosRetorno!$A$2:$B$1730,2,FALSE)</f>
        <v>-</v>
      </c>
      <c r="M87" s="159" t="s">
        <v>169</v>
      </c>
      <c r="N87" s="300"/>
    </row>
    <row r="88" spans="1:14" x14ac:dyDescent="0.25">
      <c r="A88" s="300"/>
      <c r="B88" s="197" t="s">
        <v>6005</v>
      </c>
      <c r="C88" s="190"/>
      <c r="D88" s="201"/>
      <c r="E88" s="201" t="s">
        <v>169</v>
      </c>
      <c r="F88" s="201" t="s">
        <v>169</v>
      </c>
      <c r="G88" s="201" t="s">
        <v>169</v>
      </c>
      <c r="H88" s="202" t="s">
        <v>169</v>
      </c>
      <c r="I88" s="200" t="s">
        <v>169</v>
      </c>
      <c r="J88" s="199" t="s">
        <v>169</v>
      </c>
      <c r="K88" s="189" t="s">
        <v>169</v>
      </c>
      <c r="L88" s="172" t="str">
        <f>VLOOKUP(K88,CódigosRetorno!$A$2:$B$1730,2,FALSE)</f>
        <v>-</v>
      </c>
      <c r="M88" s="199" t="s">
        <v>169</v>
      </c>
      <c r="N88" s="300"/>
    </row>
    <row r="89" spans="1:14" ht="24" x14ac:dyDescent="0.25">
      <c r="A89" s="300"/>
      <c r="B89" s="1516">
        <f>+B87+1</f>
        <v>43</v>
      </c>
      <c r="C89" s="1528" t="s">
        <v>942</v>
      </c>
      <c r="D89" s="1516" t="s">
        <v>15</v>
      </c>
      <c r="E89" s="1516" t="s">
        <v>4</v>
      </c>
      <c r="F89" s="1516" t="s">
        <v>141</v>
      </c>
      <c r="G89" s="1516" t="s">
        <v>24</v>
      </c>
      <c r="H89" s="1528" t="s">
        <v>943</v>
      </c>
      <c r="I89" s="163" t="s">
        <v>2991</v>
      </c>
      <c r="J89" s="422" t="s">
        <v>177</v>
      </c>
      <c r="K89" s="82" t="s">
        <v>1587</v>
      </c>
      <c r="L89" s="143" t="str">
        <f>VLOOKUP(K89,CódigosRetorno!$A$2:$B$1730,2,FALSE)</f>
        <v>El XML no contiene el tag o no existe información de la fecha de cobro del documento Relacionado</v>
      </c>
      <c r="M89" s="159" t="s">
        <v>169</v>
      </c>
      <c r="N89" s="300"/>
    </row>
    <row r="90" spans="1:14" ht="48" x14ac:dyDescent="0.25">
      <c r="A90" s="300"/>
      <c r="B90" s="1519"/>
      <c r="C90" s="1532"/>
      <c r="D90" s="1519"/>
      <c r="E90" s="1519"/>
      <c r="F90" s="1519"/>
      <c r="G90" s="1519"/>
      <c r="H90" s="1532"/>
      <c r="I90" s="163" t="s">
        <v>6038</v>
      </c>
      <c r="J90" s="422" t="s">
        <v>177</v>
      </c>
      <c r="K90" s="82" t="s">
        <v>1643</v>
      </c>
      <c r="L90" s="143" t="str">
        <f>VLOOKUP(K90,CódigosRetorno!$A$2:$B$1730,2,FALSE)</f>
        <v>La fecha de cobro de cada documento relacionado deben ser del mismo Periodo (mm/aaaa), asimismo estas fechas podrán ser menores o iguales a la fecha de emisión del comprobante de percepción</v>
      </c>
      <c r="M90" s="159" t="s">
        <v>169</v>
      </c>
      <c r="N90" s="300"/>
    </row>
    <row r="91" spans="1:14" ht="36" x14ac:dyDescent="0.25">
      <c r="A91" s="300"/>
      <c r="B91" s="1519"/>
      <c r="C91" s="1532"/>
      <c r="D91" s="1519"/>
      <c r="E91" s="1519"/>
      <c r="F91" s="1519"/>
      <c r="G91" s="1519"/>
      <c r="H91" s="1532"/>
      <c r="I91" s="163" t="s">
        <v>6318</v>
      </c>
      <c r="J91" s="422" t="s">
        <v>177</v>
      </c>
      <c r="K91" s="82" t="s">
        <v>1699</v>
      </c>
      <c r="L91" s="143" t="str">
        <f>VLOOKUP(K91,CódigosRetorno!$A$2:$B$1730,2,FALSE)</f>
        <v>La fecha de cobro debe estar entre el primer día calendario del mes al cual corresponde la fecha de emisión del comprobante de percepción o desde la fecha de emisión del comprobante relacionado.</v>
      </c>
      <c r="M91" s="159" t="s">
        <v>169</v>
      </c>
      <c r="N91" s="300"/>
    </row>
    <row r="92" spans="1:14" ht="36" x14ac:dyDescent="0.25">
      <c r="A92" s="300"/>
      <c r="B92" s="1519"/>
      <c r="C92" s="1532"/>
      <c r="D92" s="1519"/>
      <c r="E92" s="1519"/>
      <c r="F92" s="1519"/>
      <c r="G92" s="1519"/>
      <c r="H92" s="1532"/>
      <c r="I92" s="163" t="s">
        <v>6319</v>
      </c>
      <c r="J92" s="422" t="s">
        <v>177</v>
      </c>
      <c r="K92" s="82" t="s">
        <v>1699</v>
      </c>
      <c r="L92" s="143" t="str">
        <f>VLOOKUP(K92,CódigosRetorno!$A$2:$B$1730,2,FALSE)</f>
        <v>La fecha de cobro debe estar entre el primer día calendario del mes al cual corresponde la fecha de emisión del comprobante de percepción o desde la fecha de emisión del comprobante relacionado.</v>
      </c>
      <c r="M92" s="159" t="s">
        <v>169</v>
      </c>
      <c r="N92" s="300"/>
    </row>
    <row r="93" spans="1:14" ht="36" x14ac:dyDescent="0.25">
      <c r="A93" s="300"/>
      <c r="B93" s="1519"/>
      <c r="C93" s="1532"/>
      <c r="D93" s="1519"/>
      <c r="E93" s="1519"/>
      <c r="F93" s="1519"/>
      <c r="G93" s="1519"/>
      <c r="H93" s="1532"/>
      <c r="I93" s="163" t="s">
        <v>6323</v>
      </c>
      <c r="J93" s="422" t="s">
        <v>177</v>
      </c>
      <c r="K93" s="82" t="s">
        <v>1699</v>
      </c>
      <c r="L93" s="143" t="str">
        <f>VLOOKUP(K93,CódigosRetorno!$A$2:$B$1730,2,FALSE)</f>
        <v>La fecha de cobro debe estar entre el primer día calendario del mes al cual corresponde la fecha de emisión del comprobante de percepción o desde la fecha de emisión del comprobante relacionado.</v>
      </c>
      <c r="M93" s="159" t="s">
        <v>169</v>
      </c>
      <c r="N93" s="300"/>
    </row>
    <row r="94" spans="1:14" ht="36" x14ac:dyDescent="0.25">
      <c r="A94" s="300"/>
      <c r="B94" s="1517"/>
      <c r="C94" s="1529"/>
      <c r="D94" s="1517"/>
      <c r="E94" s="1517"/>
      <c r="F94" s="1517"/>
      <c r="G94" s="1517"/>
      <c r="H94" s="1529"/>
      <c r="I94" s="163" t="s">
        <v>6320</v>
      </c>
      <c r="J94" s="422" t="s">
        <v>177</v>
      </c>
      <c r="K94" s="82" t="s">
        <v>1699</v>
      </c>
      <c r="L94" s="143" t="str">
        <f>VLOOKUP(K94,CódigosRetorno!$A$2:$B$1730,2,FALSE)</f>
        <v>La fecha de cobro debe estar entre el primer día calendario del mes al cual corresponde la fecha de emisión del comprobante de percepción o desde la fecha de emisión del comprobante relacionado.</v>
      </c>
      <c r="M94" s="159" t="s">
        <v>169</v>
      </c>
      <c r="N94" s="300"/>
    </row>
    <row r="95" spans="1:14" ht="24" x14ac:dyDescent="0.25">
      <c r="A95" s="300"/>
      <c r="B95" s="1515">
        <f>+B89+1</f>
        <v>44</v>
      </c>
      <c r="C95" s="1514" t="s">
        <v>944</v>
      </c>
      <c r="D95" s="1516" t="s">
        <v>15</v>
      </c>
      <c r="E95" s="1515" t="s">
        <v>4</v>
      </c>
      <c r="F95" s="1515" t="s">
        <v>845</v>
      </c>
      <c r="G95" s="1515"/>
      <c r="H95" s="1528" t="s">
        <v>945</v>
      </c>
      <c r="I95" s="163" t="s">
        <v>3053</v>
      </c>
      <c r="J95" s="422" t="s">
        <v>177</v>
      </c>
      <c r="K95" s="82" t="s">
        <v>1592</v>
      </c>
      <c r="L95" s="143" t="str">
        <f>VLOOKUP(K95,CódigosRetorno!$A$2:$B$1730,2,FALSE)</f>
        <v>El XML no contiene el tag o no existe información del número de cobro</v>
      </c>
      <c r="M95" s="159" t="s">
        <v>169</v>
      </c>
      <c r="N95" s="300"/>
    </row>
    <row r="96" spans="1:14" ht="24" x14ac:dyDescent="0.25">
      <c r="A96" s="300"/>
      <c r="B96" s="1515"/>
      <c r="C96" s="1514"/>
      <c r="D96" s="1519"/>
      <c r="E96" s="1515"/>
      <c r="F96" s="1515"/>
      <c r="G96" s="1515"/>
      <c r="H96" s="1532"/>
      <c r="I96" s="163" t="s">
        <v>2992</v>
      </c>
      <c r="J96" s="422" t="s">
        <v>177</v>
      </c>
      <c r="K96" s="82" t="s">
        <v>1591</v>
      </c>
      <c r="L96" s="143" t="str">
        <f>VLOOKUP(K96,CódigosRetorno!$A$2:$B$1730,2,FALSE)</f>
        <v>El dato ingresado en el número de cobro no es válido</v>
      </c>
      <c r="M96" s="159" t="s">
        <v>169</v>
      </c>
      <c r="N96" s="300"/>
    </row>
    <row r="97" spans="1:14" ht="36" x14ac:dyDescent="0.25">
      <c r="A97" s="300"/>
      <c r="B97" s="1515"/>
      <c r="C97" s="1514"/>
      <c r="D97" s="1517"/>
      <c r="E97" s="1515"/>
      <c r="F97" s="1515"/>
      <c r="G97" s="1515"/>
      <c r="H97" s="1529"/>
      <c r="I97" s="586" t="s">
        <v>6228</v>
      </c>
      <c r="J97" s="443" t="s">
        <v>177</v>
      </c>
      <c r="K97" s="512" t="s">
        <v>1675</v>
      </c>
      <c r="L97" s="143" t="str">
        <f>VLOOKUP(K97,CódigosRetorno!$A$2:$B$1730,2,FALSE)</f>
        <v>El Nro. de documento con el número de pago ya se encuentra en la Relación de Documentos Relacionados agregados.</v>
      </c>
      <c r="M97" s="159" t="s">
        <v>169</v>
      </c>
      <c r="N97" s="300"/>
    </row>
    <row r="98" spans="1:14" ht="24" x14ac:dyDescent="0.25">
      <c r="A98" s="300"/>
      <c r="B98" s="1515">
        <f>+B95+1</f>
        <v>45</v>
      </c>
      <c r="C98" s="1514" t="s">
        <v>3034</v>
      </c>
      <c r="D98" s="1516" t="s">
        <v>15</v>
      </c>
      <c r="E98" s="1515" t="s">
        <v>4</v>
      </c>
      <c r="F98" s="1515" t="s">
        <v>12</v>
      </c>
      <c r="G98" s="1515" t="s">
        <v>16</v>
      </c>
      <c r="H98" s="1528" t="s">
        <v>946</v>
      </c>
      <c r="I98" s="163" t="s">
        <v>2991</v>
      </c>
      <c r="J98" s="422" t="s">
        <v>177</v>
      </c>
      <c r="K98" s="82" t="s">
        <v>1590</v>
      </c>
      <c r="L98" s="143" t="str">
        <f>VLOOKUP(K98,CódigosRetorno!$A$2:$B$1730,2,FALSE)</f>
        <v>El XML no contiene el tag o no existe información del Importe del cobro</v>
      </c>
      <c r="M98" s="159" t="s">
        <v>169</v>
      </c>
      <c r="N98" s="300"/>
    </row>
    <row r="99" spans="1:14" ht="24" x14ac:dyDescent="0.25">
      <c r="A99" s="300"/>
      <c r="B99" s="1515"/>
      <c r="C99" s="1514"/>
      <c r="D99" s="1517"/>
      <c r="E99" s="1515"/>
      <c r="F99" s="1515"/>
      <c r="G99" s="1515"/>
      <c r="H99" s="1529"/>
      <c r="I99" s="163" t="s">
        <v>3110</v>
      </c>
      <c r="J99" s="422" t="s">
        <v>177</v>
      </c>
      <c r="K99" s="82" t="s">
        <v>1589</v>
      </c>
      <c r="L99" s="143" t="str">
        <f>VLOOKUP(K99,CódigosRetorno!$A$2:$B$1730,2,FALSE)</f>
        <v>El dato ingresado en el Importe del cobro debe ser numérico mayor a cero</v>
      </c>
      <c r="M99" s="159" t="s">
        <v>169</v>
      </c>
      <c r="N99" s="300"/>
    </row>
    <row r="100" spans="1:14" ht="36" x14ac:dyDescent="0.25">
      <c r="A100" s="300"/>
      <c r="B100" s="159">
        <f>+B98+1</f>
        <v>46</v>
      </c>
      <c r="C100" s="160" t="s">
        <v>6033</v>
      </c>
      <c r="D100" s="159" t="s">
        <v>15</v>
      </c>
      <c r="E100" s="159" t="s">
        <v>4</v>
      </c>
      <c r="F100" s="159" t="s">
        <v>13</v>
      </c>
      <c r="G100" s="159" t="s">
        <v>5577</v>
      </c>
      <c r="H100" s="160" t="s">
        <v>3017</v>
      </c>
      <c r="I100" s="163" t="s">
        <v>2993</v>
      </c>
      <c r="J100" s="422" t="s">
        <v>177</v>
      </c>
      <c r="K100" s="82" t="s">
        <v>1707</v>
      </c>
      <c r="L100" s="143" t="str">
        <f>VLOOKUP(K100,CódigosRetorno!$A$2:$B$1730,2,FALSE)</f>
        <v>La moneda del importe de cobro debe ser la misma que la del documento relacionado.</v>
      </c>
      <c r="M100" s="159" t="s">
        <v>169</v>
      </c>
      <c r="N100" s="300"/>
    </row>
    <row r="101" spans="1:14" x14ac:dyDescent="0.25">
      <c r="A101" s="300"/>
      <c r="B101" s="197" t="s">
        <v>3003</v>
      </c>
      <c r="C101" s="190"/>
      <c r="D101" s="201"/>
      <c r="E101" s="201" t="s">
        <v>169</v>
      </c>
      <c r="F101" s="201" t="s">
        <v>169</v>
      </c>
      <c r="G101" s="201" t="s">
        <v>169</v>
      </c>
      <c r="H101" s="202" t="s">
        <v>169</v>
      </c>
      <c r="I101" s="200" t="s">
        <v>169</v>
      </c>
      <c r="J101" s="201" t="s">
        <v>169</v>
      </c>
      <c r="K101" s="203" t="s">
        <v>169</v>
      </c>
      <c r="L101" s="172" t="str">
        <f>VLOOKUP(K101,CódigosRetorno!$A$2:$B$1730,2,FALSE)</f>
        <v>-</v>
      </c>
      <c r="M101" s="201" t="s">
        <v>169</v>
      </c>
      <c r="N101" s="300"/>
    </row>
    <row r="102" spans="1:14" ht="24" x14ac:dyDescent="0.25">
      <c r="A102" s="300"/>
      <c r="B102" s="1515">
        <f>+B100+1</f>
        <v>47</v>
      </c>
      <c r="C102" s="1514" t="s">
        <v>6034</v>
      </c>
      <c r="D102" s="1516" t="s">
        <v>15</v>
      </c>
      <c r="E102" s="1515" t="s">
        <v>4</v>
      </c>
      <c r="F102" s="1515" t="s">
        <v>12</v>
      </c>
      <c r="G102" s="1515" t="s">
        <v>16</v>
      </c>
      <c r="H102" s="1528" t="s">
        <v>949</v>
      </c>
      <c r="I102" s="163" t="s">
        <v>3108</v>
      </c>
      <c r="J102" s="422" t="s">
        <v>177</v>
      </c>
      <c r="K102" s="82" t="s">
        <v>1584</v>
      </c>
      <c r="L102" s="143" t="str">
        <f>VLOOKUP(K102,CódigosRetorno!$A$2:$B$1730,2,FALSE)</f>
        <v>El dato ingresado en el Importe percibido debe ser numérico mayor a cero</v>
      </c>
      <c r="M102" s="159" t="s">
        <v>169</v>
      </c>
      <c r="N102" s="300"/>
    </row>
    <row r="103" spans="1:14" ht="36" x14ac:dyDescent="0.25">
      <c r="A103" s="300"/>
      <c r="B103" s="1515"/>
      <c r="C103" s="1514"/>
      <c r="D103" s="1519"/>
      <c r="E103" s="1515"/>
      <c r="F103" s="1515"/>
      <c r="G103" s="1515"/>
      <c r="H103" s="1532"/>
      <c r="I103" s="163" t="s">
        <v>6023</v>
      </c>
      <c r="J103" s="422" t="s">
        <v>177</v>
      </c>
      <c r="K103" s="82" t="s">
        <v>1706</v>
      </c>
      <c r="L103" s="143" t="str">
        <f>VLOOKUP(K103,CódigosRetorno!$A$2:$B$1730,2,FALSE)</f>
        <v>Los montos de pago, percibidos y montos cobrados consignados para el documento relacionado no son correctos.</v>
      </c>
      <c r="M103" s="159" t="s">
        <v>169</v>
      </c>
      <c r="N103" s="300"/>
    </row>
    <row r="104" spans="1:14" ht="48" x14ac:dyDescent="0.25">
      <c r="A104" s="300"/>
      <c r="B104" s="1515"/>
      <c r="C104" s="1514"/>
      <c r="D104" s="1517"/>
      <c r="E104" s="1515"/>
      <c r="F104" s="1515"/>
      <c r="G104" s="1515"/>
      <c r="H104" s="1529"/>
      <c r="I104" s="163" t="s">
        <v>6024</v>
      </c>
      <c r="J104" s="422" t="s">
        <v>177</v>
      </c>
      <c r="K104" s="82" t="s">
        <v>1706</v>
      </c>
      <c r="L104" s="143" t="str">
        <f>VLOOKUP(K104,CódigosRetorno!$A$2:$B$1730,2,FALSE)</f>
        <v>Los montos de pago, percibidos y montos cobrados consignados para el documento relacionado no son correctos.</v>
      </c>
      <c r="M104" s="159" t="s">
        <v>169</v>
      </c>
      <c r="N104" s="300"/>
    </row>
    <row r="105" spans="1:14" ht="36" x14ac:dyDescent="0.25">
      <c r="A105" s="300"/>
      <c r="B105" s="159">
        <f>+B102+1</f>
        <v>48</v>
      </c>
      <c r="C105" s="160" t="s">
        <v>6035</v>
      </c>
      <c r="D105" s="159" t="s">
        <v>15</v>
      </c>
      <c r="E105" s="159" t="s">
        <v>4</v>
      </c>
      <c r="F105" s="159" t="s">
        <v>13</v>
      </c>
      <c r="G105" s="159" t="s">
        <v>5577</v>
      </c>
      <c r="H105" s="161" t="s">
        <v>3018</v>
      </c>
      <c r="I105" s="163" t="s">
        <v>2994</v>
      </c>
      <c r="J105" s="422" t="s">
        <v>177</v>
      </c>
      <c r="K105" s="82" t="s">
        <v>1582</v>
      </c>
      <c r="L105" s="143" t="str">
        <f>VLOOKUP(K105,CódigosRetorno!$A$2:$B$1730,2,FALSE)</f>
        <v>El valor de la moneda de importe percibido debe ser PEN</v>
      </c>
      <c r="M105" s="159" t="s">
        <v>169</v>
      </c>
      <c r="N105" s="300"/>
    </row>
    <row r="106" spans="1:14" ht="36" x14ac:dyDescent="0.25">
      <c r="A106" s="300"/>
      <c r="B106" s="159">
        <f>+B105+1</f>
        <v>49</v>
      </c>
      <c r="C106" s="160" t="s">
        <v>3004</v>
      </c>
      <c r="D106" s="159" t="s">
        <v>15</v>
      </c>
      <c r="E106" s="159" t="s">
        <v>4</v>
      </c>
      <c r="F106" s="159" t="s">
        <v>141</v>
      </c>
      <c r="G106" s="159" t="s">
        <v>24</v>
      </c>
      <c r="H106" s="160" t="s">
        <v>950</v>
      </c>
      <c r="I106" s="420" t="s">
        <v>2502</v>
      </c>
      <c r="J106" s="417" t="s">
        <v>169</v>
      </c>
      <c r="K106" s="421" t="s">
        <v>169</v>
      </c>
      <c r="L106" s="143" t="str">
        <f>VLOOKUP(K106,CódigosRetorno!$A$2:$B$1730,2,FALSE)</f>
        <v>-</v>
      </c>
      <c r="M106" s="159" t="s">
        <v>169</v>
      </c>
      <c r="N106" s="300"/>
    </row>
    <row r="107" spans="1:14" ht="24" x14ac:dyDescent="0.25">
      <c r="A107" s="300"/>
      <c r="B107" s="1515">
        <f>B106+1</f>
        <v>50</v>
      </c>
      <c r="C107" s="1514" t="s">
        <v>3030</v>
      </c>
      <c r="D107" s="1516" t="s">
        <v>15</v>
      </c>
      <c r="E107" s="1515" t="s">
        <v>4</v>
      </c>
      <c r="F107" s="1515" t="s">
        <v>12</v>
      </c>
      <c r="G107" s="1515" t="s">
        <v>16</v>
      </c>
      <c r="H107" s="1528" t="s">
        <v>3114</v>
      </c>
      <c r="I107" s="163" t="s">
        <v>3108</v>
      </c>
      <c r="J107" s="422" t="s">
        <v>177</v>
      </c>
      <c r="K107" s="82" t="s">
        <v>1578</v>
      </c>
      <c r="L107" s="143" t="str">
        <f>VLOOKUP(K107,CódigosRetorno!$A$2:$B$1730,2,FALSE)</f>
        <v>El dato ingresado en el Monto total a cobrar debe ser numérico mayor a cero</v>
      </c>
      <c r="M107" s="159" t="s">
        <v>169</v>
      </c>
      <c r="N107" s="300"/>
    </row>
    <row r="108" spans="1:14" ht="36" x14ac:dyDescent="0.25">
      <c r="A108" s="300"/>
      <c r="B108" s="1515"/>
      <c r="C108" s="1514"/>
      <c r="D108" s="1519"/>
      <c r="E108" s="1515"/>
      <c r="F108" s="1515"/>
      <c r="G108" s="1515"/>
      <c r="H108" s="1532"/>
      <c r="I108" s="163" t="s">
        <v>6321</v>
      </c>
      <c r="J108" s="422" t="s">
        <v>177</v>
      </c>
      <c r="K108" s="82" t="s">
        <v>1706</v>
      </c>
      <c r="L108" s="143" t="str">
        <f>VLOOKUP(K108,CódigosRetorno!$A$2:$B$1730,2,FALSE)</f>
        <v>Los montos de pago, percibidos y montos cobrados consignados para el documento relacionado no son correctos.</v>
      </c>
      <c r="M108" s="159" t="s">
        <v>169</v>
      </c>
      <c r="N108" s="300"/>
    </row>
    <row r="109" spans="1:14" ht="48" x14ac:dyDescent="0.25">
      <c r="A109" s="300"/>
      <c r="B109" s="1515"/>
      <c r="C109" s="1514"/>
      <c r="D109" s="1517"/>
      <c r="E109" s="1515"/>
      <c r="F109" s="1515"/>
      <c r="G109" s="1515"/>
      <c r="H109" s="1529"/>
      <c r="I109" s="163" t="s">
        <v>6322</v>
      </c>
      <c r="J109" s="422" t="s">
        <v>177</v>
      </c>
      <c r="K109" s="82" t="s">
        <v>1706</v>
      </c>
      <c r="L109" s="143" t="str">
        <f>VLOOKUP(K109,CódigosRetorno!$A$2:$B$1730,2,FALSE)</f>
        <v>Los montos de pago, percibidos y montos cobrados consignados para el documento relacionado no son correctos.</v>
      </c>
      <c r="M109" s="159" t="s">
        <v>169</v>
      </c>
      <c r="N109" s="300"/>
    </row>
    <row r="110" spans="1:14" ht="36" x14ac:dyDescent="0.25">
      <c r="A110" s="300"/>
      <c r="B110" s="159">
        <f>+B107+1</f>
        <v>51</v>
      </c>
      <c r="C110" s="160" t="s">
        <v>6018</v>
      </c>
      <c r="D110" s="159" t="s">
        <v>15</v>
      </c>
      <c r="E110" s="159" t="s">
        <v>4</v>
      </c>
      <c r="F110" s="159" t="s">
        <v>13</v>
      </c>
      <c r="G110" s="159" t="s">
        <v>5577</v>
      </c>
      <c r="H110" s="161" t="s">
        <v>3115</v>
      </c>
      <c r="I110" s="163" t="s">
        <v>2994</v>
      </c>
      <c r="J110" s="422" t="s">
        <v>177</v>
      </c>
      <c r="K110" s="82" t="s">
        <v>1576</v>
      </c>
      <c r="L110" s="143" t="str">
        <f>VLOOKUP(K110,CódigosRetorno!$A$2:$B$1730,2,FALSE)</f>
        <v>El valor de la moneda del Monto total a cobrar debe ser PEN</v>
      </c>
      <c r="M110" s="159" t="s">
        <v>169</v>
      </c>
      <c r="N110" s="300"/>
    </row>
    <row r="111" spans="1:14" x14ac:dyDescent="0.25">
      <c r="A111" s="300"/>
      <c r="B111" s="180" t="s">
        <v>6004</v>
      </c>
      <c r="C111" s="190"/>
      <c r="D111" s="179"/>
      <c r="E111" s="179" t="s">
        <v>169</v>
      </c>
      <c r="F111" s="179" t="s">
        <v>169</v>
      </c>
      <c r="G111" s="179" t="s">
        <v>169</v>
      </c>
      <c r="H111" s="173" t="s">
        <v>169</v>
      </c>
      <c r="I111" s="200" t="s">
        <v>169</v>
      </c>
      <c r="J111" s="199" t="s">
        <v>169</v>
      </c>
      <c r="K111" s="189" t="s">
        <v>169</v>
      </c>
      <c r="L111" s="172" t="str">
        <f>VLOOKUP(K111,CódigosRetorno!$A$2:$B$1730,2,FALSE)</f>
        <v>-</v>
      </c>
      <c r="M111" s="199" t="s">
        <v>169</v>
      </c>
      <c r="N111" s="300"/>
    </row>
    <row r="112" spans="1:14" ht="24" x14ac:dyDescent="0.25">
      <c r="A112" s="300"/>
      <c r="B112" s="1515">
        <f>+B110+1</f>
        <v>52</v>
      </c>
      <c r="C112" s="1518" t="s">
        <v>6036</v>
      </c>
      <c r="D112" s="1526" t="s">
        <v>15</v>
      </c>
      <c r="E112" s="1524" t="s">
        <v>9</v>
      </c>
      <c r="F112" s="1524" t="s">
        <v>13</v>
      </c>
      <c r="G112" s="1515" t="s">
        <v>5577</v>
      </c>
      <c r="H112" s="1536" t="s">
        <v>3019</v>
      </c>
      <c r="I112" s="163" t="s">
        <v>6015</v>
      </c>
      <c r="J112" s="422" t="s">
        <v>177</v>
      </c>
      <c r="K112" s="82" t="s">
        <v>1570</v>
      </c>
      <c r="L112" s="143" t="str">
        <f>VLOOKUP(K112,CódigosRetorno!$A$2:$B$1730,2,FALSE)</f>
        <v>El XML no contiene el tag o no existe información de la moneda de referencia para el tipo de cambio</v>
      </c>
      <c r="M112" s="159" t="s">
        <v>169</v>
      </c>
      <c r="N112" s="300"/>
    </row>
    <row r="113" spans="1:14" ht="24" x14ac:dyDescent="0.25">
      <c r="A113" s="300"/>
      <c r="B113" s="1515"/>
      <c r="C113" s="1518"/>
      <c r="D113" s="1527"/>
      <c r="E113" s="1524"/>
      <c r="F113" s="1524"/>
      <c r="G113" s="1515"/>
      <c r="H113" s="1537"/>
      <c r="I113" s="163" t="s">
        <v>6016</v>
      </c>
      <c r="J113" s="422" t="s">
        <v>177</v>
      </c>
      <c r="K113" s="82" t="s">
        <v>1538</v>
      </c>
      <c r="L113" s="143" t="str">
        <f>VLOOKUP(K113,CódigosRetorno!$A$2:$B$1730,2,FALSE)</f>
        <v>La moneda de referencia para el tipo de cambio debe ser la misma que la del documento relacionado</v>
      </c>
      <c r="M113" s="159" t="s">
        <v>169</v>
      </c>
      <c r="N113" s="300"/>
    </row>
    <row r="114" spans="1:14" ht="36" x14ac:dyDescent="0.25">
      <c r="A114" s="300"/>
      <c r="B114" s="159">
        <f>+B112+1</f>
        <v>53</v>
      </c>
      <c r="C114" s="143" t="s">
        <v>6037</v>
      </c>
      <c r="D114" s="142" t="s">
        <v>15</v>
      </c>
      <c r="E114" s="142" t="s">
        <v>9</v>
      </c>
      <c r="F114" s="142" t="s">
        <v>13</v>
      </c>
      <c r="G114" s="159" t="s">
        <v>5577</v>
      </c>
      <c r="H114" s="139" t="s">
        <v>3020</v>
      </c>
      <c r="I114" s="359" t="s">
        <v>4905</v>
      </c>
      <c r="J114" s="422" t="s">
        <v>177</v>
      </c>
      <c r="K114" s="82" t="s">
        <v>1574</v>
      </c>
      <c r="L114" s="143" t="str">
        <f>VLOOKUP(K114,CódigosRetorno!$A$2:$B$1730,2,FALSE)</f>
        <v>El valor de la moneda objetivo para la Tasa de Cambio debe ser PEN</v>
      </c>
      <c r="M114" s="159" t="s">
        <v>169</v>
      </c>
      <c r="N114" s="300"/>
    </row>
    <row r="115" spans="1:14" ht="24" x14ac:dyDescent="0.25">
      <c r="A115" s="300"/>
      <c r="B115" s="1515">
        <f>+B114+1</f>
        <v>54</v>
      </c>
      <c r="C115" s="1518" t="s">
        <v>5979</v>
      </c>
      <c r="D115" s="1526" t="s">
        <v>15</v>
      </c>
      <c r="E115" s="1524" t="s">
        <v>9</v>
      </c>
      <c r="F115" s="1524" t="s">
        <v>856</v>
      </c>
      <c r="G115" s="1524" t="s">
        <v>857</v>
      </c>
      <c r="H115" s="1536" t="s">
        <v>951</v>
      </c>
      <c r="I115" s="163" t="s">
        <v>6015</v>
      </c>
      <c r="J115" s="422" t="s">
        <v>177</v>
      </c>
      <c r="K115" s="82" t="s">
        <v>1568</v>
      </c>
      <c r="L115" s="143" t="str">
        <f>VLOOKUP(K115,CódigosRetorno!$A$2:$B$1730,2,FALSE)</f>
        <v>El XML no contiene el tag o no existe información del tipo de cambio</v>
      </c>
      <c r="M115" s="159" t="s">
        <v>169</v>
      </c>
      <c r="N115" s="300"/>
    </row>
    <row r="116" spans="1:14" ht="24" x14ac:dyDescent="0.25">
      <c r="A116" s="300"/>
      <c r="B116" s="1515"/>
      <c r="C116" s="1518"/>
      <c r="D116" s="1527"/>
      <c r="E116" s="1524"/>
      <c r="F116" s="1524"/>
      <c r="G116" s="1524"/>
      <c r="H116" s="1537"/>
      <c r="I116" s="163" t="s">
        <v>3109</v>
      </c>
      <c r="J116" s="422" t="s">
        <v>177</v>
      </c>
      <c r="K116" s="82" t="s">
        <v>1573</v>
      </c>
      <c r="L116" s="143" t="str">
        <f>VLOOKUP(K116,CódigosRetorno!$A$2:$B$1730,2,FALSE)</f>
        <v>El dato ingresado en el tipo de cambio debe ser numérico mayor a cero</v>
      </c>
      <c r="M116" s="159" t="s">
        <v>169</v>
      </c>
      <c r="N116" s="300"/>
    </row>
    <row r="117" spans="1:14" ht="36" x14ac:dyDescent="0.25">
      <c r="A117" s="300"/>
      <c r="B117" s="159">
        <f>+B115+1</f>
        <v>55</v>
      </c>
      <c r="C117" s="143" t="s">
        <v>5980</v>
      </c>
      <c r="D117" s="142" t="s">
        <v>15</v>
      </c>
      <c r="E117" s="142" t="s">
        <v>9</v>
      </c>
      <c r="F117" s="142" t="s">
        <v>141</v>
      </c>
      <c r="G117" s="142" t="s">
        <v>24</v>
      </c>
      <c r="H117" s="143" t="s">
        <v>952</v>
      </c>
      <c r="I117" s="163" t="s">
        <v>6015</v>
      </c>
      <c r="J117" s="422" t="s">
        <v>177</v>
      </c>
      <c r="K117" s="82" t="s">
        <v>1567</v>
      </c>
      <c r="L117" s="143" t="str">
        <f>VLOOKUP(K117,CódigosRetorno!$A$2:$B$1730,2,FALSE)</f>
        <v>El XML no contiene el tag o no existe información de la fecha de cambio</v>
      </c>
      <c r="M117" s="159" t="s">
        <v>169</v>
      </c>
      <c r="N117" s="300"/>
    </row>
    <row r="118" spans="1:14" x14ac:dyDescent="0.25">
      <c r="A118" s="300"/>
      <c r="B118" s="299"/>
      <c r="C118" s="304"/>
      <c r="D118" s="286"/>
      <c r="E118" s="286"/>
      <c r="F118" s="286"/>
      <c r="G118" s="286"/>
      <c r="H118" s="304"/>
      <c r="I118" s="300"/>
      <c r="J118" s="306"/>
      <c r="K118" s="307"/>
      <c r="L118" s="300"/>
      <c r="M118" s="300"/>
      <c r="N118" s="300"/>
    </row>
    <row r="119" spans="1:14" hidden="1" x14ac:dyDescent="0.25"/>
    <row r="120" spans="1:14" hidden="1" x14ac:dyDescent="0.25"/>
    <row r="121" spans="1:14" hidden="1" x14ac:dyDescent="0.25"/>
  </sheetData>
  <mergeCells count="144">
    <mergeCell ref="D107:D109"/>
    <mergeCell ref="D112:D113"/>
    <mergeCell ref="D115:D116"/>
    <mergeCell ref="B115:B116"/>
    <mergeCell ref="C115:C116"/>
    <mergeCell ref="E115:E116"/>
    <mergeCell ref="F115:F116"/>
    <mergeCell ref="G115:G116"/>
    <mergeCell ref="H115:H116"/>
    <mergeCell ref="B112:B113"/>
    <mergeCell ref="C112:C113"/>
    <mergeCell ref="E112:E113"/>
    <mergeCell ref="F112:F113"/>
    <mergeCell ref="G112:G113"/>
    <mergeCell ref="H112:H113"/>
    <mergeCell ref="B107:B109"/>
    <mergeCell ref="C107:C109"/>
    <mergeCell ref="E107:E109"/>
    <mergeCell ref="F107:F109"/>
    <mergeCell ref="G107:G109"/>
    <mergeCell ref="H107:H109"/>
    <mergeCell ref="B89:B94"/>
    <mergeCell ref="C89:C94"/>
    <mergeCell ref="E89:E94"/>
    <mergeCell ref="F89:F94"/>
    <mergeCell ref="G89:G94"/>
    <mergeCell ref="H89:H94"/>
    <mergeCell ref="B102:B104"/>
    <mergeCell ref="C102:C104"/>
    <mergeCell ref="E102:E104"/>
    <mergeCell ref="F102:F104"/>
    <mergeCell ref="G102:G104"/>
    <mergeCell ref="H102:H104"/>
    <mergeCell ref="B95:B97"/>
    <mergeCell ref="C95:C97"/>
    <mergeCell ref="D89:D94"/>
    <mergeCell ref="D95:D97"/>
    <mergeCell ref="D98:D99"/>
    <mergeCell ref="D102:D104"/>
    <mergeCell ref="E95:E97"/>
    <mergeCell ref="F95:F97"/>
    <mergeCell ref="G95:G97"/>
    <mergeCell ref="H95:H97"/>
    <mergeCell ref="B98:B99"/>
    <mergeCell ref="C98:C99"/>
    <mergeCell ref="E98:E99"/>
    <mergeCell ref="F98:F99"/>
    <mergeCell ref="G98:G99"/>
    <mergeCell ref="H98:H99"/>
    <mergeCell ref="H5:H6"/>
    <mergeCell ref="B10:B14"/>
    <mergeCell ref="C10:C14"/>
    <mergeCell ref="E10:E14"/>
    <mergeCell ref="F10:F14"/>
    <mergeCell ref="G10:G14"/>
    <mergeCell ref="H10:H14"/>
    <mergeCell ref="B7:B8"/>
    <mergeCell ref="C7:C8"/>
    <mergeCell ref="E7:E8"/>
    <mergeCell ref="F7:F8"/>
    <mergeCell ref="G7:G8"/>
    <mergeCell ref="H7:H8"/>
    <mergeCell ref="D5:D6"/>
    <mergeCell ref="D7:D8"/>
    <mergeCell ref="D10:D14"/>
    <mergeCell ref="C67:C68"/>
    <mergeCell ref="D67:D68"/>
    <mergeCell ref="E67:E68"/>
    <mergeCell ref="B67:B68"/>
    <mergeCell ref="B5:B6"/>
    <mergeCell ref="C5:C6"/>
    <mergeCell ref="E5:E6"/>
    <mergeCell ref="F5:F6"/>
    <mergeCell ref="G5:G6"/>
    <mergeCell ref="B21:B22"/>
    <mergeCell ref="C21:C22"/>
    <mergeCell ref="E21:E22"/>
    <mergeCell ref="F21:F22"/>
    <mergeCell ref="G21:G22"/>
    <mergeCell ref="B61:B62"/>
    <mergeCell ref="C61:C62"/>
    <mergeCell ref="E61:E62"/>
    <mergeCell ref="F61:F62"/>
    <mergeCell ref="G61:G62"/>
    <mergeCell ref="H61:H62"/>
    <mergeCell ref="B64:B65"/>
    <mergeCell ref="C64:C65"/>
    <mergeCell ref="E64:E65"/>
    <mergeCell ref="F64:F65"/>
    <mergeCell ref="G64:G65"/>
    <mergeCell ref="H64:H65"/>
    <mergeCell ref="D61:D62"/>
    <mergeCell ref="D64:D65"/>
    <mergeCell ref="H71:H73"/>
    <mergeCell ref="G71:G73"/>
    <mergeCell ref="F71:F73"/>
    <mergeCell ref="B70:B73"/>
    <mergeCell ref="C70:C73"/>
    <mergeCell ref="D70:D73"/>
    <mergeCell ref="E70:E73"/>
    <mergeCell ref="C74:C84"/>
    <mergeCell ref="H74:H84"/>
    <mergeCell ref="B74:B84"/>
    <mergeCell ref="D74:D84"/>
    <mergeCell ref="E74:E84"/>
    <mergeCell ref="F74:F84"/>
    <mergeCell ref="G74:G84"/>
    <mergeCell ref="B45:B46"/>
    <mergeCell ref="C45:C46"/>
    <mergeCell ref="D45:D46"/>
    <mergeCell ref="E45:E46"/>
    <mergeCell ref="F45:F46"/>
    <mergeCell ref="G45:G46"/>
    <mergeCell ref="H45:H46"/>
    <mergeCell ref="H35:H41"/>
    <mergeCell ref="G42:G43"/>
    <mergeCell ref="H42:H43"/>
    <mergeCell ref="D42:D43"/>
    <mergeCell ref="B35:B41"/>
    <mergeCell ref="C35:C41"/>
    <mergeCell ref="E35:E41"/>
    <mergeCell ref="F35:F41"/>
    <mergeCell ref="G35:G41"/>
    <mergeCell ref="D35:D41"/>
    <mergeCell ref="B42:B43"/>
    <mergeCell ref="C42:C43"/>
    <mergeCell ref="E42:E43"/>
    <mergeCell ref="F42:F43"/>
    <mergeCell ref="B24:B25"/>
    <mergeCell ref="C24:C25"/>
    <mergeCell ref="D24:D25"/>
    <mergeCell ref="E24:E25"/>
    <mergeCell ref="F24:F25"/>
    <mergeCell ref="G24:G25"/>
    <mergeCell ref="H24:H25"/>
    <mergeCell ref="H21:H22"/>
    <mergeCell ref="B19:B20"/>
    <mergeCell ref="C19:C20"/>
    <mergeCell ref="E19:E20"/>
    <mergeCell ref="F19:F20"/>
    <mergeCell ref="G19:G20"/>
    <mergeCell ref="H19:H20"/>
    <mergeCell ref="D19:D20"/>
    <mergeCell ref="D21:D22"/>
  </mergeCells>
  <pageMargins left="0.70866141732283472" right="0.70866141732283472" top="0.74803149606299213" bottom="0.74803149606299213" header="0.31496062992125984" footer="0.31496062992125984"/>
  <pageSetup paperSize="9" scale="34" fitToHeight="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1"/>
  <dimension ref="A1:XEZ126"/>
  <sheetViews>
    <sheetView zoomScaleNormal="100" workbookViewId="0">
      <pane xSplit="3" ySplit="2" topLeftCell="I3" activePane="bottomRight" state="frozen"/>
      <selection activeCell="L6" sqref="L6"/>
      <selection pane="topRight" activeCell="L6" sqref="L6"/>
      <selection pane="bottomLeft" activeCell="L6" sqref="L6"/>
      <selection pane="bottomRight" activeCell="I9" sqref="I9"/>
    </sheetView>
  </sheetViews>
  <sheetFormatPr baseColWidth="10" defaultColWidth="0" defaultRowHeight="15" zeroHeight="1" x14ac:dyDescent="0.25"/>
  <cols>
    <col min="1" max="1" width="2.5703125" customWidth="1"/>
    <col min="2" max="2" width="4.42578125" customWidth="1"/>
    <col min="3" max="3" width="28.5703125" customWidth="1"/>
    <col min="4" max="4" width="10.5703125" customWidth="1"/>
    <col min="5" max="5" width="11.42578125" customWidth="1"/>
    <col min="6" max="6" width="10" customWidth="1"/>
    <col min="7" max="7" width="14.42578125" customWidth="1"/>
    <col min="8" max="8" width="35.5703125" customWidth="1"/>
    <col min="9" max="9" width="64.42578125" customWidth="1"/>
    <col min="10" max="11" width="10" customWidth="1"/>
    <col min="12" max="12" width="57.140625" customWidth="1"/>
    <col min="13" max="13" width="11.42578125" customWidth="1"/>
    <col min="14" max="14" width="2.5703125" customWidth="1"/>
    <col min="15" max="15" width="11.42578125" hidden="1"/>
    <col min="16381" max="16384" width="11.42578125" hidden="1"/>
  </cols>
  <sheetData>
    <row r="1" spans="1:14" x14ac:dyDescent="0.25">
      <c r="A1" s="283"/>
      <c r="B1" s="284"/>
      <c r="C1" s="283"/>
      <c r="D1" s="284"/>
      <c r="E1" s="284"/>
      <c r="F1" s="284"/>
      <c r="G1" s="284"/>
      <c r="H1" s="283"/>
      <c r="I1" s="283"/>
      <c r="J1" s="284"/>
      <c r="K1" s="285"/>
      <c r="L1" s="283"/>
      <c r="M1" s="286"/>
      <c r="N1" s="283"/>
    </row>
    <row r="2" spans="1:14" ht="24" x14ac:dyDescent="0.25">
      <c r="A2" s="283"/>
      <c r="B2" s="75" t="s">
        <v>0</v>
      </c>
      <c r="C2" s="75" t="s">
        <v>56</v>
      </c>
      <c r="D2" s="75" t="s">
        <v>1</v>
      </c>
      <c r="E2" s="75" t="s">
        <v>2798</v>
      </c>
      <c r="F2" s="75" t="s">
        <v>2799</v>
      </c>
      <c r="G2" s="75" t="s">
        <v>2</v>
      </c>
      <c r="H2" s="75" t="s">
        <v>26</v>
      </c>
      <c r="I2" s="75" t="s">
        <v>2484</v>
      </c>
      <c r="J2" s="263" t="s">
        <v>4809</v>
      </c>
      <c r="K2" s="263" t="s">
        <v>5099</v>
      </c>
      <c r="L2" s="75" t="s">
        <v>2797</v>
      </c>
      <c r="M2" s="75" t="s">
        <v>2736</v>
      </c>
      <c r="N2" s="283"/>
    </row>
    <row r="3" spans="1:14" x14ac:dyDescent="0.25">
      <c r="A3" s="283"/>
      <c r="B3" s="85" t="s">
        <v>169</v>
      </c>
      <c r="C3" s="91" t="s">
        <v>169</v>
      </c>
      <c r="D3" s="85"/>
      <c r="E3" s="85" t="s">
        <v>169</v>
      </c>
      <c r="F3" s="85" t="s">
        <v>169</v>
      </c>
      <c r="G3" s="85" t="s">
        <v>169</v>
      </c>
      <c r="H3" s="91" t="s">
        <v>169</v>
      </c>
      <c r="I3" s="143" t="s">
        <v>3036</v>
      </c>
      <c r="J3" s="86" t="s">
        <v>169</v>
      </c>
      <c r="K3" s="86" t="s">
        <v>169</v>
      </c>
      <c r="L3" s="143" t="s">
        <v>169</v>
      </c>
      <c r="M3" s="85" t="s">
        <v>169</v>
      </c>
      <c r="N3" s="283"/>
    </row>
    <row r="4" spans="1:14" x14ac:dyDescent="0.25">
      <c r="A4" s="283"/>
      <c r="B4" s="180" t="s">
        <v>2911</v>
      </c>
      <c r="C4" s="173"/>
      <c r="D4" s="175" t="s">
        <v>169</v>
      </c>
      <c r="E4" s="175" t="s">
        <v>169</v>
      </c>
      <c r="F4" s="175" t="s">
        <v>169</v>
      </c>
      <c r="G4" s="175" t="s">
        <v>169</v>
      </c>
      <c r="H4" s="173" t="s">
        <v>169</v>
      </c>
      <c r="I4" s="204" t="s">
        <v>169</v>
      </c>
      <c r="J4" s="205" t="s">
        <v>169</v>
      </c>
      <c r="K4" s="206" t="s">
        <v>169</v>
      </c>
      <c r="L4" s="172" t="s">
        <v>169</v>
      </c>
      <c r="M4" s="199" t="s">
        <v>169</v>
      </c>
      <c r="N4" s="283"/>
    </row>
    <row r="5" spans="1:14" x14ac:dyDescent="0.25">
      <c r="A5" s="283"/>
      <c r="B5" s="1526">
        <v>1</v>
      </c>
      <c r="C5" s="1536" t="s">
        <v>212</v>
      </c>
      <c r="D5" s="1526" t="s">
        <v>3</v>
      </c>
      <c r="E5" s="1526" t="s">
        <v>4</v>
      </c>
      <c r="F5" s="1526" t="s">
        <v>13</v>
      </c>
      <c r="G5" s="1542" t="s">
        <v>169</v>
      </c>
      <c r="H5" s="1558" t="s">
        <v>213</v>
      </c>
      <c r="I5" s="143" t="s">
        <v>2837</v>
      </c>
      <c r="J5" s="142" t="s">
        <v>177</v>
      </c>
      <c r="K5" s="152" t="s">
        <v>2212</v>
      </c>
      <c r="L5" s="143" t="str">
        <f>VLOOKUP(K5,CódigosRetorno!$A$2:$B$1795,2,FALSE)</f>
        <v>El XML no contiene el tag o no existe informacion de UBLVersionID</v>
      </c>
      <c r="M5" s="159" t="s">
        <v>169</v>
      </c>
      <c r="N5" s="283"/>
    </row>
    <row r="6" spans="1:14" x14ac:dyDescent="0.25">
      <c r="A6" s="283"/>
      <c r="B6" s="1527"/>
      <c r="C6" s="1537"/>
      <c r="D6" s="1527"/>
      <c r="E6" s="1527"/>
      <c r="F6" s="1527"/>
      <c r="G6" s="1543"/>
      <c r="H6" s="1560"/>
      <c r="I6" s="160" t="s">
        <v>2912</v>
      </c>
      <c r="J6" s="159" t="s">
        <v>177</v>
      </c>
      <c r="K6" s="82" t="s">
        <v>2213</v>
      </c>
      <c r="L6" s="917" t="str">
        <f>VLOOKUP(K6,CódigosRetorno!$A$2:$B$1795,2,FALSE)</f>
        <v>UBLVersionID - La versión del UBL no es correcta</v>
      </c>
      <c r="M6" s="159" t="s">
        <v>169</v>
      </c>
      <c r="N6" s="283"/>
    </row>
    <row r="7" spans="1:14" x14ac:dyDescent="0.25">
      <c r="A7" s="283"/>
      <c r="B7" s="1526">
        <v>2</v>
      </c>
      <c r="C7" s="1536" t="s">
        <v>216</v>
      </c>
      <c r="D7" s="1526" t="s">
        <v>3</v>
      </c>
      <c r="E7" s="1526" t="s">
        <v>4</v>
      </c>
      <c r="F7" s="1526" t="s">
        <v>13</v>
      </c>
      <c r="G7" s="1542" t="s">
        <v>169</v>
      </c>
      <c r="H7" s="1558" t="s">
        <v>217</v>
      </c>
      <c r="I7" s="143" t="s">
        <v>2837</v>
      </c>
      <c r="J7" s="142" t="s">
        <v>177</v>
      </c>
      <c r="K7" s="152" t="s">
        <v>2210</v>
      </c>
      <c r="L7" s="143" t="str">
        <f>VLOOKUP(K7,CódigosRetorno!$A$2:$B$1795,2,FALSE)</f>
        <v>El XML no contiene el tag o no existe informacion de CustomizationID</v>
      </c>
      <c r="M7" s="159" t="s">
        <v>169</v>
      </c>
      <c r="N7" s="283"/>
    </row>
    <row r="8" spans="1:14" x14ac:dyDescent="0.25">
      <c r="A8" s="283"/>
      <c r="B8" s="1527"/>
      <c r="C8" s="1537"/>
      <c r="D8" s="1527"/>
      <c r="E8" s="1527"/>
      <c r="F8" s="1527"/>
      <c r="G8" s="1543"/>
      <c r="H8" s="1560"/>
      <c r="I8" s="160" t="s">
        <v>2896</v>
      </c>
      <c r="J8" s="142" t="s">
        <v>177</v>
      </c>
      <c r="K8" s="82" t="s">
        <v>2211</v>
      </c>
      <c r="L8" s="143" t="str">
        <f>VLOOKUP(K8,CódigosRetorno!$A$2:$B$1795,2,FALSE)</f>
        <v>CustomizationID - La version del documento no es correcta</v>
      </c>
      <c r="M8" s="159" t="s">
        <v>169</v>
      </c>
      <c r="N8" s="283"/>
    </row>
    <row r="9" spans="1:14" ht="24" x14ac:dyDescent="0.25">
      <c r="A9" s="283"/>
      <c r="B9" s="1526">
        <v>3</v>
      </c>
      <c r="C9" s="1536" t="s">
        <v>5482</v>
      </c>
      <c r="D9" s="1526" t="s">
        <v>3</v>
      </c>
      <c r="E9" s="1526" t="s">
        <v>4</v>
      </c>
      <c r="F9" s="1526" t="s">
        <v>44</v>
      </c>
      <c r="G9" s="1538" t="s">
        <v>220</v>
      </c>
      <c r="H9" s="1558" t="s">
        <v>221</v>
      </c>
      <c r="I9" s="160" t="s">
        <v>2913</v>
      </c>
      <c r="J9" s="142" t="s">
        <v>177</v>
      </c>
      <c r="K9" s="82" t="s">
        <v>2413</v>
      </c>
      <c r="L9" s="143" t="str">
        <f>VLOOKUP(K9,CódigosRetorno!$A$2:$B$1795,2,FALSE)</f>
        <v>ID - El dato SERIE-CORRELATIVO no cumple con el formato de acuerdo al tipo de comprobante</v>
      </c>
      <c r="M9" s="159" t="s">
        <v>169</v>
      </c>
      <c r="N9" s="283"/>
    </row>
    <row r="10" spans="1:14" ht="24" x14ac:dyDescent="0.25">
      <c r="A10" s="283"/>
      <c r="B10" s="1544"/>
      <c r="C10" s="1541"/>
      <c r="D10" s="1544"/>
      <c r="E10" s="1544"/>
      <c r="F10" s="1544"/>
      <c r="G10" s="1539"/>
      <c r="H10" s="1559"/>
      <c r="I10" s="145" t="s">
        <v>2794</v>
      </c>
      <c r="J10" s="152" t="s">
        <v>177</v>
      </c>
      <c r="K10" s="152" t="s">
        <v>2374</v>
      </c>
      <c r="L10" s="143" t="str">
        <f>VLOOKUP(K10,CódigosRetorno!$A$2:$B$1795,2,FALSE)</f>
        <v>Numero de Serie del nombre del archivo no coincide con el consignado en el contenido del archivo XML</v>
      </c>
      <c r="M10" s="142" t="s">
        <v>169</v>
      </c>
      <c r="N10" s="283"/>
    </row>
    <row r="11" spans="1:14" ht="24" x14ac:dyDescent="0.25">
      <c r="A11" s="283"/>
      <c r="B11" s="1544"/>
      <c r="C11" s="1541"/>
      <c r="D11" s="1544"/>
      <c r="E11" s="1544"/>
      <c r="F11" s="1544"/>
      <c r="G11" s="1539"/>
      <c r="H11" s="1559"/>
      <c r="I11" s="145" t="s">
        <v>2795</v>
      </c>
      <c r="J11" s="152" t="s">
        <v>177</v>
      </c>
      <c r="K11" s="152" t="s">
        <v>2373</v>
      </c>
      <c r="L11" s="143" t="str">
        <f>VLOOKUP(K11,CódigosRetorno!$A$2:$B$1795,2,FALSE)</f>
        <v>Número de documento en el nombre del archivo no coincide con el consignado en el contenido del XML</v>
      </c>
      <c r="M11" s="142" t="s">
        <v>169</v>
      </c>
      <c r="N11" s="283"/>
    </row>
    <row r="12" spans="1:14" ht="36" x14ac:dyDescent="0.25">
      <c r="A12" s="283"/>
      <c r="B12" s="1544"/>
      <c r="C12" s="1541"/>
      <c r="D12" s="1527"/>
      <c r="E12" s="1544"/>
      <c r="F12" s="1544"/>
      <c r="G12" s="1539"/>
      <c r="H12" s="1559"/>
      <c r="I12" s="143" t="s">
        <v>2914</v>
      </c>
      <c r="J12" s="142" t="s">
        <v>177</v>
      </c>
      <c r="K12" s="152" t="s">
        <v>1325</v>
      </c>
      <c r="L12" s="143" t="str">
        <f>VLOOKUP(K12,CódigosRetorno!$A$2:$B$1795,2,FALSE)</f>
        <v>El documento ya fue presentado anteriormente.</v>
      </c>
      <c r="M12" s="159" t="s">
        <v>2908</v>
      </c>
      <c r="N12" s="283"/>
    </row>
    <row r="13" spans="1:14" ht="36" x14ac:dyDescent="0.25">
      <c r="A13" s="283"/>
      <c r="B13" s="1325">
        <v>4</v>
      </c>
      <c r="C13" s="1323" t="s">
        <v>22</v>
      </c>
      <c r="D13" s="1325" t="s">
        <v>3</v>
      </c>
      <c r="E13" s="1325" t="s">
        <v>4</v>
      </c>
      <c r="F13" s="1325" t="s">
        <v>23</v>
      </c>
      <c r="G13" s="1325" t="s">
        <v>24</v>
      </c>
      <c r="H13" s="1323" t="s">
        <v>223</v>
      </c>
      <c r="I13" s="145" t="s">
        <v>8334</v>
      </c>
      <c r="J13" s="152" t="s">
        <v>177</v>
      </c>
      <c r="K13" s="152" t="s">
        <v>2216</v>
      </c>
      <c r="L13" s="143" t="str">
        <f>VLOOKUP(K13,CódigosRetorno!$A$2:$B$1795,2,FALSE)</f>
        <v>Presentacion fuera de fecha</v>
      </c>
      <c r="M13" s="142" t="s">
        <v>2764</v>
      </c>
      <c r="N13" s="283"/>
    </row>
    <row r="14" spans="1:14" x14ac:dyDescent="0.25">
      <c r="A14" s="283"/>
      <c r="B14" s="136">
        <f>+B13+1</f>
        <v>5</v>
      </c>
      <c r="C14" s="145" t="s">
        <v>1070</v>
      </c>
      <c r="D14" s="135" t="s">
        <v>3</v>
      </c>
      <c r="E14" s="135" t="s">
        <v>9</v>
      </c>
      <c r="F14" s="72" t="s">
        <v>856</v>
      </c>
      <c r="G14" s="83" t="s">
        <v>2759</v>
      </c>
      <c r="H14" s="220" t="s">
        <v>1072</v>
      </c>
      <c r="I14" s="143" t="s">
        <v>2502</v>
      </c>
      <c r="J14" s="135" t="s">
        <v>169</v>
      </c>
      <c r="K14" s="152" t="s">
        <v>169</v>
      </c>
      <c r="L14" s="143" t="str">
        <f>VLOOKUP(K14,CódigosRetorno!$A$2:$B$1795,2,FALSE)</f>
        <v>-</v>
      </c>
      <c r="M14" s="142" t="s">
        <v>169</v>
      </c>
      <c r="N14" s="283"/>
    </row>
    <row r="15" spans="1:14" x14ac:dyDescent="0.25">
      <c r="A15" s="283"/>
      <c r="B15" s="1526">
        <f>+B14+1</f>
        <v>6</v>
      </c>
      <c r="C15" s="1536" t="s">
        <v>226</v>
      </c>
      <c r="D15" s="1526" t="s">
        <v>3</v>
      </c>
      <c r="E15" s="1526" t="s">
        <v>4</v>
      </c>
      <c r="F15" s="1526" t="s">
        <v>10</v>
      </c>
      <c r="G15" s="1526" t="s">
        <v>5581</v>
      </c>
      <c r="H15" s="1536" t="s">
        <v>227</v>
      </c>
      <c r="I15" s="143" t="s">
        <v>2837</v>
      </c>
      <c r="J15" s="142" t="s">
        <v>177</v>
      </c>
      <c r="K15" s="152" t="s">
        <v>2354</v>
      </c>
      <c r="L15" s="143" t="str">
        <f>VLOOKUP(K15,CódigosRetorno!$A$2:$B$1795,2,FALSE)</f>
        <v>El XML no contiene informacion en el tag DespatchAdviceTypeCode.</v>
      </c>
      <c r="M15" s="159" t="s">
        <v>169</v>
      </c>
      <c r="N15" s="283"/>
    </row>
    <row r="16" spans="1:14" x14ac:dyDescent="0.25">
      <c r="A16" s="283"/>
      <c r="B16" s="1527"/>
      <c r="C16" s="1537"/>
      <c r="D16" s="1527"/>
      <c r="E16" s="1527"/>
      <c r="F16" s="1527"/>
      <c r="G16" s="1527"/>
      <c r="H16" s="1537"/>
      <c r="I16" s="160" t="s">
        <v>2915</v>
      </c>
      <c r="J16" s="142" t="s">
        <v>177</v>
      </c>
      <c r="K16" s="82" t="s">
        <v>2352</v>
      </c>
      <c r="L16" s="143" t="str">
        <f>VLOOKUP(K16,CódigosRetorno!$A$2:$B$1795,2,FALSE)</f>
        <v>DespatchAdviceTypeCode - El valor del tipo de guía es inválido.</v>
      </c>
      <c r="M16" s="159" t="s">
        <v>169</v>
      </c>
      <c r="N16" s="283"/>
    </row>
    <row r="17" spans="1:14" ht="48" x14ac:dyDescent="0.25">
      <c r="A17" s="283"/>
      <c r="B17" s="155">
        <f>+B15+1</f>
        <v>7</v>
      </c>
      <c r="C17" s="145" t="s">
        <v>229</v>
      </c>
      <c r="D17" s="142" t="s">
        <v>3</v>
      </c>
      <c r="E17" s="142" t="s">
        <v>9</v>
      </c>
      <c r="F17" s="142" t="s">
        <v>57</v>
      </c>
      <c r="G17" s="80" t="s">
        <v>169</v>
      </c>
      <c r="H17" s="89" t="s">
        <v>230</v>
      </c>
      <c r="I17" s="810" t="s">
        <v>6326</v>
      </c>
      <c r="J17" s="809" t="s">
        <v>1071</v>
      </c>
      <c r="K17" s="812" t="s">
        <v>1091</v>
      </c>
      <c r="L17" s="143" t="str">
        <f>VLOOKUP(K17,CódigosRetorno!$A$2:$B$1795,2,FALSE)</f>
        <v>cbc:Note - El campo observaciones supera la cantidad maxima especificada (250 carácteres).</v>
      </c>
      <c r="M17" s="159" t="s">
        <v>169</v>
      </c>
      <c r="N17" s="283"/>
    </row>
    <row r="18" spans="1:14" ht="24" x14ac:dyDescent="0.25">
      <c r="A18" s="283"/>
      <c r="B18" s="175" t="s">
        <v>232</v>
      </c>
      <c r="C18" s="184" t="s">
        <v>801</v>
      </c>
      <c r="D18" s="179" t="s">
        <v>3</v>
      </c>
      <c r="E18" s="179" t="s">
        <v>9</v>
      </c>
      <c r="F18" s="207" t="s">
        <v>169</v>
      </c>
      <c r="G18" s="205" t="s">
        <v>169</v>
      </c>
      <c r="H18" s="208" t="s">
        <v>233</v>
      </c>
      <c r="I18" s="172" t="s">
        <v>6230</v>
      </c>
      <c r="J18" s="179" t="s">
        <v>177</v>
      </c>
      <c r="K18" s="178" t="s">
        <v>1534</v>
      </c>
      <c r="L18" s="172" t="str">
        <f>VLOOKUP(K18,CódigosRetorno!$A$2:$B$1795,2,FALSE)</f>
        <v>No debe existir mas de una referencia en guía dada de baja.</v>
      </c>
      <c r="M18" s="199" t="s">
        <v>169</v>
      </c>
      <c r="N18" s="283"/>
    </row>
    <row r="19" spans="1:14" ht="36" x14ac:dyDescent="0.25">
      <c r="A19" s="283"/>
      <c r="B19" s="136">
        <f>+B17+1</f>
        <v>8</v>
      </c>
      <c r="C19" s="139" t="s">
        <v>5483</v>
      </c>
      <c r="D19" s="142" t="s">
        <v>3</v>
      </c>
      <c r="E19" s="136" t="s">
        <v>4</v>
      </c>
      <c r="F19" s="136" t="s">
        <v>44</v>
      </c>
      <c r="G19" s="136" t="s">
        <v>234</v>
      </c>
      <c r="H19" s="139" t="s">
        <v>235</v>
      </c>
      <c r="I19" s="160" t="s">
        <v>2916</v>
      </c>
      <c r="J19" s="142" t="s">
        <v>177</v>
      </c>
      <c r="K19" s="82" t="s">
        <v>2346</v>
      </c>
      <c r="L19" s="143" t="str">
        <f>VLOOKUP(K19,CódigosRetorno!$A$2:$B$1795,2,FALSE)</f>
        <v>cac:OrderReference - Numero de serie del documento no cumple con un formato valido (EG01 ó TXXX).</v>
      </c>
      <c r="M19" s="159" t="s">
        <v>169</v>
      </c>
      <c r="N19" s="283"/>
    </row>
    <row r="20" spans="1:14" ht="24" x14ac:dyDescent="0.25">
      <c r="A20" s="283"/>
      <c r="B20" s="1526">
        <f>+B19+1</f>
        <v>9</v>
      </c>
      <c r="C20" s="1536" t="s">
        <v>237</v>
      </c>
      <c r="D20" s="1526" t="s">
        <v>3</v>
      </c>
      <c r="E20" s="1526" t="s">
        <v>4</v>
      </c>
      <c r="F20" s="1526" t="s">
        <v>10</v>
      </c>
      <c r="G20" s="1526" t="s">
        <v>5581</v>
      </c>
      <c r="H20" s="1536" t="s">
        <v>238</v>
      </c>
      <c r="I20" s="143" t="s">
        <v>2837</v>
      </c>
      <c r="J20" s="142" t="s">
        <v>177</v>
      </c>
      <c r="K20" s="152" t="s">
        <v>2344</v>
      </c>
      <c r="L20" s="143" t="str">
        <f>VLOOKUP(K20,CódigosRetorno!$A$2:$B$1795,2,FALSE)</f>
        <v>cac:OrderReference - El XML no contiene informacion en el código de tipo de documento (cbc:OrderTypeCode).</v>
      </c>
      <c r="M20" s="159" t="s">
        <v>169</v>
      </c>
      <c r="N20" s="283"/>
    </row>
    <row r="21" spans="1:14" x14ac:dyDescent="0.25">
      <c r="A21" s="283"/>
      <c r="B21" s="1527"/>
      <c r="C21" s="1537"/>
      <c r="D21" s="1527"/>
      <c r="E21" s="1527"/>
      <c r="F21" s="1527"/>
      <c r="G21" s="1527"/>
      <c r="H21" s="1537"/>
      <c r="I21" s="160" t="s">
        <v>2915</v>
      </c>
      <c r="J21" s="142" t="s">
        <v>177</v>
      </c>
      <c r="K21" s="82" t="s">
        <v>1530</v>
      </c>
      <c r="L21" s="143" t="str">
        <f>VLOOKUP(K21,CódigosRetorno!$A$2:$B$1795,2,FALSE)</f>
        <v>El tipo de documento relacionado es incorrecto (ver catalogo nro 21).</v>
      </c>
      <c r="M21" s="159" t="s">
        <v>169</v>
      </c>
      <c r="N21" s="283"/>
    </row>
    <row r="22" spans="1:14" ht="36" x14ac:dyDescent="0.25">
      <c r="A22" s="283"/>
      <c r="B22" s="155">
        <f>+B20+1</f>
        <v>10</v>
      </c>
      <c r="C22" s="145" t="s">
        <v>240</v>
      </c>
      <c r="D22" s="142" t="s">
        <v>3</v>
      </c>
      <c r="E22" s="142" t="s">
        <v>9</v>
      </c>
      <c r="F22" s="142" t="s">
        <v>241</v>
      </c>
      <c r="G22" s="80" t="s">
        <v>169</v>
      </c>
      <c r="H22" s="89" t="s">
        <v>242</v>
      </c>
      <c r="I22" s="674" t="s">
        <v>6327</v>
      </c>
      <c r="J22" s="809" t="s">
        <v>1071</v>
      </c>
      <c r="K22" s="812" t="s">
        <v>1090</v>
      </c>
      <c r="L22" s="143" t="str">
        <f>VLOOKUP(K22,CódigosRetorno!$A$2:$B$1795,2,FALSE)</f>
        <v>cac:OrderReference - El campo Tipo de documento (descripción) supera la cantidad maxima especificada (50 carácteres).</v>
      </c>
      <c r="M22" s="159" t="s">
        <v>169</v>
      </c>
      <c r="N22" s="283"/>
    </row>
    <row r="23" spans="1:14" x14ac:dyDescent="0.25">
      <c r="A23" s="283"/>
      <c r="B23" s="175" t="s">
        <v>244</v>
      </c>
      <c r="C23" s="184" t="s">
        <v>8388</v>
      </c>
      <c r="D23" s="179" t="s">
        <v>3</v>
      </c>
      <c r="E23" s="179" t="s">
        <v>9</v>
      </c>
      <c r="F23" s="175" t="s">
        <v>169</v>
      </c>
      <c r="G23" s="175" t="s">
        <v>169</v>
      </c>
      <c r="H23" s="184" t="s">
        <v>169</v>
      </c>
      <c r="I23" s="173" t="s">
        <v>169</v>
      </c>
      <c r="J23" s="179" t="s">
        <v>169</v>
      </c>
      <c r="K23" s="209" t="s">
        <v>169</v>
      </c>
      <c r="L23" s="172" t="str">
        <f>VLOOKUP(K23,CódigosRetorno!$A$2:$B$1795,2,FALSE)</f>
        <v>-</v>
      </c>
      <c r="M23" s="199" t="s">
        <v>169</v>
      </c>
      <c r="N23" s="283"/>
    </row>
    <row r="24" spans="1:14" ht="24" x14ac:dyDescent="0.25">
      <c r="A24" s="283"/>
      <c r="B24" s="1526">
        <f>+B22+1</f>
        <v>11</v>
      </c>
      <c r="C24" s="1536" t="s">
        <v>5484</v>
      </c>
      <c r="D24" s="1526" t="s">
        <v>3</v>
      </c>
      <c r="E24" s="1526" t="s">
        <v>4</v>
      </c>
      <c r="F24" s="1526" t="s">
        <v>142</v>
      </c>
      <c r="G24" s="1542" t="s">
        <v>169</v>
      </c>
      <c r="H24" s="1536" t="s">
        <v>245</v>
      </c>
      <c r="I24" s="143" t="s">
        <v>5073</v>
      </c>
      <c r="J24" s="142" t="s">
        <v>177</v>
      </c>
      <c r="K24" s="78" t="s">
        <v>1506</v>
      </c>
      <c r="L24" s="143" t="str">
        <f>VLOOKUP(K24,CódigosRetorno!$A$2:$B$1795,2,FALSE)</f>
        <v>El valor ingresado como numero de DAM no cumple con el estandar.</v>
      </c>
      <c r="M24" s="159" t="s">
        <v>169</v>
      </c>
      <c r="N24" s="283"/>
    </row>
    <row r="25" spans="1:14" ht="24" x14ac:dyDescent="0.25">
      <c r="A25" s="283"/>
      <c r="B25" s="1544"/>
      <c r="C25" s="1541"/>
      <c r="D25" s="1527"/>
      <c r="E25" s="1544"/>
      <c r="F25" s="1544"/>
      <c r="G25" s="1548"/>
      <c r="H25" s="1541"/>
      <c r="I25" s="143" t="s">
        <v>2942</v>
      </c>
      <c r="J25" s="142" t="s">
        <v>1071</v>
      </c>
      <c r="K25" s="152" t="s">
        <v>1085</v>
      </c>
      <c r="L25" s="143" t="str">
        <f>VLOOKUP(K25,CódigosRetorno!$A$2:$B$1795,2,FALSE)</f>
        <v>Para el motivo de traslado, no se consigna información en el numero de DAM.</v>
      </c>
      <c r="M25" s="159" t="s">
        <v>169</v>
      </c>
      <c r="N25" s="283"/>
    </row>
    <row r="26" spans="1:14" ht="36" x14ac:dyDescent="0.25">
      <c r="A26" s="283"/>
      <c r="B26" s="1526">
        <f>+B24+1</f>
        <v>12</v>
      </c>
      <c r="C26" s="1536" t="s">
        <v>2941</v>
      </c>
      <c r="D26" s="1526" t="s">
        <v>3</v>
      </c>
      <c r="E26" s="1526" t="s">
        <v>4</v>
      </c>
      <c r="F26" s="1526" t="s">
        <v>10</v>
      </c>
      <c r="G26" s="1526" t="s">
        <v>5595</v>
      </c>
      <c r="H26" s="1536" t="s">
        <v>246</v>
      </c>
      <c r="I26" s="143" t="s">
        <v>2837</v>
      </c>
      <c r="J26" s="142" t="s">
        <v>177</v>
      </c>
      <c r="K26" s="152" t="s">
        <v>2341</v>
      </c>
      <c r="L26" s="143" t="str">
        <f>VLOOKUP(K26,CódigosRetorno!$A$2:$B$1795,2,FALSE)</f>
        <v>cac:AdditionalDocumentReference - El XML no contiene el tag o no existe información en el tipo de documento adicional (cbc:DocumentTypeCode).</v>
      </c>
      <c r="M26" s="159" t="s">
        <v>169</v>
      </c>
      <c r="N26" s="283"/>
    </row>
    <row r="27" spans="1:14" ht="24" x14ac:dyDescent="0.25">
      <c r="A27" s="283"/>
      <c r="B27" s="1527"/>
      <c r="C27" s="1537"/>
      <c r="D27" s="1527"/>
      <c r="E27" s="1527"/>
      <c r="F27" s="1527"/>
      <c r="G27" s="1527"/>
      <c r="H27" s="1537"/>
      <c r="I27" s="143" t="s">
        <v>2917</v>
      </c>
      <c r="J27" s="142" t="s">
        <v>177</v>
      </c>
      <c r="K27" s="78" t="s">
        <v>1530</v>
      </c>
      <c r="L27" s="143" t="str">
        <f>VLOOKUP(K27,CódigosRetorno!$A$2:$B$1795,2,FALSE)</f>
        <v>El tipo de documento relacionado es incorrecto (ver catalogo nro 21).</v>
      </c>
      <c r="M27" s="159" t="s">
        <v>2920</v>
      </c>
      <c r="N27" s="283"/>
    </row>
    <row r="28" spans="1:14" ht="24" x14ac:dyDescent="0.25">
      <c r="A28" s="283"/>
      <c r="B28" s="175" t="s">
        <v>247</v>
      </c>
      <c r="C28" s="184" t="s">
        <v>248</v>
      </c>
      <c r="D28" s="179" t="s">
        <v>3</v>
      </c>
      <c r="E28" s="179" t="s">
        <v>9</v>
      </c>
      <c r="F28" s="175" t="s">
        <v>169</v>
      </c>
      <c r="G28" s="175" t="s">
        <v>169</v>
      </c>
      <c r="H28" s="184" t="s">
        <v>169</v>
      </c>
      <c r="I28" s="173" t="s">
        <v>169</v>
      </c>
      <c r="J28" s="179" t="s">
        <v>169</v>
      </c>
      <c r="K28" s="209" t="s">
        <v>169</v>
      </c>
      <c r="L28" s="172" t="str">
        <f>VLOOKUP(K28,CódigosRetorno!$A$2:$B$1795,2,FALSE)</f>
        <v>-</v>
      </c>
      <c r="M28" s="199" t="s">
        <v>169</v>
      </c>
      <c r="N28" s="283"/>
    </row>
    <row r="29" spans="1:14" ht="24" x14ac:dyDescent="0.25">
      <c r="A29" s="283"/>
      <c r="B29" s="1526">
        <f>+B26+1</f>
        <v>13</v>
      </c>
      <c r="C29" s="1536" t="s">
        <v>5484</v>
      </c>
      <c r="D29" s="1526" t="s">
        <v>3</v>
      </c>
      <c r="E29" s="1526" t="s">
        <v>4</v>
      </c>
      <c r="F29" s="1526" t="s">
        <v>142</v>
      </c>
      <c r="G29" s="1542" t="s">
        <v>169</v>
      </c>
      <c r="H29" s="1536" t="s">
        <v>245</v>
      </c>
      <c r="I29" s="143" t="s">
        <v>2921</v>
      </c>
      <c r="J29" s="142" t="s">
        <v>177</v>
      </c>
      <c r="K29" s="152" t="s">
        <v>2343</v>
      </c>
      <c r="L29" s="143" t="str">
        <f>VLOOKUP(K29,CódigosRetorno!$A$2:$B$1795,2,FALSE)</f>
        <v>cac:AdditionalDocumentReference - El XML no contiene el tag o no existe información en el numero de documento adicional (cbc:ID).</v>
      </c>
      <c r="M29" s="159" t="s">
        <v>169</v>
      </c>
      <c r="N29" s="283"/>
    </row>
    <row r="30" spans="1:14" ht="24" x14ac:dyDescent="0.25">
      <c r="A30" s="283"/>
      <c r="B30" s="1527"/>
      <c r="C30" s="1537"/>
      <c r="D30" s="1527"/>
      <c r="E30" s="1527"/>
      <c r="F30" s="1527"/>
      <c r="G30" s="1543"/>
      <c r="H30" s="1537"/>
      <c r="I30" s="143" t="s">
        <v>2943</v>
      </c>
      <c r="J30" s="142" t="s">
        <v>1071</v>
      </c>
      <c r="K30" s="152" t="s">
        <v>1083</v>
      </c>
      <c r="L30" s="143" t="str">
        <f>VLOOKUP(K30,CódigosRetorno!$A$2:$B$1795,2,FALSE)</f>
        <v>Para el motivo de traslado, no se consigna información del manifiesto de carga.</v>
      </c>
      <c r="M30" s="159" t="s">
        <v>169</v>
      </c>
      <c r="N30" s="283"/>
    </row>
    <row r="31" spans="1:14" ht="24" x14ac:dyDescent="0.25">
      <c r="A31" s="283"/>
      <c r="B31" s="142">
        <f>+B29+1</f>
        <v>14</v>
      </c>
      <c r="C31" s="145" t="s">
        <v>2941</v>
      </c>
      <c r="D31" s="142" t="s">
        <v>3</v>
      </c>
      <c r="E31" s="142" t="s">
        <v>4</v>
      </c>
      <c r="F31" s="142" t="s">
        <v>10</v>
      </c>
      <c r="G31" s="142" t="s">
        <v>5595</v>
      </c>
      <c r="H31" s="89" t="s">
        <v>246</v>
      </c>
      <c r="I31" s="143" t="s">
        <v>2502</v>
      </c>
      <c r="J31" s="135" t="s">
        <v>169</v>
      </c>
      <c r="K31" s="152" t="s">
        <v>169</v>
      </c>
      <c r="L31" s="143" t="str">
        <f>VLOOKUP(K31,CódigosRetorno!$A$2:$B$1795,2,FALSE)</f>
        <v>-</v>
      </c>
      <c r="M31" s="142" t="s">
        <v>169</v>
      </c>
      <c r="N31" s="283"/>
    </row>
    <row r="32" spans="1:14" ht="36" x14ac:dyDescent="0.25">
      <c r="A32" s="283"/>
      <c r="B32" s="174" t="s">
        <v>249</v>
      </c>
      <c r="C32" s="184" t="s">
        <v>250</v>
      </c>
      <c r="D32" s="179" t="s">
        <v>3</v>
      </c>
      <c r="E32" s="179" t="s">
        <v>9</v>
      </c>
      <c r="F32" s="207" t="s">
        <v>169</v>
      </c>
      <c r="G32" s="205" t="s">
        <v>169</v>
      </c>
      <c r="H32" s="208" t="s">
        <v>169</v>
      </c>
      <c r="I32" s="172" t="s">
        <v>169</v>
      </c>
      <c r="J32" s="179" t="s">
        <v>169</v>
      </c>
      <c r="K32" s="178" t="s">
        <v>169</v>
      </c>
      <c r="L32" s="172" t="str">
        <f>VLOOKUP(K32,CódigosRetorno!$A$2:$B$1795,2,FALSE)</f>
        <v>-</v>
      </c>
      <c r="M32" s="199" t="s">
        <v>169</v>
      </c>
      <c r="N32" s="283"/>
    </row>
    <row r="33" spans="1:14" ht="24" x14ac:dyDescent="0.25">
      <c r="A33" s="283"/>
      <c r="B33" s="142">
        <f>+B31+1</f>
        <v>15</v>
      </c>
      <c r="C33" s="145" t="s">
        <v>5484</v>
      </c>
      <c r="D33" s="142" t="s">
        <v>3</v>
      </c>
      <c r="E33" s="142" t="s">
        <v>4</v>
      </c>
      <c r="F33" s="142" t="s">
        <v>142</v>
      </c>
      <c r="G33" s="80" t="s">
        <v>169</v>
      </c>
      <c r="H33" s="89" t="s">
        <v>245</v>
      </c>
      <c r="I33" s="143" t="s">
        <v>3121</v>
      </c>
      <c r="J33" s="142" t="s">
        <v>177</v>
      </c>
      <c r="K33" s="152" t="s">
        <v>1528</v>
      </c>
      <c r="L33" s="143" t="str">
        <f>VLOOKUP(K33,CódigosRetorno!$A$2:$B$1795,2,FALSE)</f>
        <v>El numero de documento relacionado no cumple con el estandar.</v>
      </c>
      <c r="M33" s="159" t="s">
        <v>169</v>
      </c>
      <c r="N33" s="283"/>
    </row>
    <row r="34" spans="1:14" ht="24" x14ac:dyDescent="0.25">
      <c r="A34" s="283"/>
      <c r="B34" s="142">
        <f>+B33+1</f>
        <v>16</v>
      </c>
      <c r="C34" s="145" t="s">
        <v>2941</v>
      </c>
      <c r="D34" s="142" t="s">
        <v>3</v>
      </c>
      <c r="E34" s="142" t="s">
        <v>4</v>
      </c>
      <c r="F34" s="142" t="s">
        <v>10</v>
      </c>
      <c r="G34" s="142" t="s">
        <v>5595</v>
      </c>
      <c r="H34" s="89" t="s">
        <v>246</v>
      </c>
      <c r="I34" s="143" t="s">
        <v>2502</v>
      </c>
      <c r="J34" s="135" t="s">
        <v>169</v>
      </c>
      <c r="K34" s="152" t="s">
        <v>169</v>
      </c>
      <c r="L34" s="143" t="str">
        <f>VLOOKUP(K34,CódigosRetorno!$A$2:$B$1795,2,FALSE)</f>
        <v>-</v>
      </c>
      <c r="M34" s="142" t="s">
        <v>169</v>
      </c>
      <c r="N34" s="283"/>
    </row>
    <row r="35" spans="1:14" x14ac:dyDescent="0.25">
      <c r="A35" s="283"/>
      <c r="B35" s="174" t="s">
        <v>251</v>
      </c>
      <c r="C35" s="184" t="s">
        <v>42</v>
      </c>
      <c r="D35" s="174" t="s">
        <v>3</v>
      </c>
      <c r="E35" s="174" t="s">
        <v>4</v>
      </c>
      <c r="F35" s="175" t="s">
        <v>169</v>
      </c>
      <c r="G35" s="210" t="s">
        <v>169</v>
      </c>
      <c r="H35" s="211" t="s">
        <v>169</v>
      </c>
      <c r="I35" s="212" t="s">
        <v>169</v>
      </c>
      <c r="J35" s="179" t="s">
        <v>169</v>
      </c>
      <c r="K35" s="213" t="s">
        <v>169</v>
      </c>
      <c r="L35" s="172" t="str">
        <f>VLOOKUP(K35,CódigosRetorno!$A$2:$B$1795,2,FALSE)</f>
        <v>-</v>
      </c>
      <c r="M35" s="199" t="s">
        <v>169</v>
      </c>
      <c r="N35" s="283"/>
    </row>
    <row r="36" spans="1:14" x14ac:dyDescent="0.25">
      <c r="A36" s="283"/>
      <c r="B36" s="142">
        <f>+B34+1</f>
        <v>17</v>
      </c>
      <c r="C36" s="143" t="s">
        <v>42</v>
      </c>
      <c r="D36" s="135" t="s">
        <v>3</v>
      </c>
      <c r="E36" s="135" t="s">
        <v>4</v>
      </c>
      <c r="F36" s="142" t="s">
        <v>25</v>
      </c>
      <c r="G36" s="135" t="s">
        <v>169</v>
      </c>
      <c r="H36" s="143" t="s">
        <v>169</v>
      </c>
      <c r="I36" s="143" t="s">
        <v>3040</v>
      </c>
      <c r="J36" s="82" t="s">
        <v>169</v>
      </c>
      <c r="K36" s="82" t="s">
        <v>169</v>
      </c>
      <c r="L36" s="143" t="str">
        <f>VLOOKUP(K36,CódigosRetorno!$A$2:$B$1795,2,FALSE)</f>
        <v>-</v>
      </c>
      <c r="M36" s="142" t="s">
        <v>169</v>
      </c>
      <c r="N36" s="283"/>
    </row>
    <row r="37" spans="1:14" x14ac:dyDescent="0.25">
      <c r="A37" s="283"/>
      <c r="B37" s="174" t="s">
        <v>253</v>
      </c>
      <c r="C37" s="173" t="s">
        <v>254</v>
      </c>
      <c r="D37" s="174" t="s">
        <v>3</v>
      </c>
      <c r="E37" s="174" t="s">
        <v>4</v>
      </c>
      <c r="F37" s="175" t="s">
        <v>169</v>
      </c>
      <c r="G37" s="175" t="s">
        <v>169</v>
      </c>
      <c r="H37" s="211" t="s">
        <v>169</v>
      </c>
      <c r="I37" s="212" t="s">
        <v>169</v>
      </c>
      <c r="J37" s="179" t="s">
        <v>169</v>
      </c>
      <c r="K37" s="213" t="s">
        <v>169</v>
      </c>
      <c r="L37" s="172" t="str">
        <f>VLOOKUP(K37,CódigosRetorno!$A$2:$B$1795,2,FALSE)</f>
        <v>-</v>
      </c>
      <c r="M37" s="199" t="s">
        <v>169</v>
      </c>
      <c r="N37" s="283"/>
    </row>
    <row r="38" spans="1:14" ht="24" x14ac:dyDescent="0.25">
      <c r="A38" s="283"/>
      <c r="B38" s="136">
        <f>+B36+1</f>
        <v>18</v>
      </c>
      <c r="C38" s="139" t="s">
        <v>5485</v>
      </c>
      <c r="D38" s="230" t="s">
        <v>3</v>
      </c>
      <c r="E38" s="136" t="s">
        <v>4</v>
      </c>
      <c r="F38" s="230" t="s">
        <v>169</v>
      </c>
      <c r="G38" s="343" t="s">
        <v>169</v>
      </c>
      <c r="H38" s="139" t="s">
        <v>255</v>
      </c>
      <c r="I38" s="143" t="s">
        <v>2498</v>
      </c>
      <c r="J38" s="152" t="s">
        <v>177</v>
      </c>
      <c r="K38" s="154" t="s">
        <v>2375</v>
      </c>
      <c r="L38" s="143" t="str">
        <f>VLOOKUP(K38,CódigosRetorno!$A$2:$B$1795,2,FALSE)</f>
        <v>Número de RUC del nombre del archivo no coincide con el consignado en el contenido del archivo XML</v>
      </c>
      <c r="M38" s="159" t="s">
        <v>169</v>
      </c>
      <c r="N38" s="283"/>
    </row>
    <row r="39" spans="1:14" ht="24" x14ac:dyDescent="0.25">
      <c r="A39" s="283"/>
      <c r="B39" s="1526">
        <f>+B38+1</f>
        <v>19</v>
      </c>
      <c r="C39" s="1536" t="s">
        <v>2933</v>
      </c>
      <c r="D39" s="1552" t="s">
        <v>3</v>
      </c>
      <c r="E39" s="1526" t="s">
        <v>4</v>
      </c>
      <c r="F39" s="1526" t="s">
        <v>11</v>
      </c>
      <c r="G39" s="1526" t="s">
        <v>5578</v>
      </c>
      <c r="H39" s="1556" t="s">
        <v>257</v>
      </c>
      <c r="I39" s="143" t="s">
        <v>2837</v>
      </c>
      <c r="J39" s="142" t="s">
        <v>177</v>
      </c>
      <c r="K39" s="152" t="s">
        <v>1614</v>
      </c>
      <c r="L39" s="143" t="str">
        <f>VLOOKUP(K39,CódigosRetorno!$A$2:$B$1795,2,FALSE)</f>
        <v>El XML no contiene el atributo o no existe información del tipo de documento del emisor</v>
      </c>
      <c r="M39" s="159" t="s">
        <v>169</v>
      </c>
      <c r="N39" s="283"/>
    </row>
    <row r="40" spans="1:14" x14ac:dyDescent="0.25">
      <c r="A40" s="283"/>
      <c r="B40" s="1527"/>
      <c r="C40" s="1537"/>
      <c r="D40" s="1551"/>
      <c r="E40" s="1527"/>
      <c r="F40" s="1527"/>
      <c r="G40" s="1527"/>
      <c r="H40" s="1557"/>
      <c r="I40" s="160" t="s">
        <v>2922</v>
      </c>
      <c r="J40" s="142" t="s">
        <v>177</v>
      </c>
      <c r="K40" s="152" t="s">
        <v>787</v>
      </c>
      <c r="L40" s="143" t="str">
        <f>VLOOKUP(K40,CódigosRetorno!$A$2:$B$1795,2,FALSE)</f>
        <v>El tipo de documento no es aceptado.</v>
      </c>
      <c r="M40" s="159" t="s">
        <v>169</v>
      </c>
      <c r="N40" s="283"/>
    </row>
    <row r="41" spans="1:14" ht="24" x14ac:dyDescent="0.25">
      <c r="A41" s="283"/>
      <c r="B41" s="1526">
        <f>+B39+1</f>
        <v>20</v>
      </c>
      <c r="C41" s="1536" t="s">
        <v>2934</v>
      </c>
      <c r="D41" s="1552" t="s">
        <v>3</v>
      </c>
      <c r="E41" s="1526" t="s">
        <v>4</v>
      </c>
      <c r="F41" s="1526" t="s">
        <v>5</v>
      </c>
      <c r="G41" s="1542" t="s">
        <v>169</v>
      </c>
      <c r="H41" s="1536" t="s">
        <v>258</v>
      </c>
      <c r="I41" s="143" t="s">
        <v>2837</v>
      </c>
      <c r="J41" s="142" t="s">
        <v>177</v>
      </c>
      <c r="K41" s="152" t="s">
        <v>2372</v>
      </c>
      <c r="L41" s="143" t="str">
        <f>VLOOKUP(K41,CódigosRetorno!$A$2:$B$1795,2,FALSE)</f>
        <v>El XML no contiene el tag o no existe informacion de RegistrationName del emisor del documento</v>
      </c>
      <c r="M41" s="159" t="s">
        <v>169</v>
      </c>
      <c r="N41" s="283"/>
    </row>
    <row r="42" spans="1:14" ht="36" x14ac:dyDescent="0.25">
      <c r="A42" s="283"/>
      <c r="B42" s="1527"/>
      <c r="C42" s="1537"/>
      <c r="D42" s="1551"/>
      <c r="E42" s="1527"/>
      <c r="F42" s="1527"/>
      <c r="G42" s="1543"/>
      <c r="H42" s="1537"/>
      <c r="I42" s="467" t="s">
        <v>6312</v>
      </c>
      <c r="J42" s="809" t="s">
        <v>1071</v>
      </c>
      <c r="K42" s="512" t="s">
        <v>6544</v>
      </c>
      <c r="L42" s="143" t="str">
        <f>VLOOKUP(K42,CódigosRetorno!$A$2:$B$1795,2,FALSE)</f>
        <v>RegistrationName - El nombre o razon social del emisor no cumple con el estandar</v>
      </c>
      <c r="M42" s="159" t="s">
        <v>169</v>
      </c>
      <c r="N42" s="283"/>
    </row>
    <row r="43" spans="1:14" x14ac:dyDescent="0.25">
      <c r="A43" s="283"/>
      <c r="B43" s="174" t="s">
        <v>259</v>
      </c>
      <c r="C43" s="173" t="s">
        <v>163</v>
      </c>
      <c r="D43" s="174" t="s">
        <v>3</v>
      </c>
      <c r="E43" s="174" t="s">
        <v>4</v>
      </c>
      <c r="F43" s="175" t="s">
        <v>169</v>
      </c>
      <c r="G43" s="175" t="s">
        <v>169</v>
      </c>
      <c r="H43" s="211" t="s">
        <v>169</v>
      </c>
      <c r="I43" s="212" t="s">
        <v>169</v>
      </c>
      <c r="J43" s="179" t="s">
        <v>169</v>
      </c>
      <c r="K43" s="213" t="s">
        <v>169</v>
      </c>
      <c r="L43" s="172" t="str">
        <f>VLOOKUP(K43,CódigosRetorno!$A$2:$B$1795,2,FALSE)</f>
        <v>-</v>
      </c>
      <c r="M43" s="199" t="s">
        <v>169</v>
      </c>
      <c r="N43" s="283"/>
    </row>
    <row r="44" spans="1:14" ht="24" x14ac:dyDescent="0.25">
      <c r="A44" s="283"/>
      <c r="B44" s="1526">
        <f>+B41+1</f>
        <v>21</v>
      </c>
      <c r="C44" s="1536" t="s">
        <v>5486</v>
      </c>
      <c r="D44" s="1552" t="s">
        <v>3</v>
      </c>
      <c r="E44" s="1526" t="s">
        <v>4</v>
      </c>
      <c r="F44" s="1526" t="s">
        <v>164</v>
      </c>
      <c r="G44" s="1538" t="s">
        <v>260</v>
      </c>
      <c r="H44" s="1536" t="s">
        <v>261</v>
      </c>
      <c r="I44" s="143" t="s">
        <v>2837</v>
      </c>
      <c r="J44" s="142" t="s">
        <v>177</v>
      </c>
      <c r="K44" s="152" t="s">
        <v>1526</v>
      </c>
      <c r="L44" s="143" t="str">
        <f>VLOOKUP(K44,CódigosRetorno!$A$2:$B$1795,2,FALSE)</f>
        <v>El XML no contiene el tag o no existe información del número de documento de identidad del destinatario.</v>
      </c>
      <c r="M44" s="159" t="s">
        <v>169</v>
      </c>
      <c r="N44" s="283"/>
    </row>
    <row r="45" spans="1:14" ht="24" x14ac:dyDescent="0.25">
      <c r="A45" s="283"/>
      <c r="B45" s="1544"/>
      <c r="C45" s="1541"/>
      <c r="D45" s="1550"/>
      <c r="E45" s="1544"/>
      <c r="F45" s="1544"/>
      <c r="G45" s="1539"/>
      <c r="H45" s="1541"/>
      <c r="I45" s="143" t="s">
        <v>2926</v>
      </c>
      <c r="J45" s="142" t="s">
        <v>177</v>
      </c>
      <c r="K45" s="78" t="s">
        <v>1524</v>
      </c>
      <c r="L45" s="143" t="str">
        <f>VLOOKUP(K45,CódigosRetorno!$A$2:$B$1795,2,FALSE)</f>
        <v>El valor ingresado como numero de documento de identidad del destinatario no cumple con el estandar.</v>
      </c>
      <c r="M45" s="159" t="s">
        <v>169</v>
      </c>
      <c r="N45" s="283"/>
    </row>
    <row r="46" spans="1:14" ht="24" x14ac:dyDescent="0.25">
      <c r="A46" s="283"/>
      <c r="B46" s="1544"/>
      <c r="C46" s="1541"/>
      <c r="D46" s="1550"/>
      <c r="E46" s="1544"/>
      <c r="F46" s="1544"/>
      <c r="G46" s="1539"/>
      <c r="H46" s="1541"/>
      <c r="I46" s="143" t="s">
        <v>2923</v>
      </c>
      <c r="J46" s="142" t="s">
        <v>1071</v>
      </c>
      <c r="K46" s="152" t="s">
        <v>3042</v>
      </c>
      <c r="L46" s="143" t="str">
        <f>VLOOKUP(K46,CódigosRetorno!$A$2:$B$1795,2,FALSE)</f>
        <v>El DNI debe tener 8 caracteres numéricos</v>
      </c>
      <c r="M46" s="159" t="s">
        <v>169</v>
      </c>
      <c r="N46" s="283"/>
    </row>
    <row r="47" spans="1:14" ht="24" x14ac:dyDescent="0.25">
      <c r="A47" s="283"/>
      <c r="B47" s="1544"/>
      <c r="C47" s="1541"/>
      <c r="D47" s="1550"/>
      <c r="E47" s="1544"/>
      <c r="F47" s="1544"/>
      <c r="G47" s="1539"/>
      <c r="H47" s="1541"/>
      <c r="I47" s="143" t="s">
        <v>2925</v>
      </c>
      <c r="J47" s="142" t="s">
        <v>1071</v>
      </c>
      <c r="K47" s="152" t="s">
        <v>3044</v>
      </c>
      <c r="L47" s="143" t="str">
        <f>VLOOKUP(K47,CódigosRetorno!$A$2:$B$1795,2,FALSE)</f>
        <v>El dato ingresado como numero de documento de identidad del receptor no cumple con el formato establecido</v>
      </c>
      <c r="M47" s="159" t="s">
        <v>169</v>
      </c>
      <c r="N47" s="283"/>
    </row>
    <row r="48" spans="1:14" ht="24" x14ac:dyDescent="0.25">
      <c r="A48" s="283"/>
      <c r="B48" s="1544"/>
      <c r="C48" s="1541"/>
      <c r="D48" s="1550"/>
      <c r="E48" s="1544"/>
      <c r="F48" s="1544"/>
      <c r="G48" s="1539"/>
      <c r="H48" s="1541"/>
      <c r="I48" s="143" t="s">
        <v>2924</v>
      </c>
      <c r="J48" s="142" t="s">
        <v>177</v>
      </c>
      <c r="K48" s="152" t="s">
        <v>699</v>
      </c>
      <c r="L48" s="143" t="str">
        <f>VLOOKUP(K48,CódigosRetorno!$A$2:$B$1795,2,FALSE)</f>
        <v>El numero de documento de identidad del receptor debe ser  RUC</v>
      </c>
      <c r="M48" s="159" t="s">
        <v>169</v>
      </c>
      <c r="N48" s="283"/>
    </row>
    <row r="49" spans="1:14" ht="24" x14ac:dyDescent="0.25">
      <c r="A49" s="283"/>
      <c r="B49" s="1544"/>
      <c r="C49" s="1541"/>
      <c r="D49" s="1550"/>
      <c r="E49" s="1544"/>
      <c r="F49" s="1544"/>
      <c r="G49" s="1539"/>
      <c r="H49" s="1541"/>
      <c r="I49" s="143" t="s">
        <v>2939</v>
      </c>
      <c r="J49" s="142" t="s">
        <v>177</v>
      </c>
      <c r="K49" s="78" t="s">
        <v>1767</v>
      </c>
      <c r="L49" s="143" t="str">
        <f>VLOOKUP(K49,CódigosRetorno!$A$2:$B$1795,2,FALSE)</f>
        <v>Para el motivo de traslado ingresado el Destinatario debe ser igual al remitente.</v>
      </c>
      <c r="M49" s="159" t="s">
        <v>169</v>
      </c>
      <c r="N49" s="283"/>
    </row>
    <row r="50" spans="1:14" ht="24" x14ac:dyDescent="0.25">
      <c r="A50" s="283"/>
      <c r="B50" s="1527"/>
      <c r="C50" s="1537"/>
      <c r="D50" s="1551"/>
      <c r="E50" s="1527"/>
      <c r="F50" s="1527"/>
      <c r="G50" s="1540"/>
      <c r="H50" s="1537"/>
      <c r="I50" s="143" t="s">
        <v>2940</v>
      </c>
      <c r="J50" s="142" t="s">
        <v>177</v>
      </c>
      <c r="K50" s="152" t="s">
        <v>1766</v>
      </c>
      <c r="L50" s="143" t="str">
        <f>VLOOKUP(K50,CódigosRetorno!$A$2:$B$1795,2,FALSE)</f>
        <v>Destinatario no debe ser igual al remitente.</v>
      </c>
      <c r="M50" s="159" t="s">
        <v>169</v>
      </c>
      <c r="N50" s="283"/>
    </row>
    <row r="51" spans="1:14" ht="24" x14ac:dyDescent="0.25">
      <c r="A51" s="283"/>
      <c r="B51" s="1526">
        <f>+B44+1</f>
        <v>22</v>
      </c>
      <c r="C51" s="1536" t="s">
        <v>2927</v>
      </c>
      <c r="D51" s="1552" t="s">
        <v>3</v>
      </c>
      <c r="E51" s="1526" t="s">
        <v>4</v>
      </c>
      <c r="F51" s="1526" t="s">
        <v>11</v>
      </c>
      <c r="G51" s="1526" t="s">
        <v>5578</v>
      </c>
      <c r="H51" s="1536" t="s">
        <v>263</v>
      </c>
      <c r="I51" s="143" t="s">
        <v>2837</v>
      </c>
      <c r="J51" s="142" t="s">
        <v>177</v>
      </c>
      <c r="K51" s="152" t="s">
        <v>1523</v>
      </c>
      <c r="L51" s="143" t="str">
        <f>VLOOKUP(K51,CódigosRetorno!$A$2:$B$1795,2,FALSE)</f>
        <v>El XML no contiene el atributo o no existe información del tipo de documento del destinatario.</v>
      </c>
      <c r="M51" s="159" t="s">
        <v>169</v>
      </c>
      <c r="N51" s="283"/>
    </row>
    <row r="52" spans="1:14" ht="24" x14ac:dyDescent="0.25">
      <c r="A52" s="283"/>
      <c r="B52" s="1527"/>
      <c r="C52" s="1537"/>
      <c r="D52" s="1551"/>
      <c r="E52" s="1527"/>
      <c r="F52" s="1527"/>
      <c r="G52" s="1527"/>
      <c r="H52" s="1537"/>
      <c r="I52" s="143" t="s">
        <v>2917</v>
      </c>
      <c r="J52" s="142" t="s">
        <v>177</v>
      </c>
      <c r="K52" s="82" t="s">
        <v>1521</v>
      </c>
      <c r="L52" s="143" t="str">
        <f>VLOOKUP(K52,CódigosRetorno!$A$2:$B$1795,2,FALSE)</f>
        <v>El valor ingresado como tipo de documento del destinatario es incorrecto.</v>
      </c>
      <c r="M52" s="142" t="s">
        <v>2774</v>
      </c>
      <c r="N52" s="283"/>
    </row>
    <row r="53" spans="1:14" ht="24" x14ac:dyDescent="0.25">
      <c r="A53" s="283"/>
      <c r="B53" s="1526">
        <f>+B51+1</f>
        <v>23</v>
      </c>
      <c r="C53" s="1536" t="s">
        <v>264</v>
      </c>
      <c r="D53" s="1552" t="s">
        <v>3</v>
      </c>
      <c r="E53" s="1526" t="s">
        <v>4</v>
      </c>
      <c r="F53" s="1526" t="s">
        <v>5</v>
      </c>
      <c r="G53" s="1538" t="s">
        <v>169</v>
      </c>
      <c r="H53" s="1536" t="s">
        <v>265</v>
      </c>
      <c r="I53" s="143" t="s">
        <v>2837</v>
      </c>
      <c r="J53" s="142" t="s">
        <v>177</v>
      </c>
      <c r="K53" s="152" t="s">
        <v>1519</v>
      </c>
      <c r="L53" s="143" t="str">
        <f>VLOOKUP(K53,CódigosRetorno!$A$2:$B$1795,2,FALSE)</f>
        <v>El XML no contiene el atributo o no existe información del nombre o razon social del destinatario.</v>
      </c>
      <c r="M53" s="159" t="s">
        <v>169</v>
      </c>
      <c r="N53" s="283"/>
    </row>
    <row r="54" spans="1:14" ht="36" x14ac:dyDescent="0.25">
      <c r="A54" s="283"/>
      <c r="B54" s="1527"/>
      <c r="C54" s="1537"/>
      <c r="D54" s="1551"/>
      <c r="E54" s="1527"/>
      <c r="F54" s="1527"/>
      <c r="G54" s="1540"/>
      <c r="H54" s="1537"/>
      <c r="I54" s="467" t="s">
        <v>6328</v>
      </c>
      <c r="J54" s="809" t="s">
        <v>177</v>
      </c>
      <c r="K54" s="512" t="s">
        <v>1517</v>
      </c>
      <c r="L54" s="143" t="str">
        <f>VLOOKUP(K54,CódigosRetorno!$A$2:$B$1795,2,FALSE)</f>
        <v>El valor ingresado como tipo de documento del nombre o razon social del destinatario es incorrecto.</v>
      </c>
      <c r="M54" s="159" t="s">
        <v>169</v>
      </c>
      <c r="N54" s="283"/>
    </row>
    <row r="55" spans="1:14" ht="24" x14ac:dyDescent="0.25">
      <c r="A55" s="283"/>
      <c r="B55" s="174" t="s">
        <v>266</v>
      </c>
      <c r="C55" s="173" t="s">
        <v>267</v>
      </c>
      <c r="D55" s="174" t="s">
        <v>3</v>
      </c>
      <c r="E55" s="174" t="s">
        <v>9</v>
      </c>
      <c r="F55" s="175" t="s">
        <v>169</v>
      </c>
      <c r="G55" s="175" t="s">
        <v>169</v>
      </c>
      <c r="H55" s="211" t="s">
        <v>169</v>
      </c>
      <c r="I55" s="212" t="s">
        <v>169</v>
      </c>
      <c r="J55" s="179" t="s">
        <v>169</v>
      </c>
      <c r="K55" s="213" t="s">
        <v>169</v>
      </c>
      <c r="L55" s="172" t="str">
        <f>VLOOKUP(K55,CódigosRetorno!$A$2:$B$1795,2,FALSE)</f>
        <v>-</v>
      </c>
      <c r="M55" s="199" t="s">
        <v>169</v>
      </c>
      <c r="N55" s="283"/>
    </row>
    <row r="56" spans="1:14" ht="24" x14ac:dyDescent="0.25">
      <c r="A56" s="283"/>
      <c r="B56" s="1526">
        <f>+B53+1</f>
        <v>24</v>
      </c>
      <c r="C56" s="1536" t="s">
        <v>2973</v>
      </c>
      <c r="D56" s="1552" t="s">
        <v>3</v>
      </c>
      <c r="E56" s="1526" t="s">
        <v>4</v>
      </c>
      <c r="F56" s="1526" t="s">
        <v>7</v>
      </c>
      <c r="G56" s="1538" t="s">
        <v>268</v>
      </c>
      <c r="H56" s="1536" t="s">
        <v>269</v>
      </c>
      <c r="I56" s="143" t="s">
        <v>2928</v>
      </c>
      <c r="J56" s="142" t="s">
        <v>177</v>
      </c>
      <c r="K56" s="152" t="s">
        <v>1513</v>
      </c>
      <c r="L56" s="143" t="str">
        <f>VLOOKUP(K56,CódigosRetorno!$A$2:$B$1795,2,FALSE)</f>
        <v>El valor ingresado como numero de documento de identidad del tercero relacionado no cumple con el estandar.</v>
      </c>
      <c r="M56" s="159" t="s">
        <v>169</v>
      </c>
      <c r="N56" s="283"/>
    </row>
    <row r="57" spans="1:14" ht="24" x14ac:dyDescent="0.25">
      <c r="A57" s="283"/>
      <c r="B57" s="1544"/>
      <c r="C57" s="1541"/>
      <c r="D57" s="1550"/>
      <c r="E57" s="1544"/>
      <c r="F57" s="1544"/>
      <c r="G57" s="1539"/>
      <c r="H57" s="1541"/>
      <c r="I57" s="143" t="s">
        <v>2929</v>
      </c>
      <c r="J57" s="142" t="s">
        <v>177</v>
      </c>
      <c r="K57" s="152" t="s">
        <v>1264</v>
      </c>
      <c r="L57" s="143" t="str">
        <f>VLOOKUP(K57,CódigosRetorno!$A$2:$B$1795,2,FALSE)</f>
        <v>El numero de RUC del proveedor no existe.</v>
      </c>
      <c r="M57" s="142" t="s">
        <v>2500</v>
      </c>
      <c r="N57" s="283"/>
    </row>
    <row r="58" spans="1:14" ht="24" x14ac:dyDescent="0.25">
      <c r="A58" s="283"/>
      <c r="B58" s="1544"/>
      <c r="C58" s="1541"/>
      <c r="D58" s="1550"/>
      <c r="E58" s="1544"/>
      <c r="F58" s="1544"/>
      <c r="G58" s="1539"/>
      <c r="H58" s="1541"/>
      <c r="I58" s="143" t="s">
        <v>2930</v>
      </c>
      <c r="J58" s="142" t="s">
        <v>177</v>
      </c>
      <c r="K58" s="152" t="s">
        <v>1262</v>
      </c>
      <c r="L58" s="143" t="str">
        <f>VLOOKUP(K58,CódigosRetorno!$A$2:$B$1795,2,FALSE)</f>
        <v>El RUC del proveedor no esta activo.</v>
      </c>
      <c r="M58" s="142" t="s">
        <v>2500</v>
      </c>
      <c r="N58" s="283"/>
    </row>
    <row r="59" spans="1:14" ht="24" x14ac:dyDescent="0.25">
      <c r="A59" s="283"/>
      <c r="B59" s="1544"/>
      <c r="C59" s="1541"/>
      <c r="D59" s="1550"/>
      <c r="E59" s="1544"/>
      <c r="F59" s="1544"/>
      <c r="G59" s="1539"/>
      <c r="H59" s="1541"/>
      <c r="I59" s="143" t="s">
        <v>2931</v>
      </c>
      <c r="J59" s="142" t="s">
        <v>177</v>
      </c>
      <c r="K59" s="152" t="s">
        <v>1260</v>
      </c>
      <c r="L59" s="143" t="str">
        <f>VLOOKUP(K59,CódigosRetorno!$A$2:$B$1795,2,FALSE)</f>
        <v>El RUC del proveedor no esta habido.</v>
      </c>
      <c r="M59" s="142" t="s">
        <v>2500</v>
      </c>
      <c r="N59" s="283"/>
    </row>
    <row r="60" spans="1:14" ht="24" x14ac:dyDescent="0.25">
      <c r="A60" s="283"/>
      <c r="B60" s="1527"/>
      <c r="C60" s="1537"/>
      <c r="D60" s="1551"/>
      <c r="E60" s="1527"/>
      <c r="F60" s="1527"/>
      <c r="G60" s="1540"/>
      <c r="H60" s="1537"/>
      <c r="I60" s="143" t="s">
        <v>2936</v>
      </c>
      <c r="J60" s="142" t="s">
        <v>177</v>
      </c>
      <c r="K60" s="152" t="s">
        <v>1258</v>
      </c>
      <c r="L60" s="143" t="str">
        <f>VLOOKUP(K60,CódigosRetorno!$A$2:$B$1795,2,FALSE)</f>
        <v>Proveedor no debe ser igual al remitente o destinatario.</v>
      </c>
      <c r="M60" s="159" t="s">
        <v>169</v>
      </c>
      <c r="N60" s="283"/>
    </row>
    <row r="61" spans="1:14" ht="24" x14ac:dyDescent="0.25">
      <c r="A61" s="283"/>
      <c r="B61" s="1526">
        <f>+B56+1</f>
        <v>25</v>
      </c>
      <c r="C61" s="1536" t="s">
        <v>2932</v>
      </c>
      <c r="D61" s="1552" t="s">
        <v>3</v>
      </c>
      <c r="E61" s="1526" t="s">
        <v>4</v>
      </c>
      <c r="F61" s="1526" t="s">
        <v>10</v>
      </c>
      <c r="G61" s="1526" t="s">
        <v>5578</v>
      </c>
      <c r="H61" s="1536" t="s">
        <v>271</v>
      </c>
      <c r="I61" s="143" t="s">
        <v>2837</v>
      </c>
      <c r="J61" s="142" t="s">
        <v>177</v>
      </c>
      <c r="K61" s="152" t="s">
        <v>1512</v>
      </c>
      <c r="L61" s="143" t="str">
        <f>VLOOKUP(K61,CódigosRetorno!$A$2:$B$1795,2,FALSE)</f>
        <v>El XML no contiene el atributo o no existe información del tipo de documento del tercero relacionado.</v>
      </c>
      <c r="M61" s="159" t="s">
        <v>169</v>
      </c>
      <c r="N61" s="283"/>
    </row>
    <row r="62" spans="1:14" ht="24" x14ac:dyDescent="0.25">
      <c r="A62" s="283"/>
      <c r="B62" s="1527"/>
      <c r="C62" s="1537"/>
      <c r="D62" s="1551"/>
      <c r="E62" s="1527"/>
      <c r="F62" s="1527"/>
      <c r="G62" s="1527"/>
      <c r="H62" s="1537"/>
      <c r="I62" s="143" t="s">
        <v>2963</v>
      </c>
      <c r="J62" s="1146" t="s">
        <v>177</v>
      </c>
      <c r="K62" s="1147" t="s">
        <v>1510</v>
      </c>
      <c r="L62" s="1149" t="str">
        <f>VLOOKUP(K62,CódigosRetorno!$A$2:$B$1795,2,FALSE)</f>
        <v>El valor ingresado como tipo de documento del tercero relacionado es incorrecto.</v>
      </c>
      <c r="M62" s="159" t="s">
        <v>169</v>
      </c>
      <c r="N62" s="283"/>
    </row>
    <row r="63" spans="1:14" ht="48" x14ac:dyDescent="0.25">
      <c r="A63" s="283"/>
      <c r="B63" s="142">
        <f>+B61+1</f>
        <v>26</v>
      </c>
      <c r="C63" s="145" t="s">
        <v>2935</v>
      </c>
      <c r="D63" s="155" t="s">
        <v>3</v>
      </c>
      <c r="E63" s="142" t="s">
        <v>4</v>
      </c>
      <c r="F63" s="142" t="s">
        <v>5</v>
      </c>
      <c r="G63" s="142"/>
      <c r="H63" s="145" t="s">
        <v>272</v>
      </c>
      <c r="I63" s="467" t="s">
        <v>6329</v>
      </c>
      <c r="J63" s="809" t="s">
        <v>177</v>
      </c>
      <c r="K63" s="812" t="s">
        <v>1088</v>
      </c>
      <c r="L63" s="143" t="str">
        <f>VLOOKUP(K63,CódigosRetorno!$A$2:$B$1795,2,FALSE)</f>
        <v>El valor ingresado como tipo de documento del nombre o razon social del tercero relacionado es incorrecto.</v>
      </c>
      <c r="M63" s="159" t="s">
        <v>169</v>
      </c>
      <c r="N63" s="283"/>
    </row>
    <row r="64" spans="1:14" x14ac:dyDescent="0.25">
      <c r="A64" s="283"/>
      <c r="B64" s="174" t="s">
        <v>160</v>
      </c>
      <c r="C64" s="184" t="s">
        <v>274</v>
      </c>
      <c r="D64" s="174" t="s">
        <v>3</v>
      </c>
      <c r="E64" s="174" t="s">
        <v>4</v>
      </c>
      <c r="F64" s="175" t="s">
        <v>169</v>
      </c>
      <c r="G64" s="175" t="s">
        <v>169</v>
      </c>
      <c r="H64" s="211" t="s">
        <v>169</v>
      </c>
      <c r="I64" s="212" t="s">
        <v>169</v>
      </c>
      <c r="J64" s="179" t="s">
        <v>169</v>
      </c>
      <c r="K64" s="213" t="s">
        <v>169</v>
      </c>
      <c r="L64" s="172" t="str">
        <f>VLOOKUP(K64,CódigosRetorno!$A$2:$B$1795,2,FALSE)</f>
        <v>-</v>
      </c>
      <c r="M64" s="199" t="s">
        <v>169</v>
      </c>
      <c r="N64" s="283"/>
    </row>
    <row r="65" spans="1:14" ht="24" x14ac:dyDescent="0.25">
      <c r="A65" s="283"/>
      <c r="B65" s="1526">
        <f>+B63+1</f>
        <v>27</v>
      </c>
      <c r="C65" s="1536" t="s">
        <v>275</v>
      </c>
      <c r="D65" s="1526" t="s">
        <v>3</v>
      </c>
      <c r="E65" s="1526" t="s">
        <v>4</v>
      </c>
      <c r="F65" s="1526" t="s">
        <v>10</v>
      </c>
      <c r="G65" s="1526" t="s">
        <v>5596</v>
      </c>
      <c r="H65" s="1553" t="s">
        <v>276</v>
      </c>
      <c r="I65" s="143" t="s">
        <v>2837</v>
      </c>
      <c r="J65" s="142" t="s">
        <v>177</v>
      </c>
      <c r="K65" s="152" t="s">
        <v>2334</v>
      </c>
      <c r="L65" s="143" t="str">
        <f>VLOOKUP(K65,CódigosRetorno!$A$2:$B$1795,2,FALSE)</f>
        <v>El XML no contiene el atributo o no existe informacion del motivo de traslado.</v>
      </c>
      <c r="M65" s="159" t="s">
        <v>169</v>
      </c>
      <c r="N65" s="283"/>
    </row>
    <row r="66" spans="1:14" ht="24" x14ac:dyDescent="0.25">
      <c r="A66" s="283"/>
      <c r="B66" s="1544"/>
      <c r="C66" s="1541"/>
      <c r="D66" s="1544"/>
      <c r="E66" s="1544"/>
      <c r="F66" s="1544"/>
      <c r="G66" s="1544"/>
      <c r="H66" s="1554"/>
      <c r="I66" s="143" t="s">
        <v>2917</v>
      </c>
      <c r="J66" s="142" t="s">
        <v>177</v>
      </c>
      <c r="K66" s="82" t="s">
        <v>2332</v>
      </c>
      <c r="L66" s="143" t="str">
        <f>VLOOKUP(K66,CódigosRetorno!$A$2:$B$1795,2,FALSE)</f>
        <v>El valor ingresado como motivo de traslado no es valido.</v>
      </c>
      <c r="M66" s="142" t="s">
        <v>2938</v>
      </c>
      <c r="N66" s="283"/>
    </row>
    <row r="67" spans="1:14" ht="24" x14ac:dyDescent="0.25">
      <c r="A67" s="283"/>
      <c r="B67" s="1544"/>
      <c r="C67" s="1541"/>
      <c r="D67" s="1544"/>
      <c r="E67" s="1544"/>
      <c r="F67" s="1544"/>
      <c r="G67" s="1544"/>
      <c r="H67" s="1554"/>
      <c r="I67" s="143" t="s">
        <v>4282</v>
      </c>
      <c r="J67" s="142" t="s">
        <v>177</v>
      </c>
      <c r="K67" s="82" t="s">
        <v>1508</v>
      </c>
      <c r="L67" s="143" t="str">
        <f>VLOOKUP(K67,CódigosRetorno!$A$2:$B$1795,2,FALSE)</f>
        <v>Para exportación, el XML no contiene el tag o no existe informacion del numero de DAM.</v>
      </c>
      <c r="M67" s="159" t="s">
        <v>169</v>
      </c>
      <c r="N67" s="283"/>
    </row>
    <row r="68" spans="1:14" ht="24" x14ac:dyDescent="0.25">
      <c r="A68" s="283"/>
      <c r="B68" s="1527"/>
      <c r="C68" s="1537"/>
      <c r="D68" s="1527"/>
      <c r="E68" s="1527"/>
      <c r="F68" s="1527"/>
      <c r="G68" s="1527"/>
      <c r="H68" s="1555"/>
      <c r="I68" s="143" t="s">
        <v>4283</v>
      </c>
      <c r="J68" s="142" t="s">
        <v>177</v>
      </c>
      <c r="K68" s="82" t="s">
        <v>1507</v>
      </c>
      <c r="L68" s="143" t="str">
        <f>VLOOKUP(K68,CódigosRetorno!$A$2:$B$1795,2,FALSE)</f>
        <v>Para importación, el XML no contiene el tag o no existe informacion del numero de manifiesto de carga o numero de DAM.</v>
      </c>
      <c r="M68" s="159" t="s">
        <v>169</v>
      </c>
      <c r="N68" s="283"/>
    </row>
    <row r="69" spans="1:14" ht="24" x14ac:dyDescent="0.25">
      <c r="A69" s="283"/>
      <c r="B69" s="1526">
        <f>+B65+1</f>
        <v>28</v>
      </c>
      <c r="C69" s="1536" t="s">
        <v>278</v>
      </c>
      <c r="D69" s="1526" t="s">
        <v>3</v>
      </c>
      <c r="E69" s="1526" t="s">
        <v>9</v>
      </c>
      <c r="F69" s="1526" t="s">
        <v>5</v>
      </c>
      <c r="G69" s="1526"/>
      <c r="H69" s="1553" t="s">
        <v>279</v>
      </c>
      <c r="I69" s="143" t="s">
        <v>3199</v>
      </c>
      <c r="J69" s="142" t="s">
        <v>1071</v>
      </c>
      <c r="K69" s="152" t="s">
        <v>1254</v>
      </c>
      <c r="L69" s="143" t="str">
        <f>VLOOKUP(K69,CódigosRetorno!$A$2:$B$1795,2,FALSE)</f>
        <v>El XML no contiene el atributo o no existe información en descripcion del motivo de traslado.</v>
      </c>
      <c r="M69" s="159" t="s">
        <v>169</v>
      </c>
      <c r="N69" s="283"/>
    </row>
    <row r="70" spans="1:14" ht="48" x14ac:dyDescent="0.25">
      <c r="A70" s="283"/>
      <c r="B70" s="1527"/>
      <c r="C70" s="1537"/>
      <c r="D70" s="1527"/>
      <c r="E70" s="1527"/>
      <c r="F70" s="1527"/>
      <c r="G70" s="1527"/>
      <c r="H70" s="1555"/>
      <c r="I70" s="810" t="s">
        <v>6330</v>
      </c>
      <c r="J70" s="809" t="s">
        <v>1071</v>
      </c>
      <c r="K70" s="812" t="s">
        <v>1086</v>
      </c>
      <c r="L70" s="143" t="str">
        <f>VLOOKUP(K70,CódigosRetorno!$A$2:$B$1795,2,FALSE)</f>
        <v>El valor ingresado como descripcion de motivo de traslado no cumple con el estandar.</v>
      </c>
      <c r="M70" s="159" t="s">
        <v>169</v>
      </c>
      <c r="N70" s="283"/>
    </row>
    <row r="71" spans="1:14" ht="24" x14ac:dyDescent="0.25">
      <c r="A71" s="283"/>
      <c r="B71" s="135">
        <f>+B69+1</f>
        <v>29</v>
      </c>
      <c r="C71" s="145" t="s">
        <v>282</v>
      </c>
      <c r="D71" s="142" t="s">
        <v>3</v>
      </c>
      <c r="E71" s="142" t="s">
        <v>9</v>
      </c>
      <c r="F71" s="142" t="s">
        <v>4037</v>
      </c>
      <c r="G71" s="135" t="s">
        <v>159</v>
      </c>
      <c r="H71" s="444" t="s">
        <v>283</v>
      </c>
      <c r="I71" s="143" t="s">
        <v>2502</v>
      </c>
      <c r="J71" s="135" t="s">
        <v>169</v>
      </c>
      <c r="K71" s="152" t="s">
        <v>169</v>
      </c>
      <c r="L71" s="143" t="str">
        <f>VLOOKUP(K71,CódigosRetorno!$A$2:$B$1795,2,FALSE)</f>
        <v>-</v>
      </c>
      <c r="M71" s="142" t="s">
        <v>169</v>
      </c>
      <c r="N71" s="283"/>
    </row>
    <row r="72" spans="1:14" x14ac:dyDescent="0.25">
      <c r="A72" s="283"/>
      <c r="B72" s="1526">
        <f>+B71+1</f>
        <v>30</v>
      </c>
      <c r="C72" s="1536" t="s">
        <v>284</v>
      </c>
      <c r="D72" s="1526" t="s">
        <v>3</v>
      </c>
      <c r="E72" s="1526" t="s">
        <v>4</v>
      </c>
      <c r="F72" s="1526" t="s">
        <v>165</v>
      </c>
      <c r="G72" s="1538" t="s">
        <v>285</v>
      </c>
      <c r="H72" s="1536" t="s">
        <v>286</v>
      </c>
      <c r="I72" s="143" t="s">
        <v>2489</v>
      </c>
      <c r="J72" s="135" t="s">
        <v>177</v>
      </c>
      <c r="K72" s="152" t="s">
        <v>3089</v>
      </c>
      <c r="L72" s="143" t="str">
        <f>VLOOKUP(K72,CódigosRetorno!$A$2:$B$1795,2,FALSE)</f>
        <v>Es obligatorio ingresar el peso bruto total de la guía</v>
      </c>
      <c r="M72" s="142" t="s">
        <v>169</v>
      </c>
      <c r="N72" s="283"/>
    </row>
    <row r="73" spans="1:14" ht="24" x14ac:dyDescent="0.25">
      <c r="A73" s="283"/>
      <c r="B73" s="1527"/>
      <c r="C73" s="1537"/>
      <c r="D73" s="1527"/>
      <c r="E73" s="1527"/>
      <c r="F73" s="1527"/>
      <c r="G73" s="1540"/>
      <c r="H73" s="1537"/>
      <c r="I73" s="143" t="s">
        <v>3122</v>
      </c>
      <c r="J73" s="142" t="s">
        <v>1071</v>
      </c>
      <c r="K73" s="152" t="s">
        <v>1126</v>
      </c>
      <c r="L73" s="143" t="str">
        <f>VLOOKUP(K73,CódigosRetorno!$A$2:$B$1795,2,FALSE)</f>
        <v>GrossWeightMeasure - El valor ingresado no cumple con el estandar.</v>
      </c>
      <c r="M73" s="159" t="s">
        <v>169</v>
      </c>
      <c r="N73" s="283"/>
    </row>
    <row r="74" spans="1:14" x14ac:dyDescent="0.25">
      <c r="A74" s="283"/>
      <c r="B74" s="1526">
        <f>+B72+1</f>
        <v>31</v>
      </c>
      <c r="C74" s="1536" t="s">
        <v>287</v>
      </c>
      <c r="D74" s="1526" t="s">
        <v>3</v>
      </c>
      <c r="E74" s="1526" t="s">
        <v>4</v>
      </c>
      <c r="F74" s="1526" t="s">
        <v>43</v>
      </c>
      <c r="G74" s="1526" t="s">
        <v>5583</v>
      </c>
      <c r="H74" s="1536" t="s">
        <v>288</v>
      </c>
      <c r="I74" s="143" t="s">
        <v>3096</v>
      </c>
      <c r="J74" s="142" t="s">
        <v>177</v>
      </c>
      <c r="K74" s="152" t="s">
        <v>3091</v>
      </c>
      <c r="L74" s="143" t="str">
        <f>VLOOKUP(K74,CódigosRetorno!$A$2:$B$1795,2,FALSE)</f>
        <v>Es obligatorio indicar la unidad de medida del Peso Total de la guía</v>
      </c>
      <c r="M74" s="918" t="s">
        <v>169</v>
      </c>
      <c r="N74" s="283"/>
    </row>
    <row r="75" spans="1:14" ht="24" x14ac:dyDescent="0.25">
      <c r="A75" s="283"/>
      <c r="B75" s="1527"/>
      <c r="C75" s="1537"/>
      <c r="D75" s="1527"/>
      <c r="E75" s="1527"/>
      <c r="F75" s="1527"/>
      <c r="G75" s="1527"/>
      <c r="H75" s="1537"/>
      <c r="I75" s="143" t="s">
        <v>2946</v>
      </c>
      <c r="J75" s="142" t="s">
        <v>1071</v>
      </c>
      <c r="K75" s="152" t="s">
        <v>1127</v>
      </c>
      <c r="L75" s="143" t="str">
        <f>VLOOKUP(K75,CódigosRetorno!$A$2:$B$1795,2,FALSE)</f>
        <v>cbc:GrossWeightMeasure@unitCode: El valor ingresado en la unidad de medida para el peso bruto total no es correcta (KGM).</v>
      </c>
      <c r="M75" s="159" t="s">
        <v>169</v>
      </c>
      <c r="N75" s="283"/>
    </row>
    <row r="76" spans="1:14" ht="24" x14ac:dyDescent="0.25">
      <c r="A76" s="283"/>
      <c r="B76" s="1526">
        <f>+B74+1</f>
        <v>32</v>
      </c>
      <c r="C76" s="1536" t="s">
        <v>5487</v>
      </c>
      <c r="D76" s="1552" t="s">
        <v>3</v>
      </c>
      <c r="E76" s="1526" t="s">
        <v>9</v>
      </c>
      <c r="F76" s="1526" t="s">
        <v>290</v>
      </c>
      <c r="G76" s="1538" t="s">
        <v>290</v>
      </c>
      <c r="H76" s="1536" t="s">
        <v>291</v>
      </c>
      <c r="I76" s="143" t="s">
        <v>3233</v>
      </c>
      <c r="J76" s="142" t="s">
        <v>177</v>
      </c>
      <c r="K76" s="152" t="s">
        <v>1502</v>
      </c>
      <c r="L76" s="143" t="str">
        <f>VLOOKUP(K76,CódigosRetorno!$A$2:$B$1795,2,FALSE)</f>
        <v>El XML no contiene el atributo o no existe informacion en numero de bultos o pallets obligatorio para importación.</v>
      </c>
      <c r="M76" s="159" t="s">
        <v>169</v>
      </c>
      <c r="N76" s="283"/>
    </row>
    <row r="77" spans="1:14" ht="24" x14ac:dyDescent="0.25">
      <c r="A77" s="283"/>
      <c r="B77" s="1544"/>
      <c r="C77" s="1541"/>
      <c r="D77" s="1550"/>
      <c r="E77" s="1544"/>
      <c r="F77" s="1544"/>
      <c r="G77" s="1539"/>
      <c r="H77" s="1541"/>
      <c r="I77" s="143" t="s">
        <v>2945</v>
      </c>
      <c r="J77" s="142" t="s">
        <v>177</v>
      </c>
      <c r="K77" s="152" t="s">
        <v>1501</v>
      </c>
      <c r="L77" s="143" t="str">
        <f>VLOOKUP(K77,CódigosRetorno!$A$2:$B$1795,2,FALSE)</f>
        <v>El valor ingresado como numero de bultos o pallets no cumple con el estandar.</v>
      </c>
      <c r="M77" s="159" t="s">
        <v>169</v>
      </c>
      <c r="N77" s="283"/>
    </row>
    <row r="78" spans="1:14" ht="24" x14ac:dyDescent="0.25">
      <c r="A78" s="283"/>
      <c r="B78" s="1527"/>
      <c r="C78" s="1537"/>
      <c r="D78" s="1551"/>
      <c r="E78" s="1527"/>
      <c r="F78" s="1527"/>
      <c r="G78" s="1540"/>
      <c r="H78" s="1537"/>
      <c r="I78" s="143" t="s">
        <v>2944</v>
      </c>
      <c r="J78" s="142" t="s">
        <v>1071</v>
      </c>
      <c r="K78" s="82" t="s">
        <v>1078</v>
      </c>
      <c r="L78" s="143" t="str">
        <f>VLOOKUP(K78,CódigosRetorno!$A$2:$B$1795,2,FALSE)</f>
        <v>Numero de bultos o pallets es una información válida solo para importación.</v>
      </c>
      <c r="M78" s="159" t="s">
        <v>169</v>
      </c>
      <c r="N78" s="287"/>
    </row>
    <row r="79" spans="1:14" ht="24" x14ac:dyDescent="0.25">
      <c r="A79" s="283"/>
      <c r="B79" s="1526">
        <f>+B76+1</f>
        <v>33</v>
      </c>
      <c r="C79" s="1536" t="s">
        <v>295</v>
      </c>
      <c r="D79" s="1526" t="s">
        <v>3</v>
      </c>
      <c r="E79" s="1526" t="s">
        <v>4</v>
      </c>
      <c r="F79" s="1526" t="s">
        <v>10</v>
      </c>
      <c r="G79" s="1526" t="s">
        <v>5590</v>
      </c>
      <c r="H79" s="1553" t="s">
        <v>296</v>
      </c>
      <c r="I79" s="143" t="s">
        <v>2837</v>
      </c>
      <c r="J79" s="142" t="s">
        <v>177</v>
      </c>
      <c r="K79" s="152" t="s">
        <v>2328</v>
      </c>
      <c r="L79" s="143" t="str">
        <f>VLOOKUP(K79,CódigosRetorno!$A$2:$B$1795,2,FALSE)</f>
        <v>El XML no contiene el atributo o no existe informacion en modalidad de transporte.</v>
      </c>
      <c r="M79" s="159" t="s">
        <v>169</v>
      </c>
      <c r="N79" s="283"/>
    </row>
    <row r="80" spans="1:14" ht="24" x14ac:dyDescent="0.25">
      <c r="A80" s="283"/>
      <c r="B80" s="1544"/>
      <c r="C80" s="1541"/>
      <c r="D80" s="1544"/>
      <c r="E80" s="1544"/>
      <c r="F80" s="1544"/>
      <c r="G80" s="1544"/>
      <c r="H80" s="1554"/>
      <c r="I80" s="143" t="s">
        <v>2917</v>
      </c>
      <c r="J80" s="142" t="s">
        <v>177</v>
      </c>
      <c r="K80" s="82" t="s">
        <v>1500</v>
      </c>
      <c r="L80" s="143" t="str">
        <f>VLOOKUP(K80,CódigosRetorno!$A$2:$B$1795,2,FALSE)</f>
        <v>El valor ingresado como modalidad de transporte no es correcto.</v>
      </c>
      <c r="M80" s="142" t="s">
        <v>2949</v>
      </c>
      <c r="N80" s="283"/>
    </row>
    <row r="81" spans="1:14" x14ac:dyDescent="0.25">
      <c r="A81" s="283"/>
      <c r="B81" s="1544"/>
      <c r="C81" s="1541"/>
      <c r="D81" s="1544"/>
      <c r="E81" s="1544"/>
      <c r="F81" s="1544"/>
      <c r="G81" s="1544"/>
      <c r="H81" s="1554"/>
      <c r="I81" s="143" t="s">
        <v>2951</v>
      </c>
      <c r="J81" s="142" t="s">
        <v>177</v>
      </c>
      <c r="K81" s="82" t="s">
        <v>2326</v>
      </c>
      <c r="L81" s="143" t="str">
        <f>VLOOKUP(K81,CódigosRetorno!$A$2:$B$1795,2,FALSE)</f>
        <v>El XML no contiene el atributo o no existe información de vehiculos.</v>
      </c>
      <c r="M81" s="159" t="s">
        <v>169</v>
      </c>
      <c r="N81" s="283"/>
    </row>
    <row r="82" spans="1:14" ht="24" x14ac:dyDescent="0.25">
      <c r="A82" s="283"/>
      <c r="B82" s="1544"/>
      <c r="C82" s="1541"/>
      <c r="D82" s="1544"/>
      <c r="E82" s="1544"/>
      <c r="F82" s="1544"/>
      <c r="G82" s="1544"/>
      <c r="H82" s="1554"/>
      <c r="I82" s="143" t="s">
        <v>2952</v>
      </c>
      <c r="J82" s="142" t="s">
        <v>177</v>
      </c>
      <c r="K82" s="82" t="s">
        <v>2324</v>
      </c>
      <c r="L82" s="143" t="str">
        <f>VLOOKUP(K82,CódigosRetorno!$A$2:$B$1795,2,FALSE)</f>
        <v>El XML no contiene el atributo o no existe información de conductores.</v>
      </c>
      <c r="M82" s="159" t="s">
        <v>169</v>
      </c>
      <c r="N82" s="283"/>
    </row>
    <row r="83" spans="1:14" ht="24" x14ac:dyDescent="0.25">
      <c r="A83" s="283"/>
      <c r="B83" s="1544"/>
      <c r="C83" s="1541"/>
      <c r="D83" s="1544"/>
      <c r="E83" s="1544"/>
      <c r="F83" s="1544"/>
      <c r="G83" s="1544"/>
      <c r="H83" s="1554"/>
      <c r="I83" s="143" t="s">
        <v>2950</v>
      </c>
      <c r="J83" s="142" t="s">
        <v>1071</v>
      </c>
      <c r="K83" s="82" t="s">
        <v>2327</v>
      </c>
      <c r="L83" s="143" t="str">
        <f>VLOOKUP(K83,CódigosRetorno!$A$2:$B$1795,2,FALSE)</f>
        <v>El XML no contiene el atributo o no existe informacion de datos del transportista.</v>
      </c>
      <c r="M83" s="159" t="s">
        <v>169</v>
      </c>
      <c r="N83" s="283"/>
    </row>
    <row r="84" spans="1:14" ht="24" x14ac:dyDescent="0.25">
      <c r="A84" s="283"/>
      <c r="B84" s="1527"/>
      <c r="C84" s="1537"/>
      <c r="D84" s="1527"/>
      <c r="E84" s="1527"/>
      <c r="F84" s="1527"/>
      <c r="G84" s="1527"/>
      <c r="H84" s="1555"/>
      <c r="I84" s="143" t="s">
        <v>2953</v>
      </c>
      <c r="J84" s="142" t="s">
        <v>1071</v>
      </c>
      <c r="K84" s="82" t="s">
        <v>1121</v>
      </c>
      <c r="L84" s="143" t="str">
        <f>VLOOKUP(K84,CódigosRetorno!$A$2:$B$1795,2,FALSE)</f>
        <v>No es necesario consignar los datos del transportista para una operación de Transporte Privado.</v>
      </c>
      <c r="M84" s="159" t="s">
        <v>169</v>
      </c>
      <c r="N84" s="283"/>
    </row>
    <row r="85" spans="1:14" ht="24" x14ac:dyDescent="0.25">
      <c r="A85" s="283"/>
      <c r="B85" s="142">
        <f>+B79+1</f>
        <v>34</v>
      </c>
      <c r="C85" s="145" t="s">
        <v>298</v>
      </c>
      <c r="D85" s="142" t="s">
        <v>3</v>
      </c>
      <c r="E85" s="142" t="s">
        <v>4</v>
      </c>
      <c r="F85" s="142" t="s">
        <v>23</v>
      </c>
      <c r="G85" s="135" t="s">
        <v>24</v>
      </c>
      <c r="H85" s="444" t="s">
        <v>299</v>
      </c>
      <c r="I85" s="143" t="s">
        <v>2489</v>
      </c>
      <c r="J85" s="142" t="s">
        <v>177</v>
      </c>
      <c r="K85" s="152" t="s">
        <v>2322</v>
      </c>
      <c r="L85" s="143" t="str">
        <f>VLOOKUP(K85,CódigosRetorno!$A$2:$B$1795,2,FALSE)</f>
        <v>El XML no contiene el atributo o no existe información de la fecha de inicio de traslado o fecha de entrega del bien al transportista.</v>
      </c>
      <c r="M85" s="159" t="s">
        <v>169</v>
      </c>
      <c r="N85" s="283"/>
    </row>
    <row r="86" spans="1:14" ht="24" x14ac:dyDescent="0.25">
      <c r="A86" s="283"/>
      <c r="B86" s="142">
        <f>+B85+1</f>
        <v>35</v>
      </c>
      <c r="C86" s="145" t="s">
        <v>301</v>
      </c>
      <c r="D86" s="142" t="s">
        <v>3</v>
      </c>
      <c r="E86" s="142" t="s">
        <v>4</v>
      </c>
      <c r="F86" s="142" t="s">
        <v>23</v>
      </c>
      <c r="G86" s="135" t="s">
        <v>24</v>
      </c>
      <c r="H86" s="88" t="s">
        <v>299</v>
      </c>
      <c r="I86" s="143" t="s">
        <v>2502</v>
      </c>
      <c r="J86" s="135" t="s">
        <v>169</v>
      </c>
      <c r="K86" s="152" t="s">
        <v>169</v>
      </c>
      <c r="L86" s="143" t="str">
        <f>VLOOKUP(K86,CódigosRetorno!$A$2:$B$1795,2,FALSE)</f>
        <v>-</v>
      </c>
      <c r="M86" s="159" t="s">
        <v>169</v>
      </c>
      <c r="N86" s="283"/>
    </row>
    <row r="87" spans="1:14" x14ac:dyDescent="0.25">
      <c r="A87" s="283"/>
      <c r="B87" s="179" t="s">
        <v>302</v>
      </c>
      <c r="C87" s="173" t="s">
        <v>303</v>
      </c>
      <c r="D87" s="174" t="s">
        <v>3</v>
      </c>
      <c r="E87" s="174" t="s">
        <v>4</v>
      </c>
      <c r="F87" s="175" t="s">
        <v>169</v>
      </c>
      <c r="G87" s="175" t="s">
        <v>169</v>
      </c>
      <c r="H87" s="211" t="s">
        <v>169</v>
      </c>
      <c r="I87" s="212" t="s">
        <v>169</v>
      </c>
      <c r="J87" s="179" t="s">
        <v>169</v>
      </c>
      <c r="K87" s="213" t="s">
        <v>169</v>
      </c>
      <c r="L87" s="172" t="str">
        <f>VLOOKUP(K87,CódigosRetorno!$A$2:$B$1795,2,FALSE)</f>
        <v>-</v>
      </c>
      <c r="M87" s="199" t="s">
        <v>169</v>
      </c>
      <c r="N87" s="283"/>
    </row>
    <row r="88" spans="1:14" ht="36" x14ac:dyDescent="0.25">
      <c r="A88" s="283"/>
      <c r="B88" s="142">
        <f>+B86+1</f>
        <v>36</v>
      </c>
      <c r="C88" s="145" t="s">
        <v>5488</v>
      </c>
      <c r="D88" s="142" t="s">
        <v>3</v>
      </c>
      <c r="E88" s="142" t="s">
        <v>4</v>
      </c>
      <c r="F88" s="142" t="s">
        <v>7</v>
      </c>
      <c r="G88" s="80" t="s">
        <v>169</v>
      </c>
      <c r="H88" s="88" t="s">
        <v>306</v>
      </c>
      <c r="I88" s="143" t="s">
        <v>2502</v>
      </c>
      <c r="J88" s="135" t="s">
        <v>169</v>
      </c>
      <c r="K88" s="152" t="s">
        <v>169</v>
      </c>
      <c r="L88" s="143" t="str">
        <f>VLOOKUP(K88,CódigosRetorno!$A$2:$B$1795,2,FALSE)</f>
        <v>-</v>
      </c>
      <c r="M88" s="159" t="s">
        <v>169</v>
      </c>
      <c r="N88" s="283"/>
    </row>
    <row r="89" spans="1:14" ht="36" x14ac:dyDescent="0.25">
      <c r="A89" s="283"/>
      <c r="B89" s="142">
        <f>+B88+1</f>
        <v>37</v>
      </c>
      <c r="C89" s="145" t="s">
        <v>307</v>
      </c>
      <c r="D89" s="142" t="s">
        <v>3</v>
      </c>
      <c r="E89" s="142" t="s">
        <v>4</v>
      </c>
      <c r="F89" s="142" t="s">
        <v>10</v>
      </c>
      <c r="G89" s="142" t="s">
        <v>5578</v>
      </c>
      <c r="H89" s="88" t="s">
        <v>308</v>
      </c>
      <c r="I89" s="143" t="s">
        <v>2502</v>
      </c>
      <c r="J89" s="135" t="s">
        <v>169</v>
      </c>
      <c r="K89" s="152" t="s">
        <v>169</v>
      </c>
      <c r="L89" s="143" t="str">
        <f>VLOOKUP(K89,CódigosRetorno!$A$2:$B$1795,2,FALSE)</f>
        <v>-</v>
      </c>
      <c r="M89" s="159" t="s">
        <v>169</v>
      </c>
      <c r="N89" s="283"/>
    </row>
    <row r="90" spans="1:14" ht="36" x14ac:dyDescent="0.25">
      <c r="A90" s="283"/>
      <c r="B90" s="142">
        <f>+B89+1</f>
        <v>38</v>
      </c>
      <c r="C90" s="145" t="s">
        <v>309</v>
      </c>
      <c r="D90" s="142" t="s">
        <v>3</v>
      </c>
      <c r="E90" s="142" t="s">
        <v>4</v>
      </c>
      <c r="F90" s="142" t="s">
        <v>5</v>
      </c>
      <c r="G90" s="80" t="s">
        <v>169</v>
      </c>
      <c r="H90" s="88" t="s">
        <v>310</v>
      </c>
      <c r="I90" s="143" t="s">
        <v>2502</v>
      </c>
      <c r="J90" s="135" t="s">
        <v>169</v>
      </c>
      <c r="K90" s="152" t="s">
        <v>169</v>
      </c>
      <c r="L90" s="143" t="str">
        <f>VLOOKUP(K90,CódigosRetorno!$A$2:$B$1795,2,FALSE)</f>
        <v>-</v>
      </c>
      <c r="M90" s="159" t="s">
        <v>169</v>
      </c>
      <c r="N90" s="283"/>
    </row>
    <row r="91" spans="1:14" x14ac:dyDescent="0.25">
      <c r="A91" s="283"/>
      <c r="B91" s="174" t="s">
        <v>311</v>
      </c>
      <c r="C91" s="184" t="s">
        <v>312</v>
      </c>
      <c r="D91" s="174" t="s">
        <v>3</v>
      </c>
      <c r="E91" s="174" t="s">
        <v>4</v>
      </c>
      <c r="F91" s="175" t="s">
        <v>169</v>
      </c>
      <c r="G91" s="175" t="s">
        <v>169</v>
      </c>
      <c r="H91" s="211" t="s">
        <v>169</v>
      </c>
      <c r="I91" s="212" t="s">
        <v>169</v>
      </c>
      <c r="J91" s="179" t="s">
        <v>169</v>
      </c>
      <c r="K91" s="213" t="s">
        <v>169</v>
      </c>
      <c r="L91" s="172" t="str">
        <f>VLOOKUP(K91,CódigosRetorno!$A$2:$B$1795,2,FALSE)</f>
        <v>-</v>
      </c>
      <c r="M91" s="199" t="s">
        <v>169</v>
      </c>
      <c r="N91" s="283"/>
    </row>
    <row r="92" spans="1:14" ht="48" x14ac:dyDescent="0.25">
      <c r="A92" s="283"/>
      <c r="B92" s="778">
        <f>+B90+1</f>
        <v>39</v>
      </c>
      <c r="C92" s="777" t="s">
        <v>5489</v>
      </c>
      <c r="D92" s="778" t="s">
        <v>3</v>
      </c>
      <c r="E92" s="778" t="s">
        <v>4</v>
      </c>
      <c r="F92" s="778" t="s">
        <v>140</v>
      </c>
      <c r="G92" s="793" t="s">
        <v>169</v>
      </c>
      <c r="H92" s="143" t="s">
        <v>2954</v>
      </c>
      <c r="I92" s="143" t="s">
        <v>2502</v>
      </c>
      <c r="J92" s="135" t="s">
        <v>169</v>
      </c>
      <c r="K92" s="152" t="s">
        <v>169</v>
      </c>
      <c r="L92" s="143" t="str">
        <f>VLOOKUP(K92,CódigosRetorno!$A$2:$B$1795,2,FALSE)</f>
        <v>-</v>
      </c>
      <c r="M92" s="159" t="s">
        <v>169</v>
      </c>
      <c r="N92" s="283"/>
    </row>
    <row r="93" spans="1:14" x14ac:dyDescent="0.25">
      <c r="A93" s="283"/>
      <c r="B93" s="174" t="s">
        <v>313</v>
      </c>
      <c r="C93" s="173" t="s">
        <v>314</v>
      </c>
      <c r="D93" s="174" t="s">
        <v>3</v>
      </c>
      <c r="E93" s="174" t="s">
        <v>9</v>
      </c>
      <c r="F93" s="175" t="s">
        <v>169</v>
      </c>
      <c r="G93" s="175" t="s">
        <v>169</v>
      </c>
      <c r="H93" s="184" t="s">
        <v>169</v>
      </c>
      <c r="I93" s="173" t="s">
        <v>169</v>
      </c>
      <c r="J93" s="179" t="s">
        <v>169</v>
      </c>
      <c r="K93" s="209" t="s">
        <v>169</v>
      </c>
      <c r="L93" s="172" t="str">
        <f>VLOOKUP(K93,CódigosRetorno!$A$2:$B$1795,2,FALSE)</f>
        <v>-</v>
      </c>
      <c r="M93" s="199" t="s">
        <v>169</v>
      </c>
      <c r="N93" s="283"/>
    </row>
    <row r="94" spans="1:14" ht="36" x14ac:dyDescent="0.25">
      <c r="A94" s="283"/>
      <c r="B94" s="142">
        <f>+B92+1</f>
        <v>40</v>
      </c>
      <c r="C94" s="145" t="s">
        <v>144</v>
      </c>
      <c r="D94" s="142" t="s">
        <v>3</v>
      </c>
      <c r="E94" s="142" t="s">
        <v>9</v>
      </c>
      <c r="F94" s="142" t="s">
        <v>140</v>
      </c>
      <c r="G94" s="80" t="s">
        <v>169</v>
      </c>
      <c r="H94" s="143" t="s">
        <v>315</v>
      </c>
      <c r="I94" s="143" t="s">
        <v>2502</v>
      </c>
      <c r="J94" s="135" t="s">
        <v>169</v>
      </c>
      <c r="K94" s="152" t="s">
        <v>169</v>
      </c>
      <c r="L94" s="143" t="str">
        <f>VLOOKUP(K94,CódigosRetorno!$A$2:$B$1795,2,FALSE)</f>
        <v>-</v>
      </c>
      <c r="M94" s="159" t="s">
        <v>169</v>
      </c>
      <c r="N94" s="283"/>
    </row>
    <row r="95" spans="1:14" x14ac:dyDescent="0.25">
      <c r="A95" s="283"/>
      <c r="B95" s="174" t="s">
        <v>316</v>
      </c>
      <c r="C95" s="184" t="s">
        <v>317</v>
      </c>
      <c r="D95" s="174" t="s">
        <v>3</v>
      </c>
      <c r="E95" s="174" t="s">
        <v>4</v>
      </c>
      <c r="F95" s="175" t="s">
        <v>169</v>
      </c>
      <c r="G95" s="175" t="s">
        <v>169</v>
      </c>
      <c r="H95" s="184" t="s">
        <v>169</v>
      </c>
      <c r="I95" s="173" t="s">
        <v>169</v>
      </c>
      <c r="J95" s="179" t="s">
        <v>169</v>
      </c>
      <c r="K95" s="209" t="s">
        <v>169</v>
      </c>
      <c r="L95" s="172" t="str">
        <f>VLOOKUP(K95,CódigosRetorno!$A$2:$B$1795,2,FALSE)</f>
        <v>-</v>
      </c>
      <c r="M95" s="199" t="s">
        <v>169</v>
      </c>
      <c r="N95" s="283"/>
    </row>
    <row r="96" spans="1:14" ht="24" x14ac:dyDescent="0.25">
      <c r="A96" s="283"/>
      <c r="B96" s="142">
        <f>+B94+1</f>
        <v>41</v>
      </c>
      <c r="C96" s="145" t="s">
        <v>5490</v>
      </c>
      <c r="D96" s="155" t="s">
        <v>169</v>
      </c>
      <c r="E96" s="142" t="s">
        <v>4</v>
      </c>
      <c r="F96" s="142" t="s">
        <v>7</v>
      </c>
      <c r="G96" s="80" t="s">
        <v>169</v>
      </c>
      <c r="H96" s="88" t="s">
        <v>318</v>
      </c>
      <c r="I96" s="143" t="s">
        <v>2502</v>
      </c>
      <c r="J96" s="135" t="s">
        <v>169</v>
      </c>
      <c r="K96" s="152" t="s">
        <v>169</v>
      </c>
      <c r="L96" s="143" t="str">
        <f>VLOOKUP(K96,CódigosRetorno!$A$2:$B$1795,2,FALSE)</f>
        <v>-</v>
      </c>
      <c r="M96" s="159" t="s">
        <v>169</v>
      </c>
      <c r="N96" s="283"/>
    </row>
    <row r="97" spans="1:14" ht="24" x14ac:dyDescent="0.25">
      <c r="A97" s="283"/>
      <c r="B97" s="142">
        <f>+B96+1</f>
        <v>42</v>
      </c>
      <c r="C97" s="145" t="s">
        <v>319</v>
      </c>
      <c r="D97" s="155" t="s">
        <v>169</v>
      </c>
      <c r="E97" s="142" t="s">
        <v>4</v>
      </c>
      <c r="F97" s="142" t="s">
        <v>10</v>
      </c>
      <c r="G97" s="142" t="s">
        <v>5578</v>
      </c>
      <c r="H97" s="88" t="s">
        <v>320</v>
      </c>
      <c r="I97" s="143" t="s">
        <v>2502</v>
      </c>
      <c r="J97" s="135" t="s">
        <v>169</v>
      </c>
      <c r="K97" s="152" t="s">
        <v>169</v>
      </c>
      <c r="L97" s="143" t="str">
        <f>VLOOKUP(K97,CódigosRetorno!$A$2:$B$1795,2,FALSE)</f>
        <v>-</v>
      </c>
      <c r="M97" s="159" t="s">
        <v>169</v>
      </c>
      <c r="N97" s="283"/>
    </row>
    <row r="98" spans="1:14" x14ac:dyDescent="0.25">
      <c r="A98" s="283"/>
      <c r="B98" s="214" t="s">
        <v>321</v>
      </c>
      <c r="C98" s="184" t="s">
        <v>322</v>
      </c>
      <c r="D98" s="174" t="s">
        <v>3</v>
      </c>
      <c r="E98" s="174" t="s">
        <v>4</v>
      </c>
      <c r="F98" s="175" t="s">
        <v>169</v>
      </c>
      <c r="G98" s="175" t="s">
        <v>169</v>
      </c>
      <c r="H98" s="184" t="s">
        <v>169</v>
      </c>
      <c r="I98" s="173" t="s">
        <v>169</v>
      </c>
      <c r="J98" s="179" t="s">
        <v>169</v>
      </c>
      <c r="K98" s="209" t="s">
        <v>169</v>
      </c>
      <c r="L98" s="172" t="str">
        <f>VLOOKUP(K98,CódigosRetorno!$A$2:$B$1795,2,FALSE)</f>
        <v>-</v>
      </c>
      <c r="M98" s="199" t="s">
        <v>169</v>
      </c>
      <c r="N98" s="283"/>
    </row>
    <row r="99" spans="1:14" ht="24" x14ac:dyDescent="0.25">
      <c r="A99" s="283"/>
      <c r="B99" s="1526">
        <f>+B97+1</f>
        <v>43</v>
      </c>
      <c r="C99" s="1536" t="s">
        <v>2957</v>
      </c>
      <c r="D99" s="1526" t="s">
        <v>169</v>
      </c>
      <c r="E99" s="1526" t="s">
        <v>4</v>
      </c>
      <c r="F99" s="1526" t="s">
        <v>166</v>
      </c>
      <c r="G99" s="1538" t="s">
        <v>5579</v>
      </c>
      <c r="H99" s="1536" t="s">
        <v>324</v>
      </c>
      <c r="I99" s="143" t="s">
        <v>2837</v>
      </c>
      <c r="J99" s="142" t="s">
        <v>177</v>
      </c>
      <c r="K99" s="152" t="s">
        <v>1497</v>
      </c>
      <c r="L99" s="143" t="str">
        <f>VLOOKUP(K99,CódigosRetorno!$A$2:$B$1795,2,FALSE)</f>
        <v>El XML no contiene el atributo o no existe informacion del codigo de ubigeo.</v>
      </c>
      <c r="M99" s="159" t="s">
        <v>169</v>
      </c>
      <c r="N99" s="283"/>
    </row>
    <row r="100" spans="1:14" x14ac:dyDescent="0.25">
      <c r="A100" s="283"/>
      <c r="B100" s="1544"/>
      <c r="C100" s="1541"/>
      <c r="D100" s="1550"/>
      <c r="E100" s="1544"/>
      <c r="F100" s="1544"/>
      <c r="G100" s="1539"/>
      <c r="H100" s="1541"/>
      <c r="I100" s="143" t="s">
        <v>3100</v>
      </c>
      <c r="J100" s="142" t="s">
        <v>177</v>
      </c>
      <c r="K100" s="152" t="s">
        <v>1496</v>
      </c>
      <c r="L100" s="143" t="str">
        <f>VLOOKUP(K100,CódigosRetorno!$A$2:$B$1795,2,FALSE)</f>
        <v>El valor ingresado como codigo de ubigeo no cumple con el estandar.</v>
      </c>
      <c r="M100" s="159" t="s">
        <v>169</v>
      </c>
      <c r="N100" s="283"/>
    </row>
    <row r="101" spans="1:14" ht="24" x14ac:dyDescent="0.25">
      <c r="A101" s="283"/>
      <c r="B101" s="1527"/>
      <c r="C101" s="1537"/>
      <c r="D101" s="1551"/>
      <c r="E101" s="1527"/>
      <c r="F101" s="1527"/>
      <c r="G101" s="1540"/>
      <c r="H101" s="1537"/>
      <c r="I101" s="143" t="s">
        <v>2917</v>
      </c>
      <c r="J101" s="142" t="s">
        <v>1071</v>
      </c>
      <c r="K101" s="152" t="s">
        <v>2750</v>
      </c>
      <c r="L101" s="143" t="str">
        <f>VLOOKUP(K101,CódigosRetorno!$A$2:$B$1795,2,FALSE)</f>
        <v>Debe corresponder a algún valor válido establecido en el catálogo 13</v>
      </c>
      <c r="M101" s="142" t="s">
        <v>2835</v>
      </c>
      <c r="N101" s="283"/>
    </row>
    <row r="102" spans="1:14" ht="24" x14ac:dyDescent="0.25">
      <c r="A102" s="283"/>
      <c r="B102" s="1526">
        <f>+B99+1</f>
        <v>44</v>
      </c>
      <c r="C102" s="1536" t="s">
        <v>2958</v>
      </c>
      <c r="D102" s="1526" t="s">
        <v>169</v>
      </c>
      <c r="E102" s="1526" t="s">
        <v>4</v>
      </c>
      <c r="F102" s="1526" t="s">
        <v>5</v>
      </c>
      <c r="G102" s="1542" t="s">
        <v>169</v>
      </c>
      <c r="H102" s="1536" t="s">
        <v>325</v>
      </c>
      <c r="I102" s="143" t="s">
        <v>2837</v>
      </c>
      <c r="J102" s="142" t="s">
        <v>177</v>
      </c>
      <c r="K102" s="152" t="s">
        <v>1495</v>
      </c>
      <c r="L102" s="143" t="str">
        <f>VLOOKUP(K102,CódigosRetorno!$A$2:$B$1795,2,FALSE)</f>
        <v>El XML no contiene el atributo o no existe informacion de direccion completa y detallada.</v>
      </c>
      <c r="M102" s="159" t="s">
        <v>169</v>
      </c>
      <c r="N102" s="283"/>
    </row>
    <row r="103" spans="1:14" ht="36" x14ac:dyDescent="0.25">
      <c r="A103" s="283"/>
      <c r="B103" s="1527"/>
      <c r="C103" s="1537"/>
      <c r="D103" s="1551"/>
      <c r="E103" s="1527"/>
      <c r="F103" s="1527"/>
      <c r="G103" s="1543"/>
      <c r="H103" s="1537"/>
      <c r="I103" s="467" t="s">
        <v>6328</v>
      </c>
      <c r="J103" s="809" t="s">
        <v>177</v>
      </c>
      <c r="K103" s="512" t="s">
        <v>1494</v>
      </c>
      <c r="L103" s="143" t="str">
        <f>VLOOKUP(K103,CódigosRetorno!$A$2:$B$1795,2,FALSE)</f>
        <v>El valor ingresado como direccion completa y detallada no cumple con el estandar.</v>
      </c>
      <c r="M103" s="159" t="s">
        <v>169</v>
      </c>
      <c r="N103" s="283"/>
    </row>
    <row r="104" spans="1:14" ht="24" x14ac:dyDescent="0.25">
      <c r="A104" s="283"/>
      <c r="B104" s="174" t="s">
        <v>326</v>
      </c>
      <c r="C104" s="184" t="s">
        <v>327</v>
      </c>
      <c r="D104" s="174" t="s">
        <v>3</v>
      </c>
      <c r="E104" s="174" t="s">
        <v>9</v>
      </c>
      <c r="F104" s="175" t="s">
        <v>169</v>
      </c>
      <c r="G104" s="175" t="s">
        <v>169</v>
      </c>
      <c r="H104" s="184" t="s">
        <v>169</v>
      </c>
      <c r="I104" s="173" t="s">
        <v>169</v>
      </c>
      <c r="J104" s="179" t="s">
        <v>169</v>
      </c>
      <c r="K104" s="209" t="s">
        <v>169</v>
      </c>
      <c r="L104" s="172" t="str">
        <f>VLOOKUP(K104,CódigosRetorno!$A$2:$B$1795,2,FALSE)</f>
        <v>-</v>
      </c>
      <c r="M104" s="199" t="s">
        <v>169</v>
      </c>
      <c r="N104" s="283"/>
    </row>
    <row r="105" spans="1:14" ht="24" x14ac:dyDescent="0.25">
      <c r="A105" s="283"/>
      <c r="B105" s="142">
        <f>+B102+1</f>
        <v>45</v>
      </c>
      <c r="C105" s="145" t="s">
        <v>5491</v>
      </c>
      <c r="D105" s="155" t="s">
        <v>3</v>
      </c>
      <c r="E105" s="142" t="s">
        <v>4</v>
      </c>
      <c r="F105" s="142" t="s">
        <v>109</v>
      </c>
      <c r="G105" s="135" t="s">
        <v>169</v>
      </c>
      <c r="H105" s="88" t="s">
        <v>328</v>
      </c>
      <c r="I105" s="143" t="s">
        <v>2502</v>
      </c>
      <c r="J105" s="135" t="s">
        <v>169</v>
      </c>
      <c r="K105" s="152" t="s">
        <v>169</v>
      </c>
      <c r="L105" s="143" t="str">
        <f>VLOOKUP(K105,CódigosRetorno!$A$2:$B$1795,2,FALSE)</f>
        <v>-</v>
      </c>
      <c r="M105" s="159" t="s">
        <v>169</v>
      </c>
      <c r="N105" s="283"/>
    </row>
    <row r="106" spans="1:14" x14ac:dyDescent="0.25">
      <c r="A106" s="283"/>
      <c r="B106" s="210" t="s">
        <v>329</v>
      </c>
      <c r="C106" s="184" t="s">
        <v>330</v>
      </c>
      <c r="D106" s="174" t="s">
        <v>3</v>
      </c>
      <c r="E106" s="174" t="s">
        <v>4</v>
      </c>
      <c r="F106" s="175" t="s">
        <v>169</v>
      </c>
      <c r="G106" s="175" t="s">
        <v>169</v>
      </c>
      <c r="H106" s="184" t="s">
        <v>169</v>
      </c>
      <c r="I106" s="173" t="s">
        <v>169</v>
      </c>
      <c r="J106" s="179" t="s">
        <v>169</v>
      </c>
      <c r="K106" s="209" t="s">
        <v>169</v>
      </c>
      <c r="L106" s="172" t="str">
        <f>VLOOKUP(K106,CódigosRetorno!$A$2:$B$1795,2,FALSE)</f>
        <v>-</v>
      </c>
      <c r="M106" s="199" t="s">
        <v>169</v>
      </c>
      <c r="N106" s="283"/>
    </row>
    <row r="107" spans="1:14" ht="24" x14ac:dyDescent="0.25">
      <c r="A107" s="283"/>
      <c r="B107" s="1526">
        <f>+B105+1</f>
        <v>46</v>
      </c>
      <c r="C107" s="1536" t="s">
        <v>2955</v>
      </c>
      <c r="D107" s="1526" t="s">
        <v>3</v>
      </c>
      <c r="E107" s="1526" t="s">
        <v>4</v>
      </c>
      <c r="F107" s="1526" t="s">
        <v>166</v>
      </c>
      <c r="G107" s="1538" t="s">
        <v>5579</v>
      </c>
      <c r="H107" s="1536" t="s">
        <v>331</v>
      </c>
      <c r="I107" s="143" t="s">
        <v>2837</v>
      </c>
      <c r="J107" s="142" t="s">
        <v>177</v>
      </c>
      <c r="K107" s="152" t="s">
        <v>1497</v>
      </c>
      <c r="L107" s="143" t="str">
        <f>VLOOKUP(K107,CódigosRetorno!$A$2:$B$1795,2,FALSE)</f>
        <v>El XML no contiene el atributo o no existe informacion del codigo de ubigeo.</v>
      </c>
      <c r="M107" s="159" t="s">
        <v>169</v>
      </c>
      <c r="N107" s="283"/>
    </row>
    <row r="108" spans="1:14" x14ac:dyDescent="0.25">
      <c r="A108" s="283"/>
      <c r="B108" s="1544"/>
      <c r="C108" s="1541"/>
      <c r="D108" s="1544"/>
      <c r="E108" s="1544"/>
      <c r="F108" s="1544"/>
      <c r="G108" s="1539"/>
      <c r="H108" s="1541"/>
      <c r="I108" s="143" t="s">
        <v>3100</v>
      </c>
      <c r="J108" s="142" t="s">
        <v>177</v>
      </c>
      <c r="K108" s="152" t="s">
        <v>1496</v>
      </c>
      <c r="L108" s="143" t="str">
        <f>VLOOKUP(K108,CódigosRetorno!$A$2:$B$1795,2,FALSE)</f>
        <v>El valor ingresado como codigo de ubigeo no cumple con el estandar.</v>
      </c>
      <c r="M108" s="159" t="s">
        <v>169</v>
      </c>
      <c r="N108" s="283"/>
    </row>
    <row r="109" spans="1:14" ht="24" x14ac:dyDescent="0.25">
      <c r="A109" s="283"/>
      <c r="B109" s="1527"/>
      <c r="C109" s="1537"/>
      <c r="D109" s="1527"/>
      <c r="E109" s="1527"/>
      <c r="F109" s="1527"/>
      <c r="G109" s="1540"/>
      <c r="H109" s="1537"/>
      <c r="I109" s="143" t="s">
        <v>2917</v>
      </c>
      <c r="J109" s="142" t="s">
        <v>1071</v>
      </c>
      <c r="K109" s="152" t="s">
        <v>2750</v>
      </c>
      <c r="L109" s="996" t="str">
        <f>VLOOKUP(K109,CódigosRetorno!$A$2:$B$1795,2,FALSE)</f>
        <v>Debe corresponder a algún valor válido establecido en el catálogo 13</v>
      </c>
      <c r="M109" s="142" t="s">
        <v>2835</v>
      </c>
      <c r="N109" s="283"/>
    </row>
    <row r="110" spans="1:14" ht="24" x14ac:dyDescent="0.25">
      <c r="A110" s="283"/>
      <c r="B110" s="1526">
        <f>+B107+1</f>
        <v>47</v>
      </c>
      <c r="C110" s="1536" t="s">
        <v>2956</v>
      </c>
      <c r="D110" s="1526" t="s">
        <v>3</v>
      </c>
      <c r="E110" s="1526" t="s">
        <v>4</v>
      </c>
      <c r="F110" s="1526" t="s">
        <v>5</v>
      </c>
      <c r="G110" s="1542" t="s">
        <v>169</v>
      </c>
      <c r="H110" s="1536" t="s">
        <v>332</v>
      </c>
      <c r="I110" s="143" t="s">
        <v>2837</v>
      </c>
      <c r="J110" s="142" t="s">
        <v>177</v>
      </c>
      <c r="K110" s="152" t="s">
        <v>1495</v>
      </c>
      <c r="L110" s="143" t="str">
        <f>VLOOKUP(K110,CódigosRetorno!$A$2:$B$1795,2,FALSE)</f>
        <v>El XML no contiene el atributo o no existe informacion de direccion completa y detallada.</v>
      </c>
      <c r="M110" s="159" t="s">
        <v>169</v>
      </c>
      <c r="N110" s="283"/>
    </row>
    <row r="111" spans="1:14" ht="36" x14ac:dyDescent="0.25">
      <c r="A111" s="283"/>
      <c r="B111" s="1527"/>
      <c r="C111" s="1537"/>
      <c r="D111" s="1527"/>
      <c r="E111" s="1527"/>
      <c r="F111" s="1527"/>
      <c r="G111" s="1543"/>
      <c r="H111" s="1537"/>
      <c r="I111" s="467" t="s">
        <v>6328</v>
      </c>
      <c r="J111" s="809" t="s">
        <v>177</v>
      </c>
      <c r="K111" s="512" t="s">
        <v>1494</v>
      </c>
      <c r="L111" s="143" t="str">
        <f>VLOOKUP(K111,CódigosRetorno!$A$2:$B$1795,2,FALSE)</f>
        <v>El valor ingresado como direccion completa y detallada no cumple con el estandar.</v>
      </c>
      <c r="M111" s="159" t="s">
        <v>169</v>
      </c>
      <c r="N111" s="283"/>
    </row>
    <row r="112" spans="1:14" ht="36" x14ac:dyDescent="0.25">
      <c r="A112" s="283"/>
      <c r="B112" s="210" t="s">
        <v>333</v>
      </c>
      <c r="C112" s="184" t="s">
        <v>334</v>
      </c>
      <c r="D112" s="174" t="s">
        <v>3</v>
      </c>
      <c r="E112" s="174" t="s">
        <v>9</v>
      </c>
      <c r="F112" s="175" t="s">
        <v>169</v>
      </c>
      <c r="G112" s="175" t="s">
        <v>169</v>
      </c>
      <c r="H112" s="184" t="s">
        <v>169</v>
      </c>
      <c r="I112" s="173" t="s">
        <v>169</v>
      </c>
      <c r="J112" s="179" t="s">
        <v>169</v>
      </c>
      <c r="K112" s="209" t="s">
        <v>169</v>
      </c>
      <c r="L112" s="172" t="str">
        <f>VLOOKUP(K112,CódigosRetorno!$A$2:$B$1795,2,FALSE)</f>
        <v>-</v>
      </c>
      <c r="M112" s="199" t="s">
        <v>169</v>
      </c>
      <c r="N112" s="283"/>
    </row>
    <row r="113" spans="1:14" ht="24" x14ac:dyDescent="0.25">
      <c r="A113" s="283"/>
      <c r="B113" s="142">
        <f>+B110+1</f>
        <v>48</v>
      </c>
      <c r="C113" s="143" t="s">
        <v>5493</v>
      </c>
      <c r="D113" s="155" t="s">
        <v>169</v>
      </c>
      <c r="E113" s="142" t="s">
        <v>4</v>
      </c>
      <c r="F113" s="142" t="s">
        <v>13</v>
      </c>
      <c r="G113" s="80" t="s">
        <v>169</v>
      </c>
      <c r="H113" s="145" t="s">
        <v>335</v>
      </c>
      <c r="I113" s="143" t="s">
        <v>2502</v>
      </c>
      <c r="J113" s="135" t="s">
        <v>169</v>
      </c>
      <c r="K113" s="152" t="s">
        <v>169</v>
      </c>
      <c r="L113" s="143" t="str">
        <f>VLOOKUP(K113,CódigosRetorno!$A$2:$B$1795,2,FALSE)</f>
        <v>-</v>
      </c>
      <c r="M113" s="159" t="s">
        <v>169</v>
      </c>
      <c r="N113" s="283"/>
    </row>
    <row r="114" spans="1:14" x14ac:dyDescent="0.25">
      <c r="A114" s="283"/>
      <c r="B114" s="210" t="s">
        <v>336</v>
      </c>
      <c r="C114" s="184" t="s">
        <v>337</v>
      </c>
      <c r="D114" s="174" t="s">
        <v>15</v>
      </c>
      <c r="E114" s="174" t="s">
        <v>4</v>
      </c>
      <c r="F114" s="175" t="s">
        <v>169</v>
      </c>
      <c r="G114" s="175" t="s">
        <v>169</v>
      </c>
      <c r="H114" s="184" t="s">
        <v>169</v>
      </c>
      <c r="I114" s="173" t="s">
        <v>169</v>
      </c>
      <c r="J114" s="179" t="s">
        <v>169</v>
      </c>
      <c r="K114" s="209" t="s">
        <v>169</v>
      </c>
      <c r="L114" s="172" t="str">
        <f>VLOOKUP(K114,CódigosRetorno!$A$2:$B$1795,2,FALSE)</f>
        <v>-</v>
      </c>
      <c r="M114" s="199" t="s">
        <v>169</v>
      </c>
      <c r="N114" s="283"/>
    </row>
    <row r="115" spans="1:14" x14ac:dyDescent="0.25">
      <c r="A115" s="283"/>
      <c r="B115" s="1538">
        <f>+B113+1</f>
        <v>49</v>
      </c>
      <c r="C115" s="1536" t="s">
        <v>5492</v>
      </c>
      <c r="D115" s="1526" t="s">
        <v>15</v>
      </c>
      <c r="E115" s="1526" t="s">
        <v>4</v>
      </c>
      <c r="F115" s="1545" t="s">
        <v>50</v>
      </c>
      <c r="G115" s="1542" t="s">
        <v>169</v>
      </c>
      <c r="H115" s="1536" t="s">
        <v>2959</v>
      </c>
      <c r="I115" s="1335" t="s">
        <v>3240</v>
      </c>
      <c r="J115" s="1331" t="s">
        <v>177</v>
      </c>
      <c r="K115" s="1333" t="s">
        <v>2304</v>
      </c>
      <c r="L115" s="143" t="str">
        <f>VLOOKUP(K115,CódigosRetorno!$A$2:$B$1795,2,FALSE)</f>
        <v>El Numero de orden del item no cumple con el formato establecido</v>
      </c>
      <c r="M115" s="159" t="s">
        <v>169</v>
      </c>
      <c r="N115" s="283"/>
    </row>
    <row r="116" spans="1:14" x14ac:dyDescent="0.25">
      <c r="A116" s="283"/>
      <c r="B116" s="1539"/>
      <c r="C116" s="1541"/>
      <c r="D116" s="1544"/>
      <c r="E116" s="1544"/>
      <c r="F116" s="1546"/>
      <c r="G116" s="1548"/>
      <c r="H116" s="1537"/>
      <c r="I116" s="1332" t="s">
        <v>6231</v>
      </c>
      <c r="J116" s="1336" t="s">
        <v>177</v>
      </c>
      <c r="K116" s="1330" t="s">
        <v>1535</v>
      </c>
      <c r="L116" s="143" t="str">
        <f>VLOOKUP(K116,CódigosRetorno!$A$2:$B$1795,2,FALSE)</f>
        <v>El número de ítem no puede estar duplicado.</v>
      </c>
      <c r="M116" s="159" t="s">
        <v>169</v>
      </c>
      <c r="N116" s="283"/>
    </row>
    <row r="117" spans="1:14" ht="24" x14ac:dyDescent="0.25">
      <c r="A117" s="283"/>
      <c r="B117" s="1540"/>
      <c r="C117" s="1537"/>
      <c r="D117" s="1527"/>
      <c r="E117" s="1527"/>
      <c r="F117" s="1547"/>
      <c r="G117" s="1543"/>
      <c r="H117" s="157" t="s">
        <v>3117</v>
      </c>
      <c r="I117" s="143" t="s">
        <v>2502</v>
      </c>
      <c r="J117" s="135" t="s">
        <v>169</v>
      </c>
      <c r="K117" s="152" t="s">
        <v>169</v>
      </c>
      <c r="L117" s="143" t="str">
        <f>VLOOKUP(K117,CódigosRetorno!$A$2:$B$1795,2,FALSE)</f>
        <v>-</v>
      </c>
      <c r="M117" s="159" t="s">
        <v>169</v>
      </c>
      <c r="N117" s="283"/>
    </row>
    <row r="118" spans="1:14" ht="24" x14ac:dyDescent="0.25">
      <c r="A118" s="283"/>
      <c r="B118" s="1538">
        <f>+B115+1</f>
        <v>50</v>
      </c>
      <c r="C118" s="1536" t="s">
        <v>340</v>
      </c>
      <c r="D118" s="1526" t="s">
        <v>15</v>
      </c>
      <c r="E118" s="1526" t="s">
        <v>4</v>
      </c>
      <c r="F118" s="1526" t="s">
        <v>137</v>
      </c>
      <c r="G118" s="1549" t="s">
        <v>138</v>
      </c>
      <c r="H118" s="1536" t="s">
        <v>341</v>
      </c>
      <c r="I118" s="143" t="s">
        <v>2489</v>
      </c>
      <c r="J118" s="142" t="s">
        <v>177</v>
      </c>
      <c r="K118" s="152" t="s">
        <v>1493</v>
      </c>
      <c r="L118" s="143" t="str">
        <f>VLOOKUP(K118,CódigosRetorno!$A$2:$B$1795,2,FALSE)</f>
        <v>El XML no contiene el atributo o no existe informacion de cantida de items</v>
      </c>
      <c r="M118" s="159" t="s">
        <v>169</v>
      </c>
      <c r="N118" s="283"/>
    </row>
    <row r="119" spans="1:14" ht="24" x14ac:dyDescent="0.25">
      <c r="A119" s="283"/>
      <c r="B119" s="1540"/>
      <c r="C119" s="1537"/>
      <c r="D119" s="1527"/>
      <c r="E119" s="1527"/>
      <c r="F119" s="1527"/>
      <c r="G119" s="1549"/>
      <c r="H119" s="1537"/>
      <c r="I119" s="143" t="s">
        <v>3102</v>
      </c>
      <c r="J119" s="142" t="s">
        <v>177</v>
      </c>
      <c r="K119" s="82" t="s">
        <v>1492</v>
      </c>
      <c r="L119" s="143" t="str">
        <f>VLOOKUP(K119,CódigosRetorno!$A$2:$B$1795,2,FALSE)</f>
        <v>El valor ingresado en cantidad de items no cumple con el estandar</v>
      </c>
      <c r="M119" s="159" t="s">
        <v>169</v>
      </c>
      <c r="N119" s="283"/>
    </row>
    <row r="120" spans="1:14" ht="24" x14ac:dyDescent="0.25">
      <c r="A120" s="283"/>
      <c r="B120" s="135">
        <f>+B118+1</f>
        <v>51</v>
      </c>
      <c r="C120" s="145" t="s">
        <v>342</v>
      </c>
      <c r="D120" s="142" t="s">
        <v>15</v>
      </c>
      <c r="E120" s="142" t="s">
        <v>4</v>
      </c>
      <c r="F120" s="155" t="s">
        <v>169</v>
      </c>
      <c r="G120" s="135" t="s">
        <v>5583</v>
      </c>
      <c r="H120" s="145" t="s">
        <v>343</v>
      </c>
      <c r="I120" s="143" t="s">
        <v>2502</v>
      </c>
      <c r="J120" s="135" t="s">
        <v>169</v>
      </c>
      <c r="K120" s="152" t="s">
        <v>169</v>
      </c>
      <c r="L120" s="143" t="str">
        <f>VLOOKUP(K120,CódigosRetorno!$A$2:$B$1795,2,FALSE)</f>
        <v>-</v>
      </c>
      <c r="M120" s="159" t="s">
        <v>169</v>
      </c>
      <c r="N120" s="283"/>
    </row>
    <row r="121" spans="1:14" ht="24" x14ac:dyDescent="0.25">
      <c r="A121" s="283"/>
      <c r="B121" s="1538">
        <f>+B120+1</f>
        <v>52</v>
      </c>
      <c r="C121" s="1536" t="s">
        <v>344</v>
      </c>
      <c r="D121" s="1526" t="s">
        <v>15</v>
      </c>
      <c r="E121" s="1526" t="s">
        <v>4</v>
      </c>
      <c r="F121" s="1526" t="s">
        <v>57</v>
      </c>
      <c r="G121" s="1542" t="s">
        <v>169</v>
      </c>
      <c r="H121" s="1536" t="s">
        <v>345</v>
      </c>
      <c r="I121" s="143" t="s">
        <v>2837</v>
      </c>
      <c r="J121" s="142" t="s">
        <v>177</v>
      </c>
      <c r="K121" s="152" t="s">
        <v>1491</v>
      </c>
      <c r="L121" s="143" t="str">
        <f>VLOOKUP(K121,CódigosRetorno!$A$2:$B$1795,2,FALSE)</f>
        <v>El XML no contiene el atributo o no existe informacion de descripcion del items</v>
      </c>
      <c r="M121" s="159" t="s">
        <v>169</v>
      </c>
      <c r="N121" s="283"/>
    </row>
    <row r="122" spans="1:14" ht="36" x14ac:dyDescent="0.25">
      <c r="A122" s="283"/>
      <c r="B122" s="1540"/>
      <c r="C122" s="1537"/>
      <c r="D122" s="1527"/>
      <c r="E122" s="1527"/>
      <c r="F122" s="1527"/>
      <c r="G122" s="1543"/>
      <c r="H122" s="1537"/>
      <c r="I122" s="467" t="s">
        <v>6331</v>
      </c>
      <c r="J122" s="1146" t="s">
        <v>1071</v>
      </c>
      <c r="K122" s="1147" t="s">
        <v>1489</v>
      </c>
      <c r="L122" s="143" t="str">
        <f>VLOOKUP(K122,CódigosRetorno!$A$2:$B$1795,2,FALSE)</f>
        <v>El valor ingresado en descripcion del items no cumple con el estandar</v>
      </c>
      <c r="M122" s="159" t="s">
        <v>169</v>
      </c>
      <c r="N122" s="283"/>
    </row>
    <row r="123" spans="1:14" ht="24" x14ac:dyDescent="0.25">
      <c r="A123" s="283"/>
      <c r="B123" s="135">
        <f>+B121+1</f>
        <v>53</v>
      </c>
      <c r="C123" s="145" t="s">
        <v>5494</v>
      </c>
      <c r="D123" s="142" t="s">
        <v>15</v>
      </c>
      <c r="E123" s="142" t="s">
        <v>9</v>
      </c>
      <c r="F123" s="142" t="s">
        <v>346</v>
      </c>
      <c r="G123" s="80" t="s">
        <v>169</v>
      </c>
      <c r="H123" s="143" t="s">
        <v>347</v>
      </c>
      <c r="I123" s="143" t="s">
        <v>3234</v>
      </c>
      <c r="J123" s="142" t="s">
        <v>1071</v>
      </c>
      <c r="K123" s="152" t="s">
        <v>1488</v>
      </c>
      <c r="L123" s="143" t="str">
        <f>VLOOKUP(K123,CódigosRetorno!$A$2:$B$1795,2,FALSE)</f>
        <v>El valor ingresado en codigo del item no cumple con el estandar.</v>
      </c>
      <c r="M123" s="159" t="s">
        <v>169</v>
      </c>
      <c r="N123" s="283"/>
    </row>
    <row r="124" spans="1:14" ht="36" x14ac:dyDescent="0.25">
      <c r="A124" s="283"/>
      <c r="B124" s="159">
        <f>+B123+1</f>
        <v>54</v>
      </c>
      <c r="C124" s="145" t="s">
        <v>5495</v>
      </c>
      <c r="D124" s="159" t="s">
        <v>15</v>
      </c>
      <c r="E124" s="159" t="s">
        <v>9</v>
      </c>
      <c r="F124" s="142" t="s">
        <v>140</v>
      </c>
      <c r="G124" s="167" t="s">
        <v>169</v>
      </c>
      <c r="H124" s="798" t="s">
        <v>5465</v>
      </c>
      <c r="I124" s="143" t="s">
        <v>2502</v>
      </c>
      <c r="J124" s="135" t="s">
        <v>169</v>
      </c>
      <c r="K124" s="152" t="s">
        <v>169</v>
      </c>
      <c r="L124" s="143" t="str">
        <f>VLOOKUP(K124,CódigosRetorno!$A$2:$B$1795,2,FALSE)</f>
        <v>-</v>
      </c>
      <c r="M124" s="159" t="s">
        <v>169</v>
      </c>
      <c r="N124" s="283"/>
    </row>
    <row r="125" spans="1:14" x14ac:dyDescent="0.25">
      <c r="A125" s="283"/>
      <c r="B125" s="284"/>
      <c r="C125" s="283"/>
      <c r="D125" s="284"/>
      <c r="E125" s="284"/>
      <c r="F125" s="284"/>
      <c r="G125" s="284"/>
      <c r="H125" s="283"/>
      <c r="I125" s="283"/>
      <c r="J125" s="284"/>
      <c r="K125" s="285"/>
      <c r="L125" s="283"/>
      <c r="M125" s="286"/>
      <c r="N125" s="283"/>
    </row>
    <row r="126" spans="1:14" x14ac:dyDescent="0.25"/>
  </sheetData>
  <mergeCells count="196">
    <mergeCell ref="D39:D40"/>
    <mergeCell ref="D41:D42"/>
    <mergeCell ref="D44:D50"/>
    <mergeCell ref="D51:D52"/>
    <mergeCell ref="H5:H6"/>
    <mergeCell ref="G5:G6"/>
    <mergeCell ref="F5:F6"/>
    <mergeCell ref="E5:E6"/>
    <mergeCell ref="C5:C6"/>
    <mergeCell ref="C29:C30"/>
    <mergeCell ref="G26:G27"/>
    <mergeCell ref="H26:H27"/>
    <mergeCell ref="D20:D21"/>
    <mergeCell ref="D24:D25"/>
    <mergeCell ref="D26:D27"/>
    <mergeCell ref="D29:D30"/>
    <mergeCell ref="B5:B6"/>
    <mergeCell ref="H7:H8"/>
    <mergeCell ref="G7:G8"/>
    <mergeCell ref="F7:F8"/>
    <mergeCell ref="E7:E8"/>
    <mergeCell ref="C7:C8"/>
    <mergeCell ref="B7:B8"/>
    <mergeCell ref="D5:D6"/>
    <mergeCell ref="D7:D8"/>
    <mergeCell ref="B29:B30"/>
    <mergeCell ref="H20:H21"/>
    <mergeCell ref="G20:G21"/>
    <mergeCell ref="F20:F21"/>
    <mergeCell ref="E20:E21"/>
    <mergeCell ref="C20:C21"/>
    <mergeCell ref="B20:B21"/>
    <mergeCell ref="B24:B25"/>
    <mergeCell ref="C24:C25"/>
    <mergeCell ref="E24:E25"/>
    <mergeCell ref="F24:F25"/>
    <mergeCell ref="G24:G25"/>
    <mergeCell ref="H24:H25"/>
    <mergeCell ref="B26:B27"/>
    <mergeCell ref="C26:C27"/>
    <mergeCell ref="E26:E27"/>
    <mergeCell ref="F26:F27"/>
    <mergeCell ref="F69:F70"/>
    <mergeCell ref="G69:G70"/>
    <mergeCell ref="H69:H70"/>
    <mergeCell ref="F72:F73"/>
    <mergeCell ref="C72:C73"/>
    <mergeCell ref="B72:B73"/>
    <mergeCell ref="E72:E73"/>
    <mergeCell ref="D65:D68"/>
    <mergeCell ref="D69:D70"/>
    <mergeCell ref="D72:D73"/>
    <mergeCell ref="H72:H73"/>
    <mergeCell ref="G72:G73"/>
    <mergeCell ref="B65:B68"/>
    <mergeCell ref="C65:C68"/>
    <mergeCell ref="E65:E68"/>
    <mergeCell ref="F65:F68"/>
    <mergeCell ref="G65:G68"/>
    <mergeCell ref="H65:H68"/>
    <mergeCell ref="B69:B70"/>
    <mergeCell ref="C69:C70"/>
    <mergeCell ref="E69:E70"/>
    <mergeCell ref="B39:B40"/>
    <mergeCell ref="C39:C40"/>
    <mergeCell ref="E39:E40"/>
    <mergeCell ref="F39:F40"/>
    <mergeCell ref="G39:G40"/>
    <mergeCell ref="H39:H40"/>
    <mergeCell ref="B9:B12"/>
    <mergeCell ref="C9:C12"/>
    <mergeCell ref="E9:E12"/>
    <mergeCell ref="F9:F12"/>
    <mergeCell ref="G9:G12"/>
    <mergeCell ref="H9:H12"/>
    <mergeCell ref="B15:B16"/>
    <mergeCell ref="C15:C16"/>
    <mergeCell ref="E15:E16"/>
    <mergeCell ref="F15:F16"/>
    <mergeCell ref="G15:G16"/>
    <mergeCell ref="H15:H16"/>
    <mergeCell ref="D9:D12"/>
    <mergeCell ref="D15:D16"/>
    <mergeCell ref="H29:H30"/>
    <mergeCell ref="G29:G30"/>
    <mergeCell ref="F29:F30"/>
    <mergeCell ref="E29:E30"/>
    <mergeCell ref="B41:B42"/>
    <mergeCell ref="C41:C42"/>
    <mergeCell ref="E41:E42"/>
    <mergeCell ref="F41:F42"/>
    <mergeCell ref="G41:G42"/>
    <mergeCell ref="H41:H42"/>
    <mergeCell ref="B44:B50"/>
    <mergeCell ref="C44:C50"/>
    <mergeCell ref="E44:E50"/>
    <mergeCell ref="F44:F50"/>
    <mergeCell ref="G44:G50"/>
    <mergeCell ref="H44:H50"/>
    <mergeCell ref="B51:B52"/>
    <mergeCell ref="C51:C52"/>
    <mergeCell ref="E51:E52"/>
    <mergeCell ref="F51:F52"/>
    <mergeCell ref="G51:G52"/>
    <mergeCell ref="H51:H52"/>
    <mergeCell ref="B53:B54"/>
    <mergeCell ref="C53:C54"/>
    <mergeCell ref="E53:E54"/>
    <mergeCell ref="F53:F54"/>
    <mergeCell ref="G53:G54"/>
    <mergeCell ref="H53:H54"/>
    <mergeCell ref="D53:D54"/>
    <mergeCell ref="B56:B60"/>
    <mergeCell ref="C56:C60"/>
    <mergeCell ref="E56:E60"/>
    <mergeCell ref="F56:F60"/>
    <mergeCell ref="G56:G60"/>
    <mergeCell ref="H56:H60"/>
    <mergeCell ref="B61:B62"/>
    <mergeCell ref="C61:C62"/>
    <mergeCell ref="E61:E62"/>
    <mergeCell ref="F61:F62"/>
    <mergeCell ref="G61:G62"/>
    <mergeCell ref="H61:H62"/>
    <mergeCell ref="D56:D60"/>
    <mergeCell ref="D61:D62"/>
    <mergeCell ref="C110:C111"/>
    <mergeCell ref="E110:E111"/>
    <mergeCell ref="F110:F111"/>
    <mergeCell ref="G110:G111"/>
    <mergeCell ref="H110:H111"/>
    <mergeCell ref="B79:B84"/>
    <mergeCell ref="C79:C84"/>
    <mergeCell ref="E79:E84"/>
    <mergeCell ref="F79:F84"/>
    <mergeCell ref="G79:G84"/>
    <mergeCell ref="H79:H84"/>
    <mergeCell ref="D79:D84"/>
    <mergeCell ref="B99:B101"/>
    <mergeCell ref="C99:C101"/>
    <mergeCell ref="E99:E101"/>
    <mergeCell ref="F99:F101"/>
    <mergeCell ref="G99:G101"/>
    <mergeCell ref="H99:H101"/>
    <mergeCell ref="D107:D109"/>
    <mergeCell ref="D110:D111"/>
    <mergeCell ref="B107:B109"/>
    <mergeCell ref="C107:C109"/>
    <mergeCell ref="E107:E109"/>
    <mergeCell ref="F107:F109"/>
    <mergeCell ref="B102:B103"/>
    <mergeCell ref="C102:C103"/>
    <mergeCell ref="E102:E103"/>
    <mergeCell ref="F102:F103"/>
    <mergeCell ref="G102:G103"/>
    <mergeCell ref="H102:H103"/>
    <mergeCell ref="D99:D101"/>
    <mergeCell ref="D102:D103"/>
    <mergeCell ref="B74:B75"/>
    <mergeCell ref="C74:C75"/>
    <mergeCell ref="E74:E75"/>
    <mergeCell ref="F74:F75"/>
    <mergeCell ref="G74:G75"/>
    <mergeCell ref="H74:H75"/>
    <mergeCell ref="B76:B78"/>
    <mergeCell ref="C76:C78"/>
    <mergeCell ref="E76:E78"/>
    <mergeCell ref="F76:F78"/>
    <mergeCell ref="G76:G78"/>
    <mergeCell ref="H76:H78"/>
    <mergeCell ref="D74:D75"/>
    <mergeCell ref="D76:D78"/>
    <mergeCell ref="G107:G109"/>
    <mergeCell ref="H107:H109"/>
    <mergeCell ref="B110:B111"/>
    <mergeCell ref="B121:B122"/>
    <mergeCell ref="C121:C122"/>
    <mergeCell ref="E121:E122"/>
    <mergeCell ref="F121:F122"/>
    <mergeCell ref="G121:G122"/>
    <mergeCell ref="H121:H122"/>
    <mergeCell ref="D115:D117"/>
    <mergeCell ref="D118:D119"/>
    <mergeCell ref="D121:D122"/>
    <mergeCell ref="B115:B117"/>
    <mergeCell ref="C115:C117"/>
    <mergeCell ref="E115:E117"/>
    <mergeCell ref="F115:F117"/>
    <mergeCell ref="G115:G117"/>
    <mergeCell ref="H115:H116"/>
    <mergeCell ref="B118:B119"/>
    <mergeCell ref="C118:C119"/>
    <mergeCell ref="E118:E119"/>
    <mergeCell ref="F118:F119"/>
    <mergeCell ref="G118:G119"/>
    <mergeCell ref="H118:H119"/>
  </mergeCells>
  <pageMargins left="0.19685039370078741" right="0.19685039370078741" top="0.23" bottom="0.35433070866141736" header="0.27559055118110237" footer="0.17"/>
  <pageSetup paperSize="9" scale="75" orientation="landscape" r:id="rId1"/>
  <ignoredErrors>
    <ignoredError sqref="K43:K61 K63:K80 K14:K41 K5:K13 K93:K124 K81:K92"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2"/>
  <dimension ref="A1:BEX156"/>
  <sheetViews>
    <sheetView zoomScaleNormal="100" workbookViewId="0">
      <pane xSplit="3" ySplit="2" topLeftCell="I8" activePane="bottomRight" state="frozen"/>
      <selection activeCell="L6" sqref="L6"/>
      <selection pane="topRight" activeCell="L6" sqref="L6"/>
      <selection pane="bottomLeft" activeCell="L6" sqref="L6"/>
      <selection pane="bottomRight" activeCell="I17" sqref="I17"/>
    </sheetView>
  </sheetViews>
  <sheetFormatPr baseColWidth="10" defaultColWidth="0" defaultRowHeight="15" zeroHeight="1" x14ac:dyDescent="0.25"/>
  <cols>
    <col min="1" max="1" width="2.5703125" customWidth="1"/>
    <col min="2" max="2" width="4.42578125" style="457" customWidth="1"/>
    <col min="3" max="3" width="28.5703125" style="457" customWidth="1"/>
    <col min="4" max="4" width="7.42578125" style="457" customWidth="1"/>
    <col min="5" max="5" width="11.42578125" style="457" customWidth="1"/>
    <col min="6" max="6" width="10" style="457" customWidth="1"/>
    <col min="7" max="7" width="14.42578125" style="457" customWidth="1"/>
    <col min="8" max="8" width="35.5703125" style="457" customWidth="1"/>
    <col min="9" max="9" width="64.42578125" style="457" customWidth="1"/>
    <col min="10" max="11" width="10" style="457" customWidth="1"/>
    <col min="12" max="12" width="48.42578125" style="457" customWidth="1"/>
    <col min="13" max="13" width="13.42578125" style="457" customWidth="1"/>
    <col min="14" max="14" width="2.5703125" customWidth="1"/>
    <col min="15" max="1504" width="11.42578125" hidden="1" customWidth="1"/>
    <col min="1505" max="1506" width="12" hidden="1" customWidth="1"/>
    <col min="1507" max="16384" width="11.42578125" hidden="1"/>
  </cols>
  <sheetData>
    <row r="1" spans="1:14" x14ac:dyDescent="0.25">
      <c r="A1" s="298"/>
      <c r="B1" s="308"/>
      <c r="C1" s="309"/>
      <c r="D1" s="308"/>
      <c r="E1" s="345"/>
      <c r="F1" s="345"/>
      <c r="G1" s="345"/>
      <c r="H1" s="309"/>
      <c r="I1" s="452"/>
      <c r="J1" s="453"/>
      <c r="K1" s="285"/>
      <c r="L1" s="304"/>
      <c r="M1" s="304"/>
      <c r="N1" s="298"/>
    </row>
    <row r="2" spans="1:14" ht="24" x14ac:dyDescent="0.25">
      <c r="A2" s="298"/>
      <c r="B2" s="75" t="s">
        <v>0</v>
      </c>
      <c r="C2" s="75" t="s">
        <v>56</v>
      </c>
      <c r="D2" s="75" t="s">
        <v>1</v>
      </c>
      <c r="E2" s="75" t="s">
        <v>2798</v>
      </c>
      <c r="F2" s="75" t="s">
        <v>2799</v>
      </c>
      <c r="G2" s="75" t="s">
        <v>2</v>
      </c>
      <c r="H2" s="75" t="s">
        <v>26</v>
      </c>
      <c r="I2" s="75" t="s">
        <v>2484</v>
      </c>
      <c r="J2" s="263" t="s">
        <v>4809</v>
      </c>
      <c r="K2" s="263" t="s">
        <v>5099</v>
      </c>
      <c r="L2" s="75" t="s">
        <v>2797</v>
      </c>
      <c r="M2" s="75" t="s">
        <v>2736</v>
      </c>
      <c r="N2" s="298"/>
    </row>
    <row r="3" spans="1:14" x14ac:dyDescent="0.25">
      <c r="A3" s="298"/>
      <c r="B3" s="76" t="s">
        <v>169</v>
      </c>
      <c r="C3" s="93" t="s">
        <v>169</v>
      </c>
      <c r="D3" s="76"/>
      <c r="E3" s="76" t="s">
        <v>169</v>
      </c>
      <c r="F3" s="76" t="s">
        <v>169</v>
      </c>
      <c r="G3" s="76" t="s">
        <v>169</v>
      </c>
      <c r="H3" s="93" t="s">
        <v>169</v>
      </c>
      <c r="I3" s="430" t="s">
        <v>3036</v>
      </c>
      <c r="J3" s="262" t="s">
        <v>169</v>
      </c>
      <c r="K3" s="262" t="s">
        <v>169</v>
      </c>
      <c r="L3" s="76" t="s">
        <v>169</v>
      </c>
      <c r="M3" s="76" t="s">
        <v>169</v>
      </c>
      <c r="N3" s="298"/>
    </row>
    <row r="4" spans="1:14" x14ac:dyDescent="0.25">
      <c r="A4" s="298"/>
      <c r="B4" s="84"/>
      <c r="C4" s="93"/>
      <c r="D4" s="84"/>
      <c r="E4" s="76"/>
      <c r="F4" s="76"/>
      <c r="G4" s="84"/>
      <c r="H4" s="93"/>
      <c r="I4" s="430" t="s">
        <v>1044</v>
      </c>
      <c r="J4" s="440" t="s">
        <v>177</v>
      </c>
      <c r="K4" s="439" t="s">
        <v>1043</v>
      </c>
      <c r="L4" s="430" t="str">
        <f>VLOOKUP(K4,CódigosRetorno!$A$2:$B$1795,2,FALSE)</f>
        <v>El ticket no existe</v>
      </c>
      <c r="M4" s="429" t="s">
        <v>169</v>
      </c>
      <c r="N4" s="298"/>
    </row>
    <row r="5" spans="1:14" x14ac:dyDescent="0.25">
      <c r="A5" s="298"/>
      <c r="B5" s="1573" t="s">
        <v>2891</v>
      </c>
      <c r="C5" s="1575"/>
      <c r="D5" s="214"/>
      <c r="E5" s="174"/>
      <c r="F5" s="174"/>
      <c r="G5" s="214"/>
      <c r="H5" s="184"/>
      <c r="I5" s="187"/>
      <c r="J5" s="189" t="s">
        <v>169</v>
      </c>
      <c r="K5" s="189" t="s">
        <v>169</v>
      </c>
      <c r="L5" s="172" t="str">
        <f>VLOOKUP(K5,CódigosRetorno!$A$2:$B$1795,2,FALSE)</f>
        <v>-</v>
      </c>
      <c r="M5" s="179"/>
      <c r="N5" s="298"/>
    </row>
    <row r="6" spans="1:14" ht="24" x14ac:dyDescent="0.25">
      <c r="A6" s="298"/>
      <c r="B6" s="1542" t="s">
        <v>2506</v>
      </c>
      <c r="C6" s="1556" t="s">
        <v>113</v>
      </c>
      <c r="D6" s="1549" t="s">
        <v>3</v>
      </c>
      <c r="E6" s="1538" t="s">
        <v>4</v>
      </c>
      <c r="F6" s="1526" t="s">
        <v>23</v>
      </c>
      <c r="G6" s="1538" t="s">
        <v>3860</v>
      </c>
      <c r="H6" s="1556" t="s">
        <v>114</v>
      </c>
      <c r="I6" s="430" t="s">
        <v>2837</v>
      </c>
      <c r="J6" s="433" t="s">
        <v>177</v>
      </c>
      <c r="K6" s="77" t="s">
        <v>2253</v>
      </c>
      <c r="L6" s="1003" t="str">
        <f>VLOOKUP(K6,CódigosRetorno!$A$2:$B$1795,2,FALSE)</f>
        <v>El XML no contiene el tag o no existe informacion de UBLVersionID</v>
      </c>
      <c r="M6" s="429" t="s">
        <v>169</v>
      </c>
      <c r="N6" s="298"/>
    </row>
    <row r="7" spans="1:14" x14ac:dyDescent="0.25">
      <c r="A7" s="298"/>
      <c r="B7" s="1543"/>
      <c r="C7" s="1557"/>
      <c r="D7" s="1549"/>
      <c r="E7" s="1540"/>
      <c r="F7" s="1527"/>
      <c r="G7" s="1540"/>
      <c r="H7" s="1557"/>
      <c r="I7" s="430" t="s">
        <v>2490</v>
      </c>
      <c r="J7" s="433" t="s">
        <v>177</v>
      </c>
      <c r="K7" s="77" t="s">
        <v>2254</v>
      </c>
      <c r="L7" s="430" t="str">
        <f>VLOOKUP(K7,CódigosRetorno!$A$2:$B$1795,2,FALSE)</f>
        <v>UBLVersionID - La versión del UBL no es correcta</v>
      </c>
      <c r="M7" s="429" t="s">
        <v>169</v>
      </c>
      <c r="N7" s="298"/>
    </row>
    <row r="8" spans="1:14" ht="24" x14ac:dyDescent="0.25">
      <c r="A8" s="298"/>
      <c r="B8" s="434" t="s">
        <v>2510</v>
      </c>
      <c r="C8" s="436" t="s">
        <v>31</v>
      </c>
      <c r="D8" s="432" t="s">
        <v>3</v>
      </c>
      <c r="E8" s="424" t="s">
        <v>4</v>
      </c>
      <c r="F8" s="426" t="s">
        <v>23</v>
      </c>
      <c r="G8" s="424" t="s">
        <v>4514</v>
      </c>
      <c r="H8" s="425" t="s">
        <v>115</v>
      </c>
      <c r="I8" s="430" t="s">
        <v>3062</v>
      </c>
      <c r="J8" s="433" t="s">
        <v>177</v>
      </c>
      <c r="K8" s="77" t="s">
        <v>2256</v>
      </c>
      <c r="L8" s="430" t="str">
        <f>VLOOKUP(K8,CódigosRetorno!$A$2:$B$1795,2,FALSE)</f>
        <v>CustomizationID - La versión del documento no es la correcta</v>
      </c>
      <c r="M8" s="429" t="s">
        <v>169</v>
      </c>
      <c r="N8" s="298"/>
    </row>
    <row r="9" spans="1:14" x14ac:dyDescent="0.25">
      <c r="A9" s="298"/>
      <c r="B9" s="1542" t="s">
        <v>2527</v>
      </c>
      <c r="C9" s="1566" t="s">
        <v>108</v>
      </c>
      <c r="D9" s="1549" t="s">
        <v>3</v>
      </c>
      <c r="E9" s="1538" t="s">
        <v>4</v>
      </c>
      <c r="F9" s="1526" t="s">
        <v>109</v>
      </c>
      <c r="G9" s="1526" t="s">
        <v>2839</v>
      </c>
      <c r="H9" s="1556" t="s">
        <v>110</v>
      </c>
      <c r="I9" s="431" t="s">
        <v>2836</v>
      </c>
      <c r="J9" s="433" t="s">
        <v>177</v>
      </c>
      <c r="K9" s="433" t="s">
        <v>2128</v>
      </c>
      <c r="L9" s="430" t="str">
        <f>VLOOKUP(K9,CódigosRetorno!$A$2:$B$1795,2,FALSE)</f>
        <v>El ID debe coincidir con el nombre del archivo</v>
      </c>
      <c r="M9" s="429" t="s">
        <v>169</v>
      </c>
      <c r="N9" s="298"/>
    </row>
    <row r="10" spans="1:14" x14ac:dyDescent="0.25">
      <c r="A10" s="298"/>
      <c r="B10" s="1543"/>
      <c r="C10" s="1568"/>
      <c r="D10" s="1549"/>
      <c r="E10" s="1540"/>
      <c r="F10" s="1527"/>
      <c r="G10" s="1527"/>
      <c r="H10" s="1557"/>
      <c r="I10" s="430" t="s">
        <v>2838</v>
      </c>
      <c r="J10" s="433" t="s">
        <v>177</v>
      </c>
      <c r="K10" s="433" t="s">
        <v>2124</v>
      </c>
      <c r="L10" s="430" t="str">
        <f>VLOOKUP(K10,CódigosRetorno!$A$2:$B$1795,2,FALSE)</f>
        <v>El archivo ya fue presentado anteriormente</v>
      </c>
      <c r="M10" s="429" t="s">
        <v>169</v>
      </c>
      <c r="N10" s="298"/>
    </row>
    <row r="11" spans="1:14" ht="24" x14ac:dyDescent="0.25">
      <c r="A11" s="298"/>
      <c r="B11" s="1542" t="s">
        <v>2529</v>
      </c>
      <c r="C11" s="1566" t="s">
        <v>111</v>
      </c>
      <c r="D11" s="1549" t="s">
        <v>3</v>
      </c>
      <c r="E11" s="1538" t="s">
        <v>4</v>
      </c>
      <c r="F11" s="1526" t="s">
        <v>23</v>
      </c>
      <c r="G11" s="1538" t="s">
        <v>24</v>
      </c>
      <c r="H11" s="1556" t="s">
        <v>112</v>
      </c>
      <c r="I11" s="430" t="s">
        <v>2840</v>
      </c>
      <c r="J11" s="433" t="s">
        <v>177</v>
      </c>
      <c r="K11" s="433" t="s">
        <v>1967</v>
      </c>
      <c r="L11" s="430" t="str">
        <f>VLOOKUP(K11,CódigosRetorno!$A$2:$B$1795,2,FALSE)</f>
        <v>La fecha de generación del resumen debe ser igual a la fecha consignada en el nombre del archivo</v>
      </c>
      <c r="M11" s="429" t="s">
        <v>169</v>
      </c>
      <c r="N11" s="298"/>
    </row>
    <row r="12" spans="1:14" ht="24" x14ac:dyDescent="0.25">
      <c r="A12" s="298"/>
      <c r="B12" s="1543"/>
      <c r="C12" s="1568"/>
      <c r="D12" s="1549"/>
      <c r="E12" s="1540"/>
      <c r="F12" s="1527"/>
      <c r="G12" s="1540"/>
      <c r="H12" s="1557"/>
      <c r="I12" s="430" t="s">
        <v>2841</v>
      </c>
      <c r="J12" s="433" t="s">
        <v>177</v>
      </c>
      <c r="K12" s="433" t="s">
        <v>771</v>
      </c>
      <c r="L12" s="430" t="str">
        <f>VLOOKUP(K12,CódigosRetorno!$A$2:$B$1795,2,FALSE)</f>
        <v>La fecha del IssueDate no debe ser mayor a la fecha de recepción</v>
      </c>
      <c r="M12" s="429" t="s">
        <v>169</v>
      </c>
      <c r="N12" s="298"/>
    </row>
    <row r="13" spans="1:14" ht="36" x14ac:dyDescent="0.25">
      <c r="A13" s="298"/>
      <c r="B13" s="80" t="s">
        <v>2533</v>
      </c>
      <c r="C13" s="215" t="s">
        <v>97</v>
      </c>
      <c r="D13" s="432" t="s">
        <v>3</v>
      </c>
      <c r="E13" s="432" t="s">
        <v>4</v>
      </c>
      <c r="F13" s="429" t="s">
        <v>23</v>
      </c>
      <c r="G13" s="432" t="s">
        <v>24</v>
      </c>
      <c r="H13" s="590" t="s">
        <v>98</v>
      </c>
      <c r="I13" s="430" t="s">
        <v>2842</v>
      </c>
      <c r="J13" s="949" t="s">
        <v>177</v>
      </c>
      <c r="K13" s="949" t="s">
        <v>1622</v>
      </c>
      <c r="L13" s="430" t="str">
        <f>VLOOKUP(K13,CódigosRetorno!$A$2:$B$1795,2,FALSE)</f>
        <v>La fecha de generación de la comunicación/resumen debe ser mayor o igual a la fecha de generación/emisión de los documentos</v>
      </c>
      <c r="M13" s="429" t="s">
        <v>169</v>
      </c>
      <c r="N13" s="298"/>
    </row>
    <row r="14" spans="1:14" x14ac:dyDescent="0.25">
      <c r="A14" s="298"/>
      <c r="B14" s="80" t="s">
        <v>2541</v>
      </c>
      <c r="C14" s="215" t="s">
        <v>42</v>
      </c>
      <c r="D14" s="432" t="s">
        <v>3</v>
      </c>
      <c r="E14" s="432" t="s">
        <v>4</v>
      </c>
      <c r="F14" s="429" t="s">
        <v>25</v>
      </c>
      <c r="G14" s="432" t="s">
        <v>169</v>
      </c>
      <c r="H14" s="431" t="s">
        <v>169</v>
      </c>
      <c r="I14" s="430" t="s">
        <v>3040</v>
      </c>
      <c r="J14" s="433" t="s">
        <v>169</v>
      </c>
      <c r="K14" s="433" t="s">
        <v>169</v>
      </c>
      <c r="L14" s="430" t="str">
        <f>VLOOKUP(K14,CódigosRetorno!$A$2:$B$1795,2,FALSE)</f>
        <v>-</v>
      </c>
      <c r="M14" s="429" t="s">
        <v>169</v>
      </c>
      <c r="N14" s="298"/>
    </row>
    <row r="15" spans="1:14" ht="24" x14ac:dyDescent="0.25">
      <c r="A15" s="298"/>
      <c r="B15" s="126" t="s">
        <v>2511</v>
      </c>
      <c r="C15" s="215" t="s">
        <v>3260</v>
      </c>
      <c r="D15" s="432"/>
      <c r="E15" s="432" t="s">
        <v>4</v>
      </c>
      <c r="F15" s="2"/>
      <c r="G15" s="429" t="s">
        <v>3261</v>
      </c>
      <c r="H15" s="431" t="s">
        <v>3262</v>
      </c>
      <c r="I15" s="430"/>
      <c r="J15" s="433"/>
      <c r="K15" s="433" t="s">
        <v>169</v>
      </c>
      <c r="L15" s="430" t="str">
        <f>VLOOKUP(K15,CódigosRetorno!$A$2:$B$1795,2,FALSE)</f>
        <v>-</v>
      </c>
      <c r="M15" s="429"/>
      <c r="N15" s="298"/>
    </row>
    <row r="16" spans="1:14" ht="24" x14ac:dyDescent="0.25">
      <c r="A16" s="298"/>
      <c r="B16" s="1542" t="s">
        <v>3263</v>
      </c>
      <c r="C16" s="1566" t="s">
        <v>6</v>
      </c>
      <c r="D16" s="1549" t="s">
        <v>3</v>
      </c>
      <c r="E16" s="1538" t="s">
        <v>4</v>
      </c>
      <c r="F16" s="1526" t="s">
        <v>7</v>
      </c>
      <c r="G16" s="1538"/>
      <c r="H16" s="1556" t="s">
        <v>2843</v>
      </c>
      <c r="I16" s="430" t="s">
        <v>3322</v>
      </c>
      <c r="J16" s="433" t="s">
        <v>177</v>
      </c>
      <c r="K16" s="433" t="s">
        <v>2375</v>
      </c>
      <c r="L16" s="430" t="str">
        <f>VLOOKUP(K16,CódigosRetorno!$A$2:$B$1795,2,FALSE)</f>
        <v>Número de RUC del nombre del archivo no coincide con el consignado en el contenido del archivo XML</v>
      </c>
      <c r="M16" s="429" t="s">
        <v>169</v>
      </c>
      <c r="N16" s="298"/>
    </row>
    <row r="17" spans="1:14" ht="36" x14ac:dyDescent="0.25">
      <c r="A17" s="298"/>
      <c r="B17" s="1548"/>
      <c r="C17" s="1567"/>
      <c r="D17" s="1549"/>
      <c r="E17" s="1539"/>
      <c r="F17" s="1527"/>
      <c r="G17" s="1540"/>
      <c r="H17" s="1557"/>
      <c r="I17" s="656" t="s">
        <v>6484</v>
      </c>
      <c r="J17" s="643" t="s">
        <v>177</v>
      </c>
      <c r="K17" s="668" t="s">
        <v>5085</v>
      </c>
      <c r="L17" s="476" t="str">
        <f>VLOOKUP(K17,CódigosRetorno!$A$2:$B$1795,2,FALSE)</f>
        <v>El emisor no se encuentra autorizado a emitir en el SEE-Desde los sistemas del contribuyente</v>
      </c>
      <c r="M17" s="475" t="s">
        <v>169</v>
      </c>
      <c r="N17" s="298"/>
    </row>
    <row r="18" spans="1:14" ht="24" x14ac:dyDescent="0.25">
      <c r="A18" s="298"/>
      <c r="B18" s="1548"/>
      <c r="C18" s="1567"/>
      <c r="D18" s="1549"/>
      <c r="E18" s="1539"/>
      <c r="F18" s="1526" t="s">
        <v>11</v>
      </c>
      <c r="G18" s="1538" t="s">
        <v>5578</v>
      </c>
      <c r="H18" s="1556" t="s">
        <v>2844</v>
      </c>
      <c r="I18" s="430" t="s">
        <v>2837</v>
      </c>
      <c r="J18" s="433" t="s">
        <v>177</v>
      </c>
      <c r="K18" s="433" t="s">
        <v>774</v>
      </c>
      <c r="L18" s="430" t="str">
        <f>VLOOKUP(K18,CódigosRetorno!$A$2:$B$1795,2,FALSE)</f>
        <v>El XML no contiene el tag AdditionalAccountID del emisor del documento</v>
      </c>
      <c r="M18" s="429" t="s">
        <v>169</v>
      </c>
      <c r="N18" s="298"/>
    </row>
    <row r="19" spans="1:14" ht="24" x14ac:dyDescent="0.25">
      <c r="A19" s="298"/>
      <c r="B19" s="1543"/>
      <c r="C19" s="1568"/>
      <c r="D19" s="1549"/>
      <c r="E19" s="1540"/>
      <c r="F19" s="1527"/>
      <c r="G19" s="1540"/>
      <c r="H19" s="1557"/>
      <c r="I19" s="430" t="s">
        <v>2845</v>
      </c>
      <c r="J19" s="433" t="s">
        <v>177</v>
      </c>
      <c r="K19" s="433" t="s">
        <v>775</v>
      </c>
      <c r="L19" s="430" t="str">
        <f>VLOOKUP(K19,CódigosRetorno!$A$2:$B$1795,2,FALSE)</f>
        <v>AdditionalAccountID - El dato ingresado no cumple con el estandar</v>
      </c>
      <c r="M19" s="429" t="s">
        <v>169</v>
      </c>
      <c r="N19" s="298"/>
    </row>
    <row r="20" spans="1:14" ht="24" x14ac:dyDescent="0.25">
      <c r="A20" s="298"/>
      <c r="B20" s="1542" t="s">
        <v>3264</v>
      </c>
      <c r="C20" s="1566" t="s">
        <v>68</v>
      </c>
      <c r="D20" s="1549" t="s">
        <v>3</v>
      </c>
      <c r="E20" s="1538" t="s">
        <v>4</v>
      </c>
      <c r="F20" s="1526" t="s">
        <v>5</v>
      </c>
      <c r="G20" s="1538"/>
      <c r="H20" s="1556" t="s">
        <v>96</v>
      </c>
      <c r="I20" s="430" t="s">
        <v>2837</v>
      </c>
      <c r="J20" s="433" t="s">
        <v>177</v>
      </c>
      <c r="K20" s="433" t="s">
        <v>781</v>
      </c>
      <c r="L20" s="430" t="str">
        <f>VLOOKUP(K20,CódigosRetorno!$A$2:$B$1795,2,FALSE)</f>
        <v>El XML no contiene el tag RegistrationName del emisor del documento</v>
      </c>
      <c r="M20" s="429" t="s">
        <v>169</v>
      </c>
      <c r="N20" s="298"/>
    </row>
    <row r="21" spans="1:14" ht="36" x14ac:dyDescent="0.25">
      <c r="A21" s="298"/>
      <c r="B21" s="1543"/>
      <c r="C21" s="1568"/>
      <c r="D21" s="1549"/>
      <c r="E21" s="1540"/>
      <c r="F21" s="1527"/>
      <c r="G21" s="1540"/>
      <c r="H21" s="1557"/>
      <c r="I21" s="430" t="s">
        <v>6312</v>
      </c>
      <c r="J21" s="433" t="s">
        <v>177</v>
      </c>
      <c r="K21" s="433" t="s">
        <v>782</v>
      </c>
      <c r="L21" s="430" t="str">
        <f>VLOOKUP(K21,CódigosRetorno!$A$2:$B$1795,2,FALSE)</f>
        <v>RegistrationName - El dato ingresado no cumple con el estandar</v>
      </c>
      <c r="M21" s="429" t="s">
        <v>169</v>
      </c>
      <c r="N21" s="298"/>
    </row>
    <row r="22" spans="1:14" ht="24" x14ac:dyDescent="0.25">
      <c r="A22" s="298"/>
      <c r="B22" s="1573" t="s">
        <v>785</v>
      </c>
      <c r="C22" s="1574"/>
      <c r="D22" s="177"/>
      <c r="E22" s="177" t="s">
        <v>4</v>
      </c>
      <c r="F22" s="179"/>
      <c r="G22" s="177" t="s">
        <v>3261</v>
      </c>
      <c r="H22" s="182" t="s">
        <v>3265</v>
      </c>
      <c r="I22" s="172" t="s">
        <v>169</v>
      </c>
      <c r="J22" s="178" t="s">
        <v>169</v>
      </c>
      <c r="K22" s="178" t="s">
        <v>169</v>
      </c>
      <c r="L22" s="172" t="str">
        <f>VLOOKUP(K22,CódigosRetorno!$A$2:$B$1795,2,FALSE)</f>
        <v>-</v>
      </c>
      <c r="M22" s="179" t="s">
        <v>169</v>
      </c>
      <c r="N22" s="298"/>
    </row>
    <row r="23" spans="1:14" x14ac:dyDescent="0.25">
      <c r="A23" s="298"/>
      <c r="B23" s="1542" t="s">
        <v>2512</v>
      </c>
      <c r="C23" s="1566" t="s">
        <v>105</v>
      </c>
      <c r="D23" s="1549" t="s">
        <v>100</v>
      </c>
      <c r="E23" s="1538" t="s">
        <v>4</v>
      </c>
      <c r="F23" s="1526" t="s">
        <v>106</v>
      </c>
      <c r="G23" s="1538"/>
      <c r="H23" s="1556" t="s">
        <v>107</v>
      </c>
      <c r="I23" s="430" t="s">
        <v>2910</v>
      </c>
      <c r="J23" s="433" t="s">
        <v>177</v>
      </c>
      <c r="K23" s="433" t="s">
        <v>2119</v>
      </c>
      <c r="L23" s="430" t="str">
        <f>VLOOKUP(K23,CódigosRetorno!$A$2:$B$1795,2,FALSE)</f>
        <v>LineID - El dato ingresado no cumple con el estandar</v>
      </c>
      <c r="M23" s="429" t="s">
        <v>169</v>
      </c>
      <c r="N23" s="298"/>
    </row>
    <row r="24" spans="1:14" x14ac:dyDescent="0.25">
      <c r="A24" s="298"/>
      <c r="B24" s="1548"/>
      <c r="C24" s="1567"/>
      <c r="D24" s="1549"/>
      <c r="E24" s="1539"/>
      <c r="F24" s="1544"/>
      <c r="G24" s="1539"/>
      <c r="H24" s="1561"/>
      <c r="I24" s="430" t="s">
        <v>2904</v>
      </c>
      <c r="J24" s="433" t="s">
        <v>177</v>
      </c>
      <c r="K24" s="433" t="s">
        <v>2118</v>
      </c>
      <c r="L24" s="430" t="str">
        <f>VLOOKUP(K24,CódigosRetorno!$A$2:$B$1795,2,FALSE)</f>
        <v>LineID - El dato ingresado debe ser correlativo mayor a cero</v>
      </c>
      <c r="M24" s="429" t="s">
        <v>169</v>
      </c>
      <c r="N24" s="298"/>
    </row>
    <row r="25" spans="1:14" x14ac:dyDescent="0.25">
      <c r="A25" s="298"/>
      <c r="B25" s="1543"/>
      <c r="C25" s="1568"/>
      <c r="D25" s="1549"/>
      <c r="E25" s="1540"/>
      <c r="F25" s="1527"/>
      <c r="G25" s="1540"/>
      <c r="H25" s="1557"/>
      <c r="I25" s="430" t="s">
        <v>2846</v>
      </c>
      <c r="J25" s="433" t="s">
        <v>177</v>
      </c>
      <c r="K25" s="433" t="s">
        <v>1535</v>
      </c>
      <c r="L25" s="430" t="str">
        <f>VLOOKUP(K25,CódigosRetorno!$A$2:$B$1795,2,FALSE)</f>
        <v>El número de ítem no puede estar duplicado.</v>
      </c>
      <c r="M25" s="429" t="s">
        <v>169</v>
      </c>
      <c r="N25" s="298"/>
    </row>
    <row r="26" spans="1:14" x14ac:dyDescent="0.25">
      <c r="A26" s="298"/>
      <c r="B26" s="80" t="s">
        <v>2513</v>
      </c>
      <c r="C26" s="215" t="s">
        <v>3266</v>
      </c>
      <c r="D26" s="432"/>
      <c r="E26" s="432" t="s">
        <v>4</v>
      </c>
      <c r="F26" s="429"/>
      <c r="G26" s="432"/>
      <c r="H26" s="431"/>
      <c r="I26" s="430"/>
      <c r="J26" s="433" t="s">
        <v>169</v>
      </c>
      <c r="K26" s="433" t="s">
        <v>169</v>
      </c>
      <c r="L26" s="430" t="str">
        <f>VLOOKUP(K26,CódigosRetorno!$A$2:$B$1795,2,FALSE)</f>
        <v>-</v>
      </c>
      <c r="M26" s="429" t="s">
        <v>169</v>
      </c>
      <c r="N26" s="298"/>
    </row>
    <row r="27" spans="1:14" x14ac:dyDescent="0.25">
      <c r="A27" s="298"/>
      <c r="B27" s="1542">
        <v>9.1</v>
      </c>
      <c r="C27" s="1566" t="s">
        <v>2887</v>
      </c>
      <c r="D27" s="1549" t="s">
        <v>100</v>
      </c>
      <c r="E27" s="1538" t="s">
        <v>4</v>
      </c>
      <c r="F27" s="1526" t="s">
        <v>158</v>
      </c>
      <c r="G27" s="1526" t="s">
        <v>55</v>
      </c>
      <c r="H27" s="1556" t="s">
        <v>157</v>
      </c>
      <c r="I27" s="441" t="s">
        <v>2489</v>
      </c>
      <c r="J27" s="432" t="s">
        <v>177</v>
      </c>
      <c r="K27" s="80" t="s">
        <v>789</v>
      </c>
      <c r="L27" s="430" t="str">
        <f>VLOOKUP(K27,CódigosRetorno!$A$2:$B$1795,2,FALSE)</f>
        <v>No existe información de serie o número.</v>
      </c>
      <c r="M27" s="429" t="s">
        <v>169</v>
      </c>
      <c r="N27" s="298"/>
    </row>
    <row r="28" spans="1:14" s="909" customFormat="1" ht="36" x14ac:dyDescent="0.25">
      <c r="A28" s="298"/>
      <c r="B28" s="1548"/>
      <c r="C28" s="1567"/>
      <c r="D28" s="1549"/>
      <c r="E28" s="1539"/>
      <c r="F28" s="1544"/>
      <c r="G28" s="1544"/>
      <c r="H28" s="1561"/>
      <c r="I28" s="1381" t="s">
        <v>8379</v>
      </c>
      <c r="J28" s="1383" t="s">
        <v>177</v>
      </c>
      <c r="K28" s="1384" t="s">
        <v>790</v>
      </c>
      <c r="L28" s="1381" t="str">
        <f>VLOOKUP(K28,CódigosRetorno!$A$2:$B$1795,2,FALSE)</f>
        <v>Dato no cumple con formato de acuerdo al tipo de documento</v>
      </c>
      <c r="M28" s="1382"/>
      <c r="N28" s="298"/>
    </row>
    <row r="29" spans="1:14" s="909" customFormat="1" ht="36" x14ac:dyDescent="0.25">
      <c r="A29" s="298"/>
      <c r="B29" s="1548"/>
      <c r="C29" s="1567"/>
      <c r="D29" s="1549"/>
      <c r="E29" s="1539"/>
      <c r="F29" s="1544"/>
      <c r="G29" s="1544"/>
      <c r="H29" s="1561"/>
      <c r="I29" s="1438" t="s">
        <v>8336</v>
      </c>
      <c r="J29" s="1434" t="s">
        <v>177</v>
      </c>
      <c r="K29" s="1434" t="s">
        <v>1635</v>
      </c>
      <c r="L29" s="1078" t="str">
        <f>VLOOKUP(K29,CódigosRetorno!$A$2:$B$1795,2,FALSE)</f>
        <v>El documento indicado no existe no puede ser modificado</v>
      </c>
      <c r="M29" s="1077" t="s">
        <v>169</v>
      </c>
      <c r="N29" s="298"/>
    </row>
    <row r="30" spans="1:14" ht="48" x14ac:dyDescent="0.25">
      <c r="A30" s="298"/>
      <c r="B30" s="1548"/>
      <c r="C30" s="1567"/>
      <c r="D30" s="1549"/>
      <c r="E30" s="1539"/>
      <c r="F30" s="1544"/>
      <c r="G30" s="1544"/>
      <c r="H30" s="1561"/>
      <c r="I30" s="1433" t="s">
        <v>4689</v>
      </c>
      <c r="J30" s="1434" t="s">
        <v>1071</v>
      </c>
      <c r="K30" s="1434" t="s">
        <v>8008</v>
      </c>
      <c r="L30" s="430" t="s">
        <v>4629</v>
      </c>
      <c r="M30" s="429" t="s">
        <v>4627</v>
      </c>
      <c r="N30" s="298"/>
    </row>
    <row r="31" spans="1:14" ht="48" x14ac:dyDescent="0.25">
      <c r="A31" s="298"/>
      <c r="B31" s="1543"/>
      <c r="C31" s="1568"/>
      <c r="D31" s="1549"/>
      <c r="E31" s="1540"/>
      <c r="F31" s="1527"/>
      <c r="G31" s="1527"/>
      <c r="H31" s="1557"/>
      <c r="I31" s="656" t="s">
        <v>4689</v>
      </c>
      <c r="J31" s="668" t="s">
        <v>177</v>
      </c>
      <c r="K31" s="668" t="s">
        <v>4628</v>
      </c>
      <c r="L31" s="430" t="str">
        <f>VLOOKUP(K31,CódigosRetorno!$A$2:$B$1795,2,FALSE)</f>
        <v xml:space="preserve">Comprobante físico no se encuentra autorizado </v>
      </c>
      <c r="M31" s="429" t="s">
        <v>2832</v>
      </c>
      <c r="N31" s="298"/>
    </row>
    <row r="32" spans="1:14" x14ac:dyDescent="0.25">
      <c r="A32" s="298"/>
      <c r="B32" s="1538">
        <v>9.1999999999999993</v>
      </c>
      <c r="C32" s="1566" t="s">
        <v>3267</v>
      </c>
      <c r="D32" s="1538" t="s">
        <v>100</v>
      </c>
      <c r="E32" s="1538" t="s">
        <v>4</v>
      </c>
      <c r="F32" s="1526" t="s">
        <v>10</v>
      </c>
      <c r="G32" s="1538" t="s">
        <v>5581</v>
      </c>
      <c r="H32" s="1556" t="s">
        <v>2847</v>
      </c>
      <c r="I32" s="647" t="s">
        <v>3116</v>
      </c>
      <c r="J32" s="668" t="s">
        <v>177</v>
      </c>
      <c r="K32" s="668" t="s">
        <v>2114</v>
      </c>
      <c r="L32" s="430" t="str">
        <f>VLOOKUP(K32,CódigosRetorno!$A$2:$B$1795,2,FALSE)</f>
        <v>El XML no contiene el tag DocumentTypeCode</v>
      </c>
      <c r="M32" s="429" t="s">
        <v>169</v>
      </c>
      <c r="N32" s="298"/>
    </row>
    <row r="33" spans="1:14" ht="24" x14ac:dyDescent="0.25">
      <c r="A33" s="298"/>
      <c r="B33" s="1539"/>
      <c r="C33" s="1567"/>
      <c r="D33" s="1539"/>
      <c r="E33" s="1539"/>
      <c r="F33" s="1544"/>
      <c r="G33" s="1539"/>
      <c r="H33" s="1561"/>
      <c r="I33" s="647" t="s">
        <v>3268</v>
      </c>
      <c r="J33" s="668" t="s">
        <v>177</v>
      </c>
      <c r="K33" s="668" t="s">
        <v>2115</v>
      </c>
      <c r="L33" s="430" t="str">
        <f>VLOOKUP(K33,CódigosRetorno!$A$2:$B$1795,2,FALSE)</f>
        <v>DocumentTypeCode - El valor del tipo de documento es invalido</v>
      </c>
      <c r="M33" s="429" t="s">
        <v>169</v>
      </c>
      <c r="N33" s="298"/>
    </row>
    <row r="34" spans="1:14" ht="36" x14ac:dyDescent="0.25">
      <c r="A34" s="298"/>
      <c r="B34" s="1539"/>
      <c r="C34" s="1567"/>
      <c r="D34" s="1539"/>
      <c r="E34" s="1539"/>
      <c r="F34" s="1544"/>
      <c r="G34" s="1539"/>
      <c r="H34" s="1561"/>
      <c r="I34" s="647" t="s">
        <v>3269</v>
      </c>
      <c r="J34" s="668" t="s">
        <v>177</v>
      </c>
      <c r="K34" s="668" t="s">
        <v>3270</v>
      </c>
      <c r="L34" s="430" t="str">
        <f>VLOOKUP(K34,CódigosRetorno!$A$2:$B$1795,2,FALSE)</f>
        <v>El comprobante ya fue informado y se encuentra anulado o rechazado.</v>
      </c>
      <c r="M34" s="429" t="s">
        <v>2488</v>
      </c>
      <c r="N34" s="298"/>
    </row>
    <row r="35" spans="1:14" ht="36" x14ac:dyDescent="0.25">
      <c r="A35" s="298"/>
      <c r="B35" s="1539"/>
      <c r="C35" s="1567"/>
      <c r="D35" s="1539"/>
      <c r="E35" s="1539"/>
      <c r="F35" s="1544"/>
      <c r="G35" s="1539"/>
      <c r="H35" s="1561"/>
      <c r="I35" s="647" t="s">
        <v>6335</v>
      </c>
      <c r="J35" s="668" t="s">
        <v>177</v>
      </c>
      <c r="K35" s="668" t="s">
        <v>2044</v>
      </c>
      <c r="L35" s="430" t="str">
        <f>VLOOKUP(K35,CódigosRetorno!$A$2:$B$1795,2,FALSE)</f>
        <v>Existe documento ya informado anteriormente</v>
      </c>
      <c r="M35" s="429" t="s">
        <v>2488</v>
      </c>
      <c r="N35" s="298"/>
    </row>
    <row r="36" spans="1:14" ht="57" customHeight="1" x14ac:dyDescent="0.25">
      <c r="A36" s="298"/>
      <c r="B36" s="1539"/>
      <c r="C36" s="1567"/>
      <c r="D36" s="1539"/>
      <c r="E36" s="1539"/>
      <c r="F36" s="1544"/>
      <c r="G36" s="1539"/>
      <c r="H36" s="1561"/>
      <c r="I36" s="1438" t="s">
        <v>8095</v>
      </c>
      <c r="J36" s="1434" t="s">
        <v>177</v>
      </c>
      <c r="K36" s="1434" t="s">
        <v>3180</v>
      </c>
      <c r="L36" s="1217" t="str">
        <f>VLOOKUP(K36,CódigosRetorno!$A$2:$B$1795,2,FALSE)</f>
        <v>El comprobante no puede ser dado de baja por exceder el plazo desde su fecha de emision</v>
      </c>
      <c r="M36" s="1214" t="s">
        <v>2488</v>
      </c>
      <c r="N36" s="298"/>
    </row>
    <row r="37" spans="1:14" ht="24" x14ac:dyDescent="0.25">
      <c r="A37" s="298"/>
      <c r="B37" s="1539"/>
      <c r="C37" s="1567"/>
      <c r="D37" s="1539"/>
      <c r="E37" s="1539"/>
      <c r="F37" s="1544"/>
      <c r="G37" s="1539"/>
      <c r="H37" s="1561"/>
      <c r="I37" s="647" t="s">
        <v>6336</v>
      </c>
      <c r="J37" s="668" t="s">
        <v>177</v>
      </c>
      <c r="K37" s="668" t="s">
        <v>3818</v>
      </c>
      <c r="L37" s="430" t="str">
        <f>VLOOKUP(K37,CódigosRetorno!$A$2:$B$1795,2,FALSE)</f>
        <v>El comprobante más "código de operación del ítem" no debe repetirse</v>
      </c>
      <c r="M37" s="429" t="s">
        <v>169</v>
      </c>
      <c r="N37" s="298"/>
    </row>
    <row r="38" spans="1:14" ht="24" x14ac:dyDescent="0.25">
      <c r="A38" s="298"/>
      <c r="B38" s="1539"/>
      <c r="C38" s="1567"/>
      <c r="D38" s="1539"/>
      <c r="E38" s="1539"/>
      <c r="F38" s="1544"/>
      <c r="G38" s="1539"/>
      <c r="H38" s="1561"/>
      <c r="I38" s="647" t="s">
        <v>5106</v>
      </c>
      <c r="J38" s="668" t="s">
        <v>177</v>
      </c>
      <c r="K38" s="668" t="s">
        <v>3820</v>
      </c>
      <c r="L38" s="430" t="str">
        <f>VLOOKUP(K38,CódigosRetorno!$A$2:$B$1795,2,FALSE)</f>
        <v>El comprobante no debe ser emitido y editado en el mismo envío</v>
      </c>
      <c r="M38" s="429" t="s">
        <v>169</v>
      </c>
      <c r="N38" s="298"/>
    </row>
    <row r="39" spans="1:14" ht="24" x14ac:dyDescent="0.25">
      <c r="A39" s="298"/>
      <c r="B39" s="1540"/>
      <c r="C39" s="1568"/>
      <c r="D39" s="1540"/>
      <c r="E39" s="1540"/>
      <c r="F39" s="1527"/>
      <c r="G39" s="1540"/>
      <c r="H39" s="1557"/>
      <c r="I39" s="647" t="s">
        <v>5107</v>
      </c>
      <c r="J39" s="668" t="s">
        <v>177</v>
      </c>
      <c r="K39" s="668" t="s">
        <v>3822</v>
      </c>
      <c r="L39" s="430" t="str">
        <f>VLOOKUP(K39,CódigosRetorno!$A$2:$B$1795,2,FALSE)</f>
        <v>El comprobante no debe ser editado y anulado en el mismo envío</v>
      </c>
      <c r="M39" s="429" t="s">
        <v>169</v>
      </c>
      <c r="N39" s="298"/>
    </row>
    <row r="40" spans="1:14" ht="36" x14ac:dyDescent="0.25">
      <c r="A40" s="298"/>
      <c r="B40" s="1322">
        <f>B26+1</f>
        <v>10</v>
      </c>
      <c r="C40" s="1323" t="s">
        <v>4515</v>
      </c>
      <c r="D40" s="1322"/>
      <c r="E40" s="1322" t="s">
        <v>9</v>
      </c>
      <c r="F40" s="1322"/>
      <c r="G40" s="1322" t="s">
        <v>3261</v>
      </c>
      <c r="H40" s="1323" t="s">
        <v>3271</v>
      </c>
      <c r="I40" s="1335" t="s">
        <v>8335</v>
      </c>
      <c r="J40" s="1147" t="s">
        <v>177</v>
      </c>
      <c r="K40" s="1147" t="s">
        <v>792</v>
      </c>
      <c r="L40" s="430" t="str">
        <f>VLOOKUP(K40,CódigosRetorno!$A$2:$B$1795,2,FALSE)</f>
        <v>No existe información de receptor de documento.</v>
      </c>
      <c r="M40" s="429" t="s">
        <v>169</v>
      </c>
      <c r="N40" s="298"/>
    </row>
    <row r="41" spans="1:14" ht="36" x14ac:dyDescent="0.25">
      <c r="A41" s="298"/>
      <c r="B41" s="1563">
        <f>B40+0.1</f>
        <v>10.1</v>
      </c>
      <c r="C41" s="1566" t="s">
        <v>3272</v>
      </c>
      <c r="D41" s="1549" t="s">
        <v>100</v>
      </c>
      <c r="E41" s="1538" t="s">
        <v>4</v>
      </c>
      <c r="F41" s="1526" t="s">
        <v>154</v>
      </c>
      <c r="G41" s="1538"/>
      <c r="H41" s="1556" t="s">
        <v>152</v>
      </c>
      <c r="I41" s="647" t="s">
        <v>6337</v>
      </c>
      <c r="J41" s="668" t="s">
        <v>177</v>
      </c>
      <c r="K41" s="668" t="s">
        <v>698</v>
      </c>
      <c r="L41" s="430" t="str">
        <f>VLOOKUP(K41,CódigosRetorno!$A$2:$B$1795,2,FALSE)</f>
        <v>El XML no contiene el tag o no existe informacion del número de documento de identidad del receptor del documento</v>
      </c>
      <c r="M41" s="429" t="s">
        <v>169</v>
      </c>
      <c r="N41" s="298"/>
    </row>
    <row r="42" spans="1:14" ht="36" x14ac:dyDescent="0.25">
      <c r="A42" s="298"/>
      <c r="B42" s="1564"/>
      <c r="C42" s="1567"/>
      <c r="D42" s="1549"/>
      <c r="E42" s="1539"/>
      <c r="F42" s="1544"/>
      <c r="G42" s="1539"/>
      <c r="H42" s="1561"/>
      <c r="I42" s="647" t="s">
        <v>6855</v>
      </c>
      <c r="J42" s="668" t="s">
        <v>177</v>
      </c>
      <c r="K42" s="668" t="s">
        <v>699</v>
      </c>
      <c r="L42" s="430" t="str">
        <f>VLOOKUP(K42,CódigosRetorno!$A$2:$B$1795,2,FALSE)</f>
        <v>El numero de documento de identidad del receptor debe ser  RUC</v>
      </c>
      <c r="M42" s="429" t="s">
        <v>169</v>
      </c>
      <c r="N42" s="298"/>
    </row>
    <row r="43" spans="1:14" ht="24" x14ac:dyDescent="0.25">
      <c r="A43" s="298"/>
      <c r="B43" s="1564"/>
      <c r="C43" s="1567"/>
      <c r="D43" s="1549"/>
      <c r="E43" s="1539"/>
      <c r="F43" s="1544"/>
      <c r="G43" s="1539"/>
      <c r="H43" s="1561"/>
      <c r="I43" s="647" t="s">
        <v>6338</v>
      </c>
      <c r="J43" s="643" t="s">
        <v>1071</v>
      </c>
      <c r="K43" s="668" t="s">
        <v>3042</v>
      </c>
      <c r="L43" s="430" t="str">
        <f>VLOOKUP(K43,CódigosRetorno!$A$2:$B$1795,2,FALSE)</f>
        <v>El DNI debe tener 8 caracteres numéricos</v>
      </c>
      <c r="M43" s="429" t="s">
        <v>169</v>
      </c>
      <c r="N43" s="298"/>
    </row>
    <row r="44" spans="1:14" s="909" customFormat="1" ht="24" x14ac:dyDescent="0.25">
      <c r="A44" s="298"/>
      <c r="B44" s="1564"/>
      <c r="C44" s="1567"/>
      <c r="D44" s="1549"/>
      <c r="E44" s="1539"/>
      <c r="F44" s="1544"/>
      <c r="G44" s="1539"/>
      <c r="H44" s="1561"/>
      <c r="I44" s="1444" t="s">
        <v>6856</v>
      </c>
      <c r="J44" s="1445" t="s">
        <v>177</v>
      </c>
      <c r="K44" s="1445" t="s">
        <v>793</v>
      </c>
      <c r="L44" s="1444" t="str">
        <f>VLOOKUP(K44,CódigosRetorno!$A$2:$B$1795,2,FALSE)</f>
        <v>El dato ingresado no cumple con el estandar</v>
      </c>
      <c r="M44" s="1426" t="s">
        <v>169</v>
      </c>
      <c r="N44" s="298"/>
    </row>
    <row r="45" spans="1:14" ht="60" x14ac:dyDescent="0.25">
      <c r="A45" s="298"/>
      <c r="B45" s="1565"/>
      <c r="C45" s="1568"/>
      <c r="D45" s="1549"/>
      <c r="E45" s="1540"/>
      <c r="F45" s="1527"/>
      <c r="G45" s="1540"/>
      <c r="H45" s="1557"/>
      <c r="I45" s="1440" t="s">
        <v>8474</v>
      </c>
      <c r="J45" s="1443" t="s">
        <v>1071</v>
      </c>
      <c r="K45" s="1443" t="s">
        <v>3044</v>
      </c>
      <c r="L45" s="430" t="str">
        <f>VLOOKUP(K45,CódigosRetorno!$A$2:$B$1795,2,FALSE)</f>
        <v>El dato ingresado como numero de documento de identidad del receptor no cumple con el formato establecido</v>
      </c>
      <c r="M45" s="429" t="s">
        <v>169</v>
      </c>
      <c r="N45" s="298"/>
    </row>
    <row r="46" spans="1:14" ht="24" x14ac:dyDescent="0.25">
      <c r="A46" s="298"/>
      <c r="B46" s="1563">
        <f>B41+0.1</f>
        <v>10.199999999999999</v>
      </c>
      <c r="C46" s="1566" t="s">
        <v>3273</v>
      </c>
      <c r="D46" s="1549" t="s">
        <v>100</v>
      </c>
      <c r="E46" s="1538" t="s">
        <v>4</v>
      </c>
      <c r="F46" s="1526" t="s">
        <v>11</v>
      </c>
      <c r="G46" s="1538"/>
      <c r="H46" s="1556" t="s">
        <v>153</v>
      </c>
      <c r="I46" s="647" t="s">
        <v>6337</v>
      </c>
      <c r="J46" s="668" t="s">
        <v>177</v>
      </c>
      <c r="K46" s="668" t="s">
        <v>701</v>
      </c>
      <c r="L46" s="430" t="str">
        <f>VLOOKUP(K46,CódigosRetorno!$A$2:$B$1795,2,FALSE)</f>
        <v>El XML no contiene el tag o no existe informacion del tipo de documento de identidad del receptor del documento</v>
      </c>
      <c r="M46" s="429" t="s">
        <v>169</v>
      </c>
      <c r="N46" s="298"/>
    </row>
    <row r="47" spans="1:14" ht="24" x14ac:dyDescent="0.25">
      <c r="A47" s="298"/>
      <c r="B47" s="1565"/>
      <c r="C47" s="1568"/>
      <c r="D47" s="1549"/>
      <c r="E47" s="1540"/>
      <c r="F47" s="1527"/>
      <c r="G47" s="1540"/>
      <c r="H47" s="1557"/>
      <c r="I47" s="647" t="s">
        <v>6348</v>
      </c>
      <c r="J47" s="668" t="s">
        <v>177</v>
      </c>
      <c r="K47" s="668" t="s">
        <v>702</v>
      </c>
      <c r="L47" s="430" t="str">
        <f>VLOOKUP(K47,CódigosRetorno!$A$2:$B$1795,2,FALSE)</f>
        <v>El dato ingresado  en el tipo de documento de identidad del receptor no cumple con el estandar o no esta permitido.</v>
      </c>
      <c r="M47" s="429" t="s">
        <v>2774</v>
      </c>
      <c r="N47" s="298"/>
    </row>
    <row r="48" spans="1:14" ht="24" x14ac:dyDescent="0.25">
      <c r="A48" s="298"/>
      <c r="B48" s="424">
        <f>B40+1</f>
        <v>11</v>
      </c>
      <c r="C48" s="215" t="s">
        <v>3274</v>
      </c>
      <c r="D48" s="432"/>
      <c r="E48" s="432" t="s">
        <v>9</v>
      </c>
      <c r="F48" s="429"/>
      <c r="G48" s="432" t="s">
        <v>3261</v>
      </c>
      <c r="H48" s="431" t="s">
        <v>3275</v>
      </c>
      <c r="I48" s="1149" t="s">
        <v>6339</v>
      </c>
      <c r="J48" s="1147" t="s">
        <v>177</v>
      </c>
      <c r="K48" s="692" t="s">
        <v>6352</v>
      </c>
      <c r="L48" s="1149" t="str">
        <f>VLOOKUP(K48,CódigosRetorno!$A$2:$B$1795,2,FALSE)</f>
        <v>Solo se debe incluir el tag de Comprobante de referencia cuando se trata de una nota de credito o debito</v>
      </c>
      <c r="M48" s="429" t="s">
        <v>169</v>
      </c>
      <c r="N48" s="298"/>
    </row>
    <row r="49" spans="1:14" ht="24" x14ac:dyDescent="0.25">
      <c r="A49" s="298"/>
      <c r="B49" s="1563">
        <f>B48+0.1</f>
        <v>11.1</v>
      </c>
      <c r="C49" s="1566" t="s">
        <v>2888</v>
      </c>
      <c r="D49" s="1549" t="s">
        <v>100</v>
      </c>
      <c r="E49" s="1538" t="s">
        <v>4</v>
      </c>
      <c r="F49" s="1526" t="s">
        <v>158</v>
      </c>
      <c r="G49" s="1526" t="s">
        <v>55</v>
      </c>
      <c r="H49" s="1556" t="s">
        <v>155</v>
      </c>
      <c r="I49" s="1149" t="s">
        <v>7457</v>
      </c>
      <c r="J49" s="1147" t="s">
        <v>177</v>
      </c>
      <c r="K49" s="1147" t="s">
        <v>798</v>
      </c>
      <c r="L49" s="1149" t="str">
        <f>VLOOKUP(K49,CódigosRetorno!$A$2:$B$1795,2,FALSE)</f>
        <v>Debe indicar el documento afectado por la nota</v>
      </c>
      <c r="M49" s="429" t="s">
        <v>169</v>
      </c>
      <c r="N49" s="298"/>
    </row>
    <row r="50" spans="1:14" ht="36" x14ac:dyDescent="0.25">
      <c r="A50" s="298"/>
      <c r="B50" s="1564"/>
      <c r="C50" s="1567"/>
      <c r="D50" s="1549"/>
      <c r="E50" s="1539"/>
      <c r="F50" s="1544"/>
      <c r="G50" s="1544"/>
      <c r="H50" s="1561"/>
      <c r="I50" s="1149" t="s">
        <v>7765</v>
      </c>
      <c r="J50" s="1147" t="s">
        <v>177</v>
      </c>
      <c r="K50" s="1147" t="s">
        <v>3099</v>
      </c>
      <c r="L50" s="1149" t="str">
        <f>VLOOKUP(K50,CódigosRetorno!$A$2:$B$1795,2,FALSE)</f>
        <v>Dato no cumple con formato de acuerdo al tipo de documento</v>
      </c>
      <c r="M50" s="1139" t="s">
        <v>169</v>
      </c>
      <c r="N50" s="298"/>
    </row>
    <row r="51" spans="1:14" ht="60" x14ac:dyDescent="0.25">
      <c r="A51" s="298"/>
      <c r="B51" s="1564"/>
      <c r="C51" s="1567"/>
      <c r="D51" s="1549"/>
      <c r="E51" s="1539"/>
      <c r="F51" s="1544"/>
      <c r="G51" s="1544"/>
      <c r="H51" s="1561"/>
      <c r="I51" s="1149" t="s">
        <v>7766</v>
      </c>
      <c r="J51" s="1147" t="s">
        <v>177</v>
      </c>
      <c r="K51" s="1147" t="s">
        <v>3099</v>
      </c>
      <c r="L51" s="1149" t="str">
        <f>VLOOKUP(K51,CódigosRetorno!$A$2:$B$1795,2,FALSE)</f>
        <v>Dato no cumple con formato de acuerdo al tipo de documento</v>
      </c>
      <c r="M51" s="429" t="s">
        <v>169</v>
      </c>
      <c r="N51" s="298"/>
    </row>
    <row r="52" spans="1:14" ht="24" x14ac:dyDescent="0.25">
      <c r="A52" s="298"/>
      <c r="B52" s="1563">
        <f>B49+0.1</f>
        <v>11.2</v>
      </c>
      <c r="C52" s="1566" t="s">
        <v>156</v>
      </c>
      <c r="D52" s="1538" t="s">
        <v>100</v>
      </c>
      <c r="E52" s="1538" t="s">
        <v>4</v>
      </c>
      <c r="F52" s="1526" t="s">
        <v>10</v>
      </c>
      <c r="G52" s="1526" t="s">
        <v>5581</v>
      </c>
      <c r="H52" s="1556" t="s">
        <v>3276</v>
      </c>
      <c r="I52" s="1149" t="s">
        <v>7456</v>
      </c>
      <c r="J52" s="1147" t="s">
        <v>177</v>
      </c>
      <c r="K52" s="692" t="s">
        <v>6353</v>
      </c>
      <c r="L52" s="1149" t="str">
        <f>VLOOKUP(K52,CódigosRetorno!$A$2:$B$1795,2,FALSE)</f>
        <v>Debe consignar tipo de documento que modifica</v>
      </c>
      <c r="M52" s="429" t="s">
        <v>169</v>
      </c>
      <c r="N52" s="298"/>
    </row>
    <row r="53" spans="1:14" ht="24" x14ac:dyDescent="0.25">
      <c r="A53" s="298"/>
      <c r="B53" s="1564"/>
      <c r="C53" s="1567"/>
      <c r="D53" s="1539"/>
      <c r="E53" s="1539"/>
      <c r="F53" s="1544"/>
      <c r="G53" s="1544"/>
      <c r="H53" s="1561"/>
      <c r="I53" s="1149" t="s">
        <v>7717</v>
      </c>
      <c r="J53" s="1147" t="s">
        <v>177</v>
      </c>
      <c r="K53" s="1147" t="s">
        <v>790</v>
      </c>
      <c r="L53" s="1149" t="str">
        <f>VLOOKUP(K53,CódigosRetorno!$A$2:$B$1795,2,FALSE)</f>
        <v>Dato no cumple con formato de acuerdo al tipo de documento</v>
      </c>
      <c r="M53" s="429" t="s">
        <v>169</v>
      </c>
      <c r="N53" s="298"/>
    </row>
    <row r="54" spans="1:14" ht="48" x14ac:dyDescent="0.25">
      <c r="A54" s="298"/>
      <c r="B54" s="1564"/>
      <c r="C54" s="1567"/>
      <c r="D54" s="1539"/>
      <c r="E54" s="1539"/>
      <c r="F54" s="1544"/>
      <c r="G54" s="1544"/>
      <c r="H54" s="1561"/>
      <c r="I54" s="216" t="s">
        <v>3277</v>
      </c>
      <c r="J54" s="433" t="s">
        <v>1071</v>
      </c>
      <c r="K54" s="433" t="s">
        <v>3278</v>
      </c>
      <c r="L54" s="430" t="str">
        <f>VLOOKUP(K54,CódigosRetorno!$A$2:$B$1795,2,FALSE)</f>
        <v>El comprobante (fisico) a la que hace referencia la nota, no se encuentra autorizado.</v>
      </c>
      <c r="M54" s="429" t="s">
        <v>2832</v>
      </c>
      <c r="N54" s="298"/>
    </row>
    <row r="55" spans="1:14" ht="36" x14ac:dyDescent="0.25">
      <c r="A55" s="298"/>
      <c r="B55" s="1564"/>
      <c r="C55" s="1567"/>
      <c r="D55" s="1539"/>
      <c r="E55" s="1539"/>
      <c r="F55" s="1544"/>
      <c r="G55" s="1544"/>
      <c r="H55" s="1561"/>
      <c r="I55" s="216" t="s">
        <v>3279</v>
      </c>
      <c r="J55" s="433" t="s">
        <v>177</v>
      </c>
      <c r="K55" s="433" t="s">
        <v>3280</v>
      </c>
      <c r="L55" s="430" t="str">
        <f>VLOOKUP(K55,CódigosRetorno!$A$2:$B$1795,2,FALSE)</f>
        <v>El comprobante (electronico) a la que hace referencia la nota, no se encuentra informado.</v>
      </c>
      <c r="M55" s="429" t="s">
        <v>2488</v>
      </c>
      <c r="N55" s="298"/>
    </row>
    <row r="56" spans="1:14" ht="36" x14ac:dyDescent="0.25">
      <c r="A56" s="298"/>
      <c r="B56" s="1565"/>
      <c r="C56" s="1568"/>
      <c r="D56" s="1540"/>
      <c r="E56" s="1540"/>
      <c r="F56" s="1527"/>
      <c r="G56" s="1527"/>
      <c r="H56" s="1557"/>
      <c r="I56" s="216" t="s">
        <v>4516</v>
      </c>
      <c r="J56" s="433" t="s">
        <v>177</v>
      </c>
      <c r="K56" s="433" t="s">
        <v>3281</v>
      </c>
      <c r="L56" s="430" t="str">
        <f>VLOOKUP(K56,CódigosRetorno!$A$2:$B$1795,2,FALSE)</f>
        <v>El comprobante (electronico) a la que hace referencia la nota, se encuentra anulado o rechazada.</v>
      </c>
      <c r="M56" s="429" t="s">
        <v>2488</v>
      </c>
      <c r="N56" s="298"/>
    </row>
    <row r="57" spans="1:14" ht="24" x14ac:dyDescent="0.25">
      <c r="A57" s="298"/>
      <c r="B57" s="1538">
        <f>B48+1</f>
        <v>12</v>
      </c>
      <c r="C57" s="1566" t="s">
        <v>3282</v>
      </c>
      <c r="D57" s="1538"/>
      <c r="E57" s="1538" t="s">
        <v>9</v>
      </c>
      <c r="F57" s="1526"/>
      <c r="G57" s="1538" t="s">
        <v>3261</v>
      </c>
      <c r="H57" s="1556" t="s">
        <v>3283</v>
      </c>
      <c r="I57" s="430" t="s">
        <v>4517</v>
      </c>
      <c r="J57" s="433" t="s">
        <v>177</v>
      </c>
      <c r="K57" s="433" t="s">
        <v>3284</v>
      </c>
      <c r="L57" s="430" t="str">
        <f>VLOOKUP(K57,CódigosRetorno!$A$2:$B$1795,2,FALSE)</f>
        <v>Solo se acepta informacion de percepcion para nuevas boletas.</v>
      </c>
      <c r="M57" s="429" t="s">
        <v>169</v>
      </c>
      <c r="N57" s="298"/>
    </row>
    <row r="58" spans="1:14" ht="36" x14ac:dyDescent="0.25">
      <c r="A58" s="298"/>
      <c r="B58" s="1539"/>
      <c r="C58" s="1567"/>
      <c r="D58" s="1539"/>
      <c r="E58" s="1539"/>
      <c r="F58" s="1544"/>
      <c r="G58" s="1539"/>
      <c r="H58" s="1561"/>
      <c r="I58" s="430" t="s">
        <v>5108</v>
      </c>
      <c r="J58" s="433" t="s">
        <v>177</v>
      </c>
      <c r="K58" s="433" t="s">
        <v>1710</v>
      </c>
      <c r="L58" s="430" t="str">
        <f>VLOOKUP(K58,CódigosRetorno!$A$2:$B$1795,2,FALSE)</f>
        <v>Número de RUC no existe.</v>
      </c>
      <c r="M58" s="429" t="s">
        <v>2500</v>
      </c>
      <c r="N58" s="298"/>
    </row>
    <row r="59" spans="1:14" ht="60" x14ac:dyDescent="0.25">
      <c r="A59" s="298"/>
      <c r="B59" s="1539"/>
      <c r="C59" s="1567"/>
      <c r="D59" s="1539"/>
      <c r="E59" s="1539"/>
      <c r="F59" s="1544"/>
      <c r="G59" s="1539"/>
      <c r="H59" s="1561"/>
      <c r="I59" s="430" t="s">
        <v>5109</v>
      </c>
      <c r="J59" s="433" t="s">
        <v>1071</v>
      </c>
      <c r="K59" s="433" t="s">
        <v>1190</v>
      </c>
      <c r="L59" s="430" t="str">
        <f>VLOOKUP(K59,CódigosRetorno!$A$2:$B$1795,2,FALSE)</f>
        <v>La operación con este cliente está excluida del sistema de percepción. Es agente de retención.</v>
      </c>
      <c r="M59" s="429" t="s">
        <v>2500</v>
      </c>
      <c r="N59" s="298"/>
    </row>
    <row r="60" spans="1:14" ht="60" x14ac:dyDescent="0.25">
      <c r="A60" s="298"/>
      <c r="B60" s="1539"/>
      <c r="C60" s="1567"/>
      <c r="D60" s="1539"/>
      <c r="E60" s="1539"/>
      <c r="F60" s="1544"/>
      <c r="G60" s="1539"/>
      <c r="H60" s="1561"/>
      <c r="I60" s="430" t="s">
        <v>5110</v>
      </c>
      <c r="J60" s="433" t="s">
        <v>1071</v>
      </c>
      <c r="K60" s="433" t="s">
        <v>1188</v>
      </c>
      <c r="L60" s="430" t="str">
        <f>VLOOKUP(K60,CódigosRetorno!$A$2:$B$1795,2,FALSE)</f>
        <v>La operación con este cliente está excluida del sistema de percepción. Es entidad exceptuada de la percepción.</v>
      </c>
      <c r="M60" s="429" t="s">
        <v>2500</v>
      </c>
      <c r="N60" s="298"/>
    </row>
    <row r="61" spans="1:14" ht="48" x14ac:dyDescent="0.25">
      <c r="A61" s="298"/>
      <c r="B61" s="1540"/>
      <c r="C61" s="1568"/>
      <c r="D61" s="1540"/>
      <c r="E61" s="1540"/>
      <c r="F61" s="1527"/>
      <c r="G61" s="1540"/>
      <c r="H61" s="1557"/>
      <c r="I61" s="430" t="s">
        <v>5111</v>
      </c>
      <c r="J61" s="433" t="s">
        <v>1071</v>
      </c>
      <c r="K61" s="433" t="s">
        <v>1196</v>
      </c>
      <c r="L61" s="430" t="str">
        <f>VLOOKUP(K61,CódigosRetorno!$A$2:$B$1795,2,FALSE)</f>
        <v>El emisor y el cliente son Agentes de percepción de combustible en la fecha de emisión.</v>
      </c>
      <c r="M61" s="429" t="s">
        <v>2500</v>
      </c>
      <c r="N61" s="298"/>
    </row>
    <row r="62" spans="1:14" ht="48" x14ac:dyDescent="0.25">
      <c r="A62" s="298"/>
      <c r="B62" s="438">
        <f>B57+0.1</f>
        <v>12.1</v>
      </c>
      <c r="C62" s="215" t="s">
        <v>2881</v>
      </c>
      <c r="D62" s="432" t="s">
        <v>100</v>
      </c>
      <c r="E62" s="432" t="s">
        <v>4</v>
      </c>
      <c r="F62" s="429" t="s">
        <v>95</v>
      </c>
      <c r="G62" s="432" t="s">
        <v>5589</v>
      </c>
      <c r="H62" s="431" t="s">
        <v>2876</v>
      </c>
      <c r="I62" s="430" t="s">
        <v>2872</v>
      </c>
      <c r="J62" s="433" t="s">
        <v>177</v>
      </c>
      <c r="K62" s="433" t="s">
        <v>795</v>
      </c>
      <c r="L62" s="430" t="str">
        <f>VLOOKUP(K62,CódigosRetorno!$A$2:$B$1795,2,FALSE)</f>
        <v>Dato no cumple con formato establecido.</v>
      </c>
      <c r="M62" s="429" t="s">
        <v>2882</v>
      </c>
      <c r="N62" s="298"/>
    </row>
    <row r="63" spans="1:14" ht="48" x14ac:dyDescent="0.25">
      <c r="A63" s="298"/>
      <c r="B63" s="438">
        <f>B62+0.1</f>
        <v>12.2</v>
      </c>
      <c r="C63" s="215" t="s">
        <v>2889</v>
      </c>
      <c r="D63" s="432" t="s">
        <v>100</v>
      </c>
      <c r="E63" s="432" t="s">
        <v>4</v>
      </c>
      <c r="F63" s="429" t="s">
        <v>12</v>
      </c>
      <c r="G63" s="432" t="s">
        <v>2793</v>
      </c>
      <c r="H63" s="431" t="s">
        <v>2879</v>
      </c>
      <c r="I63" s="431" t="s">
        <v>2880</v>
      </c>
      <c r="J63" s="433" t="s">
        <v>177</v>
      </c>
      <c r="K63" s="433" t="s">
        <v>2811</v>
      </c>
      <c r="L63" s="430" t="str">
        <f>VLOOKUP(K63,CódigosRetorno!$A$2:$B$1795,2,FALSE)</f>
        <v>La tasa de percepción no existe en el catálogo</v>
      </c>
      <c r="M63" s="429" t="s">
        <v>2882</v>
      </c>
      <c r="N63" s="298"/>
    </row>
    <row r="64" spans="1:14" ht="24" x14ac:dyDescent="0.25">
      <c r="A64" s="298"/>
      <c r="B64" s="1563">
        <f>B63+0.1</f>
        <v>12.299999999999999</v>
      </c>
      <c r="C64" s="1566" t="s">
        <v>2747</v>
      </c>
      <c r="D64" s="1538" t="s">
        <v>100</v>
      </c>
      <c r="E64" s="1538" t="s">
        <v>4</v>
      </c>
      <c r="F64" s="1526" t="s">
        <v>12</v>
      </c>
      <c r="G64" s="1538" t="s">
        <v>16</v>
      </c>
      <c r="H64" s="1556" t="s">
        <v>2883</v>
      </c>
      <c r="I64" s="430" t="s">
        <v>3285</v>
      </c>
      <c r="J64" s="433" t="s">
        <v>177</v>
      </c>
      <c r="K64" s="433" t="s">
        <v>2815</v>
      </c>
      <c r="L64" s="430" t="str">
        <f>VLOOKUP(K64,CódigosRetorno!$A$2:$B$1795,2,FALSE)</f>
        <v>El valor no cumple con el formato establecido o es menor o igual a cero (0)</v>
      </c>
      <c r="M64" s="429" t="s">
        <v>169</v>
      </c>
      <c r="N64" s="298"/>
    </row>
    <row r="65" spans="1:14" ht="24" x14ac:dyDescent="0.25">
      <c r="A65" s="298"/>
      <c r="B65" s="1564"/>
      <c r="C65" s="1567"/>
      <c r="D65" s="1539"/>
      <c r="E65" s="1539"/>
      <c r="F65" s="1544"/>
      <c r="G65" s="1539"/>
      <c r="H65" s="1561"/>
      <c r="I65" s="430" t="s">
        <v>3286</v>
      </c>
      <c r="J65" s="433" t="s">
        <v>177</v>
      </c>
      <c r="K65" s="433" t="s">
        <v>2815</v>
      </c>
      <c r="L65" s="430" t="str">
        <f>VLOOKUP(K65,CódigosRetorno!$A$2:$B$1795,2,FALSE)</f>
        <v>El valor no cumple con el formato establecido o es menor o igual a cero (0)</v>
      </c>
      <c r="M65" s="429" t="s">
        <v>169</v>
      </c>
      <c r="N65" s="298"/>
    </row>
    <row r="66" spans="1:14" ht="24" x14ac:dyDescent="0.25">
      <c r="A66" s="298"/>
      <c r="B66" s="1564"/>
      <c r="C66" s="1567"/>
      <c r="D66" s="1539"/>
      <c r="E66" s="1539"/>
      <c r="F66" s="1544"/>
      <c r="G66" s="1539"/>
      <c r="H66" s="1561"/>
      <c r="I66" s="163" t="s">
        <v>5112</v>
      </c>
      <c r="J66" s="433" t="s">
        <v>177</v>
      </c>
      <c r="K66" s="433" t="s">
        <v>1715</v>
      </c>
      <c r="L66" s="430" t="str">
        <f>VLOOKUP(K66,CódigosRetorno!$A$2:$B$1795,2,FALSE)</f>
        <v>Senor contribuyente a la fecha no se encuentra registrado ó habilitado con la condición de Agente de percepción.</v>
      </c>
      <c r="M66" s="429" t="s">
        <v>4528</v>
      </c>
      <c r="N66" s="298"/>
    </row>
    <row r="67" spans="1:14" ht="64.5" customHeight="1" x14ac:dyDescent="0.25">
      <c r="A67" s="298"/>
      <c r="B67" s="1564"/>
      <c r="C67" s="1567"/>
      <c r="D67" s="1539"/>
      <c r="E67" s="1539"/>
      <c r="F67" s="1544"/>
      <c r="G67" s="1539"/>
      <c r="H67" s="1561"/>
      <c r="I67" s="647" t="s">
        <v>5457</v>
      </c>
      <c r="J67" s="668" t="s">
        <v>177</v>
      </c>
      <c r="K67" s="668" t="s">
        <v>1706</v>
      </c>
      <c r="L67" s="430" t="str">
        <f>VLOOKUP(K67,CódigosRetorno!$A$2:$B$1795,2,FALSE)</f>
        <v>Los montos de pago, percibidos y montos cobrados consignados para el documento relacionado no son correctos.</v>
      </c>
      <c r="M67" s="429" t="s">
        <v>169</v>
      </c>
      <c r="N67" s="298"/>
    </row>
    <row r="68" spans="1:14" ht="48" x14ac:dyDescent="0.25">
      <c r="A68" s="298"/>
      <c r="B68" s="1565"/>
      <c r="C68" s="1568"/>
      <c r="D68" s="1540"/>
      <c r="E68" s="1540"/>
      <c r="F68" s="429" t="s">
        <v>3318</v>
      </c>
      <c r="G68" s="432" t="s">
        <v>5577</v>
      </c>
      <c r="H68" s="431" t="s">
        <v>3319</v>
      </c>
      <c r="I68" s="430" t="s">
        <v>3320</v>
      </c>
      <c r="J68" s="433" t="s">
        <v>177</v>
      </c>
      <c r="K68" s="433" t="s">
        <v>1603</v>
      </c>
      <c r="L68" s="430" t="str">
        <f>VLOOKUP(K68,CódigosRetorno!$A$2:$B$1795,2,FALSE)</f>
        <v>El valor de la moneda del Importe total Percibido debe ser PEN</v>
      </c>
      <c r="M68" s="429" t="s">
        <v>169</v>
      </c>
      <c r="N68" s="298"/>
    </row>
    <row r="69" spans="1:14" ht="24" x14ac:dyDescent="0.25">
      <c r="A69" s="298"/>
      <c r="B69" s="1563">
        <f>B64+0.1</f>
        <v>12.399999999999999</v>
      </c>
      <c r="C69" s="1566" t="s">
        <v>2885</v>
      </c>
      <c r="D69" s="1538" t="s">
        <v>100</v>
      </c>
      <c r="E69" s="1538" t="s">
        <v>4</v>
      </c>
      <c r="F69" s="1526" t="s">
        <v>12</v>
      </c>
      <c r="G69" s="1549" t="s">
        <v>16</v>
      </c>
      <c r="H69" s="1572" t="s">
        <v>2884</v>
      </c>
      <c r="I69" s="430" t="s">
        <v>3285</v>
      </c>
      <c r="J69" s="433" t="s">
        <v>177</v>
      </c>
      <c r="K69" s="433" t="s">
        <v>2890</v>
      </c>
      <c r="L69" s="430" t="str">
        <f>VLOOKUP(K69,CódigosRetorno!$A$2:$B$1795,2,FALSE)</f>
        <v>El valor no cumple con el formato establecido o es menor o igual a cero (0)</v>
      </c>
      <c r="M69" s="429" t="s">
        <v>169</v>
      </c>
      <c r="N69" s="298"/>
    </row>
    <row r="70" spans="1:14" ht="24" x14ac:dyDescent="0.25">
      <c r="A70" s="298"/>
      <c r="B70" s="1564"/>
      <c r="C70" s="1567"/>
      <c r="D70" s="1539"/>
      <c r="E70" s="1539"/>
      <c r="F70" s="1544"/>
      <c r="G70" s="1549"/>
      <c r="H70" s="1572"/>
      <c r="I70" s="430" t="s">
        <v>3286</v>
      </c>
      <c r="J70" s="433" t="s">
        <v>177</v>
      </c>
      <c r="K70" s="433" t="s">
        <v>2890</v>
      </c>
      <c r="L70" s="430" t="str">
        <f>VLOOKUP(K70,CódigosRetorno!$A$2:$B$1795,2,FALSE)</f>
        <v>El valor no cumple con el formato establecido o es menor o igual a cero (0)</v>
      </c>
      <c r="M70" s="429" t="s">
        <v>169</v>
      </c>
      <c r="N70" s="298"/>
    </row>
    <row r="71" spans="1:14" ht="48" x14ac:dyDescent="0.25">
      <c r="A71" s="298"/>
      <c r="B71" s="1564"/>
      <c r="C71" s="1567"/>
      <c r="D71" s="1539"/>
      <c r="E71" s="1539"/>
      <c r="F71" s="1544"/>
      <c r="G71" s="1549"/>
      <c r="H71" s="1572"/>
      <c r="I71" s="430" t="s">
        <v>4518</v>
      </c>
      <c r="J71" s="433" t="s">
        <v>177</v>
      </c>
      <c r="K71" s="433" t="s">
        <v>1706</v>
      </c>
      <c r="L71" s="430" t="str">
        <f>VLOOKUP(K71,CódigosRetorno!$A$2:$B$1795,2,FALSE)</f>
        <v>Los montos de pago, percibidos y montos cobrados consignados para el documento relacionado no son correctos.</v>
      </c>
      <c r="M71" s="429" t="s">
        <v>169</v>
      </c>
      <c r="N71" s="298"/>
    </row>
    <row r="72" spans="1:14" ht="48" x14ac:dyDescent="0.25">
      <c r="A72" s="298"/>
      <c r="B72" s="1565"/>
      <c r="C72" s="1568"/>
      <c r="D72" s="1540"/>
      <c r="E72" s="1540"/>
      <c r="F72" s="429" t="s">
        <v>13</v>
      </c>
      <c r="G72" s="428" t="s">
        <v>5577</v>
      </c>
      <c r="H72" s="427" t="s">
        <v>3321</v>
      </c>
      <c r="I72" s="430" t="s">
        <v>2984</v>
      </c>
      <c r="J72" s="433" t="s">
        <v>177</v>
      </c>
      <c r="K72" s="433" t="s">
        <v>1599</v>
      </c>
      <c r="L72" s="430" t="str">
        <f>VLOOKUP(K72,CódigosRetorno!$A$2:$B$1795,2,FALSE)</f>
        <v>El valor de la moneda del Importe total Cobrado debe ser PEN</v>
      </c>
      <c r="M72" s="429" t="s">
        <v>169</v>
      </c>
      <c r="N72" s="298"/>
    </row>
    <row r="73" spans="1:14" ht="24" x14ac:dyDescent="0.25">
      <c r="A73" s="298"/>
      <c r="B73" s="1563">
        <f>B69+0.1</f>
        <v>12.499999999999998</v>
      </c>
      <c r="C73" s="1566" t="s">
        <v>2746</v>
      </c>
      <c r="D73" s="1538" t="s">
        <v>100</v>
      </c>
      <c r="E73" s="1538" t="s">
        <v>4</v>
      </c>
      <c r="F73" s="1526" t="s">
        <v>12</v>
      </c>
      <c r="G73" s="1538" t="s">
        <v>16</v>
      </c>
      <c r="H73" s="1556" t="s">
        <v>2886</v>
      </c>
      <c r="I73" s="430" t="s">
        <v>3285</v>
      </c>
      <c r="J73" s="433" t="s">
        <v>177</v>
      </c>
      <c r="K73" s="433" t="s">
        <v>2831</v>
      </c>
      <c r="L73" s="430" t="str">
        <f>VLOOKUP(K73,CódigosRetorno!$A$2:$B$1795,2,FALSE)</f>
        <v>El valor no cumple con el formato establecido o es menor o igual a cero (0)</v>
      </c>
      <c r="M73" s="429" t="s">
        <v>169</v>
      </c>
      <c r="N73" s="298"/>
    </row>
    <row r="74" spans="1:14" ht="24" x14ac:dyDescent="0.25">
      <c r="A74" s="298"/>
      <c r="B74" s="1565"/>
      <c r="C74" s="1568"/>
      <c r="D74" s="1540"/>
      <c r="E74" s="1540"/>
      <c r="F74" s="1527"/>
      <c r="G74" s="1540"/>
      <c r="H74" s="1557"/>
      <c r="I74" s="430" t="s">
        <v>3286</v>
      </c>
      <c r="J74" s="433" t="s">
        <v>177</v>
      </c>
      <c r="K74" s="433" t="s">
        <v>2831</v>
      </c>
      <c r="L74" s="430" t="str">
        <f>VLOOKUP(K74,CódigosRetorno!$A$2:$B$1795,2,FALSE)</f>
        <v>El valor no cumple con el formato establecido o es menor o igual a cero (0)</v>
      </c>
      <c r="M74" s="429" t="s">
        <v>169</v>
      </c>
      <c r="N74" s="298"/>
    </row>
    <row r="75" spans="1:14" x14ac:dyDescent="0.25">
      <c r="A75" s="298"/>
      <c r="B75" s="1538">
        <v>13</v>
      </c>
      <c r="C75" s="1566" t="s">
        <v>4519</v>
      </c>
      <c r="D75" s="1549" t="s">
        <v>100</v>
      </c>
      <c r="E75" s="1538" t="s">
        <v>4</v>
      </c>
      <c r="F75" s="1526" t="s">
        <v>11</v>
      </c>
      <c r="G75" s="1538" t="s">
        <v>5597</v>
      </c>
      <c r="H75" s="1556" t="s">
        <v>2871</v>
      </c>
      <c r="I75" s="430" t="s">
        <v>2837</v>
      </c>
      <c r="J75" s="433" t="s">
        <v>177</v>
      </c>
      <c r="K75" s="433" t="s">
        <v>799</v>
      </c>
      <c r="L75" s="430" t="str">
        <f>VLOOKUP(K75,CódigosRetorno!$A$2:$B$1795,2,FALSE)</f>
        <v>No existe información del documento del anticipo.</v>
      </c>
      <c r="M75" s="429" t="s">
        <v>169</v>
      </c>
      <c r="N75" s="298"/>
    </row>
    <row r="76" spans="1:14" ht="24" x14ac:dyDescent="0.25">
      <c r="A76" s="298"/>
      <c r="B76" s="1540"/>
      <c r="C76" s="1568"/>
      <c r="D76" s="1549"/>
      <c r="E76" s="1540"/>
      <c r="F76" s="1527"/>
      <c r="G76" s="1540"/>
      <c r="H76" s="1557"/>
      <c r="I76" s="430" t="s">
        <v>2872</v>
      </c>
      <c r="J76" s="433" t="s">
        <v>177</v>
      </c>
      <c r="K76" s="433" t="s">
        <v>2830</v>
      </c>
      <c r="L76" s="430" t="str">
        <f>VLOOKUP(K76,CódigosRetorno!$A$2:$B$1795,2,FALSE)</f>
        <v>El código ingresado como estado del ítem no existe en el catálogo</v>
      </c>
      <c r="M76" s="429" t="s">
        <v>2875</v>
      </c>
      <c r="N76" s="298"/>
    </row>
    <row r="77" spans="1:14" ht="24" x14ac:dyDescent="0.25">
      <c r="A77" s="298"/>
      <c r="B77" s="1538">
        <f>B75+1</f>
        <v>14</v>
      </c>
      <c r="C77" s="1566" t="s">
        <v>5113</v>
      </c>
      <c r="D77" s="1538" t="s">
        <v>15</v>
      </c>
      <c r="E77" s="1538" t="s">
        <v>4</v>
      </c>
      <c r="F77" s="1526" t="s">
        <v>12</v>
      </c>
      <c r="G77" s="1538" t="s">
        <v>16</v>
      </c>
      <c r="H77" s="1556" t="s">
        <v>2852</v>
      </c>
      <c r="I77" s="430" t="s">
        <v>4520</v>
      </c>
      <c r="J77" s="433" t="s">
        <v>177</v>
      </c>
      <c r="K77" s="433" t="s">
        <v>2099</v>
      </c>
      <c r="L77" s="430" t="str">
        <f>VLOOKUP(K77,CódigosRetorno!$A$2:$B$1795,2,FALSE)</f>
        <v>El dato ingresado en TotalAmount debe ser numerico mayor o igual a cero</v>
      </c>
      <c r="M77" s="429" t="s">
        <v>169</v>
      </c>
      <c r="N77" s="298"/>
    </row>
    <row r="78" spans="1:14" ht="72" x14ac:dyDescent="0.25">
      <c r="A78" s="298"/>
      <c r="B78" s="1539"/>
      <c r="C78" s="1567"/>
      <c r="D78" s="1539"/>
      <c r="E78" s="1539"/>
      <c r="F78" s="1544"/>
      <c r="G78" s="1539"/>
      <c r="H78" s="1557"/>
      <c r="I78" s="647" t="s">
        <v>6357</v>
      </c>
      <c r="J78" s="668" t="s">
        <v>1071</v>
      </c>
      <c r="K78" s="668" t="s">
        <v>797</v>
      </c>
      <c r="L78" s="430" t="str">
        <f>VLOOKUP(K78,CódigosRetorno!$A$2:$B$1795,2,FALSE)</f>
        <v>El importe total no coincide con la sumatoria de los valores de venta mas los tributos mas los cargos</v>
      </c>
      <c r="M78" s="429" t="s">
        <v>169</v>
      </c>
      <c r="N78" s="298"/>
    </row>
    <row r="79" spans="1:14" ht="51" customHeight="1" x14ac:dyDescent="0.25">
      <c r="A79" s="298"/>
      <c r="B79" s="1540"/>
      <c r="C79" s="1568"/>
      <c r="D79" s="1540"/>
      <c r="E79" s="1540"/>
      <c r="F79" s="1527"/>
      <c r="G79" s="1540"/>
      <c r="H79" s="431" t="s">
        <v>5114</v>
      </c>
      <c r="I79" s="647" t="s">
        <v>6885</v>
      </c>
      <c r="J79" s="668" t="s">
        <v>177</v>
      </c>
      <c r="K79" s="668" t="s">
        <v>694</v>
      </c>
      <c r="L79" s="430" t="str">
        <f>VLOOKUP(K79,CódigosRetorno!$A$2:$B$1795,2,FALSE)</f>
        <v>La moneda debe ser la misma en todo el documento. Salvo las percepciones que sólo son en moneda nacional</v>
      </c>
      <c r="M79" s="429" t="s">
        <v>169</v>
      </c>
      <c r="N79" s="298"/>
    </row>
    <row r="80" spans="1:14" ht="41.25" customHeight="1" x14ac:dyDescent="0.25">
      <c r="A80" s="298"/>
      <c r="B80" s="432">
        <f>B77+1</f>
        <v>15</v>
      </c>
      <c r="C80" s="215" t="s">
        <v>4521</v>
      </c>
      <c r="D80" s="432"/>
      <c r="E80" s="432" t="s">
        <v>9</v>
      </c>
      <c r="F80" s="429"/>
      <c r="G80" s="432" t="s">
        <v>3261</v>
      </c>
      <c r="H80" s="431" t="s">
        <v>3287</v>
      </c>
      <c r="I80" s="647" t="s">
        <v>3288</v>
      </c>
      <c r="J80" s="668" t="s">
        <v>169</v>
      </c>
      <c r="K80" s="668" t="s">
        <v>169</v>
      </c>
      <c r="L80" s="430" t="str">
        <f>VLOOKUP(K80,CódigosRetorno!$A$2:$B$1795,2,FALSE)</f>
        <v>-</v>
      </c>
      <c r="M80" s="429" t="s">
        <v>169</v>
      </c>
      <c r="N80" s="298"/>
    </row>
    <row r="81" spans="1:14" x14ac:dyDescent="0.25">
      <c r="A81" s="298"/>
      <c r="B81" s="1563">
        <f>B80+0.1</f>
        <v>15.1</v>
      </c>
      <c r="C81" s="1566" t="s">
        <v>3289</v>
      </c>
      <c r="D81" s="1526" t="s">
        <v>100</v>
      </c>
      <c r="E81" s="1538" t="s">
        <v>4</v>
      </c>
      <c r="F81" s="1526" t="s">
        <v>12</v>
      </c>
      <c r="G81" s="1538" t="s">
        <v>16</v>
      </c>
      <c r="H81" s="1556" t="s">
        <v>2853</v>
      </c>
      <c r="I81" s="645" t="s">
        <v>2489</v>
      </c>
      <c r="J81" s="642" t="s">
        <v>177</v>
      </c>
      <c r="K81" s="693" t="s">
        <v>2092</v>
      </c>
      <c r="L81" s="430" t="str">
        <f>VLOOKUP(K81,CódigosRetorno!$A$2:$B$1795,2,FALSE)</f>
        <v>El XML no contiene el tag PaidAmount</v>
      </c>
      <c r="M81" s="429" t="s">
        <v>169</v>
      </c>
      <c r="N81" s="298"/>
    </row>
    <row r="82" spans="1:14" ht="24" x14ac:dyDescent="0.25">
      <c r="A82" s="298"/>
      <c r="B82" s="1564"/>
      <c r="C82" s="1567"/>
      <c r="D82" s="1544"/>
      <c r="E82" s="1539"/>
      <c r="F82" s="1544"/>
      <c r="G82" s="1539"/>
      <c r="H82" s="1561"/>
      <c r="I82" s="647" t="s">
        <v>4994</v>
      </c>
      <c r="J82" s="668" t="s">
        <v>177</v>
      </c>
      <c r="K82" s="668" t="s">
        <v>2093</v>
      </c>
      <c r="L82" s="430" t="str">
        <f>VLOOKUP(K82,CódigosRetorno!$A$2:$B$1795,2,FALSE)</f>
        <v>PaidAmount - El dato ingresado no cumple con el estandar</v>
      </c>
      <c r="M82" s="429" t="s">
        <v>169</v>
      </c>
      <c r="N82" s="298"/>
    </row>
    <row r="83" spans="1:14" x14ac:dyDescent="0.25">
      <c r="A83" s="298"/>
      <c r="B83" s="1563">
        <f>B81+0.1</f>
        <v>15.2</v>
      </c>
      <c r="C83" s="1566" t="s">
        <v>2858</v>
      </c>
      <c r="D83" s="1526" t="s">
        <v>100</v>
      </c>
      <c r="E83" s="1539"/>
      <c r="F83" s="1526" t="s">
        <v>10</v>
      </c>
      <c r="G83" s="1538" t="s">
        <v>5598</v>
      </c>
      <c r="H83" s="1556" t="s">
        <v>2854</v>
      </c>
      <c r="I83" s="647" t="s">
        <v>2489</v>
      </c>
      <c r="J83" s="668" t="s">
        <v>177</v>
      </c>
      <c r="K83" s="668" t="s">
        <v>2088</v>
      </c>
      <c r="L83" s="430" t="str">
        <f>VLOOKUP(K83,CódigosRetorno!$A$2:$B$1795,2,FALSE)</f>
        <v>El XML no contiene el tag InstructionID</v>
      </c>
      <c r="M83" s="429" t="s">
        <v>169</v>
      </c>
      <c r="N83" s="298"/>
    </row>
    <row r="84" spans="1:14" ht="24" x14ac:dyDescent="0.25">
      <c r="A84" s="298"/>
      <c r="B84" s="1564"/>
      <c r="C84" s="1567"/>
      <c r="D84" s="1544"/>
      <c r="E84" s="1539"/>
      <c r="F84" s="1544"/>
      <c r="G84" s="1539"/>
      <c r="H84" s="1561"/>
      <c r="I84" s="647" t="s">
        <v>2499</v>
      </c>
      <c r="J84" s="668" t="s">
        <v>177</v>
      </c>
      <c r="K84" s="668" t="s">
        <v>2090</v>
      </c>
      <c r="L84" s="430" t="str">
        <f>VLOOKUP(K84,CódigosRetorno!$A$2:$B$1795,2,FALSE)</f>
        <v>InstructionID - El dato ingresado no cumple con el estandar</v>
      </c>
      <c r="M84" s="429" t="s">
        <v>2857</v>
      </c>
      <c r="N84" s="298"/>
    </row>
    <row r="85" spans="1:14" ht="24" x14ac:dyDescent="0.25">
      <c r="A85" s="298"/>
      <c r="B85" s="1565"/>
      <c r="C85" s="1568"/>
      <c r="D85" s="1527"/>
      <c r="E85" s="1540"/>
      <c r="F85" s="1527"/>
      <c r="G85" s="1540"/>
      <c r="H85" s="1557"/>
      <c r="I85" s="656" t="s">
        <v>6232</v>
      </c>
      <c r="J85" s="668" t="s">
        <v>177</v>
      </c>
      <c r="K85" s="668" t="s">
        <v>1958</v>
      </c>
      <c r="L85" s="430" t="str">
        <f>VLOOKUP(K85,CódigosRetorno!$A$2:$B$1795,2,FALSE)</f>
        <v>No debe existir un elemento sac:BillingPayment a nivel de item con el mismo valor de cbc:InstructionID</v>
      </c>
      <c r="M85" s="429" t="s">
        <v>169</v>
      </c>
      <c r="N85" s="298"/>
    </row>
    <row r="86" spans="1:14" ht="36" x14ac:dyDescent="0.25">
      <c r="A86" s="298"/>
      <c r="B86" s="428">
        <f>B80+1</f>
        <v>16</v>
      </c>
      <c r="C86" s="437" t="s">
        <v>4522</v>
      </c>
      <c r="D86" s="429" t="s">
        <v>100</v>
      </c>
      <c r="E86" s="432" t="s">
        <v>9</v>
      </c>
      <c r="F86" s="429"/>
      <c r="G86" s="432"/>
      <c r="H86" s="431" t="s">
        <v>3287</v>
      </c>
      <c r="I86" s="656" t="s">
        <v>3290</v>
      </c>
      <c r="J86" s="668" t="s">
        <v>169</v>
      </c>
      <c r="K86" s="668" t="s">
        <v>169</v>
      </c>
      <c r="L86" s="430" t="str">
        <f>VLOOKUP(K86,CódigosRetorno!$A$2:$B$1795,2,FALSE)</f>
        <v>-</v>
      </c>
      <c r="M86" s="429" t="s">
        <v>169</v>
      </c>
      <c r="N86" s="298"/>
    </row>
    <row r="87" spans="1:14" x14ac:dyDescent="0.25">
      <c r="A87" s="298"/>
      <c r="B87" s="1562">
        <f>B86+0.1</f>
        <v>16.100000000000001</v>
      </c>
      <c r="C87" s="1566" t="s">
        <v>3289</v>
      </c>
      <c r="D87" s="1526" t="s">
        <v>100</v>
      </c>
      <c r="E87" s="1538" t="s">
        <v>4</v>
      </c>
      <c r="F87" s="1526" t="s">
        <v>12</v>
      </c>
      <c r="G87" s="1538" t="s">
        <v>16</v>
      </c>
      <c r="H87" s="1556" t="s">
        <v>2853</v>
      </c>
      <c r="I87" s="645" t="s">
        <v>2489</v>
      </c>
      <c r="J87" s="642" t="s">
        <v>177</v>
      </c>
      <c r="K87" s="693" t="s">
        <v>2092</v>
      </c>
      <c r="L87" s="430" t="str">
        <f>VLOOKUP(K87,CódigosRetorno!$A$2:$B$1795,2,FALSE)</f>
        <v>El XML no contiene el tag PaidAmount</v>
      </c>
      <c r="M87" s="429" t="s">
        <v>169</v>
      </c>
      <c r="N87" s="298"/>
    </row>
    <row r="88" spans="1:14" ht="24" x14ac:dyDescent="0.25">
      <c r="A88" s="298"/>
      <c r="B88" s="1562"/>
      <c r="C88" s="1567"/>
      <c r="D88" s="1544"/>
      <c r="E88" s="1539"/>
      <c r="F88" s="1544"/>
      <c r="G88" s="1539"/>
      <c r="H88" s="1561"/>
      <c r="I88" s="647" t="s">
        <v>4994</v>
      </c>
      <c r="J88" s="668" t="s">
        <v>177</v>
      </c>
      <c r="K88" s="668" t="s">
        <v>2093</v>
      </c>
      <c r="L88" s="430" t="str">
        <f>VLOOKUP(K88,CódigosRetorno!$A$2:$B$1795,2,FALSE)</f>
        <v>PaidAmount - El dato ingresado no cumple con el estandar</v>
      </c>
      <c r="M88" s="429" t="s">
        <v>169</v>
      </c>
      <c r="N88" s="298"/>
    </row>
    <row r="89" spans="1:14" x14ac:dyDescent="0.25">
      <c r="A89" s="298"/>
      <c r="B89" s="1562">
        <f>B87+0.1</f>
        <v>16.200000000000003</v>
      </c>
      <c r="C89" s="1566" t="s">
        <v>2858</v>
      </c>
      <c r="D89" s="1526" t="s">
        <v>100</v>
      </c>
      <c r="E89" s="1539"/>
      <c r="F89" s="1526" t="s">
        <v>10</v>
      </c>
      <c r="G89" s="1538" t="s">
        <v>5598</v>
      </c>
      <c r="H89" s="1556" t="s">
        <v>2854</v>
      </c>
      <c r="I89" s="647" t="s">
        <v>2489</v>
      </c>
      <c r="J89" s="668" t="s">
        <v>177</v>
      </c>
      <c r="K89" s="668" t="s">
        <v>2088</v>
      </c>
      <c r="L89" s="430" t="str">
        <f>VLOOKUP(K89,CódigosRetorno!$A$2:$B$1795,2,FALSE)</f>
        <v>El XML no contiene el tag InstructionID</v>
      </c>
      <c r="M89" s="429" t="s">
        <v>169</v>
      </c>
      <c r="N89" s="298"/>
    </row>
    <row r="90" spans="1:14" ht="24" x14ac:dyDescent="0.25">
      <c r="A90" s="298"/>
      <c r="B90" s="1562"/>
      <c r="C90" s="1567"/>
      <c r="D90" s="1544"/>
      <c r="E90" s="1539"/>
      <c r="F90" s="1544"/>
      <c r="G90" s="1539"/>
      <c r="H90" s="1561"/>
      <c r="I90" s="647" t="s">
        <v>2499</v>
      </c>
      <c r="J90" s="668" t="s">
        <v>177</v>
      </c>
      <c r="K90" s="668" t="s">
        <v>2090</v>
      </c>
      <c r="L90" s="430" t="str">
        <f>VLOOKUP(K90,CódigosRetorno!$A$2:$B$1795,2,FALSE)</f>
        <v>InstructionID - El dato ingresado no cumple con el estandar</v>
      </c>
      <c r="M90" s="429" t="s">
        <v>2857</v>
      </c>
      <c r="N90" s="298"/>
    </row>
    <row r="91" spans="1:14" ht="24" x14ac:dyDescent="0.25">
      <c r="A91" s="298"/>
      <c r="B91" s="1562"/>
      <c r="C91" s="1568"/>
      <c r="D91" s="1527"/>
      <c r="E91" s="1540"/>
      <c r="F91" s="1527"/>
      <c r="G91" s="1540"/>
      <c r="H91" s="1557"/>
      <c r="I91" s="656" t="s">
        <v>6232</v>
      </c>
      <c r="J91" s="668" t="s">
        <v>177</v>
      </c>
      <c r="K91" s="668" t="s">
        <v>1958</v>
      </c>
      <c r="L91" s="430" t="str">
        <f>VLOOKUP(K91,CódigosRetorno!$A$2:$B$1795,2,FALSE)</f>
        <v>No debe existir un elemento sac:BillingPayment a nivel de item con el mismo valor de cbc:InstructionID</v>
      </c>
      <c r="M91" s="429" t="s">
        <v>169</v>
      </c>
      <c r="N91" s="298"/>
    </row>
    <row r="92" spans="1:14" ht="36" x14ac:dyDescent="0.25">
      <c r="A92" s="298"/>
      <c r="B92" s="428">
        <f>B86+1</f>
        <v>17</v>
      </c>
      <c r="C92" s="215" t="s">
        <v>4523</v>
      </c>
      <c r="D92" s="429"/>
      <c r="E92" s="432" t="s">
        <v>9</v>
      </c>
      <c r="F92" s="429"/>
      <c r="G92" s="432"/>
      <c r="H92" s="431" t="s">
        <v>3287</v>
      </c>
      <c r="I92" s="647" t="s">
        <v>3291</v>
      </c>
      <c r="J92" s="642" t="s">
        <v>169</v>
      </c>
      <c r="K92" s="668" t="s">
        <v>169</v>
      </c>
      <c r="L92" s="430" t="str">
        <f>VLOOKUP(K92,CódigosRetorno!$A$2:$B$1795,2,FALSE)</f>
        <v>-</v>
      </c>
      <c r="M92" s="429" t="s">
        <v>169</v>
      </c>
      <c r="N92" s="298"/>
    </row>
    <row r="93" spans="1:14" x14ac:dyDescent="0.25">
      <c r="A93" s="298"/>
      <c r="B93" s="1563">
        <f>B92+0.1</f>
        <v>17.100000000000001</v>
      </c>
      <c r="C93" s="1566" t="s">
        <v>3289</v>
      </c>
      <c r="D93" s="1526" t="s">
        <v>15</v>
      </c>
      <c r="E93" s="1538" t="s">
        <v>4</v>
      </c>
      <c r="F93" s="1526" t="s">
        <v>12</v>
      </c>
      <c r="G93" s="1538" t="s">
        <v>16</v>
      </c>
      <c r="H93" s="1556" t="s">
        <v>2853</v>
      </c>
      <c r="I93" s="645" t="s">
        <v>2489</v>
      </c>
      <c r="J93" s="642" t="s">
        <v>177</v>
      </c>
      <c r="K93" s="693" t="s">
        <v>2092</v>
      </c>
      <c r="L93" s="430" t="str">
        <f>VLOOKUP(K93,CódigosRetorno!$A$2:$B$1795,2,FALSE)</f>
        <v>El XML no contiene el tag PaidAmount</v>
      </c>
      <c r="M93" s="429" t="s">
        <v>169</v>
      </c>
      <c r="N93" s="298"/>
    </row>
    <row r="94" spans="1:14" ht="24" x14ac:dyDescent="0.25">
      <c r="A94" s="298"/>
      <c r="B94" s="1564"/>
      <c r="C94" s="1567"/>
      <c r="D94" s="1544"/>
      <c r="E94" s="1539"/>
      <c r="F94" s="1544"/>
      <c r="G94" s="1539"/>
      <c r="H94" s="1561"/>
      <c r="I94" s="647" t="s">
        <v>4994</v>
      </c>
      <c r="J94" s="668" t="s">
        <v>177</v>
      </c>
      <c r="K94" s="668" t="s">
        <v>2093</v>
      </c>
      <c r="L94" s="430" t="str">
        <f>VLOOKUP(K94,CódigosRetorno!$A$2:$B$1795,2,FALSE)</f>
        <v>PaidAmount - El dato ingresado no cumple con el estandar</v>
      </c>
      <c r="M94" s="429" t="s">
        <v>169</v>
      </c>
      <c r="N94" s="298"/>
    </row>
    <row r="95" spans="1:14" x14ac:dyDescent="0.25">
      <c r="A95" s="298"/>
      <c r="B95" s="1563">
        <f>B93+0.1</f>
        <v>17.200000000000003</v>
      </c>
      <c r="C95" s="1566" t="s">
        <v>2858</v>
      </c>
      <c r="D95" s="1526" t="s">
        <v>100</v>
      </c>
      <c r="E95" s="1539"/>
      <c r="F95" s="1526" t="s">
        <v>10</v>
      </c>
      <c r="G95" s="1538" t="s">
        <v>5598</v>
      </c>
      <c r="H95" s="1556" t="s">
        <v>2854</v>
      </c>
      <c r="I95" s="647" t="s">
        <v>2489</v>
      </c>
      <c r="J95" s="668" t="s">
        <v>177</v>
      </c>
      <c r="K95" s="668" t="s">
        <v>2088</v>
      </c>
      <c r="L95" s="430" t="str">
        <f>VLOOKUP(K95,CódigosRetorno!$A$2:$B$1795,2,FALSE)</f>
        <v>El XML no contiene el tag InstructionID</v>
      </c>
      <c r="M95" s="429" t="s">
        <v>169</v>
      </c>
      <c r="N95" s="298"/>
    </row>
    <row r="96" spans="1:14" ht="24" x14ac:dyDescent="0.25">
      <c r="A96" s="298"/>
      <c r="B96" s="1564"/>
      <c r="C96" s="1567"/>
      <c r="D96" s="1544"/>
      <c r="E96" s="1539"/>
      <c r="F96" s="1544"/>
      <c r="G96" s="1539"/>
      <c r="H96" s="1561"/>
      <c r="I96" s="647" t="s">
        <v>2499</v>
      </c>
      <c r="J96" s="668" t="s">
        <v>177</v>
      </c>
      <c r="K96" s="668" t="s">
        <v>2090</v>
      </c>
      <c r="L96" s="430" t="str">
        <f>VLOOKUP(K96,CódigosRetorno!$A$2:$B$1795,2,FALSE)</f>
        <v>InstructionID - El dato ingresado no cumple con el estandar</v>
      </c>
      <c r="M96" s="429" t="s">
        <v>2857</v>
      </c>
      <c r="N96" s="298"/>
    </row>
    <row r="97" spans="1:14" ht="24" x14ac:dyDescent="0.25">
      <c r="A97" s="298"/>
      <c r="B97" s="1565"/>
      <c r="C97" s="1568"/>
      <c r="D97" s="1527"/>
      <c r="E97" s="1540"/>
      <c r="F97" s="1527"/>
      <c r="G97" s="1540"/>
      <c r="H97" s="1557"/>
      <c r="I97" s="656" t="s">
        <v>6232</v>
      </c>
      <c r="J97" s="668" t="s">
        <v>177</v>
      </c>
      <c r="K97" s="668" t="s">
        <v>1958</v>
      </c>
      <c r="L97" s="430" t="str">
        <f>VLOOKUP(K97,CódigosRetorno!$A$2:$B$1795,2,FALSE)</f>
        <v>No debe existir un elemento sac:BillingPayment a nivel de item con el mismo valor de cbc:InstructionID</v>
      </c>
      <c r="M97" s="429" t="s">
        <v>169</v>
      </c>
      <c r="N97" s="298"/>
    </row>
    <row r="98" spans="1:14" ht="24" x14ac:dyDescent="0.25">
      <c r="A98" s="298"/>
      <c r="B98" s="428">
        <f>B92+1</f>
        <v>18</v>
      </c>
      <c r="C98" s="215" t="s">
        <v>4524</v>
      </c>
      <c r="D98" s="429"/>
      <c r="E98" s="432" t="s">
        <v>9</v>
      </c>
      <c r="F98" s="429"/>
      <c r="G98" s="432" t="s">
        <v>3261</v>
      </c>
      <c r="H98" s="431" t="s">
        <v>3287</v>
      </c>
      <c r="I98" s="430" t="s">
        <v>3292</v>
      </c>
      <c r="J98" s="432" t="s">
        <v>169</v>
      </c>
      <c r="K98" s="433" t="s">
        <v>169</v>
      </c>
      <c r="L98" s="430" t="str">
        <f>VLOOKUP(K98,CódigosRetorno!$A$2:$B$1795,2,FALSE)</f>
        <v>-</v>
      </c>
      <c r="M98" s="429" t="s">
        <v>169</v>
      </c>
      <c r="N98" s="298"/>
    </row>
    <row r="99" spans="1:14" x14ac:dyDescent="0.25">
      <c r="A99" s="298"/>
      <c r="B99" s="1563">
        <f>B98+0.1</f>
        <v>18.100000000000001</v>
      </c>
      <c r="C99" s="1566" t="s">
        <v>3293</v>
      </c>
      <c r="D99" s="1526" t="s">
        <v>15</v>
      </c>
      <c r="E99" s="1538" t="s">
        <v>4</v>
      </c>
      <c r="F99" s="1526" t="s">
        <v>12</v>
      </c>
      <c r="G99" s="1538" t="s">
        <v>16</v>
      </c>
      <c r="H99" s="1556" t="s">
        <v>2853</v>
      </c>
      <c r="I99" s="441" t="s">
        <v>2489</v>
      </c>
      <c r="J99" s="432" t="s">
        <v>177</v>
      </c>
      <c r="K99" s="80" t="s">
        <v>2092</v>
      </c>
      <c r="L99" s="430" t="str">
        <f>VLOOKUP(K99,CódigosRetorno!$A$2:$B$1795,2,FALSE)</f>
        <v>El XML no contiene el tag PaidAmount</v>
      </c>
      <c r="M99" s="429" t="s">
        <v>169</v>
      </c>
      <c r="N99" s="298"/>
    </row>
    <row r="100" spans="1:14" ht="24" x14ac:dyDescent="0.25">
      <c r="A100" s="298"/>
      <c r="B100" s="1564"/>
      <c r="C100" s="1567"/>
      <c r="D100" s="1544"/>
      <c r="E100" s="1539"/>
      <c r="F100" s="1544"/>
      <c r="G100" s="1539"/>
      <c r="H100" s="1561"/>
      <c r="I100" s="430" t="s">
        <v>4994</v>
      </c>
      <c r="J100" s="433" t="s">
        <v>177</v>
      </c>
      <c r="K100" s="433" t="s">
        <v>2093</v>
      </c>
      <c r="L100" s="430" t="str">
        <f>VLOOKUP(K100,CódigosRetorno!$A$2:$B$1795,2,FALSE)</f>
        <v>PaidAmount - El dato ingresado no cumple con el estandar</v>
      </c>
      <c r="M100" s="429" t="s">
        <v>169</v>
      </c>
      <c r="N100" s="298"/>
    </row>
    <row r="101" spans="1:14" x14ac:dyDescent="0.25">
      <c r="A101" s="298"/>
      <c r="B101" s="1562">
        <f>B99+0.1</f>
        <v>18.200000000000003</v>
      </c>
      <c r="C101" s="1566" t="s">
        <v>2858</v>
      </c>
      <c r="D101" s="1526" t="s">
        <v>100</v>
      </c>
      <c r="E101" s="1539"/>
      <c r="F101" s="1526" t="s">
        <v>10</v>
      </c>
      <c r="G101" s="1538" t="s">
        <v>5598</v>
      </c>
      <c r="H101" s="1556" t="s">
        <v>2854</v>
      </c>
      <c r="I101" s="430" t="s">
        <v>2489</v>
      </c>
      <c r="J101" s="433" t="s">
        <v>177</v>
      </c>
      <c r="K101" s="433" t="s">
        <v>2088</v>
      </c>
      <c r="L101" s="430" t="str">
        <f>VLOOKUP(K101,CódigosRetorno!$A$2:$B$1795,2,FALSE)</f>
        <v>El XML no contiene el tag InstructionID</v>
      </c>
      <c r="M101" s="429" t="s">
        <v>169</v>
      </c>
      <c r="N101" s="298"/>
    </row>
    <row r="102" spans="1:14" ht="24" x14ac:dyDescent="0.25">
      <c r="A102" s="298"/>
      <c r="B102" s="1562"/>
      <c r="C102" s="1567"/>
      <c r="D102" s="1544"/>
      <c r="E102" s="1539"/>
      <c r="F102" s="1544"/>
      <c r="G102" s="1539"/>
      <c r="H102" s="1561"/>
      <c r="I102" s="430" t="s">
        <v>2499</v>
      </c>
      <c r="J102" s="433" t="s">
        <v>177</v>
      </c>
      <c r="K102" s="433" t="s">
        <v>2090</v>
      </c>
      <c r="L102" s="430" t="str">
        <f>VLOOKUP(K102,CódigosRetorno!$A$2:$B$1795,2,FALSE)</f>
        <v>InstructionID - El dato ingresado no cumple con el estandar</v>
      </c>
      <c r="M102" s="429" t="s">
        <v>2857</v>
      </c>
      <c r="N102" s="298"/>
    </row>
    <row r="103" spans="1:14" ht="24" x14ac:dyDescent="0.25">
      <c r="A103" s="298"/>
      <c r="B103" s="1562"/>
      <c r="C103" s="1568"/>
      <c r="D103" s="1527"/>
      <c r="E103" s="1540"/>
      <c r="F103" s="1527"/>
      <c r="G103" s="1540"/>
      <c r="H103" s="1557"/>
      <c r="I103" s="656" t="s">
        <v>6232</v>
      </c>
      <c r="J103" s="668" t="s">
        <v>177</v>
      </c>
      <c r="K103" s="668" t="s">
        <v>1958</v>
      </c>
      <c r="L103" s="647" t="str">
        <f>VLOOKUP(K103,CódigosRetorno!$A$2:$B$1795,2,FALSE)</f>
        <v>No debe existir un elemento sac:BillingPayment a nivel de item con el mismo valor de cbc:InstructionID</v>
      </c>
      <c r="M103" s="429" t="s">
        <v>169</v>
      </c>
      <c r="N103" s="298"/>
    </row>
    <row r="104" spans="1:14" ht="24" x14ac:dyDescent="0.25">
      <c r="A104" s="298"/>
      <c r="B104" s="428">
        <f>B98+1</f>
        <v>19</v>
      </c>
      <c r="C104" s="215" t="s">
        <v>5149</v>
      </c>
      <c r="D104" s="429"/>
      <c r="E104" s="432" t="s">
        <v>9</v>
      </c>
      <c r="F104" s="429"/>
      <c r="G104" s="432" t="s">
        <v>3261</v>
      </c>
      <c r="H104" s="431" t="s">
        <v>3287</v>
      </c>
      <c r="I104" s="647" t="s">
        <v>5150</v>
      </c>
      <c r="J104" s="642"/>
      <c r="K104" s="668" t="s">
        <v>169</v>
      </c>
      <c r="L104" s="647" t="str">
        <f>VLOOKUP(K104,CódigosRetorno!$A$2:$B$1795,2,FALSE)</f>
        <v>-</v>
      </c>
      <c r="M104" s="429" t="s">
        <v>169</v>
      </c>
      <c r="N104" s="298"/>
    </row>
    <row r="105" spans="1:14" x14ac:dyDescent="0.25">
      <c r="A105" s="298"/>
      <c r="B105" s="1563">
        <f>B104+0.1</f>
        <v>19.100000000000001</v>
      </c>
      <c r="C105" s="1566" t="s">
        <v>3293</v>
      </c>
      <c r="D105" s="1526" t="s">
        <v>15</v>
      </c>
      <c r="E105" s="1538" t="s">
        <v>4</v>
      </c>
      <c r="F105" s="1526" t="s">
        <v>12</v>
      </c>
      <c r="G105" s="1538" t="s">
        <v>16</v>
      </c>
      <c r="H105" s="1556" t="s">
        <v>2853</v>
      </c>
      <c r="I105" s="645" t="s">
        <v>2489</v>
      </c>
      <c r="J105" s="642" t="s">
        <v>177</v>
      </c>
      <c r="K105" s="693" t="s">
        <v>2092</v>
      </c>
      <c r="L105" s="647" t="str">
        <f>VLOOKUP(K105,CódigosRetorno!$A$2:$B$1795,2,FALSE)</f>
        <v>El XML no contiene el tag PaidAmount</v>
      </c>
      <c r="M105" s="429" t="s">
        <v>169</v>
      </c>
      <c r="N105" s="298"/>
    </row>
    <row r="106" spans="1:14" ht="24" x14ac:dyDescent="0.25">
      <c r="A106" s="298"/>
      <c r="B106" s="1564"/>
      <c r="C106" s="1567"/>
      <c r="D106" s="1544"/>
      <c r="E106" s="1539"/>
      <c r="F106" s="1544"/>
      <c r="G106" s="1539"/>
      <c r="H106" s="1561"/>
      <c r="I106" s="647" t="s">
        <v>4994</v>
      </c>
      <c r="J106" s="668" t="s">
        <v>177</v>
      </c>
      <c r="K106" s="668" t="s">
        <v>2093</v>
      </c>
      <c r="L106" s="647" t="str">
        <f>VLOOKUP(K106,CódigosRetorno!$A$2:$B$1795,2,FALSE)</f>
        <v>PaidAmount - El dato ingresado no cumple con el estandar</v>
      </c>
      <c r="M106" s="429" t="s">
        <v>169</v>
      </c>
      <c r="N106" s="298"/>
    </row>
    <row r="107" spans="1:14" x14ac:dyDescent="0.25">
      <c r="A107" s="298"/>
      <c r="B107" s="1562">
        <f>B105+0.1</f>
        <v>19.200000000000003</v>
      </c>
      <c r="C107" s="1566" t="s">
        <v>2858</v>
      </c>
      <c r="D107" s="1526" t="s">
        <v>100</v>
      </c>
      <c r="E107" s="1539"/>
      <c r="F107" s="1526" t="s">
        <v>10</v>
      </c>
      <c r="G107" s="1538" t="s">
        <v>5598</v>
      </c>
      <c r="H107" s="1556" t="s">
        <v>2854</v>
      </c>
      <c r="I107" s="647" t="s">
        <v>2489</v>
      </c>
      <c r="J107" s="668" t="s">
        <v>177</v>
      </c>
      <c r="K107" s="668" t="s">
        <v>2088</v>
      </c>
      <c r="L107" s="647" t="str">
        <f>VLOOKUP(K107,CódigosRetorno!$A$2:$B$1795,2,FALSE)</f>
        <v>El XML no contiene el tag InstructionID</v>
      </c>
      <c r="M107" s="429" t="s">
        <v>169</v>
      </c>
      <c r="N107" s="298"/>
    </row>
    <row r="108" spans="1:14" ht="24" x14ac:dyDescent="0.25">
      <c r="A108" s="298"/>
      <c r="B108" s="1562"/>
      <c r="C108" s="1567"/>
      <c r="D108" s="1544"/>
      <c r="E108" s="1539"/>
      <c r="F108" s="1544"/>
      <c r="G108" s="1539"/>
      <c r="H108" s="1561"/>
      <c r="I108" s="647" t="s">
        <v>2499</v>
      </c>
      <c r="J108" s="668" t="s">
        <v>177</v>
      </c>
      <c r="K108" s="668" t="s">
        <v>2090</v>
      </c>
      <c r="L108" s="647" t="str">
        <f>VLOOKUP(K108,CódigosRetorno!$A$2:$B$1795,2,FALSE)</f>
        <v>InstructionID - El dato ingresado no cumple con el estandar</v>
      </c>
      <c r="M108" s="429" t="s">
        <v>2857</v>
      </c>
      <c r="N108" s="298"/>
    </row>
    <row r="109" spans="1:14" ht="24" x14ac:dyDescent="0.25">
      <c r="A109" s="298"/>
      <c r="B109" s="1562"/>
      <c r="C109" s="1568"/>
      <c r="D109" s="1527"/>
      <c r="E109" s="1540"/>
      <c r="F109" s="1527"/>
      <c r="G109" s="1540"/>
      <c r="H109" s="1557"/>
      <c r="I109" s="656" t="s">
        <v>6232</v>
      </c>
      <c r="J109" s="668" t="s">
        <v>177</v>
      </c>
      <c r="K109" s="668" t="s">
        <v>1958</v>
      </c>
      <c r="L109" s="647" t="str">
        <f>VLOOKUP(K109,CódigosRetorno!$A$2:$B$1795,2,FALSE)</f>
        <v>No debe existir un elemento sac:BillingPayment a nivel de item con el mismo valor de cbc:InstructionID</v>
      </c>
      <c r="M109" s="429" t="s">
        <v>169</v>
      </c>
      <c r="N109" s="298"/>
    </row>
    <row r="110" spans="1:14" ht="24" x14ac:dyDescent="0.25">
      <c r="A110" s="298"/>
      <c r="B110" s="428">
        <f>B104+1</f>
        <v>20</v>
      </c>
      <c r="C110" s="215" t="s">
        <v>3294</v>
      </c>
      <c r="D110" s="429"/>
      <c r="E110" s="432" t="s">
        <v>9</v>
      </c>
      <c r="F110" s="429"/>
      <c r="G110" s="432" t="s">
        <v>3261</v>
      </c>
      <c r="H110" s="431" t="s">
        <v>3295</v>
      </c>
      <c r="I110" s="647" t="s">
        <v>169</v>
      </c>
      <c r="J110" s="642" t="s">
        <v>169</v>
      </c>
      <c r="K110" s="668" t="s">
        <v>169</v>
      </c>
      <c r="L110" s="647" t="str">
        <f>VLOOKUP(K110,CódigosRetorno!$A$2:$B$1795,2,FALSE)</f>
        <v>-</v>
      </c>
      <c r="M110" s="429" t="s">
        <v>169</v>
      </c>
      <c r="N110" s="298"/>
    </row>
    <row r="111" spans="1:14" ht="24" x14ac:dyDescent="0.25">
      <c r="A111" s="298"/>
      <c r="B111" s="1563">
        <f>B110+0.1</f>
        <v>20.100000000000001</v>
      </c>
      <c r="C111" s="1566" t="s">
        <v>2860</v>
      </c>
      <c r="D111" s="1526" t="s">
        <v>15</v>
      </c>
      <c r="E111" s="1538" t="s">
        <v>4</v>
      </c>
      <c r="F111" s="1526" t="s">
        <v>102</v>
      </c>
      <c r="G111" s="1526" t="s">
        <v>159</v>
      </c>
      <c r="H111" s="1556" t="s">
        <v>2861</v>
      </c>
      <c r="I111" s="647" t="s">
        <v>2862</v>
      </c>
      <c r="J111" s="668" t="s">
        <v>177</v>
      </c>
      <c r="K111" s="668" t="s">
        <v>2076</v>
      </c>
      <c r="L111" s="647" t="str">
        <f>VLOOKUP(K111,CódigosRetorno!$A$2:$B$1795,2,FALSE)</f>
        <v>ChargeIndicator - El dato ingresado no cumple con el estandar</v>
      </c>
      <c r="M111" s="429" t="s">
        <v>169</v>
      </c>
      <c r="N111" s="298"/>
    </row>
    <row r="112" spans="1:14" ht="24" x14ac:dyDescent="0.25">
      <c r="A112" s="298"/>
      <c r="B112" s="1565"/>
      <c r="C112" s="1568"/>
      <c r="D112" s="1527"/>
      <c r="E112" s="1539"/>
      <c r="F112" s="1527"/>
      <c r="G112" s="1527"/>
      <c r="H112" s="1557"/>
      <c r="I112" s="656" t="s">
        <v>6232</v>
      </c>
      <c r="J112" s="668" t="s">
        <v>177</v>
      </c>
      <c r="K112" s="668" t="s">
        <v>1888</v>
      </c>
      <c r="L112" s="647" t="str">
        <f>VLOOKUP(K112,CódigosRetorno!$A$2:$B$1795,2,FALSE)</f>
        <v>Ha consignado mas de un elemento cac:AllowanceCharge con el mismo campo cbc:ChargeIndicator</v>
      </c>
      <c r="M112" s="429" t="s">
        <v>169</v>
      </c>
      <c r="N112" s="298"/>
    </row>
    <row r="113" spans="1:14" ht="24" x14ac:dyDescent="0.25">
      <c r="A113" s="298"/>
      <c r="B113" s="1563">
        <f>B111+0.1</f>
        <v>20.200000000000003</v>
      </c>
      <c r="C113" s="1566" t="s">
        <v>78</v>
      </c>
      <c r="D113" s="1526" t="s">
        <v>100</v>
      </c>
      <c r="E113" s="1539"/>
      <c r="F113" s="1526" t="s">
        <v>12</v>
      </c>
      <c r="G113" s="1526" t="s">
        <v>16</v>
      </c>
      <c r="H113" s="1556" t="s">
        <v>2859</v>
      </c>
      <c r="I113" s="647" t="s">
        <v>4994</v>
      </c>
      <c r="J113" s="668" t="s">
        <v>177</v>
      </c>
      <c r="K113" s="668" t="s">
        <v>2080</v>
      </c>
      <c r="L113" s="647" t="str">
        <f>VLOOKUP(K113,CódigosRetorno!$A$2:$B$1795,2,FALSE)</f>
        <v>cbc:Amount - El dato ingresado no cumple con el estandar</v>
      </c>
      <c r="M113" s="429" t="s">
        <v>169</v>
      </c>
      <c r="N113" s="298"/>
    </row>
    <row r="114" spans="1:14" x14ac:dyDescent="0.25">
      <c r="A114" s="298"/>
      <c r="B114" s="1565"/>
      <c r="C114" s="1568"/>
      <c r="D114" s="1527"/>
      <c r="E114" s="1540"/>
      <c r="F114" s="1527"/>
      <c r="G114" s="1527"/>
      <c r="H114" s="1557"/>
      <c r="I114" s="430" t="s">
        <v>3111</v>
      </c>
      <c r="J114" s="433" t="s">
        <v>1071</v>
      </c>
      <c r="K114" s="433" t="s">
        <v>2070</v>
      </c>
      <c r="L114" s="430" t="str">
        <f>VLOOKUP(K114,CódigosRetorno!$A$2:$B$1795,2,FALSE)</f>
        <v>Debe indicar cargos mayores o iguales a cero</v>
      </c>
      <c r="M114" s="429" t="s">
        <v>169</v>
      </c>
      <c r="N114" s="298"/>
    </row>
    <row r="115" spans="1:14" ht="36" x14ac:dyDescent="0.25">
      <c r="A115" s="298"/>
      <c r="B115" s="435">
        <f>B110+1</f>
        <v>21</v>
      </c>
      <c r="C115" s="215" t="s">
        <v>5137</v>
      </c>
      <c r="D115" s="429" t="s">
        <v>100</v>
      </c>
      <c r="E115" s="432" t="s">
        <v>4</v>
      </c>
      <c r="F115" s="429"/>
      <c r="G115" s="429" t="s">
        <v>3261</v>
      </c>
      <c r="H115" s="224" t="s">
        <v>3297</v>
      </c>
      <c r="I115" s="430" t="s">
        <v>5139</v>
      </c>
      <c r="J115" s="433" t="s">
        <v>177</v>
      </c>
      <c r="K115" s="433" t="s">
        <v>2050</v>
      </c>
      <c r="L115" s="430" t="str">
        <f>VLOOKUP(K115,CódigosRetorno!$A$2:$B$1795,2,FALSE)</f>
        <v>Debe indicar Información acerca del importe total de IGV/IVAP</v>
      </c>
      <c r="M115" s="429" t="s">
        <v>169</v>
      </c>
      <c r="N115" s="298"/>
    </row>
    <row r="116" spans="1:14" ht="24" x14ac:dyDescent="0.25">
      <c r="A116" s="298"/>
      <c r="B116" s="1563">
        <f>B115+0.1</f>
        <v>21.1</v>
      </c>
      <c r="C116" s="1566" t="s">
        <v>5138</v>
      </c>
      <c r="D116" s="1549" t="s">
        <v>15</v>
      </c>
      <c r="E116" s="1538" t="s">
        <v>4</v>
      </c>
      <c r="F116" s="1526" t="s">
        <v>12</v>
      </c>
      <c r="G116" s="1538" t="s">
        <v>16</v>
      </c>
      <c r="H116" s="1556" t="s">
        <v>2863</v>
      </c>
      <c r="I116" s="430" t="s">
        <v>4994</v>
      </c>
      <c r="J116" s="433" t="s">
        <v>177</v>
      </c>
      <c r="K116" s="433" t="s">
        <v>2277</v>
      </c>
      <c r="L116" s="430" t="str">
        <f>VLOOKUP(K116,CódigosRetorno!$A$2:$B$1795,2,FALSE)</f>
        <v>El dato ingresado en TaxAmount no cumple con el formato establecido</v>
      </c>
      <c r="M116" s="429" t="s">
        <v>169</v>
      </c>
      <c r="N116" s="298"/>
    </row>
    <row r="117" spans="1:14" ht="36" x14ac:dyDescent="0.25">
      <c r="A117" s="298"/>
      <c r="B117" s="1564"/>
      <c r="C117" s="1567"/>
      <c r="D117" s="1549"/>
      <c r="E117" s="1539"/>
      <c r="F117" s="1544"/>
      <c r="G117" s="1539"/>
      <c r="H117" s="1561"/>
      <c r="I117" s="430" t="s">
        <v>5141</v>
      </c>
      <c r="J117" s="433" t="s">
        <v>1071</v>
      </c>
      <c r="K117" s="433" t="s">
        <v>1305</v>
      </c>
      <c r="L117" s="430" t="str">
        <f>VLOOKUP(K117,CódigosRetorno!$A$2:$B$1795,2,FALSE)</f>
        <v>El calculo del IGV no es correcto</v>
      </c>
      <c r="M117" s="429" t="s">
        <v>169</v>
      </c>
      <c r="N117" s="298"/>
    </row>
    <row r="118" spans="1:14" ht="36" x14ac:dyDescent="0.25">
      <c r="A118" s="298"/>
      <c r="B118" s="1564"/>
      <c r="C118" s="1567"/>
      <c r="D118" s="1549"/>
      <c r="E118" s="1539"/>
      <c r="F118" s="1527"/>
      <c r="G118" s="1540"/>
      <c r="H118" s="1557"/>
      <c r="I118" s="430" t="s">
        <v>5142</v>
      </c>
      <c r="J118" s="433" t="s">
        <v>1071</v>
      </c>
      <c r="K118" s="433" t="s">
        <v>4882</v>
      </c>
      <c r="L118" s="430" t="str">
        <f>VLOOKUP(K118,CódigosRetorno!$A$2:$B$1795,2,FALSE)</f>
        <v>El importe del IVAP no corresponden al determinado por la informacion consignada.</v>
      </c>
      <c r="M118" s="429" t="s">
        <v>169</v>
      </c>
      <c r="N118" s="298"/>
    </row>
    <row r="119" spans="1:14" ht="36" x14ac:dyDescent="0.25">
      <c r="A119" s="298"/>
      <c r="B119" s="1565"/>
      <c r="C119" s="1568"/>
      <c r="D119" s="1549"/>
      <c r="E119" s="1539"/>
      <c r="F119" s="429" t="s">
        <v>12</v>
      </c>
      <c r="G119" s="432" t="s">
        <v>16</v>
      </c>
      <c r="H119" s="431" t="s">
        <v>2864</v>
      </c>
      <c r="I119" s="430" t="s">
        <v>3101</v>
      </c>
      <c r="J119" s="433" t="s">
        <v>177</v>
      </c>
      <c r="K119" s="433" t="s">
        <v>1970</v>
      </c>
      <c r="L119" s="430" t="str">
        <f>VLOOKUP(K119,CódigosRetorno!$A$2:$B$1795,2,FALSE)</f>
        <v>El XML no contiene el tag cac:TaxTotal/cac:TaxSubtotal/cbc:TaxAmount</v>
      </c>
      <c r="M119" s="429" t="s">
        <v>169</v>
      </c>
      <c r="N119" s="298"/>
    </row>
    <row r="120" spans="1:14" ht="24" x14ac:dyDescent="0.25">
      <c r="A120" s="298"/>
      <c r="B120" s="1563">
        <f>B116+0.1</f>
        <v>21.200000000000003</v>
      </c>
      <c r="C120" s="1566" t="s">
        <v>2739</v>
      </c>
      <c r="D120" s="1549"/>
      <c r="E120" s="1539"/>
      <c r="F120" s="1526" t="s">
        <v>43</v>
      </c>
      <c r="G120" s="1538" t="s">
        <v>5587</v>
      </c>
      <c r="H120" s="1569" t="s">
        <v>2865</v>
      </c>
      <c r="I120" s="454" t="s">
        <v>2837</v>
      </c>
      <c r="J120" s="455" t="s">
        <v>177</v>
      </c>
      <c r="K120" s="455" t="s">
        <v>2066</v>
      </c>
      <c r="L120" s="430" t="str">
        <f>VLOOKUP(K120,CódigosRetorno!$A$2:$B$1795,2,FALSE)</f>
        <v>El XML no contiene el tag TaxScheme ID de Información acerca del importe total de un tipo particular de impuesto</v>
      </c>
      <c r="M120" s="429" t="s">
        <v>169</v>
      </c>
      <c r="N120" s="298"/>
    </row>
    <row r="121" spans="1:14" ht="24" x14ac:dyDescent="0.25">
      <c r="A121" s="298"/>
      <c r="B121" s="1564"/>
      <c r="C121" s="1567"/>
      <c r="D121" s="1549"/>
      <c r="E121" s="1539"/>
      <c r="F121" s="1544"/>
      <c r="G121" s="1539"/>
      <c r="H121" s="1570"/>
      <c r="I121" s="454" t="s">
        <v>2872</v>
      </c>
      <c r="J121" s="455" t="s">
        <v>177</v>
      </c>
      <c r="K121" s="456" t="s">
        <v>2067</v>
      </c>
      <c r="L121" s="430" t="str">
        <f>VLOOKUP(K121,CódigosRetorno!$A$2:$B$1795,2,FALSE)</f>
        <v>El codigo del tributo es invalido</v>
      </c>
      <c r="M121" s="429" t="s">
        <v>2772</v>
      </c>
      <c r="N121" s="298"/>
    </row>
    <row r="122" spans="1:14" ht="24" x14ac:dyDescent="0.25">
      <c r="A122" s="298"/>
      <c r="B122" s="1565"/>
      <c r="C122" s="1568"/>
      <c r="D122" s="1549"/>
      <c r="E122" s="1539"/>
      <c r="F122" s="1527"/>
      <c r="G122" s="1540"/>
      <c r="H122" s="1571"/>
      <c r="I122" s="656" t="s">
        <v>6232</v>
      </c>
      <c r="J122" s="668" t="s">
        <v>177</v>
      </c>
      <c r="K122" s="442" t="s">
        <v>1960</v>
      </c>
      <c r="L122" s="430" t="str">
        <f>VLOOKUP(K122,CódigosRetorno!$A$2:$B$1795,2,FALSE)</f>
        <v>Debe consignar solo un elemento cac:TaxTotal a nivel de item por codigo de tributo</v>
      </c>
      <c r="M122" s="429" t="s">
        <v>169</v>
      </c>
      <c r="N122" s="298"/>
    </row>
    <row r="123" spans="1:14" x14ac:dyDescent="0.25">
      <c r="A123" s="298"/>
      <c r="B123" s="1563">
        <f>B120+0.1</f>
        <v>21.300000000000004</v>
      </c>
      <c r="C123" s="1566" t="s">
        <v>2740</v>
      </c>
      <c r="D123" s="1549"/>
      <c r="E123" s="1539"/>
      <c r="F123" s="1526" t="s">
        <v>23</v>
      </c>
      <c r="G123" s="1538" t="s">
        <v>5587</v>
      </c>
      <c r="H123" s="1556" t="s">
        <v>2866</v>
      </c>
      <c r="I123" s="441" t="s">
        <v>2837</v>
      </c>
      <c r="J123" s="432" t="s">
        <v>177</v>
      </c>
      <c r="K123" s="80" t="s">
        <v>2063</v>
      </c>
      <c r="L123" s="430" t="str">
        <f>VLOOKUP(K123,CódigosRetorno!$A$2:$B$1795,2,FALSE)</f>
        <v>El XML no contiene el tag TaxScheme Name de impuesto</v>
      </c>
      <c r="M123" s="429" t="s">
        <v>169</v>
      </c>
      <c r="N123" s="298"/>
    </row>
    <row r="124" spans="1:14" ht="24" x14ac:dyDescent="0.25">
      <c r="A124" s="298"/>
      <c r="B124" s="1564"/>
      <c r="C124" s="1567"/>
      <c r="D124" s="1549"/>
      <c r="E124" s="1539"/>
      <c r="F124" s="1544"/>
      <c r="G124" s="1539"/>
      <c r="H124" s="1561"/>
      <c r="I124" s="430" t="s">
        <v>2869</v>
      </c>
      <c r="J124" s="433" t="s">
        <v>177</v>
      </c>
      <c r="K124" s="433" t="s">
        <v>2054</v>
      </c>
      <c r="L124" s="430" t="str">
        <f>VLOOKUP(K124,CódigosRetorno!$A$2:$B$1795,2,FALSE)</f>
        <v>Si el codigo de tributo es 1000, el nombre del tributo debe ser IGV</v>
      </c>
      <c r="M124" s="429" t="s">
        <v>169</v>
      </c>
      <c r="N124" s="298"/>
    </row>
    <row r="125" spans="1:14" ht="24" x14ac:dyDescent="0.25">
      <c r="A125" s="298"/>
      <c r="B125" s="1564"/>
      <c r="C125" s="1567"/>
      <c r="D125" s="1549"/>
      <c r="E125" s="1539"/>
      <c r="F125" s="1544"/>
      <c r="G125" s="1539"/>
      <c r="H125" s="1561"/>
      <c r="I125" s="430" t="s">
        <v>5140</v>
      </c>
      <c r="J125" s="433" t="s">
        <v>177</v>
      </c>
      <c r="K125" s="433" t="s">
        <v>3540</v>
      </c>
      <c r="L125" s="430" t="str">
        <f>VLOOKUP(K125,CódigosRetorno!$A$2:$B$1795,2,FALSE)</f>
        <v>Nombre de tributo no corresponde al código de tributo de la linea.</v>
      </c>
      <c r="M125" s="429" t="s">
        <v>169</v>
      </c>
      <c r="N125" s="298"/>
    </row>
    <row r="126" spans="1:14" ht="36" x14ac:dyDescent="0.25">
      <c r="A126" s="298"/>
      <c r="B126" s="438">
        <f>B123+0.1</f>
        <v>21.400000000000006</v>
      </c>
      <c r="C126" s="215" t="s">
        <v>2868</v>
      </c>
      <c r="D126" s="1549"/>
      <c r="E126" s="1540"/>
      <c r="F126" s="429" t="s">
        <v>13</v>
      </c>
      <c r="G126" s="432" t="s">
        <v>5587</v>
      </c>
      <c r="H126" s="431" t="s">
        <v>2867</v>
      </c>
      <c r="I126" s="430" t="s">
        <v>2502</v>
      </c>
      <c r="J126" s="432" t="s">
        <v>169</v>
      </c>
      <c r="K126" s="433" t="s">
        <v>169</v>
      </c>
      <c r="L126" s="430" t="str">
        <f>VLOOKUP(K126,CódigosRetorno!$A$2:$B$1795,2,FALSE)</f>
        <v>-</v>
      </c>
      <c r="M126" s="429" t="s">
        <v>2772</v>
      </c>
      <c r="N126" s="298"/>
    </row>
    <row r="127" spans="1:14" ht="24" x14ac:dyDescent="0.25">
      <c r="A127" s="298"/>
      <c r="B127" s="400">
        <f>B115+1</f>
        <v>22</v>
      </c>
      <c r="C127" s="401" t="s">
        <v>3298</v>
      </c>
      <c r="D127" s="177"/>
      <c r="E127" s="177" t="s">
        <v>9</v>
      </c>
      <c r="F127" s="179"/>
      <c r="G127" s="177" t="s">
        <v>3261</v>
      </c>
      <c r="H127" s="182" t="s">
        <v>3297</v>
      </c>
      <c r="I127" s="172" t="s">
        <v>3299</v>
      </c>
      <c r="J127" s="177" t="s">
        <v>169</v>
      </c>
      <c r="K127" s="178" t="s">
        <v>169</v>
      </c>
      <c r="L127" s="172" t="str">
        <f>VLOOKUP(K127,CódigosRetorno!$A$2:$B$1795,2,FALSE)</f>
        <v>-</v>
      </c>
      <c r="M127" s="179" t="s">
        <v>169</v>
      </c>
      <c r="N127" s="298"/>
    </row>
    <row r="128" spans="1:14" ht="24" x14ac:dyDescent="0.25">
      <c r="A128" s="298"/>
      <c r="B128" s="1563">
        <f>B127+0.1</f>
        <v>22.1</v>
      </c>
      <c r="C128" s="1566" t="s">
        <v>103</v>
      </c>
      <c r="D128" s="1549" t="s">
        <v>15</v>
      </c>
      <c r="E128" s="1538"/>
      <c r="F128" s="429" t="s">
        <v>12</v>
      </c>
      <c r="G128" s="432" t="s">
        <v>16</v>
      </c>
      <c r="H128" s="431" t="s">
        <v>2863</v>
      </c>
      <c r="I128" s="430" t="s">
        <v>4994</v>
      </c>
      <c r="J128" s="433" t="s">
        <v>177</v>
      </c>
      <c r="K128" s="433" t="s">
        <v>2277</v>
      </c>
      <c r="L128" s="430" t="str">
        <f>VLOOKUP(K128,CódigosRetorno!$A$2:$B$1795,2,FALSE)</f>
        <v>El dato ingresado en TaxAmount no cumple con el formato establecido</v>
      </c>
      <c r="M128" s="429" t="s">
        <v>169</v>
      </c>
      <c r="N128" s="298"/>
    </row>
    <row r="129" spans="1:14" ht="36" x14ac:dyDescent="0.25">
      <c r="A129" s="298"/>
      <c r="B129" s="1565"/>
      <c r="C129" s="1568"/>
      <c r="D129" s="1549"/>
      <c r="E129" s="1539"/>
      <c r="F129" s="429" t="s">
        <v>12</v>
      </c>
      <c r="G129" s="432" t="s">
        <v>16</v>
      </c>
      <c r="H129" s="431" t="s">
        <v>2864</v>
      </c>
      <c r="I129" s="430" t="s">
        <v>3101</v>
      </c>
      <c r="J129" s="433" t="s">
        <v>177</v>
      </c>
      <c r="K129" s="433" t="s">
        <v>1970</v>
      </c>
      <c r="L129" s="430" t="str">
        <f>VLOOKUP(K129,CódigosRetorno!$A$2:$B$1795,2,FALSE)</f>
        <v>El XML no contiene el tag cac:TaxTotal/cac:TaxSubtotal/cbc:TaxAmount</v>
      </c>
      <c r="M129" s="429" t="s">
        <v>169</v>
      </c>
      <c r="N129" s="298"/>
    </row>
    <row r="130" spans="1:14" ht="24" x14ac:dyDescent="0.25">
      <c r="A130" s="298"/>
      <c r="B130" s="1563">
        <f>B128+0.1</f>
        <v>22.200000000000003</v>
      </c>
      <c r="C130" s="1566" t="s">
        <v>2739</v>
      </c>
      <c r="D130" s="1549"/>
      <c r="E130" s="1539"/>
      <c r="F130" s="1526" t="s">
        <v>43</v>
      </c>
      <c r="G130" s="1538" t="s">
        <v>5587</v>
      </c>
      <c r="H130" s="1556" t="s">
        <v>2865</v>
      </c>
      <c r="I130" s="430" t="s">
        <v>2837</v>
      </c>
      <c r="J130" s="433" t="s">
        <v>177</v>
      </c>
      <c r="K130" s="433" t="s">
        <v>2066</v>
      </c>
      <c r="L130" s="430" t="str">
        <f>VLOOKUP(K130,CódigosRetorno!$A$2:$B$1795,2,FALSE)</f>
        <v>El XML no contiene el tag TaxScheme ID de Información acerca del importe total de un tipo particular de impuesto</v>
      </c>
      <c r="M130" s="429" t="s">
        <v>169</v>
      </c>
      <c r="N130" s="298"/>
    </row>
    <row r="131" spans="1:14" ht="24" x14ac:dyDescent="0.25">
      <c r="A131" s="298"/>
      <c r="B131" s="1564"/>
      <c r="C131" s="1567"/>
      <c r="D131" s="1549"/>
      <c r="E131" s="1539"/>
      <c r="F131" s="1544"/>
      <c r="G131" s="1539"/>
      <c r="H131" s="1561"/>
      <c r="I131" s="430" t="s">
        <v>2872</v>
      </c>
      <c r="J131" s="433" t="s">
        <v>177</v>
      </c>
      <c r="K131" s="439" t="s">
        <v>2067</v>
      </c>
      <c r="L131" s="430" t="str">
        <f>VLOOKUP(K131,CódigosRetorno!$A$2:$B$1795,2,FALSE)</f>
        <v>El codigo del tributo es invalido</v>
      </c>
      <c r="M131" s="429" t="s">
        <v>2772</v>
      </c>
      <c r="N131" s="298"/>
    </row>
    <row r="132" spans="1:14" ht="24" x14ac:dyDescent="0.25">
      <c r="A132" s="298"/>
      <c r="B132" s="1565"/>
      <c r="C132" s="1568"/>
      <c r="D132" s="1549"/>
      <c r="E132" s="1539"/>
      <c r="F132" s="1527"/>
      <c r="G132" s="1540"/>
      <c r="H132" s="1557"/>
      <c r="I132" s="656" t="s">
        <v>6232</v>
      </c>
      <c r="J132" s="668" t="s">
        <v>177</v>
      </c>
      <c r="K132" s="442" t="s">
        <v>1960</v>
      </c>
      <c r="L132" s="430" t="str">
        <f>VLOOKUP(K132,CódigosRetorno!$A$2:$B$1795,2,FALSE)</f>
        <v>Debe consignar solo un elemento cac:TaxTotal a nivel de item por codigo de tributo</v>
      </c>
      <c r="M132" s="429" t="s">
        <v>169</v>
      </c>
      <c r="N132" s="298"/>
    </row>
    <row r="133" spans="1:14" ht="36" x14ac:dyDescent="0.25">
      <c r="A133" s="298"/>
      <c r="B133" s="438">
        <f>B130+0.1</f>
        <v>22.300000000000004</v>
      </c>
      <c r="C133" s="215" t="s">
        <v>2740</v>
      </c>
      <c r="D133" s="1549"/>
      <c r="E133" s="1539"/>
      <c r="F133" s="429" t="s">
        <v>23</v>
      </c>
      <c r="G133" s="432" t="s">
        <v>5587</v>
      </c>
      <c r="H133" s="431" t="s">
        <v>2866</v>
      </c>
      <c r="I133" s="430" t="s">
        <v>2870</v>
      </c>
      <c r="J133" s="433" t="s">
        <v>177</v>
      </c>
      <c r="K133" s="433" t="s">
        <v>2056</v>
      </c>
      <c r="L133" s="430" t="str">
        <f>VLOOKUP(K133,CódigosRetorno!$A$2:$B$1795,2,FALSE)</f>
        <v>Si el codigo de tributo es 2000, el nombre del tributo debe ser ISC</v>
      </c>
      <c r="M133" s="429" t="s">
        <v>169</v>
      </c>
      <c r="N133" s="298"/>
    </row>
    <row r="134" spans="1:14" ht="36" x14ac:dyDescent="0.25">
      <c r="A134" s="298"/>
      <c r="B134" s="438">
        <f>B133+0.1</f>
        <v>22.400000000000006</v>
      </c>
      <c r="C134" s="215" t="s">
        <v>2868</v>
      </c>
      <c r="D134" s="1549"/>
      <c r="E134" s="1540"/>
      <c r="F134" s="429" t="s">
        <v>13</v>
      </c>
      <c r="G134" s="432" t="s">
        <v>5587</v>
      </c>
      <c r="H134" s="431" t="s">
        <v>2867</v>
      </c>
      <c r="I134" s="430" t="s">
        <v>2502</v>
      </c>
      <c r="J134" s="432" t="s">
        <v>169</v>
      </c>
      <c r="K134" s="433" t="s">
        <v>169</v>
      </c>
      <c r="L134" s="430" t="str">
        <f>VLOOKUP(K134,CódigosRetorno!$A$2:$B$1795,2,FALSE)</f>
        <v>-</v>
      </c>
      <c r="M134" s="429" t="s">
        <v>169</v>
      </c>
      <c r="N134" s="298"/>
    </row>
    <row r="135" spans="1:14" ht="24" x14ac:dyDescent="0.25">
      <c r="A135" s="298"/>
      <c r="B135" s="400">
        <f>B127+1</f>
        <v>23</v>
      </c>
      <c r="C135" s="401" t="s">
        <v>3300</v>
      </c>
      <c r="D135" s="177"/>
      <c r="E135" s="177" t="s">
        <v>9</v>
      </c>
      <c r="F135" s="179"/>
      <c r="G135" s="177" t="s">
        <v>3261</v>
      </c>
      <c r="H135" s="182" t="s">
        <v>3297</v>
      </c>
      <c r="I135" s="172" t="s">
        <v>3301</v>
      </c>
      <c r="J135" s="177" t="s">
        <v>169</v>
      </c>
      <c r="K135" s="178" t="s">
        <v>169</v>
      </c>
      <c r="L135" s="172" t="str">
        <f>VLOOKUP(K135,CódigosRetorno!$A$2:$B$1795,2,FALSE)</f>
        <v>-</v>
      </c>
      <c r="M135" s="179" t="s">
        <v>169</v>
      </c>
      <c r="N135" s="298"/>
    </row>
    <row r="136" spans="1:14" ht="24" x14ac:dyDescent="0.25">
      <c r="A136" s="298"/>
      <c r="B136" s="1563">
        <f>B135+0.1</f>
        <v>23.1</v>
      </c>
      <c r="C136" s="1566" t="s">
        <v>104</v>
      </c>
      <c r="D136" s="1549" t="s">
        <v>15</v>
      </c>
      <c r="E136" s="1538" t="s">
        <v>4</v>
      </c>
      <c r="F136" s="429" t="s">
        <v>12</v>
      </c>
      <c r="G136" s="432" t="s">
        <v>16</v>
      </c>
      <c r="H136" s="431" t="s">
        <v>2863</v>
      </c>
      <c r="I136" s="430" t="s">
        <v>4994</v>
      </c>
      <c r="J136" s="433" t="s">
        <v>177</v>
      </c>
      <c r="K136" s="433" t="s">
        <v>2277</v>
      </c>
      <c r="L136" s="430" t="str">
        <f>VLOOKUP(K136,CódigosRetorno!$A$2:$B$1795,2,FALSE)</f>
        <v>El dato ingresado en TaxAmount no cumple con el formato establecido</v>
      </c>
      <c r="M136" s="429" t="s">
        <v>169</v>
      </c>
      <c r="N136" s="298"/>
    </row>
    <row r="137" spans="1:14" ht="36" x14ac:dyDescent="0.25">
      <c r="A137" s="298"/>
      <c r="B137" s="1565"/>
      <c r="C137" s="1568"/>
      <c r="D137" s="1549"/>
      <c r="E137" s="1539"/>
      <c r="F137" s="429" t="s">
        <v>12</v>
      </c>
      <c r="G137" s="432" t="s">
        <v>16</v>
      </c>
      <c r="H137" s="431" t="s">
        <v>2864</v>
      </c>
      <c r="I137" s="430" t="s">
        <v>3101</v>
      </c>
      <c r="J137" s="433" t="s">
        <v>177</v>
      </c>
      <c r="K137" s="433" t="s">
        <v>1970</v>
      </c>
      <c r="L137" s="430" t="str">
        <f>VLOOKUP(K137,CódigosRetorno!$A$2:$B$1795,2,FALSE)</f>
        <v>El XML no contiene el tag cac:TaxTotal/cac:TaxSubtotal/cbc:TaxAmount</v>
      </c>
      <c r="M137" s="429" t="s">
        <v>169</v>
      </c>
      <c r="N137" s="298"/>
    </row>
    <row r="138" spans="1:14" ht="24" x14ac:dyDescent="0.25">
      <c r="A138" s="298"/>
      <c r="B138" s="1563">
        <f>B136+0.1</f>
        <v>23.200000000000003</v>
      </c>
      <c r="C138" s="1566" t="s">
        <v>2739</v>
      </c>
      <c r="D138" s="1549"/>
      <c r="E138" s="1539"/>
      <c r="F138" s="1526" t="s">
        <v>43</v>
      </c>
      <c r="G138" s="1538" t="s">
        <v>5587</v>
      </c>
      <c r="H138" s="1556" t="s">
        <v>2865</v>
      </c>
      <c r="I138" s="430" t="s">
        <v>2837</v>
      </c>
      <c r="J138" s="433" t="s">
        <v>177</v>
      </c>
      <c r="K138" s="433" t="s">
        <v>2066</v>
      </c>
      <c r="L138" s="430" t="str">
        <f>VLOOKUP(K138,CódigosRetorno!$A$2:$B$1795,2,FALSE)</f>
        <v>El XML no contiene el tag TaxScheme ID de Información acerca del importe total de un tipo particular de impuesto</v>
      </c>
      <c r="M138" s="429" t="s">
        <v>169</v>
      </c>
      <c r="N138" s="298"/>
    </row>
    <row r="139" spans="1:14" ht="24" x14ac:dyDescent="0.25">
      <c r="A139" s="298"/>
      <c r="B139" s="1564"/>
      <c r="C139" s="1567"/>
      <c r="D139" s="1549"/>
      <c r="E139" s="1539"/>
      <c r="F139" s="1544"/>
      <c r="G139" s="1539"/>
      <c r="H139" s="1561"/>
      <c r="I139" s="430" t="s">
        <v>2872</v>
      </c>
      <c r="J139" s="433" t="s">
        <v>177</v>
      </c>
      <c r="K139" s="439" t="s">
        <v>2067</v>
      </c>
      <c r="L139" s="430" t="str">
        <f>VLOOKUP(K139,CódigosRetorno!$A$2:$B$1795,2,FALSE)</f>
        <v>El codigo del tributo es invalido</v>
      </c>
      <c r="M139" s="429" t="s">
        <v>2772</v>
      </c>
      <c r="N139" s="298"/>
    </row>
    <row r="140" spans="1:14" ht="24" x14ac:dyDescent="0.25">
      <c r="A140" s="298"/>
      <c r="B140" s="1565"/>
      <c r="C140" s="1568"/>
      <c r="D140" s="1549"/>
      <c r="E140" s="1539"/>
      <c r="F140" s="1527"/>
      <c r="G140" s="1540"/>
      <c r="H140" s="1557"/>
      <c r="I140" s="656" t="s">
        <v>6232</v>
      </c>
      <c r="J140" s="668" t="s">
        <v>177</v>
      </c>
      <c r="K140" s="442" t="s">
        <v>1960</v>
      </c>
      <c r="L140" s="430" t="str">
        <f>VLOOKUP(K140,CódigosRetorno!$A$2:$B$1795,2,FALSE)</f>
        <v>Debe consignar solo un elemento cac:TaxTotal a nivel de item por codigo de tributo</v>
      </c>
      <c r="M140" s="429" t="s">
        <v>169</v>
      </c>
      <c r="N140" s="298"/>
    </row>
    <row r="141" spans="1:14" ht="36" x14ac:dyDescent="0.25">
      <c r="A141" s="298"/>
      <c r="B141" s="438">
        <f>B138+0.1</f>
        <v>23.300000000000004</v>
      </c>
      <c r="C141" s="215" t="s">
        <v>2740</v>
      </c>
      <c r="D141" s="1549"/>
      <c r="E141" s="1539"/>
      <c r="F141" s="429" t="s">
        <v>23</v>
      </c>
      <c r="G141" s="432" t="s">
        <v>5587</v>
      </c>
      <c r="H141" s="431" t="s">
        <v>2866</v>
      </c>
      <c r="I141" s="430" t="s">
        <v>2502</v>
      </c>
      <c r="J141" s="432" t="s">
        <v>169</v>
      </c>
      <c r="K141" s="433" t="s">
        <v>169</v>
      </c>
      <c r="L141" s="430" t="str">
        <f>VLOOKUP(K141,CódigosRetorno!$A$2:$B$1795,2,FALSE)</f>
        <v>-</v>
      </c>
      <c r="M141" s="429" t="s">
        <v>169</v>
      </c>
      <c r="N141" s="298"/>
    </row>
    <row r="142" spans="1:14" ht="36" x14ac:dyDescent="0.25">
      <c r="A142" s="298"/>
      <c r="B142" s="438">
        <f>B141+0.1</f>
        <v>23.400000000000006</v>
      </c>
      <c r="C142" s="215" t="s">
        <v>2868</v>
      </c>
      <c r="D142" s="1549"/>
      <c r="E142" s="1540"/>
      <c r="F142" s="429" t="s">
        <v>13</v>
      </c>
      <c r="G142" s="432" t="s">
        <v>5587</v>
      </c>
      <c r="H142" s="431" t="s">
        <v>2867</v>
      </c>
      <c r="I142" s="430" t="s">
        <v>2502</v>
      </c>
      <c r="J142" s="432" t="s">
        <v>169</v>
      </c>
      <c r="K142" s="433" t="s">
        <v>169</v>
      </c>
      <c r="L142" s="430" t="str">
        <f>VLOOKUP(K142,CódigosRetorno!$A$2:$B$1795,2,FALSE)</f>
        <v>-</v>
      </c>
      <c r="M142" s="429" t="s">
        <v>169</v>
      </c>
      <c r="N142" s="298"/>
    </row>
    <row r="143" spans="1:14" ht="24" x14ac:dyDescent="0.25">
      <c r="A143" s="298"/>
      <c r="B143" s="214">
        <v>24</v>
      </c>
      <c r="C143" s="184" t="s">
        <v>5673</v>
      </c>
      <c r="D143" s="214"/>
      <c r="E143" s="214" t="s">
        <v>9</v>
      </c>
      <c r="F143" s="174"/>
      <c r="G143" s="214" t="s">
        <v>3261</v>
      </c>
      <c r="H143" s="184" t="s">
        <v>3297</v>
      </c>
      <c r="I143" s="172" t="s">
        <v>7455</v>
      </c>
      <c r="J143" s="188" t="s">
        <v>169</v>
      </c>
      <c r="K143" s="218" t="s">
        <v>169</v>
      </c>
      <c r="L143" s="187" t="str">
        <f>VLOOKUP(K143,CódigosRetorno!$A$2:$B$1795,2,FALSE)</f>
        <v>-</v>
      </c>
      <c r="M143" s="199" t="s">
        <v>169</v>
      </c>
      <c r="N143" s="298"/>
    </row>
    <row r="144" spans="1:14" ht="24" x14ac:dyDescent="0.25">
      <c r="B144" s="1581">
        <v>24.1</v>
      </c>
      <c r="C144" s="1520" t="s">
        <v>5787</v>
      </c>
      <c r="D144" s="1580" t="s">
        <v>15</v>
      </c>
      <c r="E144" s="1580" t="s">
        <v>4</v>
      </c>
      <c r="F144" s="636" t="s">
        <v>12</v>
      </c>
      <c r="G144" s="636" t="s">
        <v>16</v>
      </c>
      <c r="H144" s="635" t="s">
        <v>2863</v>
      </c>
      <c r="I144" s="647" t="s">
        <v>4994</v>
      </c>
      <c r="J144" s="668" t="s">
        <v>177</v>
      </c>
      <c r="K144" s="668" t="s">
        <v>2277</v>
      </c>
      <c r="L144" s="647" t="str">
        <f>VLOOKUP(K144,CódigosRetorno!$A$2:$B$1795,2,FALSE)</f>
        <v>El dato ingresado en TaxAmount no cumple con el formato establecido</v>
      </c>
      <c r="M144" s="643" t="s">
        <v>169</v>
      </c>
    </row>
    <row r="145" spans="2:13" ht="36" x14ac:dyDescent="0.25">
      <c r="B145" s="1582"/>
      <c r="C145" s="1579"/>
      <c r="D145" s="1580"/>
      <c r="E145" s="1580"/>
      <c r="F145" s="643" t="s">
        <v>12</v>
      </c>
      <c r="G145" s="642" t="s">
        <v>16</v>
      </c>
      <c r="H145" s="647" t="s">
        <v>2864</v>
      </c>
      <c r="I145" s="647" t="s">
        <v>3101</v>
      </c>
      <c r="J145" s="668" t="s">
        <v>177</v>
      </c>
      <c r="K145" s="668" t="s">
        <v>1970</v>
      </c>
      <c r="L145" s="647" t="str">
        <f>VLOOKUP(K145,CódigosRetorno!$A$2:$B$1795,2,FALSE)</f>
        <v>El XML no contiene el tag cac:TaxTotal/cac:TaxSubtotal/cbc:TaxAmount</v>
      </c>
      <c r="M145" s="643" t="s">
        <v>169</v>
      </c>
    </row>
    <row r="146" spans="2:13" ht="24" x14ac:dyDescent="0.25">
      <c r="B146" s="1581">
        <v>24.2</v>
      </c>
      <c r="C146" s="1520" t="s">
        <v>2739</v>
      </c>
      <c r="D146" s="1580"/>
      <c r="E146" s="1580"/>
      <c r="F146" s="1576" t="s">
        <v>43</v>
      </c>
      <c r="G146" s="1576" t="s">
        <v>5587</v>
      </c>
      <c r="H146" s="1520" t="s">
        <v>2865</v>
      </c>
      <c r="I146" s="647" t="s">
        <v>2837</v>
      </c>
      <c r="J146" s="668" t="s">
        <v>177</v>
      </c>
      <c r="K146" s="668" t="s">
        <v>2066</v>
      </c>
      <c r="L146" s="647" t="str">
        <f>VLOOKUP(K146,CódigosRetorno!$A$2:$B$1795,2,FALSE)</f>
        <v>El XML no contiene el tag TaxScheme ID de Información acerca del importe total de un tipo particular de impuesto</v>
      </c>
      <c r="M146" s="643" t="s">
        <v>169</v>
      </c>
    </row>
    <row r="147" spans="2:13" ht="24" x14ac:dyDescent="0.25">
      <c r="B147" s="1582"/>
      <c r="C147" s="1579"/>
      <c r="D147" s="1580"/>
      <c r="E147" s="1580"/>
      <c r="F147" s="1577"/>
      <c r="G147" s="1577"/>
      <c r="H147" s="1579"/>
      <c r="I147" s="647" t="s">
        <v>2872</v>
      </c>
      <c r="J147" s="668" t="s">
        <v>177</v>
      </c>
      <c r="K147" s="442" t="s">
        <v>2067</v>
      </c>
      <c r="L147" s="647" t="str">
        <f>VLOOKUP(K147,CódigosRetorno!$A$2:$B$1795,2,FALSE)</f>
        <v>El codigo del tributo es invalido</v>
      </c>
      <c r="M147" s="643" t="s">
        <v>2772</v>
      </c>
    </row>
    <row r="148" spans="2:13" ht="24" x14ac:dyDescent="0.25">
      <c r="B148" s="1583"/>
      <c r="C148" s="1521"/>
      <c r="D148" s="1580"/>
      <c r="E148" s="1580"/>
      <c r="F148" s="1578"/>
      <c r="G148" s="1578"/>
      <c r="H148" s="1521"/>
      <c r="I148" s="656" t="s">
        <v>6232</v>
      </c>
      <c r="J148" s="668" t="s">
        <v>177</v>
      </c>
      <c r="K148" s="442" t="s">
        <v>1960</v>
      </c>
      <c r="L148" s="647" t="str">
        <f>VLOOKUP(K148,CódigosRetorno!$A$2:$B$1795,2,FALSE)</f>
        <v>Debe consignar solo un elemento cac:TaxTotal a nivel de item por codigo de tributo</v>
      </c>
      <c r="M148" s="643" t="s">
        <v>169</v>
      </c>
    </row>
    <row r="149" spans="2:13" ht="36" x14ac:dyDescent="0.25">
      <c r="B149" s="774">
        <v>24.3</v>
      </c>
      <c r="C149" s="656" t="s">
        <v>2740</v>
      </c>
      <c r="D149" s="1580"/>
      <c r="E149" s="1580"/>
      <c r="F149" s="643" t="s">
        <v>23</v>
      </c>
      <c r="G149" s="642" t="s">
        <v>5587</v>
      </c>
      <c r="H149" s="656" t="s">
        <v>2866</v>
      </c>
      <c r="I149" s="647" t="s">
        <v>2502</v>
      </c>
      <c r="J149" s="775" t="s">
        <v>169</v>
      </c>
      <c r="K149" s="775" t="s">
        <v>169</v>
      </c>
      <c r="L149" s="776" t="str">
        <f>VLOOKUP(K149,CódigosRetorno!$A$2:$B$1795,2,FALSE)</f>
        <v>-</v>
      </c>
      <c r="M149" s="775" t="s">
        <v>169</v>
      </c>
    </row>
    <row r="150" spans="2:13" ht="36" x14ac:dyDescent="0.25">
      <c r="B150" s="774">
        <v>24.4</v>
      </c>
      <c r="C150" s="656" t="s">
        <v>2868</v>
      </c>
      <c r="D150" s="1580"/>
      <c r="E150" s="1580"/>
      <c r="F150" s="643" t="s">
        <v>13</v>
      </c>
      <c r="G150" s="642" t="s">
        <v>5587</v>
      </c>
      <c r="H150" s="656" t="s">
        <v>2867</v>
      </c>
      <c r="I150" s="647" t="s">
        <v>2502</v>
      </c>
      <c r="J150" s="775" t="s">
        <v>169</v>
      </c>
      <c r="K150" s="775" t="s">
        <v>169</v>
      </c>
      <c r="L150" s="776" t="str">
        <f>VLOOKUP(K150,CódigosRetorno!$A$2:$B$1795,2,FALSE)</f>
        <v>-</v>
      </c>
      <c r="M150" s="775" t="s">
        <v>169</v>
      </c>
    </row>
    <row r="151" spans="2:13" x14ac:dyDescent="0.25"/>
    <row r="152" spans="2:13" hidden="1" x14ac:dyDescent="0.25"/>
    <row r="153" spans="2:13" hidden="1" x14ac:dyDescent="0.25"/>
    <row r="154" spans="2:13" hidden="1" x14ac:dyDescent="0.25"/>
    <row r="155" spans="2:13" x14ac:dyDescent="0.25"/>
    <row r="156" spans="2:13" x14ac:dyDescent="0.25"/>
  </sheetData>
  <autoFilter ref="B2:M150" xr:uid="{611799BC-D685-43DA-AF92-E7C487B6E585}"/>
  <mergeCells count="253">
    <mergeCell ref="B136:B137"/>
    <mergeCell ref="C136:C137"/>
    <mergeCell ref="D136:D142"/>
    <mergeCell ref="E136:E142"/>
    <mergeCell ref="B138:B140"/>
    <mergeCell ref="C138:C140"/>
    <mergeCell ref="B111:B112"/>
    <mergeCell ref="B128:B129"/>
    <mergeCell ref="C128:C129"/>
    <mergeCell ref="D128:D134"/>
    <mergeCell ref="E128:E134"/>
    <mergeCell ref="B130:B132"/>
    <mergeCell ref="C130:C132"/>
    <mergeCell ref="D111:D112"/>
    <mergeCell ref="D113:D114"/>
    <mergeCell ref="D116:D126"/>
    <mergeCell ref="E116:E126"/>
    <mergeCell ref="B113:B114"/>
    <mergeCell ref="C113:C114"/>
    <mergeCell ref="B123:B125"/>
    <mergeCell ref="F146:F148"/>
    <mergeCell ref="G146:G148"/>
    <mergeCell ref="H146:H148"/>
    <mergeCell ref="D144:D150"/>
    <mergeCell ref="E144:E150"/>
    <mergeCell ref="B146:B148"/>
    <mergeCell ref="C146:C148"/>
    <mergeCell ref="B144:B145"/>
    <mergeCell ref="C144:C145"/>
    <mergeCell ref="B5:C5"/>
    <mergeCell ref="D32:D39"/>
    <mergeCell ref="D52:D56"/>
    <mergeCell ref="D57:D61"/>
    <mergeCell ref="D64:D68"/>
    <mergeCell ref="D69:D72"/>
    <mergeCell ref="D73:D74"/>
    <mergeCell ref="D77:D79"/>
    <mergeCell ref="B11:B12"/>
    <mergeCell ref="C11:C12"/>
    <mergeCell ref="D11:D12"/>
    <mergeCell ref="B57:B61"/>
    <mergeCell ref="C57:C61"/>
    <mergeCell ref="B69:B72"/>
    <mergeCell ref="C69:C72"/>
    <mergeCell ref="B75:B76"/>
    <mergeCell ref="B20:B21"/>
    <mergeCell ref="C20:C21"/>
    <mergeCell ref="D20:D21"/>
    <mergeCell ref="C16:C19"/>
    <mergeCell ref="D16:D19"/>
    <mergeCell ref="B64:B68"/>
    <mergeCell ref="C64:C68"/>
    <mergeCell ref="C75:C76"/>
    <mergeCell ref="E20:E21"/>
    <mergeCell ref="B87:B88"/>
    <mergeCell ref="C87:C88"/>
    <mergeCell ref="B46:B47"/>
    <mergeCell ref="C46:C47"/>
    <mergeCell ref="D46:D47"/>
    <mergeCell ref="E46:E47"/>
    <mergeCell ref="B52:B56"/>
    <mergeCell ref="C52:C56"/>
    <mergeCell ref="E52:E56"/>
    <mergeCell ref="E69:E72"/>
    <mergeCell ref="D75:D76"/>
    <mergeCell ref="E75:E76"/>
    <mergeCell ref="B81:B82"/>
    <mergeCell ref="C81:C82"/>
    <mergeCell ref="E81:E85"/>
    <mergeCell ref="F87:F88"/>
    <mergeCell ref="H6:H7"/>
    <mergeCell ref="B6:B7"/>
    <mergeCell ref="C6:C7"/>
    <mergeCell ref="D6:D7"/>
    <mergeCell ref="E6:E7"/>
    <mergeCell ref="F6:F7"/>
    <mergeCell ref="G6:G7"/>
    <mergeCell ref="B9:B10"/>
    <mergeCell ref="C9:C10"/>
    <mergeCell ref="D9:D10"/>
    <mergeCell ref="E9:E10"/>
    <mergeCell ref="F9:F10"/>
    <mergeCell ref="G9:G10"/>
    <mergeCell ref="H9:H10"/>
    <mergeCell ref="D87:D88"/>
    <mergeCell ref="E11:E12"/>
    <mergeCell ref="F11:F12"/>
    <mergeCell ref="G11:G12"/>
    <mergeCell ref="H11:H12"/>
    <mergeCell ref="B16:B19"/>
    <mergeCell ref="E16:E19"/>
    <mergeCell ref="F18:F19"/>
    <mergeCell ref="G18:G19"/>
    <mergeCell ref="H18:H19"/>
    <mergeCell ref="C101:C103"/>
    <mergeCell ref="F101:F103"/>
    <mergeCell ref="G101:G103"/>
    <mergeCell ref="H101:H103"/>
    <mergeCell ref="B99:B100"/>
    <mergeCell ref="E87:E91"/>
    <mergeCell ref="B89:B91"/>
    <mergeCell ref="C89:C91"/>
    <mergeCell ref="F89:F91"/>
    <mergeCell ref="G89:G91"/>
    <mergeCell ref="H89:H91"/>
    <mergeCell ref="D89:D91"/>
    <mergeCell ref="D93:D94"/>
    <mergeCell ref="D95:D97"/>
    <mergeCell ref="D99:D100"/>
    <mergeCell ref="D101:D103"/>
    <mergeCell ref="B22:C22"/>
    <mergeCell ref="B23:B25"/>
    <mergeCell ref="C23:C25"/>
    <mergeCell ref="D23:D25"/>
    <mergeCell ref="E23:E25"/>
    <mergeCell ref="F23:F25"/>
    <mergeCell ref="G23:G25"/>
    <mergeCell ref="H23:H25"/>
    <mergeCell ref="H27:H31"/>
    <mergeCell ref="B27:B31"/>
    <mergeCell ref="C27:C31"/>
    <mergeCell ref="D27:D31"/>
    <mergeCell ref="E27:E31"/>
    <mergeCell ref="F27:F31"/>
    <mergeCell ref="G27:G31"/>
    <mergeCell ref="F138:F140"/>
    <mergeCell ref="G138:G140"/>
    <mergeCell ref="H138:H140"/>
    <mergeCell ref="B32:B39"/>
    <mergeCell ref="C32:C39"/>
    <mergeCell ref="E32:E39"/>
    <mergeCell ref="F32:F39"/>
    <mergeCell ref="G32:G39"/>
    <mergeCell ref="H32:H39"/>
    <mergeCell ref="B41:B45"/>
    <mergeCell ref="C41:C45"/>
    <mergeCell ref="D41:D45"/>
    <mergeCell ref="G87:G88"/>
    <mergeCell ref="H87:H88"/>
    <mergeCell ref="B116:B119"/>
    <mergeCell ref="C116:C119"/>
    <mergeCell ref="F46:F47"/>
    <mergeCell ref="G46:G47"/>
    <mergeCell ref="E41:E45"/>
    <mergeCell ref="F41:F45"/>
    <mergeCell ref="G41:G45"/>
    <mergeCell ref="B49:B51"/>
    <mergeCell ref="C49:C51"/>
    <mergeCell ref="D49:D51"/>
    <mergeCell ref="E49:E51"/>
    <mergeCell ref="F49:F51"/>
    <mergeCell ref="G49:G51"/>
    <mergeCell ref="F52:F56"/>
    <mergeCell ref="G52:G56"/>
    <mergeCell ref="H52:H56"/>
    <mergeCell ref="E57:E61"/>
    <mergeCell ref="F57:F61"/>
    <mergeCell ref="G57:G61"/>
    <mergeCell ref="H57:H61"/>
    <mergeCell ref="E64:E68"/>
    <mergeCell ref="F64:F67"/>
    <mergeCell ref="G64:G67"/>
    <mergeCell ref="H64:H67"/>
    <mergeCell ref="F69:F71"/>
    <mergeCell ref="G69:G71"/>
    <mergeCell ref="H69:H71"/>
    <mergeCell ref="B73:B74"/>
    <mergeCell ref="C73:C74"/>
    <mergeCell ref="E73:E74"/>
    <mergeCell ref="F73:F74"/>
    <mergeCell ref="G73:G74"/>
    <mergeCell ref="H73:H74"/>
    <mergeCell ref="F75:F76"/>
    <mergeCell ref="G75:G76"/>
    <mergeCell ref="H75:H76"/>
    <mergeCell ref="B77:B79"/>
    <mergeCell ref="E77:E79"/>
    <mergeCell ref="F77:F79"/>
    <mergeCell ref="G77:G79"/>
    <mergeCell ref="H77:H78"/>
    <mergeCell ref="C77:C79"/>
    <mergeCell ref="G81:G82"/>
    <mergeCell ref="H81:H82"/>
    <mergeCell ref="B83:B85"/>
    <mergeCell ref="C83:C85"/>
    <mergeCell ref="F83:F85"/>
    <mergeCell ref="G83:G85"/>
    <mergeCell ref="H83:H85"/>
    <mergeCell ref="D81:D82"/>
    <mergeCell ref="D83:D85"/>
    <mergeCell ref="C99:C100"/>
    <mergeCell ref="F99:F100"/>
    <mergeCell ref="G99:G100"/>
    <mergeCell ref="H99:H100"/>
    <mergeCell ref="E99:E103"/>
    <mergeCell ref="C123:C125"/>
    <mergeCell ref="F123:F125"/>
    <mergeCell ref="B93:B94"/>
    <mergeCell ref="C93:C94"/>
    <mergeCell ref="F93:F94"/>
    <mergeCell ref="G93:G94"/>
    <mergeCell ref="H93:H94"/>
    <mergeCell ref="C95:C97"/>
    <mergeCell ref="F95:F97"/>
    <mergeCell ref="G95:G97"/>
    <mergeCell ref="H95:H97"/>
    <mergeCell ref="E93:E97"/>
    <mergeCell ref="B95:B97"/>
    <mergeCell ref="B107:B109"/>
    <mergeCell ref="C107:C109"/>
    <mergeCell ref="D107:D109"/>
    <mergeCell ref="B105:B106"/>
    <mergeCell ref="C105:C106"/>
    <mergeCell ref="D105:D106"/>
    <mergeCell ref="B101:B103"/>
    <mergeCell ref="F116:F118"/>
    <mergeCell ref="G116:G118"/>
    <mergeCell ref="H116:H118"/>
    <mergeCell ref="B120:B122"/>
    <mergeCell ref="C120:C122"/>
    <mergeCell ref="F120:F122"/>
    <mergeCell ref="G120:G122"/>
    <mergeCell ref="H120:H122"/>
    <mergeCell ref="F113:F114"/>
    <mergeCell ref="G113:G114"/>
    <mergeCell ref="H113:H114"/>
    <mergeCell ref="C111:C112"/>
    <mergeCell ref="E111:E114"/>
    <mergeCell ref="E105:E109"/>
    <mergeCell ref="F16:F17"/>
    <mergeCell ref="G16:G17"/>
    <mergeCell ref="H16:H17"/>
    <mergeCell ref="F130:F132"/>
    <mergeCell ref="G130:G132"/>
    <mergeCell ref="H130:H132"/>
    <mergeCell ref="F111:F112"/>
    <mergeCell ref="G111:G112"/>
    <mergeCell ref="H111:H112"/>
    <mergeCell ref="H46:H47"/>
    <mergeCell ref="H41:H45"/>
    <mergeCell ref="F20:F21"/>
    <mergeCell ref="G20:G21"/>
    <mergeCell ref="H20:H21"/>
    <mergeCell ref="F105:F106"/>
    <mergeCell ref="G105:G106"/>
    <mergeCell ref="H105:H106"/>
    <mergeCell ref="F107:F109"/>
    <mergeCell ref="G107:G109"/>
    <mergeCell ref="H107:H109"/>
    <mergeCell ref="H49:H51"/>
    <mergeCell ref="G123:G125"/>
    <mergeCell ref="H123:H125"/>
    <mergeCell ref="F81:F82"/>
  </mergeCells>
  <pageMargins left="0.19" right="0.70866141732283472" top="7.874015748031496E-2" bottom="0" header="0.23622047244094491" footer="0.19685039370078741"/>
  <pageSetup paperSize="9" scale="70" orientation="landscape" r:id="rId1"/>
  <ignoredErrors>
    <ignoredError sqref="K126:K142 B18:B21 B30:B31 K119:K123 K110:K116 K4 K6:K12 K46:K47 K31:K35 K18:K25 K49 K14:K16 B6:B16 K53:K103 K27 B23:B27 K37:K43" numberStoredAsText="1"/>
    <ignoredError sqref="B135"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6"/>
  <dimension ref="A1:O110"/>
  <sheetViews>
    <sheetView zoomScaleNormal="100" workbookViewId="0">
      <pane xSplit="3" ySplit="2" topLeftCell="I3" activePane="bottomRight" state="frozen"/>
      <selection activeCell="L6" sqref="L6"/>
      <selection pane="topRight" activeCell="L6" sqref="L6"/>
      <selection pane="bottomLeft" activeCell="L6" sqref="L6"/>
      <selection pane="bottomRight" activeCell="I21" sqref="I21"/>
    </sheetView>
  </sheetViews>
  <sheetFormatPr baseColWidth="10" defaultColWidth="0" defaultRowHeight="15" zeroHeight="1" x14ac:dyDescent="0.25"/>
  <cols>
    <col min="1" max="1" width="2.5703125" customWidth="1"/>
    <col min="2" max="2" width="4.42578125" customWidth="1"/>
    <col min="3" max="3" width="28.5703125" customWidth="1"/>
    <col min="4" max="4" width="7.42578125" customWidth="1"/>
    <col min="5" max="5" width="11.42578125" customWidth="1"/>
    <col min="6" max="6" width="10" customWidth="1"/>
    <col min="7" max="7" width="14.42578125" customWidth="1"/>
    <col min="8" max="8" width="35.5703125" customWidth="1"/>
    <col min="9" max="9" width="64.42578125" customWidth="1"/>
    <col min="10" max="11" width="10" customWidth="1"/>
    <col min="12" max="12" width="56.85546875" customWidth="1"/>
    <col min="13" max="13" width="11.42578125" customWidth="1"/>
    <col min="14" max="14" width="2.5703125" customWidth="1"/>
    <col min="15" max="15" width="0" hidden="1" customWidth="1"/>
    <col min="16" max="16384" width="11.42578125" hidden="1"/>
  </cols>
  <sheetData>
    <row r="1" spans="1:14" x14ac:dyDescent="0.25">
      <c r="A1" s="283"/>
      <c r="B1" s="309"/>
      <c r="C1" s="338"/>
      <c r="D1" s="311"/>
      <c r="E1" s="311"/>
      <c r="F1" s="311"/>
      <c r="G1" s="312"/>
      <c r="H1" s="313"/>
      <c r="I1" s="310"/>
      <c r="J1" s="314"/>
      <c r="K1" s="315"/>
      <c r="L1" s="313"/>
      <c r="M1" s="316"/>
      <c r="N1" s="283"/>
    </row>
    <row r="2" spans="1:14" ht="24" customHeight="1" x14ac:dyDescent="0.25">
      <c r="A2" s="298"/>
      <c r="B2" s="75" t="s">
        <v>0</v>
      </c>
      <c r="C2" s="75" t="s">
        <v>56</v>
      </c>
      <c r="D2" s="75" t="s">
        <v>1</v>
      </c>
      <c r="E2" s="75" t="s">
        <v>2798</v>
      </c>
      <c r="F2" s="75" t="s">
        <v>2799</v>
      </c>
      <c r="G2" s="75" t="s">
        <v>2</v>
      </c>
      <c r="H2" s="75" t="s">
        <v>26</v>
      </c>
      <c r="I2" s="75" t="s">
        <v>2484</v>
      </c>
      <c r="J2" s="263" t="s">
        <v>4809</v>
      </c>
      <c r="K2" s="263" t="s">
        <v>5099</v>
      </c>
      <c r="L2" s="75" t="s">
        <v>2797</v>
      </c>
      <c r="M2" s="75" t="s">
        <v>2736</v>
      </c>
      <c r="N2" s="298"/>
    </row>
    <row r="3" spans="1:14" x14ac:dyDescent="0.25">
      <c r="A3" s="283"/>
      <c r="B3" s="84"/>
      <c r="C3" s="93"/>
      <c r="D3" s="166"/>
      <c r="E3" s="76"/>
      <c r="F3" s="76"/>
      <c r="G3" s="84"/>
      <c r="H3" s="93"/>
      <c r="I3" s="143"/>
      <c r="J3" s="81" t="s">
        <v>177</v>
      </c>
      <c r="K3" s="154" t="s">
        <v>1043</v>
      </c>
      <c r="L3" s="143" t="str">
        <f>VLOOKUP(K3,CódigosRetorno!A:B,2,FALSE)</f>
        <v>El ticket no existe</v>
      </c>
      <c r="M3" s="142" t="s">
        <v>169</v>
      </c>
      <c r="N3" s="283"/>
    </row>
    <row r="4" spans="1:14" x14ac:dyDescent="0.25">
      <c r="A4" s="283"/>
      <c r="B4" s="180" t="s">
        <v>5096</v>
      </c>
      <c r="C4" s="174"/>
      <c r="D4" s="174"/>
      <c r="E4" s="174"/>
      <c r="F4" s="174"/>
      <c r="G4" s="174"/>
      <c r="H4" s="174"/>
      <c r="I4" s="174"/>
      <c r="J4" s="209"/>
      <c r="K4" s="217" t="s">
        <v>169</v>
      </c>
      <c r="L4" s="172" t="str">
        <f>VLOOKUP(K4,CódigosRetorno!A:B,2,FALSE)</f>
        <v>-</v>
      </c>
      <c r="M4" s="174"/>
      <c r="N4" s="283"/>
    </row>
    <row r="5" spans="1:14" ht="24" customHeight="1" x14ac:dyDescent="0.25">
      <c r="A5" s="283"/>
      <c r="B5" s="1549">
        <v>1</v>
      </c>
      <c r="C5" s="1518" t="s">
        <v>113</v>
      </c>
      <c r="D5" s="1549" t="s">
        <v>3</v>
      </c>
      <c r="E5" s="1549" t="s">
        <v>4</v>
      </c>
      <c r="F5" s="1524" t="s">
        <v>23</v>
      </c>
      <c r="G5" s="1584" t="s">
        <v>5105</v>
      </c>
      <c r="H5" s="1518" t="s">
        <v>133</v>
      </c>
      <c r="I5" s="145" t="s">
        <v>2837</v>
      </c>
      <c r="J5" s="135" t="s">
        <v>177</v>
      </c>
      <c r="K5" s="152" t="s">
        <v>2253</v>
      </c>
      <c r="L5" s="143" t="str">
        <f>VLOOKUP(K5,CódigosRetorno!$A$2:$B$1795,2,FALSE)</f>
        <v>El XML no contiene el tag o no existe informacion de UBLVersionID</v>
      </c>
      <c r="M5" s="135" t="s">
        <v>169</v>
      </c>
      <c r="N5" s="283"/>
    </row>
    <row r="6" spans="1:14" x14ac:dyDescent="0.25">
      <c r="A6" s="283"/>
      <c r="B6" s="1549"/>
      <c r="C6" s="1518"/>
      <c r="D6" s="1549"/>
      <c r="E6" s="1549"/>
      <c r="F6" s="1524"/>
      <c r="G6" s="1584"/>
      <c r="H6" s="1518"/>
      <c r="I6" s="143" t="s">
        <v>2895</v>
      </c>
      <c r="J6" s="135" t="s">
        <v>177</v>
      </c>
      <c r="K6" s="152" t="s">
        <v>2254</v>
      </c>
      <c r="L6" s="917" t="str">
        <f>VLOOKUP(K6,CódigosRetorno!$A$2:$B$1795,2,FALSE)</f>
        <v>UBLVersionID - La versión del UBL no es correcta</v>
      </c>
      <c r="M6" s="135" t="s">
        <v>169</v>
      </c>
      <c r="N6" s="283"/>
    </row>
    <row r="7" spans="1:14" ht="24" customHeight="1" x14ac:dyDescent="0.25">
      <c r="A7" s="283"/>
      <c r="B7" s="135">
        <v>2</v>
      </c>
      <c r="C7" s="143" t="s">
        <v>31</v>
      </c>
      <c r="D7" s="135" t="s">
        <v>3</v>
      </c>
      <c r="E7" s="135" t="s">
        <v>4</v>
      </c>
      <c r="F7" s="142" t="s">
        <v>23</v>
      </c>
      <c r="G7" s="154" t="s">
        <v>5081</v>
      </c>
      <c r="H7" s="145" t="s">
        <v>134</v>
      </c>
      <c r="I7" s="143" t="s">
        <v>2896</v>
      </c>
      <c r="J7" s="135" t="s">
        <v>177</v>
      </c>
      <c r="K7" s="154" t="s">
        <v>2256</v>
      </c>
      <c r="L7" s="143" t="str">
        <f>VLOOKUP(K7,CódigosRetorno!$A$2:$B$1795,2,FALSE)</f>
        <v>CustomizationID - La versión del documento no es la correcta</v>
      </c>
      <c r="M7" s="135" t="s">
        <v>169</v>
      </c>
      <c r="N7" s="283"/>
    </row>
    <row r="8" spans="1:14" x14ac:dyDescent="0.25">
      <c r="A8" s="283"/>
      <c r="B8" s="1549">
        <f>B7+1</f>
        <v>3</v>
      </c>
      <c r="C8" s="1518" t="s">
        <v>128</v>
      </c>
      <c r="D8" s="1538" t="s">
        <v>3</v>
      </c>
      <c r="E8" s="1549" t="s">
        <v>4</v>
      </c>
      <c r="F8" s="1524" t="s">
        <v>109</v>
      </c>
      <c r="G8" s="1584" t="s">
        <v>129</v>
      </c>
      <c r="H8" s="1518" t="s">
        <v>130</v>
      </c>
      <c r="I8" s="143" t="s">
        <v>2893</v>
      </c>
      <c r="J8" s="142" t="s">
        <v>177</v>
      </c>
      <c r="K8" s="154" t="s">
        <v>2128</v>
      </c>
      <c r="L8" s="143" t="str">
        <f>VLOOKUP(K8,CódigosRetorno!$A$2:$B$1795,2,FALSE)</f>
        <v>El ID debe coincidir con el nombre del archivo</v>
      </c>
      <c r="M8" s="135" t="s">
        <v>169</v>
      </c>
      <c r="N8" s="283"/>
    </row>
    <row r="9" spans="1:14" x14ac:dyDescent="0.25">
      <c r="A9" s="283"/>
      <c r="B9" s="1549"/>
      <c r="C9" s="1518"/>
      <c r="D9" s="1540"/>
      <c r="E9" s="1549"/>
      <c r="F9" s="1524"/>
      <c r="G9" s="1584"/>
      <c r="H9" s="1518"/>
      <c r="I9" s="143" t="s">
        <v>2838</v>
      </c>
      <c r="J9" s="142" t="s">
        <v>177</v>
      </c>
      <c r="K9" s="154" t="s">
        <v>1990</v>
      </c>
      <c r="L9" s="143" t="str">
        <f>VLOOKUP(K9,CódigosRetorno!$A$2:$B$1795,2,FALSE)</f>
        <v>El archivo de comunicacion de baja ya fue presentado anteriormente</v>
      </c>
      <c r="M9" s="135" t="s">
        <v>169</v>
      </c>
      <c r="N9" s="283"/>
    </row>
    <row r="10" spans="1:14" ht="24" customHeight="1" x14ac:dyDescent="0.25">
      <c r="A10" s="283"/>
      <c r="B10" s="1549">
        <f>B8+1</f>
        <v>4</v>
      </c>
      <c r="C10" s="1518" t="s">
        <v>131</v>
      </c>
      <c r="D10" s="1538" t="s">
        <v>3</v>
      </c>
      <c r="E10" s="1549" t="s">
        <v>4</v>
      </c>
      <c r="F10" s="1524" t="s">
        <v>23</v>
      </c>
      <c r="G10" s="1584" t="s">
        <v>24</v>
      </c>
      <c r="H10" s="1518" t="s">
        <v>132</v>
      </c>
      <c r="I10" s="143" t="s">
        <v>2894</v>
      </c>
      <c r="J10" s="142" t="s">
        <v>177</v>
      </c>
      <c r="K10" s="154" t="s">
        <v>1967</v>
      </c>
      <c r="L10" s="143" t="str">
        <f>VLOOKUP(K10,CódigosRetorno!$A$2:$B$1795,2,FALSE)</f>
        <v>La fecha de generación del resumen debe ser igual a la fecha consignada en el nombre del archivo</v>
      </c>
      <c r="M10" s="135" t="s">
        <v>169</v>
      </c>
      <c r="N10" s="283"/>
    </row>
    <row r="11" spans="1:14" x14ac:dyDescent="0.25">
      <c r="A11" s="283"/>
      <c r="B11" s="1549"/>
      <c r="C11" s="1518"/>
      <c r="D11" s="1540"/>
      <c r="E11" s="1549"/>
      <c r="F11" s="1524"/>
      <c r="G11" s="1584"/>
      <c r="H11" s="1518"/>
      <c r="I11" s="143" t="s">
        <v>2902</v>
      </c>
      <c r="J11" s="142" t="s">
        <v>177</v>
      </c>
      <c r="K11" s="154" t="s">
        <v>2019</v>
      </c>
      <c r="L11" s="143" t="str">
        <f>VLOOKUP(K11,CódigosRetorno!$A$2:$B$1795,2,FALSE)</f>
        <v>La fecha del IssueDate no debe ser mayor a la fecha de recepción</v>
      </c>
      <c r="M11" s="135" t="s">
        <v>169</v>
      </c>
      <c r="N11" s="283"/>
    </row>
    <row r="12" spans="1:14" ht="24" customHeight="1" x14ac:dyDescent="0.25">
      <c r="A12" s="283"/>
      <c r="B12" s="135">
        <f>+B10+1</f>
        <v>5</v>
      </c>
      <c r="C12" s="139" t="s">
        <v>117</v>
      </c>
      <c r="D12" s="135" t="s">
        <v>3</v>
      </c>
      <c r="E12" s="140" t="s">
        <v>4</v>
      </c>
      <c r="F12" s="136" t="s">
        <v>23</v>
      </c>
      <c r="G12" s="148" t="s">
        <v>24</v>
      </c>
      <c r="H12" s="139" t="s">
        <v>118</v>
      </c>
      <c r="I12" s="143" t="s">
        <v>2903</v>
      </c>
      <c r="J12" s="1146" t="s">
        <v>177</v>
      </c>
      <c r="K12" s="442" t="s">
        <v>1622</v>
      </c>
      <c r="L12" s="143" t="str">
        <f>VLOOKUP(K12,CódigosRetorno!$A$2:$B$1795,2,FALSE)</f>
        <v>La fecha de generación de la comunicación/resumen debe ser mayor o igual a la fecha de generación/emisión de los documentos</v>
      </c>
      <c r="M12" s="135" t="s">
        <v>169</v>
      </c>
      <c r="N12" s="283"/>
    </row>
    <row r="13" spans="1:14" x14ac:dyDescent="0.25">
      <c r="A13" s="283"/>
      <c r="B13" s="135">
        <f>B12+1</f>
        <v>6</v>
      </c>
      <c r="C13" s="143" t="s">
        <v>42</v>
      </c>
      <c r="D13" s="135" t="s">
        <v>3</v>
      </c>
      <c r="E13" s="135" t="s">
        <v>4</v>
      </c>
      <c r="F13" s="142" t="s">
        <v>25</v>
      </c>
      <c r="G13" s="135" t="s">
        <v>169</v>
      </c>
      <c r="H13" s="143" t="s">
        <v>169</v>
      </c>
      <c r="I13" s="143" t="s">
        <v>3041</v>
      </c>
      <c r="J13" s="152" t="s">
        <v>169</v>
      </c>
      <c r="K13" s="152" t="s">
        <v>169</v>
      </c>
      <c r="L13" s="143" t="str">
        <f>VLOOKUP(K13,CódigosRetorno!$A$2:$B$1795,2,FALSE)</f>
        <v>-</v>
      </c>
      <c r="M13" s="142" t="s">
        <v>169</v>
      </c>
      <c r="N13" s="283"/>
    </row>
    <row r="14" spans="1:14" ht="24" x14ac:dyDescent="0.25">
      <c r="A14" s="283"/>
      <c r="B14" s="1549">
        <f>+B13+1</f>
        <v>7</v>
      </c>
      <c r="C14" s="416" t="s">
        <v>6</v>
      </c>
      <c r="D14" s="1538" t="s">
        <v>3</v>
      </c>
      <c r="E14" s="1549" t="s">
        <v>4</v>
      </c>
      <c r="F14" s="419" t="s">
        <v>7</v>
      </c>
      <c r="G14" s="423"/>
      <c r="H14" s="416" t="s">
        <v>2897</v>
      </c>
      <c r="I14" s="143" t="s">
        <v>2892</v>
      </c>
      <c r="J14" s="142" t="s">
        <v>177</v>
      </c>
      <c r="K14" s="154" t="s">
        <v>2375</v>
      </c>
      <c r="L14" s="143" t="str">
        <f>VLOOKUP(K14,CódigosRetorno!$A$2:$B$1795,2,FALSE)</f>
        <v>Número de RUC del nombre del archivo no coincide con el consignado en el contenido del archivo XML</v>
      </c>
      <c r="M14" s="135" t="s">
        <v>169</v>
      </c>
      <c r="N14" s="283"/>
    </row>
    <row r="15" spans="1:14" ht="24" x14ac:dyDescent="0.25">
      <c r="A15" s="283"/>
      <c r="B15" s="1549"/>
      <c r="C15" s="1518" t="s">
        <v>2900</v>
      </c>
      <c r="D15" s="1539"/>
      <c r="E15" s="1549"/>
      <c r="F15" s="1524" t="s">
        <v>11</v>
      </c>
      <c r="G15" s="1584" t="s">
        <v>5578</v>
      </c>
      <c r="H15" s="1518" t="s">
        <v>2898</v>
      </c>
      <c r="I15" s="97" t="s">
        <v>2837</v>
      </c>
      <c r="J15" s="142" t="s">
        <v>177</v>
      </c>
      <c r="K15" s="154" t="s">
        <v>2037</v>
      </c>
      <c r="L15" s="143" t="str">
        <f>VLOOKUP(K15,CódigosRetorno!$A$2:$B$1795,2,FALSE)</f>
        <v>El XML no contiene el tag AdditionalAccountID del emisor del documento</v>
      </c>
      <c r="M15" s="135" t="s">
        <v>169</v>
      </c>
      <c r="N15" s="283"/>
    </row>
    <row r="16" spans="1:14" x14ac:dyDescent="0.25">
      <c r="A16" s="283"/>
      <c r="B16" s="1549"/>
      <c r="C16" s="1518"/>
      <c r="D16" s="1540"/>
      <c r="E16" s="1549"/>
      <c r="F16" s="1524"/>
      <c r="G16" s="1584"/>
      <c r="H16" s="1518"/>
      <c r="I16" s="143" t="s">
        <v>2899</v>
      </c>
      <c r="J16" s="142" t="s">
        <v>177</v>
      </c>
      <c r="K16" s="154" t="s">
        <v>2038</v>
      </c>
      <c r="L16" s="143" t="str">
        <f>VLOOKUP(K16,CódigosRetorno!$A$2:$B$1795,2,FALSE)</f>
        <v>AdditionalAccountID - El dato ingresado no cumple con el estandar</v>
      </c>
      <c r="M16" s="135" t="s">
        <v>169</v>
      </c>
      <c r="N16" s="283"/>
    </row>
    <row r="17" spans="1:14" ht="24" x14ac:dyDescent="0.25">
      <c r="A17" s="283"/>
      <c r="B17" s="1549">
        <f>+B14+1</f>
        <v>8</v>
      </c>
      <c r="C17" s="1518" t="s">
        <v>68</v>
      </c>
      <c r="D17" s="1538" t="s">
        <v>3</v>
      </c>
      <c r="E17" s="1549" t="s">
        <v>4</v>
      </c>
      <c r="F17" s="1524" t="s">
        <v>5</v>
      </c>
      <c r="G17" s="1584"/>
      <c r="H17" s="1518" t="s">
        <v>116</v>
      </c>
      <c r="I17" s="97" t="s">
        <v>2837</v>
      </c>
      <c r="J17" s="142" t="s">
        <v>177</v>
      </c>
      <c r="K17" s="154" t="s">
        <v>781</v>
      </c>
      <c r="L17" s="143" t="str">
        <f>VLOOKUP(K17,CódigosRetorno!$A$2:$B$1795,2,FALSE)</f>
        <v>El XML no contiene el tag RegistrationName del emisor del documento</v>
      </c>
      <c r="M17" s="135" t="s">
        <v>169</v>
      </c>
      <c r="N17" s="283"/>
    </row>
    <row r="18" spans="1:14" ht="36" x14ac:dyDescent="0.25">
      <c r="A18" s="283"/>
      <c r="B18" s="1549"/>
      <c r="C18" s="1518"/>
      <c r="D18" s="1540"/>
      <c r="E18" s="1549"/>
      <c r="F18" s="1524"/>
      <c r="G18" s="1584"/>
      <c r="H18" s="1518"/>
      <c r="I18" s="143" t="s">
        <v>6312</v>
      </c>
      <c r="J18" s="142" t="s">
        <v>177</v>
      </c>
      <c r="K18" s="154" t="s">
        <v>782</v>
      </c>
      <c r="L18" s="143" t="str">
        <f>VLOOKUP(K18,CódigosRetorno!$A$2:$B$1795,2,FALSE)</f>
        <v>RegistrationName - El dato ingresado no cumple con el estandar</v>
      </c>
      <c r="M18" s="135" t="s">
        <v>169</v>
      </c>
      <c r="N18" s="283"/>
    </row>
    <row r="19" spans="1:14" x14ac:dyDescent="0.25">
      <c r="A19" s="283"/>
      <c r="B19" s="180" t="s">
        <v>2901</v>
      </c>
      <c r="C19" s="172"/>
      <c r="D19" s="177"/>
      <c r="E19" s="177"/>
      <c r="F19" s="179"/>
      <c r="G19" s="183"/>
      <c r="H19" s="172"/>
      <c r="I19" s="181"/>
      <c r="J19" s="179"/>
      <c r="K19" s="183" t="s">
        <v>169</v>
      </c>
      <c r="L19" s="172" t="str">
        <f>VLOOKUP(K19,CódigosRetorno!$A$2:$B$1795,2,FALSE)</f>
        <v>-</v>
      </c>
      <c r="M19" s="177"/>
      <c r="N19" s="283"/>
    </row>
    <row r="20" spans="1:14" ht="24" customHeight="1" x14ac:dyDescent="0.25">
      <c r="A20" s="283"/>
      <c r="B20" s="1549">
        <f>+B17+1</f>
        <v>9</v>
      </c>
      <c r="C20" s="1518" t="s">
        <v>126</v>
      </c>
      <c r="D20" s="1538" t="s">
        <v>100</v>
      </c>
      <c r="E20" s="1549" t="s">
        <v>4</v>
      </c>
      <c r="F20" s="1524" t="s">
        <v>106</v>
      </c>
      <c r="G20" s="1584"/>
      <c r="H20" s="1518" t="s">
        <v>127</v>
      </c>
      <c r="I20" s="143" t="s">
        <v>3116</v>
      </c>
      <c r="J20" s="142" t="s">
        <v>177</v>
      </c>
      <c r="K20" s="154" t="s">
        <v>2013</v>
      </c>
      <c r="L20" s="143" t="str">
        <f>VLOOKUP(K20,CódigosRetorno!$A$2:$B$1795,2,FALSE)</f>
        <v>El tag LineID de VoidedDocumentsLine esta vacío</v>
      </c>
      <c r="M20" s="135" t="s">
        <v>169</v>
      </c>
      <c r="N20" s="283"/>
    </row>
    <row r="21" spans="1:14" x14ac:dyDescent="0.25">
      <c r="A21" s="283"/>
      <c r="B21" s="1549"/>
      <c r="C21" s="1518"/>
      <c r="D21" s="1539"/>
      <c r="E21" s="1549"/>
      <c r="F21" s="1524"/>
      <c r="G21" s="1584"/>
      <c r="H21" s="1518"/>
      <c r="I21" s="143" t="s">
        <v>2910</v>
      </c>
      <c r="J21" s="142" t="s">
        <v>177</v>
      </c>
      <c r="K21" s="154" t="s">
        <v>2015</v>
      </c>
      <c r="L21" s="143" t="str">
        <f>VLOOKUP(K21,CódigosRetorno!$A$2:$B$1795,2,FALSE)</f>
        <v>LineID - El dato ingresado no cumple con el estandar</v>
      </c>
      <c r="M21" s="135" t="s">
        <v>169</v>
      </c>
      <c r="N21" s="283"/>
    </row>
    <row r="22" spans="1:14" x14ac:dyDescent="0.25">
      <c r="A22" s="283"/>
      <c r="B22" s="1549"/>
      <c r="C22" s="1518"/>
      <c r="D22" s="1539"/>
      <c r="E22" s="1549"/>
      <c r="F22" s="1524"/>
      <c r="G22" s="1584"/>
      <c r="H22" s="1518"/>
      <c r="I22" s="143" t="s">
        <v>2904</v>
      </c>
      <c r="J22" s="142" t="s">
        <v>177</v>
      </c>
      <c r="K22" s="154" t="s">
        <v>2014</v>
      </c>
      <c r="L22" s="143" t="str">
        <f>VLOOKUP(K22,CódigosRetorno!$A$2:$B$1795,2,FALSE)</f>
        <v>LineID - El dato ingresado debe ser correlativo mayor a cero</v>
      </c>
      <c r="M22" s="135" t="s">
        <v>169</v>
      </c>
      <c r="N22" s="283"/>
    </row>
    <row r="23" spans="1:14" x14ac:dyDescent="0.25">
      <c r="A23" s="283"/>
      <c r="B23" s="1549"/>
      <c r="C23" s="1518"/>
      <c r="D23" s="1540"/>
      <c r="E23" s="1549"/>
      <c r="F23" s="1524"/>
      <c r="G23" s="1584"/>
      <c r="H23" s="1518"/>
      <c r="I23" s="773" t="s">
        <v>6233</v>
      </c>
      <c r="J23" s="770" t="s">
        <v>177</v>
      </c>
      <c r="K23" s="442" t="s">
        <v>1535</v>
      </c>
      <c r="L23" s="143" t="str">
        <f>VLOOKUP(K23,CódigosRetorno!$A$2:$B$1795,2,FALSE)</f>
        <v>El número de ítem no puede estar duplicado.</v>
      </c>
      <c r="M23" s="135" t="s">
        <v>169</v>
      </c>
      <c r="N23" s="283"/>
    </row>
    <row r="24" spans="1:14" x14ac:dyDescent="0.25">
      <c r="A24" s="283"/>
      <c r="B24" s="1549">
        <f>+B20+1</f>
        <v>10</v>
      </c>
      <c r="C24" s="1518" t="s">
        <v>119</v>
      </c>
      <c r="D24" s="1538" t="s">
        <v>100</v>
      </c>
      <c r="E24" s="1549" t="s">
        <v>4</v>
      </c>
      <c r="F24" s="1524" t="s">
        <v>10</v>
      </c>
      <c r="G24" s="1584" t="s">
        <v>5581</v>
      </c>
      <c r="H24" s="1518" t="s">
        <v>2905</v>
      </c>
      <c r="I24" s="143" t="s">
        <v>3116</v>
      </c>
      <c r="J24" s="142" t="s">
        <v>177</v>
      </c>
      <c r="K24" s="154" t="s">
        <v>2011</v>
      </c>
      <c r="L24" s="143" t="str">
        <f>VLOOKUP(K24,CódigosRetorno!$A$2:$B$1795,2,FALSE)</f>
        <v>El tag DocumentTypeCode es vacío</v>
      </c>
      <c r="M24" s="135" t="s">
        <v>169</v>
      </c>
      <c r="N24" s="283"/>
    </row>
    <row r="25" spans="1:14" x14ac:dyDescent="0.25">
      <c r="A25" s="283"/>
      <c r="B25" s="1549"/>
      <c r="C25" s="1518"/>
      <c r="D25" s="1539"/>
      <c r="E25" s="1549"/>
      <c r="F25" s="1524"/>
      <c r="G25" s="1584"/>
      <c r="H25" s="1518"/>
      <c r="I25" s="948" t="s">
        <v>6949</v>
      </c>
      <c r="J25" s="947" t="s">
        <v>177</v>
      </c>
      <c r="K25" s="442" t="s">
        <v>2012</v>
      </c>
      <c r="L25" s="610" t="str">
        <f>VLOOKUP(K25,CódigosRetorno!$A$2:$B$1795,2,FALSE)</f>
        <v>DocumentTypeCode - El valor del tipo de documento es invalido</v>
      </c>
      <c r="M25" s="606" t="s">
        <v>169</v>
      </c>
      <c r="N25" s="283"/>
    </row>
    <row r="26" spans="1:14" ht="24" customHeight="1" x14ac:dyDescent="0.25">
      <c r="A26" s="283"/>
      <c r="B26" s="1538">
        <f>+B24+1</f>
        <v>11</v>
      </c>
      <c r="C26" s="1536" t="s">
        <v>120</v>
      </c>
      <c r="D26" s="1538" t="s">
        <v>100</v>
      </c>
      <c r="E26" s="1538" t="s">
        <v>4</v>
      </c>
      <c r="F26" s="1526" t="s">
        <v>43</v>
      </c>
      <c r="G26" s="1585"/>
      <c r="H26" s="1536" t="s">
        <v>121</v>
      </c>
      <c r="I26" s="143" t="s">
        <v>3116</v>
      </c>
      <c r="J26" s="142" t="s">
        <v>177</v>
      </c>
      <c r="K26" s="154" t="s">
        <v>2009</v>
      </c>
      <c r="L26" s="143" t="str">
        <f>VLOOKUP(K26,CódigosRetorno!$A$2:$B$1795,2,FALSE)</f>
        <v>El tag DocumentSerialID es vacío</v>
      </c>
      <c r="M26" s="135" t="s">
        <v>169</v>
      </c>
      <c r="N26" s="283"/>
    </row>
    <row r="27" spans="1:14" ht="36" x14ac:dyDescent="0.25">
      <c r="A27" s="283"/>
      <c r="B27" s="1539"/>
      <c r="C27" s="1541"/>
      <c r="D27" s="1539"/>
      <c r="E27" s="1539"/>
      <c r="F27" s="1544"/>
      <c r="G27" s="1587"/>
      <c r="H27" s="1541"/>
      <c r="I27" s="771" t="s">
        <v>6950</v>
      </c>
      <c r="J27" s="772" t="s">
        <v>177</v>
      </c>
      <c r="K27" s="442" t="s">
        <v>6350</v>
      </c>
      <c r="L27" s="771" t="str">
        <f>VLOOKUP(K27,CódigosRetorno!$A$2:$B$1795,2,FALSE)</f>
        <v>No puede dar de baja 'Recibos de servicios publicos' por SEE-Desde los sistemas del contribuyente</v>
      </c>
      <c r="M27" s="417" t="s">
        <v>169</v>
      </c>
      <c r="N27" s="283"/>
    </row>
    <row r="28" spans="1:14" ht="36" x14ac:dyDescent="0.25">
      <c r="A28" s="283"/>
      <c r="B28" s="1539"/>
      <c r="C28" s="1541"/>
      <c r="D28" s="1539"/>
      <c r="E28" s="1539"/>
      <c r="F28" s="1544"/>
      <c r="G28" s="1587"/>
      <c r="H28" s="1541"/>
      <c r="I28" s="392" t="s">
        <v>6550</v>
      </c>
      <c r="J28" s="451" t="s">
        <v>177</v>
      </c>
      <c r="K28" s="502" t="s">
        <v>2010</v>
      </c>
      <c r="L28" s="143" t="str">
        <f>VLOOKUP(K28,CódigosRetorno!$A$2:$B$1795,2,FALSE)</f>
        <v>El dato ingresado  no cumple con el patron SERIE</v>
      </c>
      <c r="M28" s="135" t="s">
        <v>169</v>
      </c>
      <c r="N28" s="283"/>
    </row>
    <row r="29" spans="1:14" ht="36" x14ac:dyDescent="0.25">
      <c r="A29" s="283"/>
      <c r="B29" s="1539"/>
      <c r="C29" s="1541"/>
      <c r="D29" s="1539"/>
      <c r="E29" s="1539"/>
      <c r="F29" s="1544"/>
      <c r="G29" s="1587"/>
      <c r="H29" s="1541"/>
      <c r="I29" s="948" t="s">
        <v>6549</v>
      </c>
      <c r="J29" s="947" t="s">
        <v>177</v>
      </c>
      <c r="K29" s="502" t="s">
        <v>2010</v>
      </c>
      <c r="L29" s="498" t="str">
        <f>VLOOKUP(K29,CódigosRetorno!$A$2:$B$1795,2,FALSE)</f>
        <v>El dato ingresado  no cumple con el patron SERIE</v>
      </c>
      <c r="M29" s="499" t="s">
        <v>169</v>
      </c>
      <c r="N29" s="283"/>
    </row>
    <row r="30" spans="1:14" ht="36" x14ac:dyDescent="0.25">
      <c r="A30" s="283"/>
      <c r="B30" s="1539"/>
      <c r="C30" s="1541"/>
      <c r="D30" s="1539"/>
      <c r="E30" s="1539"/>
      <c r="F30" s="1544"/>
      <c r="G30" s="1587"/>
      <c r="H30" s="1541"/>
      <c r="I30" s="948" t="s">
        <v>6951</v>
      </c>
      <c r="J30" s="947" t="s">
        <v>177</v>
      </c>
      <c r="K30" s="502" t="s">
        <v>2010</v>
      </c>
      <c r="L30" s="610" t="str">
        <f>VLOOKUP(K30,CódigosRetorno!$A$2:$B$1795,2,FALSE)</f>
        <v>El dato ingresado  no cumple con el patron SERIE</v>
      </c>
      <c r="M30" s="606" t="s">
        <v>169</v>
      </c>
      <c r="N30" s="283"/>
    </row>
    <row r="31" spans="1:14" ht="24" customHeight="1" x14ac:dyDescent="0.25">
      <c r="A31" s="283"/>
      <c r="B31" s="1538">
        <f>+B26+1</f>
        <v>12</v>
      </c>
      <c r="C31" s="1536" t="s">
        <v>122</v>
      </c>
      <c r="D31" s="1538" t="s">
        <v>100</v>
      </c>
      <c r="E31" s="1538" t="s">
        <v>4</v>
      </c>
      <c r="F31" s="1526" t="s">
        <v>101</v>
      </c>
      <c r="G31" s="1585"/>
      <c r="H31" s="1536" t="s">
        <v>123</v>
      </c>
      <c r="I31" s="143" t="s">
        <v>3116</v>
      </c>
      <c r="J31" s="142" t="s">
        <v>177</v>
      </c>
      <c r="K31" s="154" t="s">
        <v>2007</v>
      </c>
      <c r="L31" s="143" t="str">
        <f>VLOOKUP(K31,CódigosRetorno!$A$2:$B$1795,2,FALSE)</f>
        <v>El tag DocumentNumberID esta vacío</v>
      </c>
      <c r="M31" s="135" t="s">
        <v>169</v>
      </c>
      <c r="N31" s="283"/>
    </row>
    <row r="32" spans="1:14" ht="24" x14ac:dyDescent="0.25">
      <c r="A32" s="283"/>
      <c r="B32" s="1539"/>
      <c r="C32" s="1541"/>
      <c r="D32" s="1539"/>
      <c r="E32" s="1539"/>
      <c r="F32" s="1544"/>
      <c r="G32" s="1587"/>
      <c r="H32" s="1541"/>
      <c r="I32" s="143" t="s">
        <v>2906</v>
      </c>
      <c r="J32" s="142" t="s">
        <v>177</v>
      </c>
      <c r="K32" s="154" t="s">
        <v>2008</v>
      </c>
      <c r="L32" s="143" t="str">
        <f>VLOOKUP(K32,CódigosRetorno!$A$2:$B$1795,2,FALSE)</f>
        <v>El dato ingresado en DocumentNumberID debe ser numerico y como maximo de 8 digitos</v>
      </c>
      <c r="M32" s="135" t="s">
        <v>169</v>
      </c>
      <c r="N32" s="283"/>
    </row>
    <row r="33" spans="1:14" ht="24" x14ac:dyDescent="0.25">
      <c r="A33" s="283"/>
      <c r="B33" s="1539"/>
      <c r="C33" s="1541"/>
      <c r="D33" s="1539"/>
      <c r="E33" s="1539"/>
      <c r="F33" s="1544"/>
      <c r="G33" s="1587"/>
      <c r="H33" s="1541"/>
      <c r="I33" s="771" t="s">
        <v>6234</v>
      </c>
      <c r="J33" s="770" t="s">
        <v>177</v>
      </c>
      <c r="K33" s="442" t="s">
        <v>1965</v>
      </c>
      <c r="L33" s="143" t="str">
        <f>VLOOKUP(K33,CódigosRetorno!$A$2:$B$1795,2,FALSE)</f>
        <v>Los documentos informados en el archivo XML se encuentran duplicados</v>
      </c>
      <c r="M33" s="135" t="s">
        <v>169</v>
      </c>
      <c r="N33" s="283"/>
    </row>
    <row r="34" spans="1:14" ht="48" x14ac:dyDescent="0.25">
      <c r="A34" s="283"/>
      <c r="B34" s="1539"/>
      <c r="C34" s="1541"/>
      <c r="D34" s="1539"/>
      <c r="E34" s="1539"/>
      <c r="F34" s="1544"/>
      <c r="G34" s="1587"/>
      <c r="H34" s="1541"/>
      <c r="I34" s="771" t="s">
        <v>6332</v>
      </c>
      <c r="J34" s="770" t="s">
        <v>177</v>
      </c>
      <c r="K34" s="442" t="s">
        <v>2219</v>
      </c>
      <c r="L34" s="143" t="str">
        <f>VLOOKUP(K34,CódigosRetorno!$A$2:$B$1795,2,FALSE)</f>
        <v>Comprobante a dar de baja no se encuentra registrado en SUNAT</v>
      </c>
      <c r="M34" s="142" t="s">
        <v>2908</v>
      </c>
      <c r="N34" s="283"/>
    </row>
    <row r="35" spans="1:14" ht="48" x14ac:dyDescent="0.25">
      <c r="A35" s="283"/>
      <c r="B35" s="1539"/>
      <c r="C35" s="1541"/>
      <c r="D35" s="1539"/>
      <c r="E35" s="1539"/>
      <c r="F35" s="1544"/>
      <c r="G35" s="1587"/>
      <c r="H35" s="1541"/>
      <c r="I35" s="956" t="s">
        <v>6551</v>
      </c>
      <c r="J35" s="954" t="s">
        <v>177</v>
      </c>
      <c r="K35" s="442" t="s">
        <v>2219</v>
      </c>
      <c r="L35" s="498" t="str">
        <f>VLOOKUP(K35,CódigosRetorno!$A$2:$B$1795,2,FALSE)</f>
        <v>Comprobante a dar de baja no se encuentra registrado en SUNAT</v>
      </c>
      <c r="M35" s="497" t="s">
        <v>2908</v>
      </c>
      <c r="N35" s="283"/>
    </row>
    <row r="36" spans="1:14" ht="36" x14ac:dyDescent="0.25">
      <c r="A36" s="283"/>
      <c r="B36" s="1539"/>
      <c r="C36" s="1541"/>
      <c r="D36" s="1539"/>
      <c r="E36" s="1539"/>
      <c r="F36" s="1544"/>
      <c r="G36" s="1587"/>
      <c r="H36" s="1541"/>
      <c r="I36" s="143" t="s">
        <v>6333</v>
      </c>
      <c r="J36" s="142" t="s">
        <v>177</v>
      </c>
      <c r="K36" s="154" t="s">
        <v>1900</v>
      </c>
      <c r="L36" s="143" t="str">
        <f>VLOOKUP(K36,CódigosRetorno!$A$2:$B$1795,2,FALSE)</f>
        <v>El documento a dar de baja se encuentra rechazado</v>
      </c>
      <c r="M36" s="142" t="s">
        <v>2908</v>
      </c>
      <c r="N36" s="283"/>
    </row>
    <row r="37" spans="1:14" ht="36" x14ac:dyDescent="0.25">
      <c r="A37" s="283"/>
      <c r="B37" s="1539"/>
      <c r="C37" s="1541"/>
      <c r="D37" s="1539"/>
      <c r="E37" s="1539"/>
      <c r="F37" s="1544"/>
      <c r="G37" s="1587"/>
      <c r="H37" s="1541"/>
      <c r="I37" s="143" t="s">
        <v>6334</v>
      </c>
      <c r="J37" s="142" t="s">
        <v>177</v>
      </c>
      <c r="K37" s="154" t="s">
        <v>1991</v>
      </c>
      <c r="L37" s="143" t="str">
        <f>VLOOKUP(K37,CódigosRetorno!$A$2:$B$1795,2,FALSE)</f>
        <v>Existe documento ya informado anteriormente en una comunicacion de baja</v>
      </c>
      <c r="M37" s="142" t="s">
        <v>2908</v>
      </c>
      <c r="N37" s="283"/>
    </row>
    <row r="38" spans="1:14" s="909" customFormat="1" ht="54.75" customHeight="1" x14ac:dyDescent="0.25">
      <c r="A38" s="283"/>
      <c r="B38" s="1539"/>
      <c r="C38" s="1541"/>
      <c r="D38" s="1539"/>
      <c r="E38" s="1539"/>
      <c r="F38" s="1544"/>
      <c r="G38" s="1587"/>
      <c r="H38" s="1541"/>
      <c r="I38" s="1438" t="s">
        <v>8100</v>
      </c>
      <c r="J38" s="1434" t="s">
        <v>177</v>
      </c>
      <c r="K38" s="1434" t="s">
        <v>3180</v>
      </c>
      <c r="L38" s="1232" t="str">
        <f>VLOOKUP(K38,CódigosRetorno!$A$2:$B$1795,2,FALSE)</f>
        <v>El comprobante no puede ser dado de baja por exceder el plazo desde su fecha de emision</v>
      </c>
      <c r="M38" s="1231" t="s">
        <v>169</v>
      </c>
      <c r="N38" s="283"/>
    </row>
    <row r="39" spans="1:14" ht="52.5" customHeight="1" x14ac:dyDescent="0.25">
      <c r="A39" s="283"/>
      <c r="B39" s="1539"/>
      <c r="C39" s="1541"/>
      <c r="D39" s="1539"/>
      <c r="E39" s="1539"/>
      <c r="F39" s="1544"/>
      <c r="G39" s="1587"/>
      <c r="H39" s="1541"/>
      <c r="I39" s="143" t="s">
        <v>6952</v>
      </c>
      <c r="J39" s="142" t="s">
        <v>177</v>
      </c>
      <c r="K39" s="154" t="s">
        <v>1939</v>
      </c>
      <c r="L39" s="143" t="str">
        <f>VLOOKUP(K39,CódigosRetorno!$A$2:$B$1795,2,FALSE)</f>
        <v>Fecha de emision del comprobante no coincide con la fecha de emision consignada en la comunicación</v>
      </c>
      <c r="M39" s="142" t="s">
        <v>2908</v>
      </c>
      <c r="N39" s="283"/>
    </row>
    <row r="40" spans="1:14" s="909" customFormat="1" ht="36" x14ac:dyDescent="0.25">
      <c r="A40" s="283"/>
      <c r="B40" s="1539"/>
      <c r="C40" s="1541"/>
      <c r="D40" s="1539"/>
      <c r="E40" s="1539"/>
      <c r="F40" s="1544"/>
      <c r="G40" s="1587"/>
      <c r="H40" s="1541"/>
      <c r="I40" s="1149" t="s">
        <v>7643</v>
      </c>
      <c r="J40" s="1146" t="s">
        <v>177</v>
      </c>
      <c r="K40" s="442" t="s">
        <v>1939</v>
      </c>
      <c r="L40" s="927" t="str">
        <f>VLOOKUP(K40,CódigosRetorno!$A$2:$B$1795,2,FALSE)</f>
        <v>Fecha de emision del comprobante no coincide con la fecha de emision consignada en la comunicación</v>
      </c>
      <c r="M40" s="926" t="s">
        <v>2908</v>
      </c>
      <c r="N40" s="283"/>
    </row>
    <row r="41" spans="1:14" ht="64.5" customHeight="1" x14ac:dyDescent="0.25">
      <c r="A41" s="283"/>
      <c r="B41" s="1539"/>
      <c r="C41" s="1541"/>
      <c r="D41" s="1540"/>
      <c r="E41" s="1539"/>
      <c r="F41" s="1544"/>
      <c r="G41" s="1587"/>
      <c r="H41" s="1541"/>
      <c r="I41" s="1149" t="s">
        <v>6953</v>
      </c>
      <c r="J41" s="1146" t="s">
        <v>177</v>
      </c>
      <c r="K41" s="442" t="s">
        <v>1939</v>
      </c>
      <c r="L41" s="143" t="str">
        <f>VLOOKUP(K41,CódigosRetorno!$A$2:$B$1795,2,FALSE)</f>
        <v>Fecha de emision del comprobante no coincide con la fecha de emision consignada en la comunicación</v>
      </c>
      <c r="M41" s="926" t="s">
        <v>2908</v>
      </c>
      <c r="N41" s="283"/>
    </row>
    <row r="42" spans="1:14" ht="24" customHeight="1" x14ac:dyDescent="0.25">
      <c r="A42" s="283"/>
      <c r="B42" s="1538">
        <f>+B31+1</f>
        <v>13</v>
      </c>
      <c r="C42" s="1556" t="s">
        <v>124</v>
      </c>
      <c r="D42" s="1538" t="s">
        <v>100</v>
      </c>
      <c r="E42" s="1538" t="s">
        <v>4</v>
      </c>
      <c r="F42" s="1526" t="s">
        <v>5</v>
      </c>
      <c r="G42" s="1585"/>
      <c r="H42" s="1536" t="s">
        <v>125</v>
      </c>
      <c r="I42" s="1149" t="s">
        <v>3116</v>
      </c>
      <c r="J42" s="1146" t="s">
        <v>177</v>
      </c>
      <c r="K42" s="442" t="s">
        <v>2005</v>
      </c>
      <c r="L42" s="143" t="str">
        <f>VLOOKUP(K42,CódigosRetorno!$A$2:$B$1795,2,FALSE)</f>
        <v>El tag VoidReasonDescription esta vacío</v>
      </c>
      <c r="M42" s="135" t="s">
        <v>169</v>
      </c>
      <c r="N42" s="283"/>
    </row>
    <row r="43" spans="1:14" ht="24" x14ac:dyDescent="0.25">
      <c r="A43" s="283"/>
      <c r="B43" s="1540"/>
      <c r="C43" s="1557"/>
      <c r="D43" s="1540"/>
      <c r="E43" s="1540"/>
      <c r="F43" s="1527"/>
      <c r="G43" s="1586"/>
      <c r="H43" s="1537"/>
      <c r="I43" s="1149" t="s">
        <v>6313</v>
      </c>
      <c r="J43" s="1146" t="s">
        <v>1071</v>
      </c>
      <c r="K43" s="442" t="s">
        <v>7755</v>
      </c>
      <c r="L43" s="143" t="str">
        <f>VLOOKUP(K43,CódigosRetorno!$A$2:$B$1807,2,FALSE)</f>
        <v>El dato ingresado en VoidReasonDescription debe contener información válida</v>
      </c>
      <c r="M43" s="135" t="s">
        <v>169</v>
      </c>
      <c r="N43" s="283"/>
    </row>
    <row r="44" spans="1:14" x14ac:dyDescent="0.25">
      <c r="A44" s="283"/>
      <c r="B44" s="284"/>
      <c r="C44" s="283"/>
      <c r="D44" s="284"/>
      <c r="E44" s="284"/>
      <c r="F44" s="284"/>
      <c r="G44" s="285"/>
      <c r="H44" s="304"/>
      <c r="I44" s="304"/>
      <c r="J44" s="286"/>
      <c r="K44" s="285"/>
      <c r="L44" s="304"/>
      <c r="M44" s="284"/>
      <c r="N44" s="283"/>
    </row>
    <row r="45" spans="1:14" x14ac:dyDescent="0.25"/>
    <row r="46" spans="1:14" hidden="1" x14ac:dyDescent="0.25"/>
    <row r="47" spans="1:14" hidden="1" x14ac:dyDescent="0.25"/>
    <row r="48" spans="1:14"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x14ac:dyDescent="0.25"/>
  </sheetData>
  <mergeCells count="70">
    <mergeCell ref="G26:G30"/>
    <mergeCell ref="D26:D30"/>
    <mergeCell ref="D31:D41"/>
    <mergeCell ref="D42:D43"/>
    <mergeCell ref="B24:B25"/>
    <mergeCell ref="G31:G41"/>
    <mergeCell ref="F26:F30"/>
    <mergeCell ref="C24:C25"/>
    <mergeCell ref="E24:E25"/>
    <mergeCell ref="F24:F25"/>
    <mergeCell ref="G24:G25"/>
    <mergeCell ref="C20:C23"/>
    <mergeCell ref="H31:H41"/>
    <mergeCell ref="G42:G43"/>
    <mergeCell ref="H42:H43"/>
    <mergeCell ref="B26:B30"/>
    <mergeCell ref="E26:E30"/>
    <mergeCell ref="C26:C30"/>
    <mergeCell ref="B31:B41"/>
    <mergeCell ref="C31:C41"/>
    <mergeCell ref="E31:E41"/>
    <mergeCell ref="F31:F41"/>
    <mergeCell ref="B42:B43"/>
    <mergeCell ref="C42:C43"/>
    <mergeCell ref="E42:E43"/>
    <mergeCell ref="F42:F43"/>
    <mergeCell ref="H26:H30"/>
    <mergeCell ref="G5:G6"/>
    <mergeCell ref="B8:B9"/>
    <mergeCell ref="B5:B6"/>
    <mergeCell ref="B14:B16"/>
    <mergeCell ref="C15:C16"/>
    <mergeCell ref="G15:G16"/>
    <mergeCell ref="D8:D9"/>
    <mergeCell ref="D10:D11"/>
    <mergeCell ref="E14:E16"/>
    <mergeCell ref="F15:F16"/>
    <mergeCell ref="D14:D16"/>
    <mergeCell ref="H5:H6"/>
    <mergeCell ref="B10:B11"/>
    <mergeCell ref="C10:C11"/>
    <mergeCell ref="E10:E11"/>
    <mergeCell ref="F10:F11"/>
    <mergeCell ref="G10:G11"/>
    <mergeCell ref="H10:H11"/>
    <mergeCell ref="F8:F9"/>
    <mergeCell ref="C8:C9"/>
    <mergeCell ref="H8:H9"/>
    <mergeCell ref="G8:G9"/>
    <mergeCell ref="E8:E9"/>
    <mergeCell ref="C5:C6"/>
    <mergeCell ref="D5:D6"/>
    <mergeCell ref="E5:E6"/>
    <mergeCell ref="F5:F6"/>
    <mergeCell ref="H24:H25"/>
    <mergeCell ref="D24:D25"/>
    <mergeCell ref="H15:H16"/>
    <mergeCell ref="B17:B18"/>
    <mergeCell ref="C17:C18"/>
    <mergeCell ref="E17:E18"/>
    <mergeCell ref="F17:F18"/>
    <mergeCell ref="G17:G18"/>
    <mergeCell ref="H17:H18"/>
    <mergeCell ref="E20:E23"/>
    <mergeCell ref="D17:D18"/>
    <mergeCell ref="D20:D23"/>
    <mergeCell ref="F20:F23"/>
    <mergeCell ref="G20:G23"/>
    <mergeCell ref="H20:H23"/>
    <mergeCell ref="B20:B23"/>
  </mergeCells>
  <pageMargins left="0.53" right="0.27559055118110237" top="1.1811023622047245" bottom="0.74803149606299213" header="0.31496062992125984" footer="0.31496062992125984"/>
  <pageSetup paperSize="9" scale="80" orientation="landscape" r:id="rId1"/>
  <ignoredErrors>
    <ignoredError sqref="K3:K11 G6 K41:K42 K36:K37 K13 K15:K18 K26 K28 K31:K34 K20:K24 K39"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3"/>
  <dimension ref="A1:S68"/>
  <sheetViews>
    <sheetView zoomScaleNormal="100" workbookViewId="0">
      <pane xSplit="3" ySplit="2" topLeftCell="I3" activePane="bottomRight" state="frozen"/>
      <selection activeCell="L6" sqref="L6"/>
      <selection pane="topRight" activeCell="L6" sqref="L6"/>
      <selection pane="bottomLeft" activeCell="L6" sqref="L6"/>
      <selection pane="bottomRight" activeCell="I14" sqref="I14"/>
    </sheetView>
  </sheetViews>
  <sheetFormatPr baseColWidth="10" defaultColWidth="0" defaultRowHeight="15" zeroHeight="1" x14ac:dyDescent="0.25"/>
  <cols>
    <col min="1" max="1" width="2.5703125" customWidth="1"/>
    <col min="2" max="2" width="4.42578125" customWidth="1"/>
    <col min="3" max="3" width="28.5703125" customWidth="1"/>
    <col min="4" max="4" width="7.42578125" customWidth="1"/>
    <col min="5" max="5" width="11.42578125" customWidth="1"/>
    <col min="6" max="6" width="10" customWidth="1"/>
    <col min="7" max="7" width="14.42578125" customWidth="1"/>
    <col min="8" max="8" width="35.5703125" customWidth="1"/>
    <col min="9" max="9" width="64.42578125" customWidth="1"/>
    <col min="10" max="11" width="10" customWidth="1"/>
    <col min="12" max="12" width="57.140625" customWidth="1"/>
    <col min="13" max="14" width="11.42578125" customWidth="1"/>
    <col min="15" max="15" width="7.140625" customWidth="1"/>
    <col min="16" max="18" width="11.42578125" hidden="1" customWidth="1"/>
    <col min="19" max="19" width="0" hidden="1" customWidth="1"/>
    <col min="20" max="16384" width="11.42578125" hidden="1"/>
  </cols>
  <sheetData>
    <row r="1" spans="1:15" x14ac:dyDescent="0.25">
      <c r="A1" s="283"/>
      <c r="B1" s="340"/>
      <c r="C1" s="310"/>
      <c r="D1" s="311"/>
      <c r="E1" s="311"/>
      <c r="F1" s="311"/>
      <c r="G1" s="312"/>
      <c r="H1" s="313"/>
      <c r="I1" s="310"/>
      <c r="J1" s="314"/>
      <c r="K1" s="315"/>
      <c r="L1" s="313"/>
      <c r="M1" s="311"/>
      <c r="N1" s="316"/>
      <c r="O1" s="283"/>
    </row>
    <row r="2" spans="1:15" ht="24" customHeight="1" x14ac:dyDescent="0.25">
      <c r="A2" s="298"/>
      <c r="B2" s="75" t="s">
        <v>0</v>
      </c>
      <c r="C2" s="75" t="s">
        <v>56</v>
      </c>
      <c r="D2" s="75" t="s">
        <v>1</v>
      </c>
      <c r="E2" s="75" t="s">
        <v>2798</v>
      </c>
      <c r="F2" s="75" t="s">
        <v>2799</v>
      </c>
      <c r="G2" s="75" t="s">
        <v>2</v>
      </c>
      <c r="H2" s="75" t="s">
        <v>26</v>
      </c>
      <c r="I2" s="75" t="s">
        <v>2484</v>
      </c>
      <c r="J2" s="263" t="s">
        <v>4809</v>
      </c>
      <c r="K2" s="263" t="s">
        <v>5099</v>
      </c>
      <c r="L2" s="75" t="s">
        <v>2797</v>
      </c>
      <c r="M2" s="75" t="s">
        <v>190</v>
      </c>
      <c r="N2" s="75" t="s">
        <v>2736</v>
      </c>
      <c r="O2" s="298"/>
    </row>
    <row r="3" spans="1:15" x14ac:dyDescent="0.25">
      <c r="A3" s="283"/>
      <c r="B3" s="84"/>
      <c r="C3" s="93"/>
      <c r="D3" s="166"/>
      <c r="E3" s="76"/>
      <c r="F3" s="76"/>
      <c r="G3" s="84"/>
      <c r="H3" s="93"/>
      <c r="I3" s="143"/>
      <c r="J3" s="999" t="s">
        <v>177</v>
      </c>
      <c r="K3" s="998" t="s">
        <v>1043</v>
      </c>
      <c r="L3" s="143" t="str">
        <f>VLOOKUP(K3,CódigosRetorno!A:B,2,FALSE)</f>
        <v>El ticket no existe</v>
      </c>
      <c r="M3" s="142"/>
      <c r="N3" s="142" t="s">
        <v>169</v>
      </c>
      <c r="O3" s="283"/>
    </row>
    <row r="4" spans="1:15" x14ac:dyDescent="0.25">
      <c r="A4" s="283"/>
      <c r="B4" s="180" t="s">
        <v>4525</v>
      </c>
      <c r="C4" s="174"/>
      <c r="D4" s="174"/>
      <c r="E4" s="174"/>
      <c r="F4" s="174"/>
      <c r="G4" s="174"/>
      <c r="H4" s="174"/>
      <c r="I4" s="174"/>
      <c r="J4" s="209"/>
      <c r="K4" s="209" t="s">
        <v>169</v>
      </c>
      <c r="L4" s="172" t="str">
        <f>VLOOKUP(K4,CódigosRetorno!A:B,2,FALSE)</f>
        <v>-</v>
      </c>
      <c r="M4" s="179"/>
      <c r="N4" s="174"/>
      <c r="O4" s="283"/>
    </row>
    <row r="5" spans="1:15" ht="24" customHeight="1" x14ac:dyDescent="0.25">
      <c r="A5" s="283"/>
      <c r="B5" s="1591">
        <v>1</v>
      </c>
      <c r="C5" s="1514" t="s">
        <v>113</v>
      </c>
      <c r="D5" s="1591" t="s">
        <v>3</v>
      </c>
      <c r="E5" s="1591" t="s">
        <v>4</v>
      </c>
      <c r="F5" s="1515" t="s">
        <v>23</v>
      </c>
      <c r="G5" s="1592" t="s">
        <v>5105</v>
      </c>
      <c r="H5" s="1514" t="s">
        <v>133</v>
      </c>
      <c r="I5" s="163" t="s">
        <v>2837</v>
      </c>
      <c r="J5" s="999" t="s">
        <v>177</v>
      </c>
      <c r="K5" s="82" t="s">
        <v>2253</v>
      </c>
      <c r="L5" s="143" t="str">
        <f>VLOOKUP(K5,CódigosRetorno!$A$2:$B$1795,2,FALSE)</f>
        <v>El XML no contiene el tag o no existe informacion de UBLVersionID</v>
      </c>
      <c r="M5" s="81" t="s">
        <v>428</v>
      </c>
      <c r="N5" s="81" t="s">
        <v>169</v>
      </c>
      <c r="O5" s="283"/>
    </row>
    <row r="6" spans="1:15" x14ac:dyDescent="0.25">
      <c r="A6" s="283"/>
      <c r="B6" s="1591"/>
      <c r="C6" s="1514"/>
      <c r="D6" s="1591"/>
      <c r="E6" s="1591"/>
      <c r="F6" s="1515"/>
      <c r="G6" s="1592"/>
      <c r="H6" s="1514"/>
      <c r="I6" s="160" t="s">
        <v>2895</v>
      </c>
      <c r="J6" s="999" t="s">
        <v>177</v>
      </c>
      <c r="K6" s="82" t="s">
        <v>2254</v>
      </c>
      <c r="L6" s="143"/>
      <c r="M6" s="81" t="s">
        <v>428</v>
      </c>
      <c r="N6" s="81" t="s">
        <v>169</v>
      </c>
      <c r="O6" s="283"/>
    </row>
    <row r="7" spans="1:15" ht="24" customHeight="1" x14ac:dyDescent="0.25">
      <c r="A7" s="283"/>
      <c r="B7" s="81">
        <v>2</v>
      </c>
      <c r="C7" s="160" t="s">
        <v>31</v>
      </c>
      <c r="D7" s="81" t="s">
        <v>3</v>
      </c>
      <c r="E7" s="81" t="s">
        <v>4</v>
      </c>
      <c r="F7" s="159" t="s">
        <v>23</v>
      </c>
      <c r="G7" s="164" t="s">
        <v>5081</v>
      </c>
      <c r="H7" s="163" t="s">
        <v>134</v>
      </c>
      <c r="I7" s="160" t="s">
        <v>2896</v>
      </c>
      <c r="J7" s="81" t="s">
        <v>177</v>
      </c>
      <c r="K7" s="1000" t="s">
        <v>2256</v>
      </c>
      <c r="L7" s="143" t="str">
        <f>VLOOKUP(K7,CódigosRetorno!$A$2:$B$1795,2,FALSE)</f>
        <v>CustomizationID - La versión del documento no es la correcta</v>
      </c>
      <c r="M7" s="81" t="s">
        <v>428</v>
      </c>
      <c r="N7" s="81" t="s">
        <v>169</v>
      </c>
      <c r="O7" s="283"/>
    </row>
    <row r="8" spans="1:15" x14ac:dyDescent="0.25">
      <c r="A8" s="283"/>
      <c r="B8" s="1591">
        <f>B7+1</f>
        <v>3</v>
      </c>
      <c r="C8" s="1514" t="s">
        <v>128</v>
      </c>
      <c r="D8" s="1522" t="s">
        <v>3</v>
      </c>
      <c r="E8" s="1591" t="s">
        <v>4</v>
      </c>
      <c r="F8" s="1515" t="s">
        <v>109</v>
      </c>
      <c r="G8" s="1593" t="s">
        <v>5497</v>
      </c>
      <c r="H8" s="1514" t="s">
        <v>130</v>
      </c>
      <c r="I8" s="160" t="s">
        <v>2893</v>
      </c>
      <c r="J8" s="997" t="s">
        <v>177</v>
      </c>
      <c r="K8" s="1000" t="s">
        <v>2128</v>
      </c>
      <c r="L8" s="143" t="str">
        <f>VLOOKUP(K8,CódigosRetorno!$A$2:$B$1795,2,FALSE)</f>
        <v>El ID debe coincidir con el nombre del archivo</v>
      </c>
      <c r="M8" s="81" t="s">
        <v>428</v>
      </c>
      <c r="N8" s="81" t="s">
        <v>169</v>
      </c>
      <c r="O8" s="283"/>
    </row>
    <row r="9" spans="1:15" x14ac:dyDescent="0.25">
      <c r="A9" s="283"/>
      <c r="B9" s="1591"/>
      <c r="C9" s="1514"/>
      <c r="D9" s="1523"/>
      <c r="E9" s="1591"/>
      <c r="F9" s="1515"/>
      <c r="G9" s="1593"/>
      <c r="H9" s="1514"/>
      <c r="I9" s="160" t="s">
        <v>2838</v>
      </c>
      <c r="J9" s="443" t="s">
        <v>177</v>
      </c>
      <c r="K9" s="512" t="s">
        <v>2124</v>
      </c>
      <c r="L9" s="143" t="str">
        <f>VLOOKUP(K9,CódigosRetorno!$A$2:$B$1795,2,FALSE)</f>
        <v>El archivo ya fue presentado anteriormente</v>
      </c>
      <c r="M9" s="81" t="s">
        <v>191</v>
      </c>
      <c r="N9" s="81" t="s">
        <v>169</v>
      </c>
      <c r="O9" s="283"/>
    </row>
    <row r="10" spans="1:15" ht="24" customHeight="1" x14ac:dyDescent="0.25">
      <c r="A10" s="283"/>
      <c r="B10" s="1591">
        <f>B8+1</f>
        <v>4</v>
      </c>
      <c r="C10" s="1514" t="s">
        <v>131</v>
      </c>
      <c r="D10" s="1522" t="s">
        <v>3</v>
      </c>
      <c r="E10" s="1591" t="s">
        <v>4</v>
      </c>
      <c r="F10" s="1515" t="s">
        <v>23</v>
      </c>
      <c r="G10" s="1592" t="s">
        <v>24</v>
      </c>
      <c r="H10" s="1514" t="s">
        <v>132</v>
      </c>
      <c r="I10" s="160" t="s">
        <v>2894</v>
      </c>
      <c r="J10" s="997" t="s">
        <v>177</v>
      </c>
      <c r="K10" s="82" t="s">
        <v>1967</v>
      </c>
      <c r="L10" s="143" t="str">
        <f>VLOOKUP(K10,CódigosRetorno!$A$2:$B$1795,2,FALSE)</f>
        <v>La fecha de generación del resumen debe ser igual a la fecha consignada en el nombre del archivo</v>
      </c>
      <c r="M10" s="1144" t="s">
        <v>428</v>
      </c>
      <c r="N10" s="87"/>
      <c r="O10" s="283"/>
    </row>
    <row r="11" spans="1:15" x14ac:dyDescent="0.25">
      <c r="A11" s="283"/>
      <c r="B11" s="1591"/>
      <c r="C11" s="1514"/>
      <c r="D11" s="1523"/>
      <c r="E11" s="1591"/>
      <c r="F11" s="1515"/>
      <c r="G11" s="1592"/>
      <c r="H11" s="1514"/>
      <c r="I11" s="160" t="s">
        <v>2902</v>
      </c>
      <c r="J11" s="997" t="s">
        <v>177</v>
      </c>
      <c r="K11" s="164" t="s">
        <v>2019</v>
      </c>
      <c r="L11" s="143" t="str">
        <f>VLOOKUP(K11,CódigosRetorno!$A$2:$B$1795,2,FALSE)</f>
        <v>La fecha del IssueDate no debe ser mayor a la fecha de recepción</v>
      </c>
      <c r="M11" s="159" t="s">
        <v>428</v>
      </c>
      <c r="N11" s="81" t="s">
        <v>169</v>
      </c>
      <c r="O11" s="283"/>
    </row>
    <row r="12" spans="1:15" ht="24" customHeight="1" x14ac:dyDescent="0.25">
      <c r="A12" s="283"/>
      <c r="B12" s="81">
        <f>+B10+1</f>
        <v>5</v>
      </c>
      <c r="C12" s="161" t="s">
        <v>117</v>
      </c>
      <c r="D12" s="81" t="s">
        <v>3</v>
      </c>
      <c r="E12" s="162" t="s">
        <v>4</v>
      </c>
      <c r="F12" s="158" t="s">
        <v>23</v>
      </c>
      <c r="G12" s="165" t="s">
        <v>24</v>
      </c>
      <c r="H12" s="139" t="s">
        <v>118</v>
      </c>
      <c r="I12" s="160" t="s">
        <v>2903</v>
      </c>
      <c r="J12" s="443" t="s">
        <v>177</v>
      </c>
      <c r="K12" s="512" t="s">
        <v>1622</v>
      </c>
      <c r="L12" s="143" t="str">
        <f>VLOOKUP(K12,CódigosRetorno!$A$2:$B$1795,2,FALSE)</f>
        <v>La fecha de generación de la comunicación/resumen debe ser mayor o igual a la fecha de generación/emisión de los documentos</v>
      </c>
      <c r="M12" s="81" t="s">
        <v>428</v>
      </c>
      <c r="N12" s="81" t="s">
        <v>169</v>
      </c>
      <c r="O12" s="283"/>
    </row>
    <row r="13" spans="1:15" x14ac:dyDescent="0.25">
      <c r="A13" s="283"/>
      <c r="B13" s="81">
        <f>B12+1</f>
        <v>6</v>
      </c>
      <c r="C13" s="143" t="s">
        <v>42</v>
      </c>
      <c r="D13" s="135" t="s">
        <v>3</v>
      </c>
      <c r="E13" s="135" t="s">
        <v>4</v>
      </c>
      <c r="F13" s="142" t="s">
        <v>25</v>
      </c>
      <c r="G13" s="135" t="s">
        <v>169</v>
      </c>
      <c r="H13" s="143" t="s">
        <v>169</v>
      </c>
      <c r="I13" s="143" t="s">
        <v>3040</v>
      </c>
      <c r="J13" s="82" t="s">
        <v>169</v>
      </c>
      <c r="K13" s="82" t="s">
        <v>169</v>
      </c>
      <c r="L13" s="143" t="str">
        <f>VLOOKUP(K13,CódigosRetorno!$A$2:$B$1795,2,FALSE)</f>
        <v>-</v>
      </c>
      <c r="M13" s="159"/>
      <c r="N13" s="142" t="s">
        <v>169</v>
      </c>
      <c r="O13" s="283"/>
    </row>
    <row r="14" spans="1:15" ht="24" x14ac:dyDescent="0.25">
      <c r="A14" s="283"/>
      <c r="B14" s="1591">
        <f>+B13+1</f>
        <v>7</v>
      </c>
      <c r="C14" s="160" t="s">
        <v>6</v>
      </c>
      <c r="D14" s="1522" t="s">
        <v>3</v>
      </c>
      <c r="E14" s="1591" t="s">
        <v>4</v>
      </c>
      <c r="F14" s="159" t="s">
        <v>7</v>
      </c>
      <c r="G14" s="164"/>
      <c r="H14" s="160" t="s">
        <v>2897</v>
      </c>
      <c r="I14" s="160" t="s">
        <v>2892</v>
      </c>
      <c r="J14" s="443" t="s">
        <v>177</v>
      </c>
      <c r="K14" s="512" t="s">
        <v>2375</v>
      </c>
      <c r="L14" s="143" t="str">
        <f>VLOOKUP(K14,CódigosRetorno!$A$2:$B$1795,2,FALSE)</f>
        <v>Número de RUC del nombre del archivo no coincide con el consignado en el contenido del archivo XML</v>
      </c>
      <c r="M14" s="159" t="s">
        <v>428</v>
      </c>
      <c r="N14" s="81" t="s">
        <v>169</v>
      </c>
      <c r="O14" s="283"/>
    </row>
    <row r="15" spans="1:15" ht="24" x14ac:dyDescent="0.25">
      <c r="A15" s="283"/>
      <c r="B15" s="1591"/>
      <c r="C15" s="1514" t="s">
        <v>2900</v>
      </c>
      <c r="D15" s="1590"/>
      <c r="E15" s="1591"/>
      <c r="F15" s="1515" t="s">
        <v>11</v>
      </c>
      <c r="G15" s="1592" t="s">
        <v>5578</v>
      </c>
      <c r="H15" s="1514" t="s">
        <v>2898</v>
      </c>
      <c r="I15" s="87" t="s">
        <v>2489</v>
      </c>
      <c r="J15" s="997" t="s">
        <v>177</v>
      </c>
      <c r="K15" s="1000" t="s">
        <v>2037</v>
      </c>
      <c r="L15" s="143" t="str">
        <f>VLOOKUP(K15,CódigosRetorno!$A$2:$B$1795,2,FALSE)</f>
        <v>El XML no contiene el tag AdditionalAccountID del emisor del documento</v>
      </c>
      <c r="M15" s="81" t="s">
        <v>428</v>
      </c>
      <c r="N15" s="81" t="s">
        <v>169</v>
      </c>
      <c r="O15" s="283"/>
    </row>
    <row r="16" spans="1:15" x14ac:dyDescent="0.25">
      <c r="A16" s="283"/>
      <c r="B16" s="1591"/>
      <c r="C16" s="1514"/>
      <c r="D16" s="1523"/>
      <c r="E16" s="1591"/>
      <c r="F16" s="1515"/>
      <c r="G16" s="1592"/>
      <c r="H16" s="1514"/>
      <c r="I16" s="160" t="s">
        <v>2899</v>
      </c>
      <c r="J16" s="997" t="s">
        <v>177</v>
      </c>
      <c r="K16" s="1000" t="s">
        <v>2038</v>
      </c>
      <c r="L16" s="143" t="str">
        <f>VLOOKUP(K16,CódigosRetorno!$A$2:$B$1795,2,FALSE)</f>
        <v>AdditionalAccountID - El dato ingresado no cumple con el estandar</v>
      </c>
      <c r="M16" s="81" t="s">
        <v>428</v>
      </c>
      <c r="N16" s="81" t="s">
        <v>169</v>
      </c>
      <c r="O16" s="283"/>
    </row>
    <row r="17" spans="1:15" ht="36" customHeight="1" x14ac:dyDescent="0.25">
      <c r="A17" s="283"/>
      <c r="B17" s="1591">
        <f>+B14+1</f>
        <v>8</v>
      </c>
      <c r="C17" s="1514" t="s">
        <v>68</v>
      </c>
      <c r="D17" s="1522" t="s">
        <v>3</v>
      </c>
      <c r="E17" s="1591" t="s">
        <v>4</v>
      </c>
      <c r="F17" s="1515" t="s">
        <v>5</v>
      </c>
      <c r="G17" s="1592"/>
      <c r="H17" s="1514" t="s">
        <v>116</v>
      </c>
      <c r="I17" s="87" t="s">
        <v>2837</v>
      </c>
      <c r="J17" s="159" t="s">
        <v>177</v>
      </c>
      <c r="K17" s="164" t="s">
        <v>781</v>
      </c>
      <c r="L17" s="143" t="str">
        <f>VLOOKUP(K17,CódigosRetorno!$A$2:$B$1795,2,FALSE)</f>
        <v>El XML no contiene el tag RegistrationName del emisor del documento</v>
      </c>
      <c r="M17" s="81" t="s">
        <v>428</v>
      </c>
      <c r="N17" s="81" t="s">
        <v>169</v>
      </c>
      <c r="O17" s="283"/>
    </row>
    <row r="18" spans="1:15" ht="36" x14ac:dyDescent="0.25">
      <c r="A18" s="283"/>
      <c r="B18" s="1591"/>
      <c r="C18" s="1514"/>
      <c r="D18" s="1523"/>
      <c r="E18" s="1591"/>
      <c r="F18" s="1515"/>
      <c r="G18" s="1592"/>
      <c r="H18" s="1514"/>
      <c r="I18" s="467" t="s">
        <v>6312</v>
      </c>
      <c r="J18" s="443" t="s">
        <v>177</v>
      </c>
      <c r="K18" s="1145" t="s">
        <v>782</v>
      </c>
      <c r="L18" s="143" t="str">
        <f>VLOOKUP(K18,CódigosRetorno!$A$2:$B$1795,2,FALSE)</f>
        <v>RegistrationName - El dato ingresado no cumple con el estandar</v>
      </c>
      <c r="M18" s="81" t="s">
        <v>428</v>
      </c>
      <c r="N18" s="81" t="s">
        <v>169</v>
      </c>
      <c r="O18" s="283"/>
    </row>
    <row r="19" spans="1:15" x14ac:dyDescent="0.25">
      <c r="A19" s="283"/>
      <c r="B19" s="197" t="s">
        <v>2901</v>
      </c>
      <c r="C19" s="187"/>
      <c r="D19" s="188"/>
      <c r="E19" s="188"/>
      <c r="F19" s="199"/>
      <c r="G19" s="218"/>
      <c r="H19" s="187"/>
      <c r="I19" s="219"/>
      <c r="J19" s="199"/>
      <c r="K19" s="218" t="s">
        <v>169</v>
      </c>
      <c r="L19" s="172" t="str">
        <f>VLOOKUP(K19,CódigosRetorno!$A$2:$B$1795,2,FALSE)</f>
        <v>-</v>
      </c>
      <c r="M19" s="188"/>
      <c r="N19" s="188"/>
      <c r="O19" s="283"/>
    </row>
    <row r="20" spans="1:15" ht="24" customHeight="1" x14ac:dyDescent="0.25">
      <c r="A20" s="283"/>
      <c r="B20" s="1591">
        <f>+B17+1</f>
        <v>9</v>
      </c>
      <c r="C20" s="1514" t="s">
        <v>126</v>
      </c>
      <c r="D20" s="1522" t="s">
        <v>100</v>
      </c>
      <c r="E20" s="1591" t="s">
        <v>4</v>
      </c>
      <c r="F20" s="1515" t="s">
        <v>106</v>
      </c>
      <c r="G20" s="1592"/>
      <c r="H20" s="1514" t="s">
        <v>127</v>
      </c>
      <c r="I20" s="163" t="s">
        <v>3065</v>
      </c>
      <c r="J20" s="997" t="s">
        <v>177</v>
      </c>
      <c r="K20" s="1000" t="s">
        <v>2013</v>
      </c>
      <c r="L20" s="143" t="str">
        <f>VLOOKUP(K20,CódigosRetorno!$A$2:$B$1795,2,FALSE)</f>
        <v>El tag LineID de VoidedDocumentsLine esta vacío</v>
      </c>
      <c r="M20" s="81" t="s">
        <v>428</v>
      </c>
      <c r="N20" s="81" t="s">
        <v>169</v>
      </c>
      <c r="O20" s="283"/>
    </row>
    <row r="21" spans="1:15" x14ac:dyDescent="0.25">
      <c r="A21" s="283"/>
      <c r="B21" s="1591"/>
      <c r="C21" s="1514"/>
      <c r="D21" s="1590"/>
      <c r="E21" s="1591"/>
      <c r="F21" s="1515"/>
      <c r="G21" s="1592"/>
      <c r="H21" s="1514"/>
      <c r="I21" s="160" t="s">
        <v>3106</v>
      </c>
      <c r="J21" s="159" t="s">
        <v>177</v>
      </c>
      <c r="K21" s="164" t="s">
        <v>2015</v>
      </c>
      <c r="L21" s="143" t="str">
        <f>VLOOKUP(K21,CódigosRetorno!$A$2:$B$1795,2,FALSE)</f>
        <v>LineID - El dato ingresado no cumple con el estandar</v>
      </c>
      <c r="M21" s="81" t="s">
        <v>428</v>
      </c>
      <c r="N21" s="81" t="s">
        <v>169</v>
      </c>
      <c r="O21" s="283"/>
    </row>
    <row r="22" spans="1:15" x14ac:dyDescent="0.25">
      <c r="A22" s="283"/>
      <c r="B22" s="1591"/>
      <c r="C22" s="1514"/>
      <c r="D22" s="1590"/>
      <c r="E22" s="1591"/>
      <c r="F22" s="1515"/>
      <c r="G22" s="1592"/>
      <c r="H22" s="1514"/>
      <c r="I22" s="160" t="s">
        <v>2904</v>
      </c>
      <c r="J22" s="159" t="s">
        <v>177</v>
      </c>
      <c r="K22" s="164" t="s">
        <v>2014</v>
      </c>
      <c r="L22" s="143" t="str">
        <f>VLOOKUP(K22,CódigosRetorno!$A$2:$B$1795,2,FALSE)</f>
        <v>LineID - El dato ingresado debe ser correlativo mayor a cero</v>
      </c>
      <c r="M22" s="81" t="s">
        <v>428</v>
      </c>
      <c r="N22" s="81" t="s">
        <v>169</v>
      </c>
      <c r="O22" s="283"/>
    </row>
    <row r="23" spans="1:15" x14ac:dyDescent="0.25">
      <c r="A23" s="283"/>
      <c r="B23" s="1591"/>
      <c r="C23" s="1514"/>
      <c r="D23" s="1523"/>
      <c r="E23" s="1591"/>
      <c r="F23" s="1515"/>
      <c r="G23" s="1592"/>
      <c r="H23" s="1514"/>
      <c r="I23" s="773" t="s">
        <v>6233</v>
      </c>
      <c r="J23" s="443" t="s">
        <v>177</v>
      </c>
      <c r="K23" s="512" t="s">
        <v>1535</v>
      </c>
      <c r="L23" s="143" t="str">
        <f>VLOOKUP(K23,CódigosRetorno!$A$2:$B$1795,2,FALSE)</f>
        <v>El número de ítem no puede estar duplicado.</v>
      </c>
      <c r="M23" s="81" t="s">
        <v>428</v>
      </c>
      <c r="N23" s="81" t="s">
        <v>169</v>
      </c>
      <c r="O23" s="283"/>
    </row>
    <row r="24" spans="1:15" ht="24" customHeight="1" x14ac:dyDescent="0.25">
      <c r="A24" s="283"/>
      <c r="B24" s="1591">
        <f>+B20+1</f>
        <v>10</v>
      </c>
      <c r="C24" s="1514" t="s">
        <v>119</v>
      </c>
      <c r="D24" s="1522" t="s">
        <v>100</v>
      </c>
      <c r="E24" s="1591" t="s">
        <v>4</v>
      </c>
      <c r="F24" s="1515" t="s">
        <v>10</v>
      </c>
      <c r="G24" s="1592" t="s">
        <v>5581</v>
      </c>
      <c r="H24" s="1514" t="s">
        <v>2905</v>
      </c>
      <c r="I24" s="586" t="s">
        <v>3065</v>
      </c>
      <c r="J24" s="443" t="s">
        <v>177</v>
      </c>
      <c r="K24" s="1001" t="s">
        <v>2011</v>
      </c>
      <c r="L24" s="143" t="str">
        <f>VLOOKUP(K24,CódigosRetorno!$A$2:$B$1795,2,FALSE)</f>
        <v>El tag DocumentTypeCode es vacío</v>
      </c>
      <c r="M24" s="81" t="s">
        <v>428</v>
      </c>
      <c r="N24" s="81" t="s">
        <v>169</v>
      </c>
      <c r="O24" s="283"/>
    </row>
    <row r="25" spans="1:15" ht="24" customHeight="1" x14ac:dyDescent="0.25">
      <c r="A25" s="283"/>
      <c r="B25" s="1591"/>
      <c r="C25" s="1514"/>
      <c r="D25" s="1590"/>
      <c r="E25" s="1591"/>
      <c r="F25" s="1515"/>
      <c r="G25" s="1592"/>
      <c r="H25" s="1514"/>
      <c r="I25" s="467" t="s">
        <v>6941</v>
      </c>
      <c r="J25" s="443" t="s">
        <v>177</v>
      </c>
      <c r="K25" s="818" t="s">
        <v>2012</v>
      </c>
      <c r="L25" s="601" t="str">
        <f>VLOOKUP(K25,CódigosRetorno!$A$2:$B$1795,2,FALSE)</f>
        <v>DocumentTypeCode - El valor del tipo de documento es invalido</v>
      </c>
      <c r="M25" s="603" t="s">
        <v>428</v>
      </c>
      <c r="N25" s="603" t="s">
        <v>169</v>
      </c>
      <c r="O25" s="283"/>
    </row>
    <row r="26" spans="1:15" ht="24" x14ac:dyDescent="0.25">
      <c r="A26" s="283"/>
      <c r="B26" s="1591"/>
      <c r="C26" s="1514"/>
      <c r="D26" s="1523"/>
      <c r="E26" s="1591"/>
      <c r="F26" s="1515"/>
      <c r="G26" s="1592"/>
      <c r="H26" s="1514"/>
      <c r="I26" s="467" t="s">
        <v>6942</v>
      </c>
      <c r="J26" s="443" t="s">
        <v>177</v>
      </c>
      <c r="K26" s="953" t="s">
        <v>2012</v>
      </c>
      <c r="L26" s="143" t="str">
        <f>VLOOKUP(K26,CódigosRetorno!$A$2:$B$1795,2,FALSE)</f>
        <v>DocumentTypeCode - El valor del tipo de documento es invalido</v>
      </c>
      <c r="M26" s="81" t="s">
        <v>428</v>
      </c>
      <c r="N26" s="81" t="s">
        <v>169</v>
      </c>
      <c r="O26" s="283"/>
    </row>
    <row r="27" spans="1:15" ht="24" customHeight="1" x14ac:dyDescent="0.25">
      <c r="A27" s="283"/>
      <c r="B27" s="1522">
        <f>+B24+1</f>
        <v>11</v>
      </c>
      <c r="C27" s="1528" t="s">
        <v>120</v>
      </c>
      <c r="D27" s="1522" t="s">
        <v>100</v>
      </c>
      <c r="E27" s="1522" t="s">
        <v>4</v>
      </c>
      <c r="F27" s="1516" t="s">
        <v>43</v>
      </c>
      <c r="G27" s="1588"/>
      <c r="H27" s="1528" t="s">
        <v>121</v>
      </c>
      <c r="I27" s="586" t="s">
        <v>3065</v>
      </c>
      <c r="J27" s="443" t="s">
        <v>177</v>
      </c>
      <c r="K27" s="818" t="s">
        <v>2009</v>
      </c>
      <c r="L27" s="143" t="str">
        <f>VLOOKUP(K27,CódigosRetorno!$A$2:$B$1795,2,FALSE)</f>
        <v>El tag DocumentSerialID es vacío</v>
      </c>
      <c r="M27" s="81" t="s">
        <v>428</v>
      </c>
      <c r="N27" s="81" t="s">
        <v>169</v>
      </c>
      <c r="O27" s="283"/>
    </row>
    <row r="28" spans="1:15" ht="36" x14ac:dyDescent="0.25">
      <c r="A28" s="283"/>
      <c r="B28" s="1590"/>
      <c r="C28" s="1532"/>
      <c r="D28" s="1590"/>
      <c r="E28" s="1590"/>
      <c r="F28" s="1519"/>
      <c r="G28" s="1589"/>
      <c r="H28" s="1532"/>
      <c r="I28" s="467" t="s">
        <v>4690</v>
      </c>
      <c r="J28" s="443" t="s">
        <v>177</v>
      </c>
      <c r="K28" s="818" t="s">
        <v>1618</v>
      </c>
      <c r="L28" s="143" t="str">
        <f>VLOOKUP(K28,CódigosRetorno!$A$2:$B$1795,2,FALSE)</f>
        <v>El dato ingresado  no cumple con el formato de DocumentSerialID, para DocumentTypeCode con valor 20.</v>
      </c>
      <c r="M28" s="81" t="s">
        <v>428</v>
      </c>
      <c r="N28" s="81"/>
      <c r="O28" s="283"/>
    </row>
    <row r="29" spans="1:15" ht="36" x14ac:dyDescent="0.25">
      <c r="A29" s="283"/>
      <c r="B29" s="1590"/>
      <c r="C29" s="1532"/>
      <c r="D29" s="1590"/>
      <c r="E29" s="1590"/>
      <c r="F29" s="1519"/>
      <c r="G29" s="1589"/>
      <c r="H29" s="1532"/>
      <c r="I29" s="467" t="s">
        <v>4691</v>
      </c>
      <c r="J29" s="443" t="s">
        <v>177</v>
      </c>
      <c r="K29" s="818" t="s">
        <v>1617</v>
      </c>
      <c r="L29" s="601" t="str">
        <f>VLOOKUP(K29,CódigosRetorno!$A$2:$B$1795,2,FALSE)</f>
        <v>El dato ingresado  no cumple con el formato de DocumentSerialID, para DocumentTypeCode con valor 40.</v>
      </c>
      <c r="M29" s="603" t="s">
        <v>428</v>
      </c>
      <c r="N29" s="603"/>
      <c r="O29" s="283"/>
    </row>
    <row r="30" spans="1:15" ht="48" x14ac:dyDescent="0.25">
      <c r="A30" s="283"/>
      <c r="B30" s="1590"/>
      <c r="C30" s="1532"/>
      <c r="D30" s="1590"/>
      <c r="E30" s="1590"/>
      <c r="F30" s="1519"/>
      <c r="G30" s="1589"/>
      <c r="H30" s="1532"/>
      <c r="I30" s="956" t="s">
        <v>6943</v>
      </c>
      <c r="J30" s="1002" t="s">
        <v>177</v>
      </c>
      <c r="K30" s="442" t="s">
        <v>1968</v>
      </c>
      <c r="L30" s="601" t="str">
        <f>VLOOKUP(K30,CódigosRetorno!$A$2:$B$1795,2,FALSE)</f>
        <v>La serie no corresponde al tipo de comprobante</v>
      </c>
      <c r="M30" s="603" t="s">
        <v>428</v>
      </c>
      <c r="N30" s="602"/>
      <c r="O30" s="283"/>
    </row>
    <row r="31" spans="1:15" ht="60" x14ac:dyDescent="0.25">
      <c r="A31" s="283"/>
      <c r="B31" s="1590"/>
      <c r="C31" s="1532"/>
      <c r="D31" s="1523"/>
      <c r="E31" s="1590"/>
      <c r="F31" s="1519"/>
      <c r="G31" s="1589"/>
      <c r="H31" s="1532"/>
      <c r="I31" s="956" t="s">
        <v>6944</v>
      </c>
      <c r="J31" s="954" t="s">
        <v>177</v>
      </c>
      <c r="K31" s="442" t="s">
        <v>3182</v>
      </c>
      <c r="L31" s="601" t="str">
        <f>VLOOKUP(K31,CódigosRetorno!$A$2:$B$1795,2,FALSE)</f>
        <v>El comprobante no puede ser dado de baja por exceder el plazo desde su fecha de recepcion</v>
      </c>
      <c r="M31" s="603" t="s">
        <v>191</v>
      </c>
      <c r="N31" s="602"/>
      <c r="O31" s="283"/>
    </row>
    <row r="32" spans="1:15" ht="24" customHeight="1" x14ac:dyDescent="0.25">
      <c r="A32" s="283"/>
      <c r="B32" s="1522">
        <f>+B27+1</f>
        <v>12</v>
      </c>
      <c r="C32" s="1528" t="s">
        <v>122</v>
      </c>
      <c r="D32" s="1522" t="s">
        <v>100</v>
      </c>
      <c r="E32" s="1522" t="s">
        <v>4</v>
      </c>
      <c r="F32" s="1516" t="s">
        <v>101</v>
      </c>
      <c r="G32" s="1588"/>
      <c r="H32" s="1528" t="s">
        <v>123</v>
      </c>
      <c r="I32" s="163" t="s">
        <v>3065</v>
      </c>
      <c r="J32" s="997" t="s">
        <v>177</v>
      </c>
      <c r="K32" s="1000" t="s">
        <v>2007</v>
      </c>
      <c r="L32" s="143" t="str">
        <f>VLOOKUP(K32,CódigosRetorno!$A$2:$B$1795,2,FALSE)</f>
        <v>El tag DocumentNumberID esta vacío</v>
      </c>
      <c r="M32" s="81" t="s">
        <v>428</v>
      </c>
      <c r="N32" s="81" t="s">
        <v>169</v>
      </c>
      <c r="O32" s="283"/>
    </row>
    <row r="33" spans="1:15" ht="24" x14ac:dyDescent="0.25">
      <c r="A33" s="283"/>
      <c r="B33" s="1590"/>
      <c r="C33" s="1532"/>
      <c r="D33" s="1590"/>
      <c r="E33" s="1590"/>
      <c r="F33" s="1519"/>
      <c r="G33" s="1589"/>
      <c r="H33" s="1532"/>
      <c r="I33" s="160" t="s">
        <v>2906</v>
      </c>
      <c r="J33" s="159" t="s">
        <v>177</v>
      </c>
      <c r="K33" s="164" t="s">
        <v>2008</v>
      </c>
      <c r="L33" s="143" t="str">
        <f>VLOOKUP(K33,CódigosRetorno!$A$2:$B$1795,2,FALSE)</f>
        <v>El dato ingresado en DocumentNumberID debe ser numerico y como maximo de 8 digitos</v>
      </c>
      <c r="M33" s="81" t="s">
        <v>428</v>
      </c>
      <c r="N33" s="81" t="s">
        <v>169</v>
      </c>
      <c r="O33" s="283"/>
    </row>
    <row r="34" spans="1:15" ht="24" x14ac:dyDescent="0.25">
      <c r="A34" s="283"/>
      <c r="B34" s="1590"/>
      <c r="C34" s="1532"/>
      <c r="D34" s="1590"/>
      <c r="E34" s="1590"/>
      <c r="F34" s="1519"/>
      <c r="G34" s="1589"/>
      <c r="H34" s="1532"/>
      <c r="I34" s="467" t="s">
        <v>6234</v>
      </c>
      <c r="J34" s="443" t="s">
        <v>177</v>
      </c>
      <c r="K34" s="512" t="s">
        <v>1965</v>
      </c>
      <c r="L34" s="143" t="str">
        <f>VLOOKUP(K34,CódigosRetorno!$A$2:$B$1795,2,FALSE)</f>
        <v>Los documentos informados en el archivo XML se encuentran duplicados</v>
      </c>
      <c r="M34" s="81" t="s">
        <v>428</v>
      </c>
      <c r="N34" s="81" t="s">
        <v>169</v>
      </c>
      <c r="O34" s="283"/>
    </row>
    <row r="35" spans="1:15" ht="36" x14ac:dyDescent="0.25">
      <c r="A35" s="283"/>
      <c r="B35" s="1590"/>
      <c r="C35" s="1532"/>
      <c r="D35" s="1590"/>
      <c r="E35" s="1590"/>
      <c r="F35" s="1519"/>
      <c r="G35" s="1589"/>
      <c r="H35" s="1532"/>
      <c r="I35" s="160" t="s">
        <v>2909</v>
      </c>
      <c r="J35" s="997" t="s">
        <v>177</v>
      </c>
      <c r="K35" s="1000" t="s">
        <v>1537</v>
      </c>
      <c r="L35" s="143" t="str">
        <f>VLOOKUP(K35,CódigosRetorno!$A$2:$B$1795,2,FALSE)</f>
        <v>El comprobante que desea revertir no existe.</v>
      </c>
      <c r="M35" s="81" t="s">
        <v>191</v>
      </c>
      <c r="N35" s="159" t="s">
        <v>2908</v>
      </c>
      <c r="O35" s="283"/>
    </row>
    <row r="36" spans="1:15" ht="36" x14ac:dyDescent="0.25">
      <c r="A36" s="283"/>
      <c r="B36" s="1590"/>
      <c r="C36" s="1532"/>
      <c r="D36" s="1590"/>
      <c r="E36" s="1590"/>
      <c r="F36" s="1519"/>
      <c r="G36" s="1589"/>
      <c r="H36" s="1532"/>
      <c r="I36" s="956" t="s">
        <v>6945</v>
      </c>
      <c r="J36" s="1002" t="s">
        <v>177</v>
      </c>
      <c r="K36" s="442" t="s">
        <v>1900</v>
      </c>
      <c r="L36" s="601" t="s">
        <v>211</v>
      </c>
      <c r="M36" s="600" t="s">
        <v>191</v>
      </c>
      <c r="N36" s="600" t="s">
        <v>2908</v>
      </c>
      <c r="O36" s="283"/>
    </row>
    <row r="37" spans="1:15" ht="36" x14ac:dyDescent="0.25">
      <c r="A37" s="283"/>
      <c r="B37" s="1590"/>
      <c r="C37" s="1532"/>
      <c r="D37" s="1590"/>
      <c r="E37" s="1590"/>
      <c r="F37" s="1519"/>
      <c r="G37" s="1589"/>
      <c r="H37" s="1532"/>
      <c r="I37" s="467" t="s">
        <v>2907</v>
      </c>
      <c r="J37" s="443" t="s">
        <v>177</v>
      </c>
      <c r="K37" s="1001" t="s">
        <v>1536</v>
      </c>
      <c r="L37" s="601" t="str">
        <f>VLOOKUP(K37,CódigosRetorno!$A$2:$B$1795,2,FALSE)</f>
        <v>El comprobante fue informado previamente en una reversión.</v>
      </c>
      <c r="M37" s="603" t="s">
        <v>191</v>
      </c>
      <c r="N37" s="602" t="s">
        <v>2908</v>
      </c>
      <c r="O37" s="283"/>
    </row>
    <row r="38" spans="1:15" ht="36" x14ac:dyDescent="0.25">
      <c r="A38" s="283"/>
      <c r="B38" s="1590"/>
      <c r="C38" s="1532"/>
      <c r="D38" s="1590"/>
      <c r="E38" s="1590"/>
      <c r="F38" s="1519"/>
      <c r="G38" s="1589"/>
      <c r="H38" s="1532"/>
      <c r="I38" s="956" t="s">
        <v>6946</v>
      </c>
      <c r="J38" s="1002" t="s">
        <v>177</v>
      </c>
      <c r="K38" s="442" t="s">
        <v>6687</v>
      </c>
      <c r="L38" s="601" t="str">
        <f>VLOOKUP(K38,CódigosRetorno!$A$2:$B$1795,2,FALSE)</f>
        <v>La liquidacion de compra a dar de baja no debe tener pagos registrados</v>
      </c>
      <c r="M38" s="603" t="s">
        <v>191</v>
      </c>
      <c r="N38" s="602" t="s">
        <v>2908</v>
      </c>
      <c r="O38" s="283"/>
    </row>
    <row r="39" spans="1:15" ht="24" customHeight="1" x14ac:dyDescent="0.25">
      <c r="A39" s="283"/>
      <c r="B39" s="1522">
        <f>+B32+1</f>
        <v>13</v>
      </c>
      <c r="C39" s="1533" t="s">
        <v>124</v>
      </c>
      <c r="D39" s="1522" t="s">
        <v>100</v>
      </c>
      <c r="E39" s="1522" t="s">
        <v>4</v>
      </c>
      <c r="F39" s="1516" t="s">
        <v>5</v>
      </c>
      <c r="G39" s="1588"/>
      <c r="H39" s="1528" t="s">
        <v>125</v>
      </c>
      <c r="I39" s="163" t="s">
        <v>3065</v>
      </c>
      <c r="J39" s="997" t="s">
        <v>177</v>
      </c>
      <c r="K39" s="1000" t="s">
        <v>2005</v>
      </c>
      <c r="L39" s="143" t="str">
        <f>VLOOKUP(K39,CódigosRetorno!$A$2:$B$1795,2,FALSE)</f>
        <v>El tag VoidReasonDescription esta vacío</v>
      </c>
      <c r="M39" s="81" t="s">
        <v>428</v>
      </c>
      <c r="N39" s="81" t="s">
        <v>169</v>
      </c>
      <c r="O39" s="283"/>
    </row>
    <row r="40" spans="1:15" ht="24" x14ac:dyDescent="0.25">
      <c r="A40" s="283"/>
      <c r="B40" s="1523"/>
      <c r="C40" s="1535"/>
      <c r="D40" s="1523"/>
      <c r="E40" s="1523"/>
      <c r="F40" s="1517"/>
      <c r="G40" s="1594"/>
      <c r="H40" s="1529"/>
      <c r="I40" s="160" t="s">
        <v>6313</v>
      </c>
      <c r="J40" s="443" t="s">
        <v>1071</v>
      </c>
      <c r="K40" s="1145" t="s">
        <v>7755</v>
      </c>
      <c r="L40" s="143" t="str">
        <f>VLOOKUP(K40,CódigosRetorno!$A$2:$B$1795,2,FALSE)</f>
        <v>El dato ingresado en VoidReasonDescription debe contener información válida</v>
      </c>
      <c r="M40" s="81" t="s">
        <v>428</v>
      </c>
      <c r="N40" s="81" t="s">
        <v>169</v>
      </c>
      <c r="O40" s="283"/>
    </row>
    <row r="41" spans="1:15" x14ac:dyDescent="0.25">
      <c r="A41" s="283"/>
      <c r="B41" s="284"/>
      <c r="C41" s="283"/>
      <c r="D41" s="284"/>
      <c r="E41" s="284"/>
      <c r="F41" s="284"/>
      <c r="G41" s="285"/>
      <c r="H41" s="304"/>
      <c r="I41" s="304"/>
      <c r="J41" s="286"/>
      <c r="K41" s="285"/>
      <c r="L41" s="304"/>
      <c r="M41" s="284"/>
      <c r="N41" s="284"/>
      <c r="O41" s="283"/>
    </row>
    <row r="42" spans="1:15" x14ac:dyDescent="0.25"/>
    <row r="43" spans="1:15" hidden="1" x14ac:dyDescent="0.25"/>
    <row r="44" spans="1:15" hidden="1" x14ac:dyDescent="0.25"/>
    <row r="45" spans="1:15" hidden="1" x14ac:dyDescent="0.25"/>
    <row r="46" spans="1:15" hidden="1" x14ac:dyDescent="0.25"/>
    <row r="47" spans="1:15" hidden="1" x14ac:dyDescent="0.25"/>
    <row r="48" spans="1:15"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sheetData>
  <autoFilter ref="J1:K66" xr:uid="{9BC3601B-81E8-4024-94BD-D767094944CB}"/>
  <mergeCells count="70">
    <mergeCell ref="B39:B40"/>
    <mergeCell ref="C39:C40"/>
    <mergeCell ref="D39:D40"/>
    <mergeCell ref="E39:E40"/>
    <mergeCell ref="G17:G18"/>
    <mergeCell ref="G24:G26"/>
    <mergeCell ref="F39:F40"/>
    <mergeCell ref="G39:G40"/>
    <mergeCell ref="H17:H18"/>
    <mergeCell ref="B20:B23"/>
    <mergeCell ref="C20:C23"/>
    <mergeCell ref="D20:D23"/>
    <mergeCell ref="E20:E23"/>
    <mergeCell ref="D17:D18"/>
    <mergeCell ref="B17:B18"/>
    <mergeCell ref="C17:C18"/>
    <mergeCell ref="E17:E18"/>
    <mergeCell ref="F17:F18"/>
    <mergeCell ref="F20:F23"/>
    <mergeCell ref="G20:G23"/>
    <mergeCell ref="H20:H23"/>
    <mergeCell ref="E14:E16"/>
    <mergeCell ref="F15:F16"/>
    <mergeCell ref="G15:G16"/>
    <mergeCell ref="H15:H16"/>
    <mergeCell ref="B14:B16"/>
    <mergeCell ref="D14:D16"/>
    <mergeCell ref="C15:C16"/>
    <mergeCell ref="D8:D9"/>
    <mergeCell ref="E8:E9"/>
    <mergeCell ref="F8:F9"/>
    <mergeCell ref="G8:G9"/>
    <mergeCell ref="H8:H9"/>
    <mergeCell ref="G5:G6"/>
    <mergeCell ref="H5:H6"/>
    <mergeCell ref="B10:B11"/>
    <mergeCell ref="C10:C11"/>
    <mergeCell ref="D10:D11"/>
    <mergeCell ref="E10:E11"/>
    <mergeCell ref="F10:F11"/>
    <mergeCell ref="G10:G11"/>
    <mergeCell ref="H10:H11"/>
    <mergeCell ref="B5:B6"/>
    <mergeCell ref="C5:C6"/>
    <mergeCell ref="D5:D6"/>
    <mergeCell ref="E5:E6"/>
    <mergeCell ref="F5:F6"/>
    <mergeCell ref="B8:B9"/>
    <mergeCell ref="C8:C9"/>
    <mergeCell ref="H24:H26"/>
    <mergeCell ref="B32:B38"/>
    <mergeCell ref="C32:C38"/>
    <mergeCell ref="D32:D38"/>
    <mergeCell ref="E32:E38"/>
    <mergeCell ref="F32:F38"/>
    <mergeCell ref="B24:B26"/>
    <mergeCell ref="C24:C26"/>
    <mergeCell ref="D24:D26"/>
    <mergeCell ref="E24:E26"/>
    <mergeCell ref="F24:F26"/>
    <mergeCell ref="B27:B31"/>
    <mergeCell ref="C27:C31"/>
    <mergeCell ref="D27:D31"/>
    <mergeCell ref="E27:E31"/>
    <mergeCell ref="H39:H40"/>
    <mergeCell ref="F27:F31"/>
    <mergeCell ref="G27:G31"/>
    <mergeCell ref="H27:H31"/>
    <mergeCell ref="G32:G38"/>
    <mergeCell ref="H32:H38"/>
  </mergeCells>
  <pageMargins left="0.53" right="0.27559055118110237" top="1.1811023622047245" bottom="0.74803149606299213" header="0.31496062992125984" footer="0.31496062992125984"/>
  <pageSetup paperSize="9" scale="80" orientation="landscape" r:id="rId1"/>
  <ignoredErrors>
    <ignoredError sqref="K3 G6 K5:K8 K39 K10:K13 K20:K24 K32:K35 K27:K28 K15:K18"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18">
    <pageSetUpPr fitToPage="1"/>
  </sheetPr>
  <dimension ref="A1:W1958"/>
  <sheetViews>
    <sheetView showGridLines="0" tabSelected="1" zoomScaleNormal="100" workbookViewId="0">
      <pane xSplit="3" ySplit="2" topLeftCell="F461" activePane="bottomRight" state="frozen"/>
      <selection activeCell="L6" sqref="L6"/>
      <selection pane="topRight" activeCell="L6" sqref="L6"/>
      <selection pane="bottomLeft" activeCell="L6" sqref="L6"/>
      <selection pane="bottomRight" activeCell="L467" sqref="L467"/>
    </sheetView>
  </sheetViews>
  <sheetFormatPr baseColWidth="10" defaultColWidth="0" defaultRowHeight="15" zeroHeight="1" x14ac:dyDescent="0.25"/>
  <cols>
    <col min="1" max="1" width="2.5703125" customWidth="1"/>
    <col min="2" max="2" width="4.42578125" customWidth="1"/>
    <col min="3" max="3" width="28.5703125" style="916" customWidth="1"/>
    <col min="4" max="4" width="7.42578125" customWidth="1"/>
    <col min="5" max="5" width="11.42578125" customWidth="1"/>
    <col min="6" max="6" width="10" customWidth="1"/>
    <col min="7" max="7" width="15.5703125" customWidth="1"/>
    <col min="8" max="8" width="35.85546875" customWidth="1"/>
    <col min="9" max="9" width="7.42578125" hidden="1" customWidth="1"/>
    <col min="10" max="10" width="41.42578125" customWidth="1"/>
    <col min="11" max="11" width="10" customWidth="1"/>
    <col min="12" max="12" width="10" style="358" customWidth="1"/>
    <col min="13" max="13" width="41.42578125" customWidth="1"/>
    <col min="14" max="14" width="12.5703125" customWidth="1"/>
    <col min="15" max="15" width="2.5703125" customWidth="1"/>
    <col min="16" max="23" width="0" hidden="1" customWidth="1"/>
    <col min="24" max="16384" width="11.5703125" hidden="1"/>
  </cols>
  <sheetData>
    <row r="1" spans="1:15" x14ac:dyDescent="0.25">
      <c r="A1" s="288"/>
      <c r="B1" s="294"/>
      <c r="C1" s="288"/>
      <c r="D1" s="295"/>
      <c r="E1" s="295"/>
      <c r="F1" s="295"/>
      <c r="G1" s="295"/>
      <c r="H1" s="296"/>
      <c r="I1" s="331"/>
      <c r="J1" s="289"/>
      <c r="K1" s="290"/>
      <c r="L1" s="292"/>
      <c r="M1" s="289"/>
      <c r="N1" s="297"/>
      <c r="O1" s="288"/>
    </row>
    <row r="2" spans="1:15" ht="48" x14ac:dyDescent="0.25">
      <c r="A2" s="298"/>
      <c r="B2" s="75" t="s">
        <v>0</v>
      </c>
      <c r="C2" s="704" t="s">
        <v>56</v>
      </c>
      <c r="D2" s="75" t="s">
        <v>1</v>
      </c>
      <c r="E2" s="75" t="s">
        <v>3927</v>
      </c>
      <c r="F2" s="75" t="s">
        <v>2799</v>
      </c>
      <c r="G2" s="75" t="s">
        <v>3928</v>
      </c>
      <c r="H2" s="75" t="s">
        <v>26</v>
      </c>
      <c r="I2" s="75" t="s">
        <v>3929</v>
      </c>
      <c r="J2" s="75" t="s">
        <v>2484</v>
      </c>
      <c r="K2" s="75" t="s">
        <v>2483</v>
      </c>
      <c r="L2" s="75" t="s">
        <v>2482</v>
      </c>
      <c r="M2" s="75" t="s">
        <v>2797</v>
      </c>
      <c r="N2" s="75" t="s">
        <v>2736</v>
      </c>
      <c r="O2" s="1"/>
    </row>
    <row r="3" spans="1:15" x14ac:dyDescent="0.25">
      <c r="A3" s="289"/>
      <c r="B3" s="85" t="s">
        <v>169</v>
      </c>
      <c r="C3" s="74" t="s">
        <v>169</v>
      </c>
      <c r="D3" s="85"/>
      <c r="E3" s="85" t="s">
        <v>169</v>
      </c>
      <c r="F3" s="85" t="s">
        <v>169</v>
      </c>
      <c r="G3" s="85" t="s">
        <v>169</v>
      </c>
      <c r="H3" s="91" t="s">
        <v>169</v>
      </c>
      <c r="I3" s="85"/>
      <c r="J3" s="143" t="s">
        <v>3036</v>
      </c>
      <c r="K3" s="86" t="s">
        <v>169</v>
      </c>
      <c r="L3" s="86" t="s">
        <v>169</v>
      </c>
      <c r="M3" s="143" t="str">
        <f>VLOOKUP(L3,CódigosRetorno!A:B,2,FALSE)</f>
        <v>-</v>
      </c>
      <c r="N3" s="85" t="s">
        <v>169</v>
      </c>
      <c r="O3" s="289"/>
    </row>
    <row r="4" spans="1:15" x14ac:dyDescent="0.25">
      <c r="A4" s="288"/>
      <c r="B4" s="180" t="s">
        <v>148</v>
      </c>
      <c r="C4" s="172"/>
      <c r="D4" s="174"/>
      <c r="E4" s="174" t="s">
        <v>169</v>
      </c>
      <c r="F4" s="175" t="s">
        <v>169</v>
      </c>
      <c r="G4" s="175" t="s">
        <v>169</v>
      </c>
      <c r="H4" s="176" t="s">
        <v>169</v>
      </c>
      <c r="I4" s="175"/>
      <c r="J4" s="172" t="s">
        <v>169</v>
      </c>
      <c r="K4" s="177" t="s">
        <v>169</v>
      </c>
      <c r="L4" s="178" t="s">
        <v>169</v>
      </c>
      <c r="M4" s="172" t="str">
        <f>VLOOKUP(L4,CódigosRetorno!A:B,2,FALSE)</f>
        <v>-</v>
      </c>
      <c r="N4" s="179" t="s">
        <v>169</v>
      </c>
      <c r="O4" s="288"/>
    </row>
    <row r="5" spans="1:15" ht="24" x14ac:dyDescent="0.25">
      <c r="A5" s="288"/>
      <c r="B5" s="1524">
        <v>1</v>
      </c>
      <c r="C5" s="1572" t="s">
        <v>30</v>
      </c>
      <c r="D5" s="1549" t="s">
        <v>3</v>
      </c>
      <c r="E5" s="1549" t="s">
        <v>4</v>
      </c>
      <c r="F5" s="1524" t="s">
        <v>13</v>
      </c>
      <c r="G5" s="1549" t="s">
        <v>3859</v>
      </c>
      <c r="H5" s="1518" t="s">
        <v>40</v>
      </c>
      <c r="I5" s="1524">
        <v>1</v>
      </c>
      <c r="J5" s="143" t="s">
        <v>2837</v>
      </c>
      <c r="K5" s="152" t="s">
        <v>177</v>
      </c>
      <c r="L5" s="77" t="s">
        <v>2253</v>
      </c>
      <c r="M5" s="143" t="str">
        <f>VLOOKUP(L5,CódigosRetorno!$A$2:$B$1795,2,FALSE)</f>
        <v>El XML no contiene el tag o no existe informacion de UBLVersionID</v>
      </c>
      <c r="N5" s="142" t="s">
        <v>169</v>
      </c>
      <c r="O5" s="288"/>
    </row>
    <row r="6" spans="1:15" x14ac:dyDescent="0.25">
      <c r="A6" s="288"/>
      <c r="B6" s="1524"/>
      <c r="C6" s="1572"/>
      <c r="D6" s="1549"/>
      <c r="E6" s="1549"/>
      <c r="F6" s="1524"/>
      <c r="G6" s="1549"/>
      <c r="H6" s="1518"/>
      <c r="I6" s="1524"/>
      <c r="J6" s="143" t="s">
        <v>3235</v>
      </c>
      <c r="K6" s="152" t="s">
        <v>177</v>
      </c>
      <c r="L6" s="77" t="s">
        <v>2254</v>
      </c>
      <c r="M6" s="143" t="str">
        <f>VLOOKUP(L6,CódigosRetorno!$A$2:$B$1795,2,FALSE)</f>
        <v>UBLVersionID - La versión del UBL no es correcta</v>
      </c>
      <c r="N6" s="142" t="s">
        <v>169</v>
      </c>
      <c r="O6" s="288"/>
    </row>
    <row r="7" spans="1:15" x14ac:dyDescent="0.25">
      <c r="A7" s="288"/>
      <c r="B7" s="1524">
        <f>B5+1</f>
        <v>2</v>
      </c>
      <c r="C7" s="1518" t="s">
        <v>31</v>
      </c>
      <c r="D7" s="1549" t="s">
        <v>3</v>
      </c>
      <c r="E7" s="1549" t="s">
        <v>4</v>
      </c>
      <c r="F7" s="1524" t="s">
        <v>13</v>
      </c>
      <c r="G7" s="1584" t="s">
        <v>3860</v>
      </c>
      <c r="H7" s="1518" t="s">
        <v>41</v>
      </c>
      <c r="I7" s="1524">
        <v>1</v>
      </c>
      <c r="J7" s="143" t="s">
        <v>2837</v>
      </c>
      <c r="K7" s="152" t="s">
        <v>177</v>
      </c>
      <c r="L7" s="77" t="s">
        <v>2255</v>
      </c>
      <c r="M7" s="975" t="str">
        <f>VLOOKUP(L7,CódigosRetorno!$A$2:$B$1795,2,FALSE)</f>
        <v>El XML no existe informacion de CustomizationID</v>
      </c>
      <c r="N7" s="142" t="s">
        <v>169</v>
      </c>
      <c r="O7" s="288"/>
    </row>
    <row r="8" spans="1:15" ht="24" x14ac:dyDescent="0.25">
      <c r="A8" s="288"/>
      <c r="B8" s="1524"/>
      <c r="C8" s="1518"/>
      <c r="D8" s="1549"/>
      <c r="E8" s="1549"/>
      <c r="F8" s="1524"/>
      <c r="G8" s="1584"/>
      <c r="H8" s="1518"/>
      <c r="I8" s="1524"/>
      <c r="J8" s="143" t="s">
        <v>2490</v>
      </c>
      <c r="K8" s="152" t="s">
        <v>177</v>
      </c>
      <c r="L8" s="77" t="s">
        <v>2256</v>
      </c>
      <c r="M8" s="143" t="str">
        <f>VLOOKUP(L8,CódigosRetorno!$A$2:$B$1795,2,FALSE)</f>
        <v>CustomizationID - La versión del documento no es la correcta</v>
      </c>
      <c r="N8" s="142" t="s">
        <v>169</v>
      </c>
      <c r="O8" s="288"/>
    </row>
    <row r="9" spans="1:15" ht="24" x14ac:dyDescent="0.25">
      <c r="A9" s="288"/>
      <c r="B9" s="1524"/>
      <c r="C9" s="1518"/>
      <c r="D9" s="1549"/>
      <c r="E9" s="135" t="s">
        <v>9</v>
      </c>
      <c r="F9" s="142"/>
      <c r="G9" s="154" t="s">
        <v>3861</v>
      </c>
      <c r="H9" s="96" t="s">
        <v>3878</v>
      </c>
      <c r="I9" s="142" t="s">
        <v>3863</v>
      </c>
      <c r="J9" s="143" t="s">
        <v>4199</v>
      </c>
      <c r="K9" s="135" t="s">
        <v>1071</v>
      </c>
      <c r="L9" s="528" t="s">
        <v>4193</v>
      </c>
      <c r="M9" s="143" t="str">
        <f>VLOOKUP(L9,CódigosRetorno!$A$2:$B$1795,2,FALSE)</f>
        <v>El dato ingresado como atributo @schemeAgencyName es incorrecto.</v>
      </c>
      <c r="N9" s="142" t="s">
        <v>169</v>
      </c>
      <c r="O9" s="288"/>
    </row>
    <row r="10" spans="1:15" ht="36" x14ac:dyDescent="0.25">
      <c r="A10" s="288"/>
      <c r="B10" s="1524">
        <f>B7+1</f>
        <v>3</v>
      </c>
      <c r="C10" s="1572" t="s">
        <v>27</v>
      </c>
      <c r="D10" s="1549" t="s">
        <v>3</v>
      </c>
      <c r="E10" s="1549" t="s">
        <v>4</v>
      </c>
      <c r="F10" s="1524" t="s">
        <v>44</v>
      </c>
      <c r="G10" s="1549" t="s">
        <v>55</v>
      </c>
      <c r="H10" s="1518" t="s">
        <v>35</v>
      </c>
      <c r="I10" s="1524">
        <v>1</v>
      </c>
      <c r="J10" s="145" t="s">
        <v>2794</v>
      </c>
      <c r="K10" s="152" t="s">
        <v>177</v>
      </c>
      <c r="L10" s="1353" t="s">
        <v>2374</v>
      </c>
      <c r="M10" s="143" t="str">
        <f>VLOOKUP(L10,CódigosRetorno!$A$2:$B$1795,2,FALSE)</f>
        <v>Numero de Serie del nombre del archivo no coincide con el consignado en el contenido del archivo XML</v>
      </c>
      <c r="N10" s="142" t="s">
        <v>169</v>
      </c>
      <c r="O10" s="288"/>
    </row>
    <row r="11" spans="1:15" ht="36" x14ac:dyDescent="0.25">
      <c r="A11" s="288"/>
      <c r="B11" s="1524"/>
      <c r="C11" s="1572"/>
      <c r="D11" s="1549"/>
      <c r="E11" s="1549"/>
      <c r="F11" s="1524"/>
      <c r="G11" s="1549"/>
      <c r="H11" s="1518"/>
      <c r="I11" s="1524"/>
      <c r="J11" s="145" t="s">
        <v>2795</v>
      </c>
      <c r="K11" s="152" t="s">
        <v>177</v>
      </c>
      <c r="L11" s="528" t="s">
        <v>2373</v>
      </c>
      <c r="M11" s="143" t="str">
        <f>VLOOKUP(L11,CódigosRetorno!$A$2:$B$1795,2,FALSE)</f>
        <v>Número de documento en el nombre del archivo no coincide con el consignado en el contenido del XML</v>
      </c>
      <c r="N11" s="142" t="s">
        <v>169</v>
      </c>
      <c r="O11" s="288"/>
    </row>
    <row r="12" spans="1:15" ht="36" x14ac:dyDescent="0.25">
      <c r="A12" s="288"/>
      <c r="B12" s="1524"/>
      <c r="C12" s="1572"/>
      <c r="D12" s="1549"/>
      <c r="E12" s="1549"/>
      <c r="F12" s="1524"/>
      <c r="G12" s="1549"/>
      <c r="H12" s="1518"/>
      <c r="I12" s="1524"/>
      <c r="J12" s="145" t="s">
        <v>4864</v>
      </c>
      <c r="K12" s="152" t="s">
        <v>177</v>
      </c>
      <c r="L12" s="528" t="s">
        <v>2413</v>
      </c>
      <c r="M12" s="143" t="str">
        <f>VLOOKUP(L12,CódigosRetorno!$A$2:$B$1795,2,FALSE)</f>
        <v>ID - El dato SERIE-CORRELATIVO no cumple con el formato de acuerdo al tipo de comprobante</v>
      </c>
      <c r="N12" s="142" t="s">
        <v>169</v>
      </c>
      <c r="O12" s="288"/>
    </row>
    <row r="13" spans="1:15" ht="36" x14ac:dyDescent="0.25">
      <c r="A13" s="288"/>
      <c r="B13" s="1524"/>
      <c r="C13" s="1572"/>
      <c r="D13" s="1549"/>
      <c r="E13" s="1549"/>
      <c r="F13" s="1524"/>
      <c r="G13" s="1549"/>
      <c r="H13" s="1518"/>
      <c r="I13" s="1524"/>
      <c r="J13" s="811" t="s">
        <v>5415</v>
      </c>
      <c r="K13" s="812" t="s">
        <v>177</v>
      </c>
      <c r="L13" s="812" t="s">
        <v>2376</v>
      </c>
      <c r="M13" s="143" t="str">
        <f>VLOOKUP(L13,CódigosRetorno!$A$2:$B$1795,2,FALSE)</f>
        <v>El comprobante fue registrado previamente con otros datos</v>
      </c>
      <c r="N13" s="142" t="s">
        <v>2488</v>
      </c>
      <c r="O13" s="288"/>
    </row>
    <row r="14" spans="1:15" ht="84" x14ac:dyDescent="0.25">
      <c r="A14" s="288"/>
      <c r="B14" s="1524"/>
      <c r="C14" s="1572"/>
      <c r="D14" s="1549"/>
      <c r="E14" s="1549"/>
      <c r="F14" s="1524"/>
      <c r="G14" s="1549"/>
      <c r="H14" s="1518"/>
      <c r="I14" s="1524"/>
      <c r="J14" s="811" t="s">
        <v>5412</v>
      </c>
      <c r="K14" s="812" t="s">
        <v>177</v>
      </c>
      <c r="L14" s="812" t="s">
        <v>2377</v>
      </c>
      <c r="M14" s="143" t="str">
        <f>VLOOKUP(L14,CódigosRetorno!$A$2:$B$1795,2,FALSE)</f>
        <v>El comprobante ya esta informado y se encuentra con estado anulado o rechazado</v>
      </c>
      <c r="N14" s="142" t="s">
        <v>2488</v>
      </c>
      <c r="O14" s="288"/>
    </row>
    <row r="15" spans="1:15" ht="48" x14ac:dyDescent="0.25">
      <c r="A15" s="288"/>
      <c r="B15" s="1524"/>
      <c r="C15" s="1572"/>
      <c r="D15" s="1549"/>
      <c r="E15" s="1549"/>
      <c r="F15" s="1524"/>
      <c r="G15" s="1549"/>
      <c r="H15" s="1518"/>
      <c r="I15" s="1524"/>
      <c r="J15" s="1332" t="s">
        <v>4630</v>
      </c>
      <c r="K15" s="1333" t="s">
        <v>1071</v>
      </c>
      <c r="L15" s="1333" t="s">
        <v>8008</v>
      </c>
      <c r="M15" s="143" t="str">
        <f>VLOOKUP(L15,CódigosRetorno!$A$2:$B$1795,2,FALSE)</f>
        <v>Comprobante físico no se encuentra autorizado como comprobante de contingencia</v>
      </c>
      <c r="N15" s="142" t="s">
        <v>4627</v>
      </c>
      <c r="O15" s="288"/>
    </row>
    <row r="16" spans="1:15" ht="48" x14ac:dyDescent="0.25">
      <c r="A16" s="288"/>
      <c r="B16" s="1524"/>
      <c r="C16" s="1572"/>
      <c r="D16" s="1549"/>
      <c r="E16" s="1549"/>
      <c r="F16" s="1524"/>
      <c r="G16" s="1549"/>
      <c r="H16" s="1518"/>
      <c r="I16" s="1524"/>
      <c r="J16" s="145" t="s">
        <v>4630</v>
      </c>
      <c r="K16" s="152" t="s">
        <v>177</v>
      </c>
      <c r="L16" s="528" t="s">
        <v>4628</v>
      </c>
      <c r="M16" s="143" t="str">
        <f>VLOOKUP(L16,CódigosRetorno!$A$2:$B$1795,2,FALSE)</f>
        <v xml:space="preserve">Comprobante físico no se encuentra autorizado </v>
      </c>
      <c r="N16" s="142" t="s">
        <v>2832</v>
      </c>
      <c r="O16" s="288"/>
    </row>
    <row r="17" spans="1:15" ht="48" x14ac:dyDescent="0.25">
      <c r="A17" s="288"/>
      <c r="B17" s="1524">
        <f>B10+1</f>
        <v>4</v>
      </c>
      <c r="C17" s="1518" t="s">
        <v>22</v>
      </c>
      <c r="D17" s="1549" t="s">
        <v>3</v>
      </c>
      <c r="E17" s="1549" t="s">
        <v>4</v>
      </c>
      <c r="F17" s="1524" t="s">
        <v>141</v>
      </c>
      <c r="G17" s="1549" t="s">
        <v>24</v>
      </c>
      <c r="H17" s="1518" t="s">
        <v>32</v>
      </c>
      <c r="I17" s="1524">
        <v>1</v>
      </c>
      <c r="J17" s="577" t="s">
        <v>6902</v>
      </c>
      <c r="K17" s="568" t="s">
        <v>177</v>
      </c>
      <c r="L17" s="568" t="s">
        <v>2216</v>
      </c>
      <c r="M17" s="567" t="str">
        <f>VLOOKUP(L17,CódigosRetorno!$A$2:$B$1795,2,FALSE)</f>
        <v>Presentacion fuera de fecha</v>
      </c>
      <c r="N17" s="566" t="s">
        <v>6836</v>
      </c>
      <c r="O17" s="288"/>
    </row>
    <row r="18" spans="1:15" ht="24" x14ac:dyDescent="0.25">
      <c r="A18" s="288"/>
      <c r="B18" s="1524"/>
      <c r="C18" s="1518"/>
      <c r="D18" s="1549"/>
      <c r="E18" s="1549"/>
      <c r="F18" s="1524"/>
      <c r="G18" s="1549"/>
      <c r="H18" s="1518"/>
      <c r="I18" s="1524"/>
      <c r="J18" s="145" t="s">
        <v>3054</v>
      </c>
      <c r="K18" s="152" t="s">
        <v>177</v>
      </c>
      <c r="L18" s="78" t="s">
        <v>1989</v>
      </c>
      <c r="M18" s="143" t="str">
        <f>VLOOKUP(L18,CódigosRetorno!$A$2:$B$1795,2,FALSE)</f>
        <v>La fecha de emision se encuentra fuera del limite permitido</v>
      </c>
      <c r="N18" s="142" t="s">
        <v>169</v>
      </c>
      <c r="O18" s="288"/>
    </row>
    <row r="19" spans="1:15" x14ac:dyDescent="0.25">
      <c r="A19" s="288"/>
      <c r="B19" s="142">
        <f>B17+1</f>
        <v>5</v>
      </c>
      <c r="C19" s="1086" t="s">
        <v>1070</v>
      </c>
      <c r="D19" s="135" t="s">
        <v>3</v>
      </c>
      <c r="E19" s="135" t="s">
        <v>9</v>
      </c>
      <c r="F19" s="72" t="s">
        <v>166</v>
      </c>
      <c r="G19" s="83" t="s">
        <v>2759</v>
      </c>
      <c r="H19" s="128" t="s">
        <v>2758</v>
      </c>
      <c r="I19" s="146">
        <v>1</v>
      </c>
      <c r="J19" s="143" t="s">
        <v>2502</v>
      </c>
      <c r="K19" s="135" t="s">
        <v>169</v>
      </c>
      <c r="L19" s="528" t="s">
        <v>169</v>
      </c>
      <c r="M19" s="143" t="str">
        <f>VLOOKUP(L19,CódigosRetorno!$A$2:$B$1795,2,FALSE)</f>
        <v>-</v>
      </c>
      <c r="N19" s="142" t="s">
        <v>169</v>
      </c>
      <c r="O19" s="288"/>
    </row>
    <row r="20" spans="1:15" ht="24" x14ac:dyDescent="0.25">
      <c r="A20" s="288"/>
      <c r="B20" s="1524">
        <f>+B19+1</f>
        <v>6</v>
      </c>
      <c r="C20" s="1572" t="s">
        <v>99</v>
      </c>
      <c r="D20" s="1549" t="s">
        <v>3</v>
      </c>
      <c r="E20" s="1549" t="s">
        <v>4</v>
      </c>
      <c r="F20" s="1524" t="s">
        <v>10</v>
      </c>
      <c r="G20" s="1549" t="s">
        <v>5581</v>
      </c>
      <c r="H20" s="1518" t="s">
        <v>2496</v>
      </c>
      <c r="I20" s="1524">
        <v>1</v>
      </c>
      <c r="J20" s="495" t="s">
        <v>2837</v>
      </c>
      <c r="K20" s="152" t="s">
        <v>177</v>
      </c>
      <c r="L20" s="530" t="s">
        <v>2410</v>
      </c>
      <c r="M20" s="143" t="str">
        <f>VLOOKUP(L20,CódigosRetorno!$A$2:$B$1795,2,FALSE)</f>
        <v>El XML no contiene el tag o no existe informacion de InvoiceTypeCode</v>
      </c>
      <c r="N20" s="155" t="s">
        <v>169</v>
      </c>
      <c r="O20" s="288"/>
    </row>
    <row r="21" spans="1:15" ht="36" x14ac:dyDescent="0.25">
      <c r="A21" s="288"/>
      <c r="B21" s="1524"/>
      <c r="C21" s="1572"/>
      <c r="D21" s="1549"/>
      <c r="E21" s="1549"/>
      <c r="F21" s="1524"/>
      <c r="G21" s="1549"/>
      <c r="H21" s="1518"/>
      <c r="I21" s="1524"/>
      <c r="J21" s="145" t="s">
        <v>2796</v>
      </c>
      <c r="K21" s="152" t="s">
        <v>177</v>
      </c>
      <c r="L21" s="530" t="s">
        <v>2411</v>
      </c>
      <c r="M21" s="143" t="str">
        <f>VLOOKUP(L21,CódigosRetorno!$A$2:$B$1795,2,FALSE)</f>
        <v>InvoiceTypeCode - El valor del tipo de documento es invalido o no coincide con el nombre del archivo</v>
      </c>
      <c r="N21" s="142" t="s">
        <v>4490</v>
      </c>
      <c r="O21" s="288"/>
    </row>
    <row r="22" spans="1:15" ht="24" x14ac:dyDescent="0.25">
      <c r="A22" s="288"/>
      <c r="B22" s="1524"/>
      <c r="C22" s="1572"/>
      <c r="D22" s="1549"/>
      <c r="E22" s="1549" t="s">
        <v>9</v>
      </c>
      <c r="F22" s="1524"/>
      <c r="G22" s="155" t="s">
        <v>3861</v>
      </c>
      <c r="H22" s="96" t="s">
        <v>3862</v>
      </c>
      <c r="I22" s="142" t="s">
        <v>3863</v>
      </c>
      <c r="J22" s="143" t="s">
        <v>4199</v>
      </c>
      <c r="K22" s="135" t="s">
        <v>1071</v>
      </c>
      <c r="L22" s="528" t="s">
        <v>4187</v>
      </c>
      <c r="M22" s="143" t="str">
        <f>VLOOKUP(L22,CódigosRetorno!$A$2:$B$1795,2,FALSE)</f>
        <v>El dato ingresado como atributo @listAgencyName es incorrecto.</v>
      </c>
      <c r="N22" s="142" t="s">
        <v>169</v>
      </c>
      <c r="O22" s="288"/>
    </row>
    <row r="23" spans="1:15" ht="24" x14ac:dyDescent="0.25">
      <c r="A23" s="288"/>
      <c r="B23" s="1524"/>
      <c r="C23" s="1572"/>
      <c r="D23" s="1549"/>
      <c r="E23" s="1549"/>
      <c r="F23" s="1524"/>
      <c r="G23" s="155" t="s">
        <v>3864</v>
      </c>
      <c r="H23" s="96" t="s">
        <v>3865</v>
      </c>
      <c r="I23" s="142" t="s">
        <v>3863</v>
      </c>
      <c r="J23" s="143" t="s">
        <v>4200</v>
      </c>
      <c r="K23" s="135" t="s">
        <v>1071</v>
      </c>
      <c r="L23" s="528" t="s">
        <v>4188</v>
      </c>
      <c r="M23" s="143" t="str">
        <f>VLOOKUP(L23,CódigosRetorno!$A$2:$B$1795,2,FALSE)</f>
        <v>El dato ingresado como atributo @listName es incorrecto.</v>
      </c>
      <c r="N23" s="155" t="s">
        <v>169</v>
      </c>
      <c r="O23" s="288"/>
    </row>
    <row r="24" spans="1:15" ht="48" x14ac:dyDescent="0.25">
      <c r="A24" s="288"/>
      <c r="B24" s="1524"/>
      <c r="C24" s="1572"/>
      <c r="D24" s="1549"/>
      <c r="E24" s="1549"/>
      <c r="F24" s="1524"/>
      <c r="G24" s="155" t="s">
        <v>3866</v>
      </c>
      <c r="H24" s="96" t="s">
        <v>3867</v>
      </c>
      <c r="I24" s="142" t="s">
        <v>3863</v>
      </c>
      <c r="J24" s="143" t="s">
        <v>4201</v>
      </c>
      <c r="K24" s="152" t="s">
        <v>1071</v>
      </c>
      <c r="L24" s="530" t="s">
        <v>4189</v>
      </c>
      <c r="M24" s="143" t="str">
        <f>VLOOKUP(L24,CódigosRetorno!$A$2:$B$1795,2,FALSE)</f>
        <v>El dato ingresado como atributo @listURI es incorrecto.</v>
      </c>
      <c r="N24" s="155" t="s">
        <v>169</v>
      </c>
      <c r="O24" s="288"/>
    </row>
    <row r="25" spans="1:15" ht="24" x14ac:dyDescent="0.25">
      <c r="A25" s="288"/>
      <c r="B25" s="1524">
        <f>B20+1</f>
        <v>7</v>
      </c>
      <c r="C25" s="1572" t="s">
        <v>5709</v>
      </c>
      <c r="D25" s="1549" t="s">
        <v>3</v>
      </c>
      <c r="E25" s="1549" t="s">
        <v>4</v>
      </c>
      <c r="F25" s="1524" t="s">
        <v>13</v>
      </c>
      <c r="G25" s="1549" t="s">
        <v>5577</v>
      </c>
      <c r="H25" s="1518" t="s">
        <v>2497</v>
      </c>
      <c r="I25" s="1524">
        <v>1</v>
      </c>
      <c r="J25" s="143" t="s">
        <v>2837</v>
      </c>
      <c r="K25" s="152" t="s">
        <v>177</v>
      </c>
      <c r="L25" s="530" t="s">
        <v>693</v>
      </c>
      <c r="M25" s="143" t="str">
        <f>VLOOKUP(L25,CódigosRetorno!$A$2:$B$1795,2,FALSE)</f>
        <v>El XML no contiene el tag o no existe informacion de DocumentCurrencyCode</v>
      </c>
      <c r="N25" s="155" t="s">
        <v>169</v>
      </c>
      <c r="O25" s="288"/>
    </row>
    <row r="26" spans="1:15" ht="24" x14ac:dyDescent="0.25">
      <c r="A26" s="288"/>
      <c r="B26" s="1524"/>
      <c r="C26" s="1572"/>
      <c r="D26" s="1549"/>
      <c r="E26" s="1549"/>
      <c r="F26" s="1524"/>
      <c r="G26" s="1549"/>
      <c r="H26" s="1518"/>
      <c r="I26" s="1524"/>
      <c r="J26" s="145" t="s">
        <v>3868</v>
      </c>
      <c r="K26" s="152" t="s">
        <v>177</v>
      </c>
      <c r="L26" s="530" t="s">
        <v>3807</v>
      </c>
      <c r="M26" s="143" t="str">
        <f>VLOOKUP(L26,CódigosRetorno!$A$2:$B$1795,2,FALSE)</f>
        <v>El valor ingresado como moneda del comprobante no es valido (catalogo nro 02).</v>
      </c>
      <c r="N26" s="142" t="s">
        <v>4491</v>
      </c>
      <c r="O26" s="288"/>
    </row>
    <row r="27" spans="1:15" ht="48" x14ac:dyDescent="0.25">
      <c r="A27" s="288"/>
      <c r="B27" s="1524"/>
      <c r="C27" s="1572"/>
      <c r="D27" s="1549"/>
      <c r="E27" s="1549"/>
      <c r="F27" s="1524"/>
      <c r="G27" s="1549"/>
      <c r="H27" s="1518"/>
      <c r="I27" s="1524"/>
      <c r="J27" s="145" t="s">
        <v>3930</v>
      </c>
      <c r="K27" s="152" t="s">
        <v>177</v>
      </c>
      <c r="L27" s="530" t="s">
        <v>694</v>
      </c>
      <c r="M27" s="143" t="str">
        <f>VLOOKUP(L27,CódigosRetorno!$A$2:$B$1795,2,FALSE)</f>
        <v>La moneda debe ser la misma en todo el documento. Salvo las percepciones que sólo son en moneda nacional</v>
      </c>
      <c r="N27" s="142" t="s">
        <v>169</v>
      </c>
      <c r="O27" s="288"/>
    </row>
    <row r="28" spans="1:15" ht="24" x14ac:dyDescent="0.25">
      <c r="A28" s="288"/>
      <c r="B28" s="1524"/>
      <c r="C28" s="1572"/>
      <c r="D28" s="1549"/>
      <c r="E28" s="1549" t="s">
        <v>9</v>
      </c>
      <c r="F28" s="1524"/>
      <c r="G28" s="155" t="s">
        <v>3869</v>
      </c>
      <c r="H28" s="96" t="s">
        <v>3870</v>
      </c>
      <c r="I28" s="142" t="s">
        <v>3863</v>
      </c>
      <c r="J28" s="143" t="s">
        <v>6119</v>
      </c>
      <c r="K28" s="135" t="s">
        <v>1071</v>
      </c>
      <c r="L28" s="528" t="s">
        <v>4191</v>
      </c>
      <c r="M28" s="143" t="str">
        <f>VLOOKUP(L28,CódigosRetorno!$A$2:$B$1795,2,FALSE)</f>
        <v>El dato ingresado como atributo @listID es incorrecto.</v>
      </c>
      <c r="N28" s="155" t="s">
        <v>169</v>
      </c>
      <c r="O28" s="288"/>
    </row>
    <row r="29" spans="1:15" ht="24" x14ac:dyDescent="0.25">
      <c r="A29" s="288"/>
      <c r="B29" s="1524"/>
      <c r="C29" s="1572"/>
      <c r="D29" s="1549"/>
      <c r="E29" s="1549"/>
      <c r="F29" s="1524"/>
      <c r="G29" s="142" t="s">
        <v>3871</v>
      </c>
      <c r="H29" s="96" t="s">
        <v>3865</v>
      </c>
      <c r="I29" s="142" t="s">
        <v>3863</v>
      </c>
      <c r="J29" s="143" t="s">
        <v>6120</v>
      </c>
      <c r="K29" s="135" t="s">
        <v>1071</v>
      </c>
      <c r="L29" s="528" t="s">
        <v>4188</v>
      </c>
      <c r="M29" s="143" t="str">
        <f>VLOOKUP(L29,CódigosRetorno!$A$2:$B$1795,2,FALSE)</f>
        <v>El dato ingresado como atributo @listName es incorrecto.</v>
      </c>
      <c r="N29" s="155" t="s">
        <v>169</v>
      </c>
      <c r="O29" s="288"/>
    </row>
    <row r="30" spans="1:15" ht="48" x14ac:dyDescent="0.25">
      <c r="A30" s="288"/>
      <c r="B30" s="1524"/>
      <c r="C30" s="1572"/>
      <c r="D30" s="1549"/>
      <c r="E30" s="1549"/>
      <c r="F30" s="1524"/>
      <c r="G30" s="155" t="s">
        <v>3872</v>
      </c>
      <c r="H30" s="96" t="s">
        <v>3862</v>
      </c>
      <c r="I30" s="142" t="s">
        <v>3863</v>
      </c>
      <c r="J30" s="143" t="s">
        <v>6121</v>
      </c>
      <c r="K30" s="152" t="s">
        <v>1071</v>
      </c>
      <c r="L30" s="530" t="s">
        <v>4187</v>
      </c>
      <c r="M30" s="143" t="str">
        <f>VLOOKUP(L30,CódigosRetorno!$A$2:$B$1795,2,FALSE)</f>
        <v>El dato ingresado como atributo @listAgencyName es incorrecto.</v>
      </c>
      <c r="N30" s="155" t="s">
        <v>169</v>
      </c>
      <c r="O30" s="288"/>
    </row>
    <row r="31" spans="1:15" x14ac:dyDescent="0.25">
      <c r="A31" s="288"/>
      <c r="B31" s="404">
        <f>B25+1</f>
        <v>8</v>
      </c>
      <c r="C31" s="1087" t="s">
        <v>5612</v>
      </c>
      <c r="D31" s="404" t="s">
        <v>3</v>
      </c>
      <c r="E31" s="404" t="s">
        <v>9</v>
      </c>
      <c r="F31" s="404" t="s">
        <v>141</v>
      </c>
      <c r="G31" s="404" t="s">
        <v>24</v>
      </c>
      <c r="H31" s="405" t="s">
        <v>3236</v>
      </c>
      <c r="I31" s="146">
        <v>1</v>
      </c>
      <c r="J31" s="143" t="s">
        <v>2502</v>
      </c>
      <c r="K31" s="135" t="s">
        <v>169</v>
      </c>
      <c r="L31" s="528" t="s">
        <v>169</v>
      </c>
      <c r="M31" s="143" t="str">
        <f>VLOOKUP(L31,CódigosRetorno!$A$2:$B$1795,2,FALSE)</f>
        <v>-</v>
      </c>
      <c r="N31" s="142" t="s">
        <v>169</v>
      </c>
      <c r="O31" s="288"/>
    </row>
    <row r="32" spans="1:15" x14ac:dyDescent="0.25">
      <c r="A32" s="288"/>
      <c r="B32" s="180" t="s">
        <v>171</v>
      </c>
      <c r="C32" s="172"/>
      <c r="D32" s="174"/>
      <c r="E32" s="174"/>
      <c r="F32" s="175"/>
      <c r="G32" s="175"/>
      <c r="H32" s="176"/>
      <c r="I32" s="175"/>
      <c r="J32" s="172"/>
      <c r="K32" s="205" t="s">
        <v>169</v>
      </c>
      <c r="L32" s="255" t="s">
        <v>169</v>
      </c>
      <c r="M32" s="172" t="str">
        <f>VLOOKUP(L32,CódigosRetorno!$A$2:$B$1795,2,FALSE)</f>
        <v>-</v>
      </c>
      <c r="N32" s="179"/>
      <c r="O32" s="288"/>
    </row>
    <row r="33" spans="1:15" x14ac:dyDescent="0.25">
      <c r="A33" s="288"/>
      <c r="B33" s="142">
        <f>+B31+1</f>
        <v>9</v>
      </c>
      <c r="C33" s="1087" t="s">
        <v>5567</v>
      </c>
      <c r="D33" s="135" t="s">
        <v>3</v>
      </c>
      <c r="E33" s="135" t="s">
        <v>4</v>
      </c>
      <c r="F33" s="142" t="s">
        <v>25</v>
      </c>
      <c r="G33" s="135" t="s">
        <v>169</v>
      </c>
      <c r="H33" s="143" t="s">
        <v>169</v>
      </c>
      <c r="I33" s="142">
        <v>1</v>
      </c>
      <c r="J33" s="143" t="s">
        <v>3037</v>
      </c>
      <c r="K33" s="135" t="s">
        <v>169</v>
      </c>
      <c r="L33" s="528" t="s">
        <v>169</v>
      </c>
      <c r="M33" s="143" t="str">
        <f>VLOOKUP(L33,CódigosRetorno!$A$2:$B$1795,2,FALSE)</f>
        <v>-</v>
      </c>
      <c r="N33" s="142" t="s">
        <v>169</v>
      </c>
      <c r="O33" s="288"/>
    </row>
    <row r="34" spans="1:15" x14ac:dyDescent="0.25">
      <c r="A34" s="288"/>
      <c r="B34" s="180" t="s">
        <v>145</v>
      </c>
      <c r="C34" s="181"/>
      <c r="D34" s="174"/>
      <c r="E34" s="174"/>
      <c r="F34" s="175"/>
      <c r="G34" s="175"/>
      <c r="H34" s="176"/>
      <c r="I34" s="175"/>
      <c r="J34" s="172"/>
      <c r="K34" s="205" t="s">
        <v>169</v>
      </c>
      <c r="L34" s="255" t="s">
        <v>169</v>
      </c>
      <c r="M34" s="172" t="str">
        <f>VLOOKUP(L34,CódigosRetorno!$A$2:$B$1795,2,FALSE)</f>
        <v>-</v>
      </c>
      <c r="N34" s="179"/>
      <c r="O34" s="288"/>
    </row>
    <row r="35" spans="1:15" ht="36" x14ac:dyDescent="0.25">
      <c r="A35" s="288"/>
      <c r="B35" s="1524">
        <f>B33+1</f>
        <v>10</v>
      </c>
      <c r="C35" s="1572" t="s">
        <v>6</v>
      </c>
      <c r="D35" s="1549" t="s">
        <v>3</v>
      </c>
      <c r="E35" s="1549" t="s">
        <v>4</v>
      </c>
      <c r="F35" s="1524" t="s">
        <v>7</v>
      </c>
      <c r="G35" s="1538" t="s">
        <v>66</v>
      </c>
      <c r="H35" s="1518" t="s">
        <v>3873</v>
      </c>
      <c r="I35" s="1524">
        <v>1</v>
      </c>
      <c r="J35" s="143" t="s">
        <v>3931</v>
      </c>
      <c r="K35" s="152" t="s">
        <v>177</v>
      </c>
      <c r="L35" s="530" t="s">
        <v>3809</v>
      </c>
      <c r="M35" s="143" t="str">
        <f>VLOOKUP(L35,CódigosRetorno!$A$2:$B$1795,2,FALSE)</f>
        <v>El XML contiene mas de un tag como elemento de numero de documento del emisor</v>
      </c>
      <c r="N35" s="142" t="s">
        <v>169</v>
      </c>
      <c r="O35" s="288"/>
    </row>
    <row r="36" spans="1:15" ht="36" x14ac:dyDescent="0.25">
      <c r="A36" s="288"/>
      <c r="B36" s="1524"/>
      <c r="C36" s="1572"/>
      <c r="D36" s="1549"/>
      <c r="E36" s="1549"/>
      <c r="F36" s="1524"/>
      <c r="G36" s="1539"/>
      <c r="H36" s="1518"/>
      <c r="I36" s="1524"/>
      <c r="J36" s="143" t="s">
        <v>3055</v>
      </c>
      <c r="K36" s="152" t="s">
        <v>177</v>
      </c>
      <c r="L36" s="530" t="s">
        <v>2375</v>
      </c>
      <c r="M36" s="143" t="str">
        <f>VLOOKUP(L36,CódigosRetorno!$A$2:$B$1795,2,FALSE)</f>
        <v>Número de RUC del nombre del archivo no coincide con el consignado en el contenido del archivo XML</v>
      </c>
      <c r="N36" s="142" t="s">
        <v>169</v>
      </c>
      <c r="O36" s="288"/>
    </row>
    <row r="37" spans="1:15" ht="24" x14ac:dyDescent="0.25">
      <c r="A37" s="288"/>
      <c r="B37" s="1524"/>
      <c r="C37" s="1572"/>
      <c r="D37" s="1549"/>
      <c r="E37" s="1549"/>
      <c r="F37" s="1524"/>
      <c r="G37" s="1539"/>
      <c r="H37" s="1518"/>
      <c r="I37" s="1524"/>
      <c r="J37" s="143" t="s">
        <v>3061</v>
      </c>
      <c r="K37" s="152" t="s">
        <v>177</v>
      </c>
      <c r="L37" s="530" t="s">
        <v>2311</v>
      </c>
      <c r="M37" s="143" t="str">
        <f>VLOOKUP(L37,CódigosRetorno!$A$2:$B$1795,2,FALSE)</f>
        <v>El contribuyente no esta activo</v>
      </c>
      <c r="N37" s="142" t="s">
        <v>2500</v>
      </c>
      <c r="O37" s="288"/>
    </row>
    <row r="38" spans="1:15" ht="24" x14ac:dyDescent="0.25">
      <c r="A38" s="288"/>
      <c r="B38" s="1524"/>
      <c r="C38" s="1572"/>
      <c r="D38" s="1549"/>
      <c r="E38" s="1549"/>
      <c r="F38" s="1524"/>
      <c r="G38" s="1539"/>
      <c r="H38" s="1518"/>
      <c r="I38" s="1524"/>
      <c r="J38" s="810" t="s">
        <v>5653</v>
      </c>
      <c r="K38" s="812" t="s">
        <v>177</v>
      </c>
      <c r="L38" s="442" t="s">
        <v>2310</v>
      </c>
      <c r="M38" s="143" t="str">
        <f>VLOOKUP(L38,CódigosRetorno!$A$2:$B$1795,2,FALSE)</f>
        <v>El contribuyente no esta habido</v>
      </c>
      <c r="N38" s="142" t="s">
        <v>2500</v>
      </c>
      <c r="O38" s="288"/>
    </row>
    <row r="39" spans="1:15" s="909" customFormat="1" ht="48" x14ac:dyDescent="0.25">
      <c r="A39" s="288"/>
      <c r="B39" s="1524"/>
      <c r="C39" s="1572"/>
      <c r="D39" s="1549"/>
      <c r="E39" s="1549"/>
      <c r="F39" s="1524"/>
      <c r="G39" s="1539"/>
      <c r="H39" s="1518"/>
      <c r="I39" s="1524"/>
      <c r="J39" s="1233" t="s">
        <v>6475</v>
      </c>
      <c r="K39" s="1231" t="s">
        <v>177</v>
      </c>
      <c r="L39" s="1235" t="s">
        <v>4210</v>
      </c>
      <c r="M39" s="1232" t="str">
        <f>VLOOKUP(L39,CódigosRetorno!$A$2:$B$1795,2,FALSE)</f>
        <v>El emisor a la fecha no se encuentra registrado ó habilitado en el Registro de exportadores de servicios SUNAT</v>
      </c>
      <c r="N39" s="1231" t="s">
        <v>4867</v>
      </c>
      <c r="O39" s="288"/>
    </row>
    <row r="40" spans="1:15" ht="36" x14ac:dyDescent="0.25">
      <c r="A40" s="288"/>
      <c r="B40" s="1524"/>
      <c r="C40" s="1572"/>
      <c r="D40" s="1549"/>
      <c r="E40" s="1549"/>
      <c r="F40" s="1524"/>
      <c r="G40" s="1539"/>
      <c r="H40" s="1518"/>
      <c r="I40" s="1524"/>
      <c r="J40" s="1237" t="s">
        <v>6483</v>
      </c>
      <c r="K40" s="1236" t="s">
        <v>177</v>
      </c>
      <c r="L40" s="1239" t="s">
        <v>5085</v>
      </c>
      <c r="M40" s="1232" t="str">
        <f>VLOOKUP(L40,CódigosRetorno!$A$2:$B$1795,2,FALSE)</f>
        <v>El emisor no se encuentra autorizado a emitir en el SEE-Desde los sistemas del contribuyente</v>
      </c>
      <c r="N40" s="1236" t="s">
        <v>4867</v>
      </c>
      <c r="O40" s="288"/>
    </row>
    <row r="41" spans="1:15" ht="36" x14ac:dyDescent="0.25">
      <c r="A41" s="288"/>
      <c r="B41" s="1524"/>
      <c r="C41" s="1572"/>
      <c r="D41" s="1549"/>
      <c r="E41" s="1549"/>
      <c r="F41" s="1524"/>
      <c r="G41" s="1540"/>
      <c r="H41" s="1518"/>
      <c r="I41" s="1524"/>
      <c r="J41" s="1433" t="s">
        <v>8132</v>
      </c>
      <c r="K41" s="1432" t="s">
        <v>177</v>
      </c>
      <c r="L41" s="1434" t="s">
        <v>8113</v>
      </c>
      <c r="M41" s="1438" t="str">
        <f>VLOOKUP(L41,CódigosRetorno!$A$2:$B$1795,2,FALSE)</f>
        <v>El emisor electrónico no se encuentra inscrito en el Registro de Establecimientos Autorizados (REA)</v>
      </c>
      <c r="N41" s="1236" t="s">
        <v>4867</v>
      </c>
      <c r="O41" s="288"/>
    </row>
    <row r="42" spans="1:15" ht="24" x14ac:dyDescent="0.25">
      <c r="A42" s="288"/>
      <c r="B42" s="1524"/>
      <c r="C42" s="1572"/>
      <c r="D42" s="1549"/>
      <c r="E42" s="1549"/>
      <c r="F42" s="1524" t="s">
        <v>3932</v>
      </c>
      <c r="G42" s="1549" t="s">
        <v>3874</v>
      </c>
      <c r="H42" s="1518" t="s">
        <v>3875</v>
      </c>
      <c r="I42" s="1524">
        <v>1</v>
      </c>
      <c r="J42" s="143" t="s">
        <v>6125</v>
      </c>
      <c r="K42" s="152" t="s">
        <v>177</v>
      </c>
      <c r="L42" s="530" t="s">
        <v>2406</v>
      </c>
      <c r="M42" s="143" t="str">
        <f>VLOOKUP(L42,CódigosRetorno!$A$2:$B$1795,2,FALSE)</f>
        <v>El XML no contiene el tag o no existe informacion en tipo de documento del emisor.</v>
      </c>
      <c r="N42" s="142" t="s">
        <v>169</v>
      </c>
      <c r="O42" s="288"/>
    </row>
    <row r="43" spans="1:15" x14ac:dyDescent="0.25">
      <c r="A43" s="288"/>
      <c r="B43" s="1524"/>
      <c r="C43" s="1572"/>
      <c r="D43" s="1549"/>
      <c r="E43" s="1549"/>
      <c r="F43" s="1524"/>
      <c r="G43" s="1549"/>
      <c r="H43" s="1518"/>
      <c r="I43" s="1524"/>
      <c r="J43" s="143" t="s">
        <v>2922</v>
      </c>
      <c r="K43" s="152" t="s">
        <v>177</v>
      </c>
      <c r="L43" s="530" t="s">
        <v>2407</v>
      </c>
      <c r="M43" s="143" t="str">
        <f>VLOOKUP(L43,CódigosRetorno!$A$2:$B$1795,2,FALSE)</f>
        <v>El dato ingresado no cumple con el estandar</v>
      </c>
      <c r="N43" s="142" t="s">
        <v>169</v>
      </c>
      <c r="O43" s="288"/>
    </row>
    <row r="44" spans="1:15" ht="24" x14ac:dyDescent="0.25">
      <c r="A44" s="288"/>
      <c r="B44" s="1524"/>
      <c r="C44" s="1572"/>
      <c r="D44" s="1549"/>
      <c r="E44" s="1549" t="s">
        <v>9</v>
      </c>
      <c r="F44" s="142"/>
      <c r="G44" s="155" t="s">
        <v>3876</v>
      </c>
      <c r="H44" s="92" t="s">
        <v>3877</v>
      </c>
      <c r="I44" s="142" t="s">
        <v>3863</v>
      </c>
      <c r="J44" s="143" t="s">
        <v>6122</v>
      </c>
      <c r="K44" s="135" t="s">
        <v>1071</v>
      </c>
      <c r="L44" s="528" t="s">
        <v>4192</v>
      </c>
      <c r="M44" s="143" t="str">
        <f>VLOOKUP(L44,CódigosRetorno!$A$2:$B$1795,2,FALSE)</f>
        <v>El dato ingresado como atributo @schemeName es incorrecto.</v>
      </c>
      <c r="N44" s="155" t="s">
        <v>169</v>
      </c>
      <c r="O44" s="288"/>
    </row>
    <row r="45" spans="1:15" ht="24" x14ac:dyDescent="0.25">
      <c r="A45" s="288"/>
      <c r="B45" s="1524"/>
      <c r="C45" s="1572"/>
      <c r="D45" s="1549"/>
      <c r="E45" s="1549"/>
      <c r="F45" s="142"/>
      <c r="G45" s="155" t="s">
        <v>3861</v>
      </c>
      <c r="H45" s="92" t="s">
        <v>3878</v>
      </c>
      <c r="I45" s="142" t="s">
        <v>3863</v>
      </c>
      <c r="J45" s="143" t="s">
        <v>4199</v>
      </c>
      <c r="K45" s="135" t="s">
        <v>1071</v>
      </c>
      <c r="L45" s="528" t="s">
        <v>4193</v>
      </c>
      <c r="M45" s="143" t="str">
        <f>VLOOKUP(L45,CódigosRetorno!$A$2:$B$1795,2,FALSE)</f>
        <v>El dato ingresado como atributo @schemeAgencyName es incorrecto.</v>
      </c>
      <c r="N45" s="155" t="s">
        <v>169</v>
      </c>
      <c r="O45" s="288"/>
    </row>
    <row r="46" spans="1:15" ht="48" x14ac:dyDescent="0.25">
      <c r="A46" s="288"/>
      <c r="B46" s="1524"/>
      <c r="C46" s="1572"/>
      <c r="D46" s="1549"/>
      <c r="E46" s="1549"/>
      <c r="F46" s="142"/>
      <c r="G46" s="155" t="s">
        <v>3879</v>
      </c>
      <c r="H46" s="92" t="s">
        <v>3880</v>
      </c>
      <c r="I46" s="142" t="s">
        <v>3863</v>
      </c>
      <c r="J46" s="143" t="s">
        <v>6123</v>
      </c>
      <c r="K46" s="152" t="s">
        <v>1071</v>
      </c>
      <c r="L46" s="530" t="s">
        <v>4194</v>
      </c>
      <c r="M46" s="143" t="str">
        <f>VLOOKUP(L46,CódigosRetorno!$A$2:$B$1795,2,FALSE)</f>
        <v>El dato ingresado como atributo @schemeURI es incorrecto.</v>
      </c>
      <c r="N46" s="155" t="s">
        <v>169</v>
      </c>
      <c r="O46" s="288"/>
    </row>
    <row r="47" spans="1:15" ht="60" x14ac:dyDescent="0.25">
      <c r="A47" s="288"/>
      <c r="B47" s="142">
        <f>B35+1</f>
        <v>11</v>
      </c>
      <c r="C47" s="1087" t="s">
        <v>5559</v>
      </c>
      <c r="D47" s="135" t="s">
        <v>3</v>
      </c>
      <c r="E47" s="135" t="s">
        <v>9</v>
      </c>
      <c r="F47" s="142" t="s">
        <v>3881</v>
      </c>
      <c r="G47" s="135"/>
      <c r="H47" s="143" t="s">
        <v>34</v>
      </c>
      <c r="I47" s="142">
        <v>1</v>
      </c>
      <c r="J47" s="810" t="s">
        <v>6291</v>
      </c>
      <c r="K47" s="812" t="s">
        <v>1071</v>
      </c>
      <c r="L47" s="442" t="s">
        <v>1184</v>
      </c>
      <c r="M47" s="143" t="str">
        <f>VLOOKUP(L47,CódigosRetorno!$A$2:$B$1795,2,FALSE)</f>
        <v>El nombre comercial del emisor no cumple con el formato establecido</v>
      </c>
      <c r="N47" s="142" t="s">
        <v>169</v>
      </c>
      <c r="O47" s="288"/>
    </row>
    <row r="48" spans="1:15" ht="24" x14ac:dyDescent="0.25">
      <c r="A48" s="288"/>
      <c r="B48" s="1524">
        <f>B47+1</f>
        <v>12</v>
      </c>
      <c r="C48" s="1518" t="s">
        <v>51</v>
      </c>
      <c r="D48" s="1549" t="s">
        <v>3</v>
      </c>
      <c r="E48" s="1549" t="s">
        <v>4</v>
      </c>
      <c r="F48" s="1524" t="s">
        <v>3881</v>
      </c>
      <c r="G48" s="1549"/>
      <c r="H48" s="1518" t="s">
        <v>33</v>
      </c>
      <c r="I48" s="1524">
        <v>1</v>
      </c>
      <c r="J48" s="143" t="s">
        <v>2837</v>
      </c>
      <c r="K48" s="152" t="s">
        <v>177</v>
      </c>
      <c r="L48" s="530" t="s">
        <v>2372</v>
      </c>
      <c r="M48" s="143" t="str">
        <f>VLOOKUP(L48,CódigosRetorno!$A$2:$B$1795,2,FALSE)</f>
        <v>El XML no contiene el tag o no existe informacion de RegistrationName del emisor del documento</v>
      </c>
      <c r="N48" s="142" t="s">
        <v>169</v>
      </c>
      <c r="O48" s="288"/>
    </row>
    <row r="49" spans="1:15" ht="60" x14ac:dyDescent="0.25">
      <c r="A49" s="288"/>
      <c r="B49" s="1524"/>
      <c r="C49" s="1518"/>
      <c r="D49" s="1549"/>
      <c r="E49" s="1549"/>
      <c r="F49" s="1524"/>
      <c r="G49" s="1549"/>
      <c r="H49" s="1518"/>
      <c r="I49" s="1524"/>
      <c r="J49" s="810" t="s">
        <v>6137</v>
      </c>
      <c r="K49" s="812" t="s">
        <v>1071</v>
      </c>
      <c r="L49" s="442" t="s">
        <v>6544</v>
      </c>
      <c r="M49" s="143" t="str">
        <f>VLOOKUP(L49,CódigosRetorno!$A$2:$B$1795,2,FALSE)</f>
        <v>RegistrationName - El nombre o razon social del emisor no cumple con el estandar</v>
      </c>
      <c r="N49" s="142" t="s">
        <v>169</v>
      </c>
      <c r="O49" s="288"/>
    </row>
    <row r="50" spans="1:15" ht="60" x14ac:dyDescent="0.25">
      <c r="A50" s="288"/>
      <c r="B50" s="1549">
        <f>B48+1</f>
        <v>13</v>
      </c>
      <c r="C50" s="1631" t="s">
        <v>5560</v>
      </c>
      <c r="D50" s="1549" t="s">
        <v>3</v>
      </c>
      <c r="E50" s="1549" t="s">
        <v>9</v>
      </c>
      <c r="F50" s="142" t="s">
        <v>3882</v>
      </c>
      <c r="G50" s="135"/>
      <c r="H50" s="143" t="s">
        <v>3883</v>
      </c>
      <c r="I50" s="142">
        <v>1</v>
      </c>
      <c r="J50" s="810" t="s">
        <v>6267</v>
      </c>
      <c r="K50" s="792" t="s">
        <v>1071</v>
      </c>
      <c r="L50" s="812" t="s">
        <v>1182</v>
      </c>
      <c r="M50" s="143" t="str">
        <f>VLOOKUP(L50,CódigosRetorno!$A$2:$B$1795,2,FALSE)</f>
        <v>La dirección completa y detallada del domicilio fiscal del emisor no cumple con el formato establecido</v>
      </c>
      <c r="N50" s="155" t="s">
        <v>169</v>
      </c>
      <c r="O50" s="288"/>
    </row>
    <row r="51" spans="1:15" ht="60" x14ac:dyDescent="0.25">
      <c r="A51" s="288"/>
      <c r="B51" s="1549"/>
      <c r="C51" s="1631"/>
      <c r="D51" s="1549"/>
      <c r="E51" s="1549"/>
      <c r="F51" s="142" t="s">
        <v>48</v>
      </c>
      <c r="G51" s="135"/>
      <c r="H51" s="143" t="s">
        <v>3884</v>
      </c>
      <c r="I51" s="142" t="s">
        <v>3863</v>
      </c>
      <c r="J51" s="810" t="s">
        <v>6268</v>
      </c>
      <c r="K51" s="792" t="s">
        <v>1071</v>
      </c>
      <c r="L51" s="812" t="s">
        <v>1181</v>
      </c>
      <c r="M51" s="143" t="str">
        <f>VLOOKUP(L51,CódigosRetorno!$A$2:$B$1795,2,FALSE)</f>
        <v>La urbanización del domicilio fiscal del emisor no cumple con el formato establecido</v>
      </c>
      <c r="N51" s="155" t="s">
        <v>169</v>
      </c>
      <c r="O51" s="288"/>
    </row>
    <row r="52" spans="1:15" ht="60" x14ac:dyDescent="0.25">
      <c r="A52" s="288"/>
      <c r="B52" s="1549"/>
      <c r="C52" s="1631"/>
      <c r="D52" s="1549"/>
      <c r="E52" s="1549"/>
      <c r="F52" s="142" t="s">
        <v>18</v>
      </c>
      <c r="G52" s="135"/>
      <c r="H52" s="143" t="s">
        <v>3885</v>
      </c>
      <c r="I52" s="142" t="s">
        <v>3863</v>
      </c>
      <c r="J52" s="810" t="s">
        <v>6272</v>
      </c>
      <c r="K52" s="792" t="s">
        <v>1071</v>
      </c>
      <c r="L52" s="812" t="s">
        <v>1180</v>
      </c>
      <c r="M52" s="143" t="str">
        <f>VLOOKUP(L52,CódigosRetorno!$A$2:$B$1795,2,FALSE)</f>
        <v>La provincia del domicilio fiscal del emisor no cumple con el formato establecido</v>
      </c>
      <c r="N52" s="155" t="s">
        <v>169</v>
      </c>
      <c r="O52" s="288"/>
    </row>
    <row r="53" spans="1:15" ht="36" x14ac:dyDescent="0.25">
      <c r="A53" s="288"/>
      <c r="B53" s="1549"/>
      <c r="C53" s="1631"/>
      <c r="D53" s="1549"/>
      <c r="E53" s="1549"/>
      <c r="F53" s="142" t="s">
        <v>47</v>
      </c>
      <c r="G53" s="135" t="s">
        <v>5579</v>
      </c>
      <c r="H53" s="143" t="s">
        <v>3886</v>
      </c>
      <c r="I53" s="142">
        <v>1</v>
      </c>
      <c r="J53" s="810" t="s">
        <v>2929</v>
      </c>
      <c r="K53" s="792" t="s">
        <v>1071</v>
      </c>
      <c r="L53" s="812" t="s">
        <v>1183</v>
      </c>
      <c r="M53" s="143" t="str">
        <f>VLOOKUP(L53,CódigosRetorno!$A$2:$B$1795,2,FALSE)</f>
        <v>El codigo de ubigeo del domicilio fiscal del emisor no es válido</v>
      </c>
      <c r="N53" s="142" t="s">
        <v>4599</v>
      </c>
      <c r="O53" s="288"/>
    </row>
    <row r="54" spans="1:15" ht="24" x14ac:dyDescent="0.25">
      <c r="A54" s="288"/>
      <c r="B54" s="1549"/>
      <c r="C54" s="1631"/>
      <c r="D54" s="1549"/>
      <c r="E54" s="1549"/>
      <c r="F54" s="1524"/>
      <c r="G54" s="142" t="s">
        <v>3887</v>
      </c>
      <c r="H54" s="96" t="s">
        <v>3878</v>
      </c>
      <c r="I54" s="142" t="s">
        <v>3863</v>
      </c>
      <c r="J54" s="143" t="s">
        <v>4204</v>
      </c>
      <c r="K54" s="135" t="s">
        <v>1071</v>
      </c>
      <c r="L54" s="528" t="s">
        <v>4193</v>
      </c>
      <c r="M54" s="143" t="str">
        <f>VLOOKUP(L54,CódigosRetorno!$A$2:$B$1795,2,FALSE)</f>
        <v>El dato ingresado como atributo @schemeAgencyName es incorrecto.</v>
      </c>
      <c r="N54" s="142" t="s">
        <v>169</v>
      </c>
      <c r="O54" s="288"/>
    </row>
    <row r="55" spans="1:15" ht="24" x14ac:dyDescent="0.25">
      <c r="A55" s="288"/>
      <c r="B55" s="1549"/>
      <c r="C55" s="1631"/>
      <c r="D55" s="1549"/>
      <c r="E55" s="1549"/>
      <c r="F55" s="1524"/>
      <c r="G55" s="142" t="s">
        <v>3888</v>
      </c>
      <c r="H55" s="96" t="s">
        <v>3877</v>
      </c>
      <c r="I55" s="142" t="s">
        <v>3863</v>
      </c>
      <c r="J55" s="143" t="s">
        <v>4205</v>
      </c>
      <c r="K55" s="135" t="s">
        <v>1071</v>
      </c>
      <c r="L55" s="528" t="s">
        <v>4192</v>
      </c>
      <c r="M55" s="143" t="str">
        <f>VLOOKUP(L55,CódigosRetorno!$A$2:$B$1795,2,FALSE)</f>
        <v>El dato ingresado como atributo @schemeName es incorrecto.</v>
      </c>
      <c r="N55" s="155" t="s">
        <v>169</v>
      </c>
      <c r="O55" s="288"/>
    </row>
    <row r="56" spans="1:15" ht="60" x14ac:dyDescent="0.25">
      <c r="A56" s="288"/>
      <c r="B56" s="1549"/>
      <c r="C56" s="1631"/>
      <c r="D56" s="1549"/>
      <c r="E56" s="1549"/>
      <c r="F56" s="142" t="s">
        <v>18</v>
      </c>
      <c r="G56" s="135"/>
      <c r="H56" s="143" t="s">
        <v>3889</v>
      </c>
      <c r="I56" s="142" t="s">
        <v>3863</v>
      </c>
      <c r="J56" s="810" t="s">
        <v>6269</v>
      </c>
      <c r="K56" s="792" t="s">
        <v>1071</v>
      </c>
      <c r="L56" s="812" t="s">
        <v>1179</v>
      </c>
      <c r="M56" s="143" t="str">
        <f>VLOOKUP(L56,CódigosRetorno!$A$2:$B$1795,2,FALSE)</f>
        <v>El departamento del domicilio fiscal del emisor no cumple con el formato establecido</v>
      </c>
      <c r="N56" s="155" t="s">
        <v>169</v>
      </c>
      <c r="O56" s="288"/>
    </row>
    <row r="57" spans="1:15" ht="60" x14ac:dyDescent="0.25">
      <c r="A57" s="288"/>
      <c r="B57" s="1549"/>
      <c r="C57" s="1631"/>
      <c r="D57" s="1549"/>
      <c r="E57" s="1549"/>
      <c r="F57" s="142" t="s">
        <v>18</v>
      </c>
      <c r="G57" s="135"/>
      <c r="H57" s="143" t="s">
        <v>3890</v>
      </c>
      <c r="I57" s="142" t="s">
        <v>3863</v>
      </c>
      <c r="J57" s="810" t="s">
        <v>6269</v>
      </c>
      <c r="K57" s="792" t="s">
        <v>1071</v>
      </c>
      <c r="L57" s="812" t="s">
        <v>1178</v>
      </c>
      <c r="M57" s="143" t="str">
        <f>VLOOKUP(L57,CódigosRetorno!$A$2:$B$1795,2,FALSE)</f>
        <v>El distrito del domicilio fiscal del emisor no cumple con el formato establecido</v>
      </c>
      <c r="N57" s="155" t="s">
        <v>169</v>
      </c>
      <c r="O57" s="288"/>
    </row>
    <row r="58" spans="1:15" ht="48" x14ac:dyDescent="0.25">
      <c r="A58" s="288"/>
      <c r="B58" s="1549"/>
      <c r="C58" s="1631"/>
      <c r="D58" s="1549"/>
      <c r="E58" s="1549"/>
      <c r="F58" s="142" t="s">
        <v>10</v>
      </c>
      <c r="G58" s="135" t="s">
        <v>5580</v>
      </c>
      <c r="H58" s="143" t="s">
        <v>3891</v>
      </c>
      <c r="I58" s="142">
        <v>1</v>
      </c>
      <c r="J58" s="143" t="s">
        <v>3063</v>
      </c>
      <c r="K58" s="135" t="s">
        <v>1071</v>
      </c>
      <c r="L58" s="528" t="s">
        <v>1277</v>
      </c>
      <c r="M58" s="143" t="str">
        <f>VLOOKUP(L58,CódigosRetorno!$A$2:$B$1795,2,FALSE)</f>
        <v>El codigo de pais debe ser PE</v>
      </c>
      <c r="N58" s="142" t="s">
        <v>4600</v>
      </c>
      <c r="O58" s="288"/>
    </row>
    <row r="59" spans="1:15" ht="24" x14ac:dyDescent="0.25">
      <c r="A59" s="288"/>
      <c r="B59" s="1549"/>
      <c r="C59" s="1631"/>
      <c r="D59" s="1549"/>
      <c r="E59" s="1549"/>
      <c r="F59" s="1524"/>
      <c r="G59" s="155" t="s">
        <v>3892</v>
      </c>
      <c r="H59" s="143" t="s">
        <v>3870</v>
      </c>
      <c r="I59" s="142" t="s">
        <v>3863</v>
      </c>
      <c r="J59" s="143" t="s">
        <v>6124</v>
      </c>
      <c r="K59" s="135" t="s">
        <v>1071</v>
      </c>
      <c r="L59" s="528" t="s">
        <v>4191</v>
      </c>
      <c r="M59" s="143" t="str">
        <f>VLOOKUP(L59,CódigosRetorno!$A$2:$B$1795,2,FALSE)</f>
        <v>El dato ingresado como atributo @listID es incorrecto.</v>
      </c>
      <c r="N59" s="142" t="s">
        <v>169</v>
      </c>
      <c r="O59" s="288"/>
    </row>
    <row r="60" spans="1:15" ht="48" x14ac:dyDescent="0.25">
      <c r="A60" s="288"/>
      <c r="B60" s="1549"/>
      <c r="C60" s="1631"/>
      <c r="D60" s="1549"/>
      <c r="E60" s="1549"/>
      <c r="F60" s="1524"/>
      <c r="G60" s="155" t="s">
        <v>3893</v>
      </c>
      <c r="H60" s="143" t="s">
        <v>3862</v>
      </c>
      <c r="I60" s="142" t="s">
        <v>3863</v>
      </c>
      <c r="J60" s="143" t="s">
        <v>6121</v>
      </c>
      <c r="K60" s="135" t="s">
        <v>1071</v>
      </c>
      <c r="L60" s="528" t="s">
        <v>4187</v>
      </c>
      <c r="M60" s="143" t="str">
        <f>VLOOKUP(L60,CódigosRetorno!$A$2:$B$1795,2,FALSE)</f>
        <v>El dato ingresado como atributo @listAgencyName es incorrecto.</v>
      </c>
      <c r="N60" s="155" t="s">
        <v>169</v>
      </c>
      <c r="O60" s="288"/>
    </row>
    <row r="61" spans="1:15" ht="24" x14ac:dyDescent="0.25">
      <c r="A61" s="288"/>
      <c r="B61" s="1549"/>
      <c r="C61" s="1631"/>
      <c r="D61" s="1549"/>
      <c r="E61" s="1549"/>
      <c r="F61" s="1524"/>
      <c r="G61" s="142" t="s">
        <v>3894</v>
      </c>
      <c r="H61" s="143" t="s">
        <v>3865</v>
      </c>
      <c r="I61" s="142" t="s">
        <v>3863</v>
      </c>
      <c r="J61" s="143" t="s">
        <v>6238</v>
      </c>
      <c r="K61" s="152" t="s">
        <v>1071</v>
      </c>
      <c r="L61" s="530" t="s">
        <v>4188</v>
      </c>
      <c r="M61" s="143" t="str">
        <f>VLOOKUP(L61,CódigosRetorno!$A$2:$B$1795,2,FALSE)</f>
        <v>El dato ingresado como atributo @listName es incorrecto.</v>
      </c>
      <c r="N61" s="155" t="s">
        <v>169</v>
      </c>
      <c r="O61" s="288"/>
    </row>
    <row r="62" spans="1:15" ht="60" x14ac:dyDescent="0.25">
      <c r="A62" s="288"/>
      <c r="B62" s="1549">
        <f>B50+1</f>
        <v>14</v>
      </c>
      <c r="C62" s="1572" t="s">
        <v>5710</v>
      </c>
      <c r="D62" s="1549" t="s">
        <v>3</v>
      </c>
      <c r="E62" s="1549" t="s">
        <v>9</v>
      </c>
      <c r="F62" s="142" t="s">
        <v>3882</v>
      </c>
      <c r="G62" s="97"/>
      <c r="H62" s="143" t="s">
        <v>3933</v>
      </c>
      <c r="I62" s="142">
        <v>1</v>
      </c>
      <c r="J62" s="810" t="s">
        <v>6270</v>
      </c>
      <c r="K62" s="792" t="s">
        <v>1071</v>
      </c>
      <c r="L62" s="692" t="s">
        <v>3832</v>
      </c>
      <c r="M62" s="143" t="str">
        <f>VLOOKUP(L62,CódigosRetorno!$A$2:$B$1795,2,FALSE)</f>
        <v>El dato ingresado como direccion completa y detallada no cumple con el formato establecido.</v>
      </c>
      <c r="N62" s="142" t="s">
        <v>169</v>
      </c>
      <c r="O62" s="288"/>
    </row>
    <row r="63" spans="1:15" ht="60" x14ac:dyDescent="0.25">
      <c r="A63" s="288"/>
      <c r="B63" s="1549"/>
      <c r="C63" s="1572"/>
      <c r="D63" s="1549"/>
      <c r="E63" s="1549"/>
      <c r="F63" s="142" t="s">
        <v>48</v>
      </c>
      <c r="G63" s="135"/>
      <c r="H63" s="143" t="s">
        <v>3934</v>
      </c>
      <c r="I63" s="142" t="s">
        <v>3863</v>
      </c>
      <c r="J63" s="810" t="s">
        <v>6271</v>
      </c>
      <c r="K63" s="792" t="s">
        <v>1071</v>
      </c>
      <c r="L63" s="812" t="s">
        <v>3836</v>
      </c>
      <c r="M63" s="143" t="str">
        <f>VLOOKUP(L63,CódigosRetorno!$A$2:$B$1795,2,FALSE)</f>
        <v>El dato ingresado como urbanización no cumple con el formato establecido</v>
      </c>
      <c r="N63" s="142" t="s">
        <v>169</v>
      </c>
      <c r="O63" s="288"/>
    </row>
    <row r="64" spans="1:15" ht="60" x14ac:dyDescent="0.25">
      <c r="A64" s="288"/>
      <c r="B64" s="1549"/>
      <c r="C64" s="1572"/>
      <c r="D64" s="1549"/>
      <c r="E64" s="1549"/>
      <c r="F64" s="142" t="s">
        <v>18</v>
      </c>
      <c r="G64" s="135"/>
      <c r="H64" s="143" t="s">
        <v>3935</v>
      </c>
      <c r="I64" s="142" t="s">
        <v>3863</v>
      </c>
      <c r="J64" s="810" t="s">
        <v>6272</v>
      </c>
      <c r="K64" s="792" t="s">
        <v>1071</v>
      </c>
      <c r="L64" s="812" t="s">
        <v>3838</v>
      </c>
      <c r="M64" s="143" t="str">
        <f>VLOOKUP(L64,CódigosRetorno!$A$2:$B$1795,2,FALSE)</f>
        <v>El dato ingresado como provincia no cumple con el formato establecido</v>
      </c>
      <c r="N64" s="142" t="s">
        <v>169</v>
      </c>
      <c r="O64" s="288"/>
    </row>
    <row r="65" spans="1:15" ht="24" x14ac:dyDescent="0.25">
      <c r="A65" s="288"/>
      <c r="B65" s="1549"/>
      <c r="C65" s="1572"/>
      <c r="D65" s="1549"/>
      <c r="E65" s="1549"/>
      <c r="F65" s="142" t="s">
        <v>47</v>
      </c>
      <c r="G65" s="135" t="s">
        <v>5579</v>
      </c>
      <c r="H65" s="143" t="s">
        <v>3936</v>
      </c>
      <c r="I65" s="142" t="s">
        <v>3863</v>
      </c>
      <c r="J65" s="810" t="s">
        <v>2929</v>
      </c>
      <c r="K65" s="792" t="s">
        <v>1071</v>
      </c>
      <c r="L65" s="812" t="s">
        <v>3237</v>
      </c>
      <c r="M65" s="143" t="str">
        <f>VLOOKUP(L65,CódigosRetorno!$A$2:$B$1795,2,FALSE)</f>
        <v>El código de Ubigeo no existe en el listado.</v>
      </c>
      <c r="N65" s="142" t="s">
        <v>4599</v>
      </c>
      <c r="O65" s="288"/>
    </row>
    <row r="66" spans="1:15" ht="24" x14ac:dyDescent="0.25">
      <c r="A66" s="288"/>
      <c r="B66" s="1549"/>
      <c r="C66" s="1572"/>
      <c r="D66" s="1549"/>
      <c r="E66" s="1549"/>
      <c r="F66" s="1524"/>
      <c r="G66" s="142" t="s">
        <v>3887</v>
      </c>
      <c r="H66" s="96" t="s">
        <v>3878</v>
      </c>
      <c r="I66" s="142" t="s">
        <v>3863</v>
      </c>
      <c r="J66" s="143" t="s">
        <v>4204</v>
      </c>
      <c r="K66" s="135" t="s">
        <v>1071</v>
      </c>
      <c r="L66" s="528" t="s">
        <v>4193</v>
      </c>
      <c r="M66" s="143" t="str">
        <f>VLOOKUP(L66,CódigosRetorno!$A$2:$B$1795,2,FALSE)</f>
        <v>El dato ingresado como atributo @schemeAgencyName es incorrecto.</v>
      </c>
      <c r="N66" s="142" t="s">
        <v>169</v>
      </c>
      <c r="O66" s="288"/>
    </row>
    <row r="67" spans="1:15" ht="24" x14ac:dyDescent="0.25">
      <c r="A67" s="288"/>
      <c r="B67" s="1549"/>
      <c r="C67" s="1572"/>
      <c r="D67" s="1549"/>
      <c r="E67" s="1549"/>
      <c r="F67" s="1524"/>
      <c r="G67" s="142" t="s">
        <v>3888</v>
      </c>
      <c r="H67" s="96" t="s">
        <v>3877</v>
      </c>
      <c r="I67" s="142" t="s">
        <v>3863</v>
      </c>
      <c r="J67" s="143" t="s">
        <v>4205</v>
      </c>
      <c r="K67" s="135" t="s">
        <v>1071</v>
      </c>
      <c r="L67" s="528" t="s">
        <v>4192</v>
      </c>
      <c r="M67" s="143" t="str">
        <f>VLOOKUP(L67,CódigosRetorno!$A$2:$B$1795,2,FALSE)</f>
        <v>El dato ingresado como atributo @schemeName es incorrecto.</v>
      </c>
      <c r="N67" s="155" t="s">
        <v>169</v>
      </c>
      <c r="O67" s="288"/>
    </row>
    <row r="68" spans="1:15" ht="60" x14ac:dyDescent="0.25">
      <c r="A68" s="288"/>
      <c r="B68" s="1549"/>
      <c r="C68" s="1572"/>
      <c r="D68" s="1549"/>
      <c r="E68" s="1549"/>
      <c r="F68" s="142" t="s">
        <v>18</v>
      </c>
      <c r="G68" s="135"/>
      <c r="H68" s="143" t="s">
        <v>3937</v>
      </c>
      <c r="I68" s="142" t="s">
        <v>3863</v>
      </c>
      <c r="J68" s="810" t="s">
        <v>6272</v>
      </c>
      <c r="K68" s="792" t="s">
        <v>1071</v>
      </c>
      <c r="L68" s="812" t="s">
        <v>3840</v>
      </c>
      <c r="M68" s="143" t="str">
        <f>VLOOKUP(L68,CódigosRetorno!$A$2:$B$1795,2,FALSE)</f>
        <v>El dato ingresado como departamento no cumple con el formato establecido</v>
      </c>
      <c r="N68" s="142" t="s">
        <v>169</v>
      </c>
      <c r="O68" s="288"/>
    </row>
    <row r="69" spans="1:15" ht="60" x14ac:dyDescent="0.25">
      <c r="A69" s="288"/>
      <c r="B69" s="1549"/>
      <c r="C69" s="1572"/>
      <c r="D69" s="1549"/>
      <c r="E69" s="1549"/>
      <c r="F69" s="142" t="s">
        <v>18</v>
      </c>
      <c r="G69" s="135"/>
      <c r="H69" s="143" t="s">
        <v>3938</v>
      </c>
      <c r="I69" s="142">
        <v>1</v>
      </c>
      <c r="J69" s="810" t="s">
        <v>6272</v>
      </c>
      <c r="K69" s="792" t="s">
        <v>1071</v>
      </c>
      <c r="L69" s="812" t="s">
        <v>3842</v>
      </c>
      <c r="M69" s="143" t="str">
        <f>VLOOKUP(L69,CódigosRetorno!$A$2:$B$1795,2,FALSE)</f>
        <v>El dato ingresado como distrito no cumple con el formato establecido</v>
      </c>
      <c r="N69" s="142" t="s">
        <v>169</v>
      </c>
      <c r="O69" s="288"/>
    </row>
    <row r="70" spans="1:15" ht="36" x14ac:dyDescent="0.25">
      <c r="A70" s="288"/>
      <c r="B70" s="1549"/>
      <c r="C70" s="1572"/>
      <c r="D70" s="1549"/>
      <c r="E70" s="1549"/>
      <c r="F70" s="142" t="s">
        <v>10</v>
      </c>
      <c r="G70" s="135" t="s">
        <v>5580</v>
      </c>
      <c r="H70" s="143" t="s">
        <v>3939</v>
      </c>
      <c r="I70" s="142" t="s">
        <v>3863</v>
      </c>
      <c r="J70" s="1149" t="s">
        <v>6831</v>
      </c>
      <c r="K70" s="1143" t="s">
        <v>1071</v>
      </c>
      <c r="L70" s="1147" t="s">
        <v>1277</v>
      </c>
      <c r="M70" s="143" t="str">
        <f>VLOOKUP(L70,CódigosRetorno!$A$2:$B$1795,2,FALSE)</f>
        <v>El codigo de pais debe ser PE</v>
      </c>
      <c r="N70" s="142" t="s">
        <v>4600</v>
      </c>
      <c r="O70" s="288"/>
    </row>
    <row r="71" spans="1:15" ht="24" x14ac:dyDescent="0.25">
      <c r="A71" s="288"/>
      <c r="B71" s="1549"/>
      <c r="C71" s="1572"/>
      <c r="D71" s="1549"/>
      <c r="E71" s="1549"/>
      <c r="F71" s="1524"/>
      <c r="G71" s="155" t="s">
        <v>3892</v>
      </c>
      <c r="H71" s="143" t="s">
        <v>3870</v>
      </c>
      <c r="I71" s="142" t="s">
        <v>3863</v>
      </c>
      <c r="J71" s="143" t="s">
        <v>6124</v>
      </c>
      <c r="K71" s="135" t="s">
        <v>1071</v>
      </c>
      <c r="L71" s="528" t="s">
        <v>4191</v>
      </c>
      <c r="M71" s="143" t="str">
        <f>VLOOKUP(L71,CódigosRetorno!$A$2:$B$1795,2,FALSE)</f>
        <v>El dato ingresado como atributo @listID es incorrecto.</v>
      </c>
      <c r="N71" s="142" t="s">
        <v>169</v>
      </c>
      <c r="O71" s="288"/>
    </row>
    <row r="72" spans="1:15" ht="48" x14ac:dyDescent="0.25">
      <c r="A72" s="288"/>
      <c r="B72" s="1549"/>
      <c r="C72" s="1572"/>
      <c r="D72" s="1549"/>
      <c r="E72" s="1549"/>
      <c r="F72" s="1524"/>
      <c r="G72" s="155" t="s">
        <v>3893</v>
      </c>
      <c r="H72" s="143" t="s">
        <v>3862</v>
      </c>
      <c r="I72" s="142" t="s">
        <v>3863</v>
      </c>
      <c r="J72" s="143" t="s">
        <v>6121</v>
      </c>
      <c r="K72" s="135" t="s">
        <v>1071</v>
      </c>
      <c r="L72" s="528" t="s">
        <v>4187</v>
      </c>
      <c r="M72" s="143" t="str">
        <f>VLOOKUP(L72,CódigosRetorno!$A$2:$B$1795,2,FALSE)</f>
        <v>El dato ingresado como atributo @listAgencyName es incorrecto.</v>
      </c>
      <c r="N72" s="155" t="s">
        <v>169</v>
      </c>
      <c r="O72" s="288"/>
    </row>
    <row r="73" spans="1:15" ht="24" x14ac:dyDescent="0.25">
      <c r="A73" s="288"/>
      <c r="B73" s="1549"/>
      <c r="C73" s="1572"/>
      <c r="D73" s="1549"/>
      <c r="E73" s="1549"/>
      <c r="F73" s="1524"/>
      <c r="G73" s="142" t="s">
        <v>3894</v>
      </c>
      <c r="H73" s="143" t="s">
        <v>3865</v>
      </c>
      <c r="I73" s="142" t="s">
        <v>3863</v>
      </c>
      <c r="J73" s="143" t="s">
        <v>6238</v>
      </c>
      <c r="K73" s="152" t="s">
        <v>1071</v>
      </c>
      <c r="L73" s="530" t="s">
        <v>4188</v>
      </c>
      <c r="M73" s="143" t="str">
        <f>VLOOKUP(L73,CódigosRetorno!$A$2:$B$1795,2,FALSE)</f>
        <v>El dato ingresado como atributo @listName es incorrecto.</v>
      </c>
      <c r="N73" s="155" t="s">
        <v>169</v>
      </c>
      <c r="O73" s="288"/>
    </row>
    <row r="74" spans="1:15" ht="24" x14ac:dyDescent="0.25">
      <c r="A74" s="288"/>
      <c r="B74" s="1549">
        <f>B62+1</f>
        <v>15</v>
      </c>
      <c r="C74" s="1572" t="s">
        <v>5711</v>
      </c>
      <c r="D74" s="1549" t="s">
        <v>3</v>
      </c>
      <c r="E74" s="1549" t="s">
        <v>9</v>
      </c>
      <c r="F74" s="1524" t="s">
        <v>10</v>
      </c>
      <c r="G74" s="1549" t="s">
        <v>5580</v>
      </c>
      <c r="H74" s="1518" t="s">
        <v>3939</v>
      </c>
      <c r="I74" s="1524" t="s">
        <v>3863</v>
      </c>
      <c r="J74" s="143" t="s">
        <v>5712</v>
      </c>
      <c r="K74" s="135" t="s">
        <v>177</v>
      </c>
      <c r="L74" s="528" t="s">
        <v>4216</v>
      </c>
      <c r="M74" s="143" t="str">
        <f>VLOOKUP(L74,CódigosRetorno!$A$2:$B$1795,2,FALSE)</f>
        <v>El XML no contiene el tag o no existe información del pais de uso, exploración o aprovechamiento</v>
      </c>
      <c r="N74" s="142" t="s">
        <v>169</v>
      </c>
      <c r="O74" s="288"/>
    </row>
    <row r="75" spans="1:15" ht="36" x14ac:dyDescent="0.25">
      <c r="A75" s="288"/>
      <c r="B75" s="1549"/>
      <c r="C75" s="1572"/>
      <c r="D75" s="1549"/>
      <c r="E75" s="1549"/>
      <c r="F75" s="1524"/>
      <c r="G75" s="1549"/>
      <c r="H75" s="1518"/>
      <c r="I75" s="1524"/>
      <c r="J75" s="810" t="s">
        <v>5713</v>
      </c>
      <c r="K75" s="792" t="s">
        <v>177</v>
      </c>
      <c r="L75" s="812" t="s">
        <v>4217</v>
      </c>
      <c r="M75" s="143" t="str">
        <f>VLOOKUP(L75,CódigosRetorno!$A$2:$B$1795,2,FALSE)</f>
        <v>El dato ingresado como pais de uso, exploracion o aprovechamiento es incorrecto.</v>
      </c>
      <c r="N75" s="142" t="s">
        <v>4600</v>
      </c>
      <c r="O75" s="288"/>
    </row>
    <row r="76" spans="1:15" ht="24" x14ac:dyDescent="0.25">
      <c r="A76" s="288"/>
      <c r="B76" s="1549"/>
      <c r="C76" s="1572"/>
      <c r="D76" s="1549"/>
      <c r="E76" s="1549"/>
      <c r="F76" s="1524"/>
      <c r="G76" s="155" t="s">
        <v>3892</v>
      </c>
      <c r="H76" s="143" t="s">
        <v>3870</v>
      </c>
      <c r="I76" s="142" t="s">
        <v>3863</v>
      </c>
      <c r="J76" s="143" t="s">
        <v>6124</v>
      </c>
      <c r="K76" s="135" t="s">
        <v>1071</v>
      </c>
      <c r="L76" s="528" t="s">
        <v>4191</v>
      </c>
      <c r="M76" s="143" t="str">
        <f>VLOOKUP(L76,CódigosRetorno!$A$2:$B$1795,2,FALSE)</f>
        <v>El dato ingresado como atributo @listID es incorrecto.</v>
      </c>
      <c r="N76" s="142" t="s">
        <v>169</v>
      </c>
      <c r="O76" s="288"/>
    </row>
    <row r="77" spans="1:15" ht="48" x14ac:dyDescent="0.25">
      <c r="A77" s="288"/>
      <c r="B77" s="1549"/>
      <c r="C77" s="1572"/>
      <c r="D77" s="1549"/>
      <c r="E77" s="1549"/>
      <c r="F77" s="1524"/>
      <c r="G77" s="155" t="s">
        <v>3893</v>
      </c>
      <c r="H77" s="143" t="s">
        <v>3862</v>
      </c>
      <c r="I77" s="142" t="s">
        <v>3863</v>
      </c>
      <c r="J77" s="143" t="s">
        <v>6121</v>
      </c>
      <c r="K77" s="135" t="s">
        <v>1071</v>
      </c>
      <c r="L77" s="528" t="s">
        <v>4187</v>
      </c>
      <c r="M77" s="143" t="str">
        <f>VLOOKUP(L77,CódigosRetorno!$A$2:$B$1795,2,FALSE)</f>
        <v>El dato ingresado como atributo @listAgencyName es incorrecto.</v>
      </c>
      <c r="N77" s="155" t="s">
        <v>169</v>
      </c>
      <c r="O77" s="288"/>
    </row>
    <row r="78" spans="1:15" ht="24" x14ac:dyDescent="0.25">
      <c r="A78" s="288"/>
      <c r="B78" s="1549"/>
      <c r="C78" s="1572"/>
      <c r="D78" s="1549"/>
      <c r="E78" s="1549"/>
      <c r="F78" s="1524"/>
      <c r="G78" s="142" t="s">
        <v>3894</v>
      </c>
      <c r="H78" s="143" t="s">
        <v>3865</v>
      </c>
      <c r="I78" s="142" t="s">
        <v>3863</v>
      </c>
      <c r="J78" s="143" t="s">
        <v>6238</v>
      </c>
      <c r="K78" s="152" t="s">
        <v>1071</v>
      </c>
      <c r="L78" s="530" t="s">
        <v>4188</v>
      </c>
      <c r="M78" s="143" t="str">
        <f>VLOOKUP(L78,CódigosRetorno!$A$2:$B$1795,2,FALSE)</f>
        <v>El dato ingresado como atributo @listName es incorrecto.</v>
      </c>
      <c r="N78" s="155" t="s">
        <v>169</v>
      </c>
      <c r="O78" s="288"/>
    </row>
    <row r="79" spans="1:15" ht="24" x14ac:dyDescent="0.25">
      <c r="A79" s="288"/>
      <c r="B79" s="1524">
        <f>B74+1</f>
        <v>16</v>
      </c>
      <c r="C79" s="1572" t="s">
        <v>5715</v>
      </c>
      <c r="D79" s="1549" t="s">
        <v>3</v>
      </c>
      <c r="E79" s="1538" t="s">
        <v>4</v>
      </c>
      <c r="F79" s="1526" t="s">
        <v>43</v>
      </c>
      <c r="G79" s="1538" t="s">
        <v>65</v>
      </c>
      <c r="H79" s="1556" t="s">
        <v>3940</v>
      </c>
      <c r="I79" s="1526">
        <v>1</v>
      </c>
      <c r="J79" s="1335" t="s">
        <v>7980</v>
      </c>
      <c r="K79" s="1329" t="s">
        <v>177</v>
      </c>
      <c r="L79" s="1333" t="s">
        <v>3711</v>
      </c>
      <c r="M79" s="1335" t="str">
        <f>VLOOKUP(L79,CódigosRetorno!$A$2:$B$1795,2,FALSE)</f>
        <v>El XML no contiene el tag o no existe información del código de local anexo del emisor</v>
      </c>
      <c r="N79" s="1331" t="s">
        <v>169</v>
      </c>
      <c r="O79" s="288"/>
    </row>
    <row r="80" spans="1:15" s="909" customFormat="1" ht="24" x14ac:dyDescent="0.25">
      <c r="A80" s="288"/>
      <c r="B80" s="1524"/>
      <c r="C80" s="1572"/>
      <c r="D80" s="1549"/>
      <c r="E80" s="1539"/>
      <c r="F80" s="1544"/>
      <c r="G80" s="1539"/>
      <c r="H80" s="1561"/>
      <c r="I80" s="1544"/>
      <c r="J80" s="1335" t="s">
        <v>7981</v>
      </c>
      <c r="K80" s="1329" t="s">
        <v>1071</v>
      </c>
      <c r="L80" s="1333" t="s">
        <v>7970</v>
      </c>
      <c r="M80" s="1335" t="str">
        <f>VLOOKUP(L80,CódigosRetorno!$A$2:$B$1795,2,FALSE)</f>
        <v>El XML no contiene el tag o no existe información del código de local anexo del emisor</v>
      </c>
      <c r="N80" s="1331" t="s">
        <v>169</v>
      </c>
      <c r="O80" s="288"/>
    </row>
    <row r="81" spans="1:15" s="909" customFormat="1" ht="36" x14ac:dyDescent="0.25">
      <c r="A81" s="288"/>
      <c r="B81" s="1524"/>
      <c r="C81" s="1572"/>
      <c r="D81" s="1549"/>
      <c r="E81" s="1539"/>
      <c r="F81" s="1544"/>
      <c r="G81" s="1539"/>
      <c r="H81" s="1561"/>
      <c r="I81" s="1544"/>
      <c r="J81" s="1335" t="s">
        <v>8025</v>
      </c>
      <c r="K81" s="1329" t="s">
        <v>177</v>
      </c>
      <c r="L81" s="1333" t="s">
        <v>7968</v>
      </c>
      <c r="M81" s="1335" t="str">
        <f>VLOOKUP(L81,CódigosRetorno!$A$2:$B$1795,2,FALSE)</f>
        <v>El código de local anexo consignado no se encuentra declarado en el RUC</v>
      </c>
      <c r="N81" s="1331" t="s">
        <v>7977</v>
      </c>
      <c r="O81" s="288"/>
    </row>
    <row r="82" spans="1:15" s="909" customFormat="1" ht="48" x14ac:dyDescent="0.25">
      <c r="A82" s="288"/>
      <c r="B82" s="1524"/>
      <c r="C82" s="1572"/>
      <c r="D82" s="1549"/>
      <c r="E82" s="1539"/>
      <c r="F82" s="1544"/>
      <c r="G82" s="1539"/>
      <c r="H82" s="1561"/>
      <c r="I82" s="1544"/>
      <c r="J82" s="1335" t="s">
        <v>8026</v>
      </c>
      <c r="K82" s="1329" t="s">
        <v>1071</v>
      </c>
      <c r="L82" s="1333" t="s">
        <v>7975</v>
      </c>
      <c r="M82" s="1335" t="str">
        <f>VLOOKUP(L82,CódigosRetorno!$A$2:$B$1795,2,FALSE)</f>
        <v>El código de local anexo consignado no se encuentra declarado en el RUC</v>
      </c>
      <c r="N82" s="1331" t="s">
        <v>7977</v>
      </c>
      <c r="O82" s="288"/>
    </row>
    <row r="83" spans="1:15" ht="24" x14ac:dyDescent="0.25">
      <c r="A83" s="288"/>
      <c r="B83" s="1524"/>
      <c r="C83" s="1572"/>
      <c r="D83" s="1549"/>
      <c r="E83" s="1540"/>
      <c r="F83" s="1527"/>
      <c r="G83" s="1540"/>
      <c r="H83" s="1557"/>
      <c r="I83" s="1527"/>
      <c r="J83" s="1335" t="s">
        <v>7979</v>
      </c>
      <c r="K83" s="1329" t="s">
        <v>1071</v>
      </c>
      <c r="L83" s="1333" t="s">
        <v>3844</v>
      </c>
      <c r="M83" s="1335" t="str">
        <f>VLOOKUP(L83,CódigosRetorno!$A$2:$B$1795,2,FALSE)</f>
        <v>El dato ingresado como local anexo no cumple con el formato establecido</v>
      </c>
      <c r="N83" s="823" t="s">
        <v>169</v>
      </c>
      <c r="O83" s="288"/>
    </row>
    <row r="84" spans="1:15" ht="24" x14ac:dyDescent="0.25">
      <c r="A84" s="288"/>
      <c r="B84" s="1524"/>
      <c r="C84" s="1572"/>
      <c r="D84" s="1549"/>
      <c r="E84" s="1549" t="s">
        <v>9</v>
      </c>
      <c r="F84" s="1524"/>
      <c r="G84" s="142" t="s">
        <v>3861</v>
      </c>
      <c r="H84" s="96" t="s">
        <v>3862</v>
      </c>
      <c r="I84" s="142" t="s">
        <v>3863</v>
      </c>
      <c r="J84" s="143" t="s">
        <v>4199</v>
      </c>
      <c r="K84" s="135" t="s">
        <v>1071</v>
      </c>
      <c r="L84" s="528" t="s">
        <v>4187</v>
      </c>
      <c r="M84" s="143" t="str">
        <f>VLOOKUP(L84,CódigosRetorno!$A$2:$B$1795,2,FALSE)</f>
        <v>El dato ingresado como atributo @listAgencyName es incorrecto.</v>
      </c>
      <c r="N84" s="142" t="s">
        <v>169</v>
      </c>
      <c r="O84" s="288"/>
    </row>
    <row r="85" spans="1:15" ht="24" x14ac:dyDescent="0.25">
      <c r="A85" s="288"/>
      <c r="B85" s="1524"/>
      <c r="C85" s="1572"/>
      <c r="D85" s="1549"/>
      <c r="E85" s="1549"/>
      <c r="F85" s="1524"/>
      <c r="G85" s="142" t="s">
        <v>3941</v>
      </c>
      <c r="H85" s="96" t="s">
        <v>3865</v>
      </c>
      <c r="I85" s="142" t="s">
        <v>3863</v>
      </c>
      <c r="J85" s="143" t="s">
        <v>4206</v>
      </c>
      <c r="K85" s="135" t="s">
        <v>1071</v>
      </c>
      <c r="L85" s="528" t="s">
        <v>4188</v>
      </c>
      <c r="M85" s="143" t="str">
        <f>VLOOKUP(L85,CódigosRetorno!$A$2:$B$1795,2,FALSE)</f>
        <v>El dato ingresado como atributo @listName es incorrecto.</v>
      </c>
      <c r="N85" s="155" t="s">
        <v>169</v>
      </c>
      <c r="O85" s="288"/>
    </row>
    <row r="86" spans="1:15" x14ac:dyDescent="0.25">
      <c r="A86" s="288"/>
      <c r="B86" s="180" t="s">
        <v>5898</v>
      </c>
      <c r="C86" s="181"/>
      <c r="D86" s="174"/>
      <c r="E86" s="174" t="s">
        <v>169</v>
      </c>
      <c r="F86" s="175" t="s">
        <v>169</v>
      </c>
      <c r="G86" s="175" t="s">
        <v>169</v>
      </c>
      <c r="H86" s="176" t="s">
        <v>169</v>
      </c>
      <c r="I86" s="175"/>
      <c r="J86" s="172" t="s">
        <v>169</v>
      </c>
      <c r="K86" s="177" t="s">
        <v>169</v>
      </c>
      <c r="L86" s="178" t="s">
        <v>169</v>
      </c>
      <c r="M86" s="172" t="str">
        <f>VLOOKUP(L86,CódigosRetorno!$A$2:$B$1795,2,FALSE)</f>
        <v>-</v>
      </c>
      <c r="N86" s="179" t="s">
        <v>169</v>
      </c>
      <c r="O86" s="288"/>
    </row>
    <row r="87" spans="1:15" ht="36" x14ac:dyDescent="0.25">
      <c r="A87" s="288"/>
      <c r="B87" s="1524">
        <f>B79+1</f>
        <v>17</v>
      </c>
      <c r="C87" s="1572" t="s">
        <v>5721</v>
      </c>
      <c r="D87" s="1549" t="s">
        <v>3</v>
      </c>
      <c r="E87" s="1549" t="s">
        <v>4</v>
      </c>
      <c r="F87" s="1524" t="s">
        <v>12</v>
      </c>
      <c r="G87" s="1549"/>
      <c r="H87" s="1518" t="s">
        <v>3896</v>
      </c>
      <c r="I87" s="1524">
        <v>1</v>
      </c>
      <c r="J87" s="143" t="s">
        <v>3944</v>
      </c>
      <c r="K87" s="152" t="s">
        <v>177</v>
      </c>
      <c r="L87" s="530" t="s">
        <v>3811</v>
      </c>
      <c r="M87" s="143" t="str">
        <f>VLOOKUP(L87,CódigosRetorno!$A$2:$B$1795,2,FALSE)</f>
        <v>El XML contiene mas de un tag como elemento de numero de documento del receptor.</v>
      </c>
      <c r="N87" s="142" t="s">
        <v>169</v>
      </c>
      <c r="O87" s="288"/>
    </row>
    <row r="88" spans="1:15" ht="36" x14ac:dyDescent="0.25">
      <c r="A88" s="288"/>
      <c r="B88" s="1524"/>
      <c r="C88" s="1572"/>
      <c r="D88" s="1549"/>
      <c r="E88" s="1549"/>
      <c r="F88" s="1524"/>
      <c r="G88" s="1549"/>
      <c r="H88" s="1518"/>
      <c r="I88" s="1524"/>
      <c r="J88" s="143" t="s">
        <v>2489</v>
      </c>
      <c r="K88" s="152" t="s">
        <v>177</v>
      </c>
      <c r="L88" s="530" t="s">
        <v>698</v>
      </c>
      <c r="M88" s="143" t="str">
        <f>VLOOKUP(L88,CódigosRetorno!$A$2:$B$1795,2,FALSE)</f>
        <v>El XML no contiene el tag o no existe informacion del número de documento de identidad del receptor del documento</v>
      </c>
      <c r="N88" s="142" t="s">
        <v>169</v>
      </c>
      <c r="O88" s="288"/>
    </row>
    <row r="89" spans="1:15" ht="36" x14ac:dyDescent="0.25">
      <c r="A89" s="288"/>
      <c r="B89" s="1524"/>
      <c r="C89" s="1572"/>
      <c r="D89" s="1549"/>
      <c r="E89" s="1549"/>
      <c r="F89" s="1524"/>
      <c r="G89" s="1549"/>
      <c r="H89" s="1518"/>
      <c r="I89" s="1524"/>
      <c r="J89" s="143" t="s">
        <v>5719</v>
      </c>
      <c r="K89" s="152" t="s">
        <v>177</v>
      </c>
      <c r="L89" s="530" t="s">
        <v>699</v>
      </c>
      <c r="M89" s="143" t="str">
        <f>VLOOKUP(L89,CódigosRetorno!$A$2:$B$1795,2,FALSE)</f>
        <v>El numero de documento de identidad del receptor debe ser  RUC</v>
      </c>
      <c r="N89" s="142" t="s">
        <v>169</v>
      </c>
      <c r="O89" s="288"/>
    </row>
    <row r="90" spans="1:15" ht="30" customHeight="1" x14ac:dyDescent="0.25">
      <c r="A90" s="288"/>
      <c r="B90" s="1524"/>
      <c r="C90" s="1572"/>
      <c r="D90" s="1549"/>
      <c r="E90" s="1549"/>
      <c r="F90" s="1524"/>
      <c r="G90" s="1549"/>
      <c r="H90" s="1518"/>
      <c r="I90" s="1524"/>
      <c r="J90" s="1229" t="s">
        <v>5718</v>
      </c>
      <c r="K90" s="1434" t="s">
        <v>177</v>
      </c>
      <c r="L90" s="1434" t="s">
        <v>8417</v>
      </c>
      <c r="M90" s="1217" t="str">
        <f>VLOOKUP(MID(L90,1,4),CódigosRetorno!$A$2:$B$1795,2,FALSE)</f>
        <v>El numero de RUC del receptor no existe.</v>
      </c>
      <c r="N90" s="1214" t="s">
        <v>2500</v>
      </c>
      <c r="O90" s="288"/>
    </row>
    <row r="91" spans="1:15" ht="36" x14ac:dyDescent="0.25">
      <c r="A91" s="288"/>
      <c r="B91" s="1524"/>
      <c r="C91" s="1572"/>
      <c r="D91" s="1549"/>
      <c r="E91" s="1549"/>
      <c r="F91" s="1524"/>
      <c r="G91" s="1549"/>
      <c r="H91" s="1518"/>
      <c r="I91" s="1524"/>
      <c r="J91" s="143" t="s">
        <v>5717</v>
      </c>
      <c r="K91" s="152" t="s">
        <v>1071</v>
      </c>
      <c r="L91" s="530" t="s">
        <v>1316</v>
      </c>
      <c r="M91" s="143" t="str">
        <f>VLOOKUP(L91,CódigosRetorno!$A$2:$B$1795,2,FALSE)</f>
        <v>El RUC  del receptor no esta activo</v>
      </c>
      <c r="N91" s="142" t="s">
        <v>2500</v>
      </c>
      <c r="O91" s="288"/>
    </row>
    <row r="92" spans="1:15" ht="36" x14ac:dyDescent="0.25">
      <c r="A92" s="288"/>
      <c r="B92" s="1524"/>
      <c r="C92" s="1572"/>
      <c r="D92" s="1549"/>
      <c r="E92" s="1549"/>
      <c r="F92" s="1524"/>
      <c r="G92" s="1549"/>
      <c r="H92" s="1518"/>
      <c r="I92" s="1524"/>
      <c r="J92" s="810" t="s">
        <v>5720</v>
      </c>
      <c r="K92" s="812" t="s">
        <v>1071</v>
      </c>
      <c r="L92" s="442" t="s">
        <v>1314</v>
      </c>
      <c r="M92" s="143" t="str">
        <f>VLOOKUP(L92,CódigosRetorno!$A$2:$B$1795,2,FALSE)</f>
        <v>El RUC del receptor no esta habido</v>
      </c>
      <c r="N92" s="142" t="s">
        <v>2500</v>
      </c>
      <c r="O92" s="288"/>
    </row>
    <row r="93" spans="1:15" ht="72" x14ac:dyDescent="0.25">
      <c r="A93" s="288"/>
      <c r="B93" s="1524"/>
      <c r="C93" s="1572"/>
      <c r="D93" s="1549"/>
      <c r="E93" s="1549"/>
      <c r="F93" s="1524"/>
      <c r="G93" s="1549"/>
      <c r="H93" s="1518"/>
      <c r="I93" s="1524"/>
      <c r="J93" s="1438" t="s">
        <v>8184</v>
      </c>
      <c r="K93" s="1434" t="s">
        <v>177</v>
      </c>
      <c r="L93" s="442" t="s">
        <v>1466</v>
      </c>
      <c r="M93" s="143" t="str">
        <f>VLOOKUP(L93,CódigosRetorno!$A$2:$B$1795,2,FALSE)</f>
        <v>El dato ingresado como numero de documento de identidad del receptor no cumple con el formato establecido</v>
      </c>
      <c r="N93" s="155" t="s">
        <v>169</v>
      </c>
      <c r="O93" s="288"/>
    </row>
    <row r="94" spans="1:15" ht="36" x14ac:dyDescent="0.25">
      <c r="A94" s="288"/>
      <c r="B94" s="1524"/>
      <c r="C94" s="1572"/>
      <c r="D94" s="1549"/>
      <c r="E94" s="1549"/>
      <c r="F94" s="1524"/>
      <c r="G94" s="1549"/>
      <c r="H94" s="1518"/>
      <c r="I94" s="1524"/>
      <c r="J94" s="810" t="s">
        <v>5716</v>
      </c>
      <c r="K94" s="812" t="s">
        <v>177</v>
      </c>
      <c r="L94" s="442" t="s">
        <v>1467</v>
      </c>
      <c r="M94" s="143" t="str">
        <f>VLOOKUP(L94,CódigosRetorno!$A$2:$B$1795,2,FALSE)</f>
        <v>El DNI ingresado no cumple con el estandar.</v>
      </c>
      <c r="N94" s="142" t="s">
        <v>169</v>
      </c>
      <c r="O94" s="288"/>
    </row>
    <row r="95" spans="1:15" ht="36" x14ac:dyDescent="0.25">
      <c r="A95" s="288"/>
      <c r="B95" s="1524"/>
      <c r="C95" s="1572"/>
      <c r="D95" s="1549"/>
      <c r="E95" s="1549"/>
      <c r="F95" s="1524" t="s">
        <v>46</v>
      </c>
      <c r="G95" s="1549" t="s">
        <v>5578</v>
      </c>
      <c r="H95" s="1518" t="s">
        <v>3897</v>
      </c>
      <c r="I95" s="1524">
        <v>1</v>
      </c>
      <c r="J95" s="810" t="s">
        <v>6239</v>
      </c>
      <c r="K95" s="812" t="s">
        <v>177</v>
      </c>
      <c r="L95" s="442" t="s">
        <v>701</v>
      </c>
      <c r="M95" s="143" t="str">
        <f>VLOOKUP(L95,CódigosRetorno!$A$2:$B$1795,2,FALSE)</f>
        <v>El XML no contiene el tag o no existe informacion del tipo de documento de identidad del receptor del documento</v>
      </c>
      <c r="N95" s="155" t="s">
        <v>169</v>
      </c>
      <c r="O95" s="288"/>
    </row>
    <row r="96" spans="1:15" ht="36" x14ac:dyDescent="0.25">
      <c r="A96" s="288"/>
      <c r="B96" s="1524"/>
      <c r="C96" s="1572"/>
      <c r="D96" s="1549"/>
      <c r="E96" s="1549"/>
      <c r="F96" s="1524"/>
      <c r="G96" s="1549"/>
      <c r="H96" s="1518"/>
      <c r="I96" s="1524"/>
      <c r="J96" s="810" t="s">
        <v>6900</v>
      </c>
      <c r="K96" s="812" t="s">
        <v>177</v>
      </c>
      <c r="L96" s="442" t="s">
        <v>1468</v>
      </c>
      <c r="M96" s="143" t="str">
        <f>VLOOKUP(L96,CódigosRetorno!$A$2:$B$1795,2,FALSE)</f>
        <v>El dato ingresado en el tipo de documento de identidad del receptor no esta permitido.</v>
      </c>
      <c r="N96" s="142" t="s">
        <v>2774</v>
      </c>
      <c r="O96" s="288"/>
    </row>
    <row r="97" spans="1:15" ht="48" x14ac:dyDescent="0.25">
      <c r="A97" s="288"/>
      <c r="B97" s="1524"/>
      <c r="C97" s="1572"/>
      <c r="D97" s="1549"/>
      <c r="E97" s="1549"/>
      <c r="F97" s="1524"/>
      <c r="G97" s="1549"/>
      <c r="H97" s="1518"/>
      <c r="I97" s="1524"/>
      <c r="J97" s="810" t="s">
        <v>6859</v>
      </c>
      <c r="K97" s="812" t="s">
        <v>177</v>
      </c>
      <c r="L97" s="442" t="s">
        <v>1468</v>
      </c>
      <c r="M97" s="143" t="str">
        <f>VLOOKUP(L97,CódigosRetorno!$A$2:$B$1795,2,FALSE)</f>
        <v>El dato ingresado en el tipo de documento de identidad del receptor no esta permitido.</v>
      </c>
      <c r="N97" s="142" t="s">
        <v>2774</v>
      </c>
      <c r="O97" s="288"/>
    </row>
    <row r="98" spans="1:15" ht="36" x14ac:dyDescent="0.25">
      <c r="A98" s="288"/>
      <c r="B98" s="1524"/>
      <c r="C98" s="1572"/>
      <c r="D98" s="1549"/>
      <c r="E98" s="1549"/>
      <c r="F98" s="1524"/>
      <c r="G98" s="1549"/>
      <c r="H98" s="1518"/>
      <c r="I98" s="1524"/>
      <c r="J98" s="810" t="s">
        <v>5941</v>
      </c>
      <c r="K98" s="812" t="s">
        <v>177</v>
      </c>
      <c r="L98" s="442" t="s">
        <v>1468</v>
      </c>
      <c r="M98" s="143" t="str">
        <f>VLOOKUP(L98,CódigosRetorno!$A$2:$B$1795,2,FALSE)</f>
        <v>El dato ingresado en el tipo de documento de identidad del receptor no esta permitido.</v>
      </c>
      <c r="N98" s="142" t="s">
        <v>169</v>
      </c>
      <c r="O98" s="288"/>
    </row>
    <row r="99" spans="1:15" s="909" customFormat="1" ht="36" x14ac:dyDescent="0.25">
      <c r="A99" s="288"/>
      <c r="B99" s="1524"/>
      <c r="C99" s="1572"/>
      <c r="D99" s="1549"/>
      <c r="E99" s="1549"/>
      <c r="F99" s="1524"/>
      <c r="G99" s="1549"/>
      <c r="H99" s="1518"/>
      <c r="I99" s="1524"/>
      <c r="J99" s="1438" t="s">
        <v>8111</v>
      </c>
      <c r="K99" s="1434" t="s">
        <v>177</v>
      </c>
      <c r="L99" s="1434" t="s">
        <v>1468</v>
      </c>
      <c r="M99" s="1232" t="str">
        <f>VLOOKUP(L99,CódigosRetorno!$A$2:$B$1795,2,FALSE)</f>
        <v>El dato ingresado en el tipo de documento de identidad del receptor no esta permitido.</v>
      </c>
      <c r="N99" s="1231" t="s">
        <v>169</v>
      </c>
      <c r="O99" s="288"/>
    </row>
    <row r="100" spans="1:15" ht="24" x14ac:dyDescent="0.25">
      <c r="A100" s="288"/>
      <c r="B100" s="1524"/>
      <c r="C100" s="1572"/>
      <c r="D100" s="1549"/>
      <c r="E100" s="1549"/>
      <c r="F100" s="1524"/>
      <c r="G100" s="1549"/>
      <c r="H100" s="1518"/>
      <c r="I100" s="1524"/>
      <c r="J100" s="1438" t="s">
        <v>8112</v>
      </c>
      <c r="K100" s="1434" t="s">
        <v>177</v>
      </c>
      <c r="L100" s="1434" t="s">
        <v>1468</v>
      </c>
      <c r="M100" s="143" t="str">
        <f>VLOOKUP(L100,CódigosRetorno!$A$2:$B$1795,2,FALSE)</f>
        <v>El dato ingresado en el tipo de documento de identidad del receptor no esta permitido.</v>
      </c>
      <c r="N100" s="142" t="s">
        <v>169</v>
      </c>
      <c r="O100" s="288"/>
    </row>
    <row r="101" spans="1:15" ht="24" x14ac:dyDescent="0.25">
      <c r="A101" s="288"/>
      <c r="B101" s="1524"/>
      <c r="C101" s="1572"/>
      <c r="D101" s="1549"/>
      <c r="E101" s="1549" t="s">
        <v>9</v>
      </c>
      <c r="F101" s="1524"/>
      <c r="G101" s="155" t="s">
        <v>3876</v>
      </c>
      <c r="H101" s="143" t="s">
        <v>3877</v>
      </c>
      <c r="I101" s="142" t="s">
        <v>3863</v>
      </c>
      <c r="J101" s="810" t="s">
        <v>6122</v>
      </c>
      <c r="K101" s="792" t="s">
        <v>1071</v>
      </c>
      <c r="L101" s="812" t="s">
        <v>4192</v>
      </c>
      <c r="M101" s="143" t="str">
        <f>VLOOKUP(L101,CódigosRetorno!$A$2:$B$1795,2,FALSE)</f>
        <v>El dato ingresado como atributo @schemeName es incorrecto.</v>
      </c>
      <c r="N101" s="155" t="s">
        <v>169</v>
      </c>
      <c r="O101" s="288"/>
    </row>
    <row r="102" spans="1:15" ht="24" x14ac:dyDescent="0.25">
      <c r="A102" s="288"/>
      <c r="B102" s="1524"/>
      <c r="C102" s="1572"/>
      <c r="D102" s="1549"/>
      <c r="E102" s="1549"/>
      <c r="F102" s="1524"/>
      <c r="G102" s="155" t="s">
        <v>3861</v>
      </c>
      <c r="H102" s="143" t="s">
        <v>3878</v>
      </c>
      <c r="I102" s="142" t="s">
        <v>3863</v>
      </c>
      <c r="J102" s="810" t="s">
        <v>4199</v>
      </c>
      <c r="K102" s="792" t="s">
        <v>1071</v>
      </c>
      <c r="L102" s="812" t="s">
        <v>4193</v>
      </c>
      <c r="M102" s="143" t="str">
        <f>VLOOKUP(L102,CódigosRetorno!$A$2:$B$1795,2,FALSE)</f>
        <v>El dato ingresado como atributo @schemeAgencyName es incorrecto.</v>
      </c>
      <c r="N102" s="155" t="s">
        <v>169</v>
      </c>
      <c r="O102" s="288"/>
    </row>
    <row r="103" spans="1:15" ht="48" x14ac:dyDescent="0.25">
      <c r="A103" s="288"/>
      <c r="B103" s="1524"/>
      <c r="C103" s="1572"/>
      <c r="D103" s="1549"/>
      <c r="E103" s="1549"/>
      <c r="F103" s="1524"/>
      <c r="G103" s="155" t="s">
        <v>3879</v>
      </c>
      <c r="H103" s="143" t="s">
        <v>3880</v>
      </c>
      <c r="I103" s="142" t="s">
        <v>3863</v>
      </c>
      <c r="J103" s="810" t="s">
        <v>6123</v>
      </c>
      <c r="K103" s="812" t="s">
        <v>1071</v>
      </c>
      <c r="L103" s="442" t="s">
        <v>4194</v>
      </c>
      <c r="M103" s="143" t="str">
        <f>VLOOKUP(L103,CódigosRetorno!$A$2:$B$1795,2,FALSE)</f>
        <v>El dato ingresado como atributo @schemeURI es incorrecto.</v>
      </c>
      <c r="N103" s="155" t="s">
        <v>169</v>
      </c>
      <c r="O103" s="288"/>
    </row>
    <row r="104" spans="1:15" ht="24" x14ac:dyDescent="0.25">
      <c r="A104" s="288"/>
      <c r="B104" s="1524">
        <f>B87+1</f>
        <v>18</v>
      </c>
      <c r="C104" s="1518" t="s">
        <v>52</v>
      </c>
      <c r="D104" s="1549" t="s">
        <v>3</v>
      </c>
      <c r="E104" s="1549" t="s">
        <v>4</v>
      </c>
      <c r="F104" s="1524" t="s">
        <v>3881</v>
      </c>
      <c r="G104" s="1549"/>
      <c r="H104" s="1518" t="s">
        <v>36</v>
      </c>
      <c r="I104" s="1524">
        <v>1</v>
      </c>
      <c r="J104" s="810" t="s">
        <v>2837</v>
      </c>
      <c r="K104" s="812" t="s">
        <v>177</v>
      </c>
      <c r="L104" s="442" t="s">
        <v>703</v>
      </c>
      <c r="M104" s="143" t="str">
        <f>VLOOKUP(L104,CódigosRetorno!$A$2:$B$1795,2,FALSE)</f>
        <v>El XML no contiene el tag o no existe informacion de RegistrationName del receptor del documento</v>
      </c>
      <c r="N104" s="142" t="s">
        <v>169</v>
      </c>
      <c r="O104" s="288"/>
    </row>
    <row r="105" spans="1:15" ht="60" x14ac:dyDescent="0.25">
      <c r="A105" s="288"/>
      <c r="B105" s="1524"/>
      <c r="C105" s="1518"/>
      <c r="D105" s="1549"/>
      <c r="E105" s="1549"/>
      <c r="F105" s="1524"/>
      <c r="G105" s="1549"/>
      <c r="H105" s="1518"/>
      <c r="I105" s="1524"/>
      <c r="J105" s="810" t="s">
        <v>6138</v>
      </c>
      <c r="K105" s="812" t="s">
        <v>177</v>
      </c>
      <c r="L105" s="442" t="s">
        <v>704</v>
      </c>
      <c r="M105" s="143" t="str">
        <f>VLOOKUP(L105,CódigosRetorno!$A$2:$B$1795,2,FALSE)</f>
        <v>RegistrationName -  El dato ingresado no cumple con el estandar</v>
      </c>
      <c r="N105" s="142" t="s">
        <v>169</v>
      </c>
      <c r="O105" s="288"/>
    </row>
    <row r="106" spans="1:15" ht="48" x14ac:dyDescent="0.25">
      <c r="A106" s="288"/>
      <c r="B106" s="1549">
        <f>B104+1</f>
        <v>19</v>
      </c>
      <c r="C106" s="1631" t="s">
        <v>5178</v>
      </c>
      <c r="D106" s="1549" t="s">
        <v>3</v>
      </c>
      <c r="E106" s="1549" t="s">
        <v>9</v>
      </c>
      <c r="F106" s="142" t="s">
        <v>3882</v>
      </c>
      <c r="G106" s="135"/>
      <c r="H106" s="143" t="s">
        <v>5172</v>
      </c>
      <c r="I106" s="142">
        <v>1</v>
      </c>
      <c r="J106" s="143" t="s">
        <v>2502</v>
      </c>
      <c r="K106" s="135" t="s">
        <v>169</v>
      </c>
      <c r="L106" s="528" t="s">
        <v>169</v>
      </c>
      <c r="M106" s="143" t="str">
        <f>VLOOKUP(L106,CódigosRetorno!$A$2:$B$1795,2,FALSE)</f>
        <v>-</v>
      </c>
      <c r="N106" s="155" t="s">
        <v>169</v>
      </c>
      <c r="O106" s="288"/>
    </row>
    <row r="107" spans="1:15" ht="48" x14ac:dyDescent="0.25">
      <c r="A107" s="288"/>
      <c r="B107" s="1549"/>
      <c r="C107" s="1631"/>
      <c r="D107" s="1549"/>
      <c r="E107" s="1549"/>
      <c r="F107" s="142" t="s">
        <v>48</v>
      </c>
      <c r="G107" s="135"/>
      <c r="H107" s="143" t="s">
        <v>5173</v>
      </c>
      <c r="I107" s="142" t="s">
        <v>3863</v>
      </c>
      <c r="J107" s="143" t="s">
        <v>2502</v>
      </c>
      <c r="K107" s="135" t="s">
        <v>169</v>
      </c>
      <c r="L107" s="528" t="s">
        <v>169</v>
      </c>
      <c r="M107" s="143" t="str">
        <f>VLOOKUP(L107,CódigosRetorno!$A$2:$B$1795,2,FALSE)</f>
        <v>-</v>
      </c>
      <c r="N107" s="155" t="s">
        <v>169</v>
      </c>
      <c r="O107" s="288"/>
    </row>
    <row r="108" spans="1:15" ht="36" x14ac:dyDescent="0.25">
      <c r="A108" s="288"/>
      <c r="B108" s="1549"/>
      <c r="C108" s="1631"/>
      <c r="D108" s="1549"/>
      <c r="E108" s="1549"/>
      <c r="F108" s="142" t="s">
        <v>18</v>
      </c>
      <c r="G108" s="135"/>
      <c r="H108" s="143" t="s">
        <v>5174</v>
      </c>
      <c r="I108" s="142" t="s">
        <v>3863</v>
      </c>
      <c r="J108" s="143" t="s">
        <v>2502</v>
      </c>
      <c r="K108" s="135" t="s">
        <v>169</v>
      </c>
      <c r="L108" s="528" t="s">
        <v>169</v>
      </c>
      <c r="M108" s="143" t="str">
        <f>VLOOKUP(L108,CódigosRetorno!$A$2:$B$1795,2,FALSE)</f>
        <v>-</v>
      </c>
      <c r="N108" s="155" t="s">
        <v>169</v>
      </c>
      <c r="O108" s="288"/>
    </row>
    <row r="109" spans="1:15" ht="36" x14ac:dyDescent="0.25">
      <c r="A109" s="288"/>
      <c r="B109" s="1549"/>
      <c r="C109" s="1631"/>
      <c r="D109" s="1549"/>
      <c r="E109" s="1549"/>
      <c r="F109" s="142" t="s">
        <v>47</v>
      </c>
      <c r="G109" s="135" t="s">
        <v>5579</v>
      </c>
      <c r="H109" s="143" t="s">
        <v>5175</v>
      </c>
      <c r="I109" s="142">
        <v>1</v>
      </c>
      <c r="J109" s="143" t="s">
        <v>2502</v>
      </c>
      <c r="K109" s="135" t="s">
        <v>169</v>
      </c>
      <c r="L109" s="528" t="s">
        <v>169</v>
      </c>
      <c r="M109" s="143" t="str">
        <f>VLOOKUP(L109,CódigosRetorno!$A$2:$B$1795,2,FALSE)</f>
        <v>-</v>
      </c>
      <c r="N109" s="142" t="s">
        <v>4599</v>
      </c>
      <c r="O109" s="288"/>
    </row>
    <row r="110" spans="1:15" x14ac:dyDescent="0.25">
      <c r="A110" s="288"/>
      <c r="B110" s="1549"/>
      <c r="C110" s="1631"/>
      <c r="D110" s="1549"/>
      <c r="E110" s="1549"/>
      <c r="F110" s="1524"/>
      <c r="G110" s="142" t="s">
        <v>3887</v>
      </c>
      <c r="H110" s="96" t="s">
        <v>3878</v>
      </c>
      <c r="I110" s="142" t="s">
        <v>3863</v>
      </c>
      <c r="J110" s="143" t="s">
        <v>2502</v>
      </c>
      <c r="K110" s="135" t="s">
        <v>169</v>
      </c>
      <c r="L110" s="528" t="s">
        <v>169</v>
      </c>
      <c r="M110" s="143" t="str">
        <f>VLOOKUP(L110,CódigosRetorno!$A$2:$B$1795,2,FALSE)</f>
        <v>-</v>
      </c>
      <c r="N110" s="142" t="s">
        <v>169</v>
      </c>
      <c r="O110" s="288"/>
    </row>
    <row r="111" spans="1:15" x14ac:dyDescent="0.25">
      <c r="A111" s="288"/>
      <c r="B111" s="1549"/>
      <c r="C111" s="1631"/>
      <c r="D111" s="1549"/>
      <c r="E111" s="1549"/>
      <c r="F111" s="1524"/>
      <c r="G111" s="142" t="s">
        <v>3888</v>
      </c>
      <c r="H111" s="96" t="s">
        <v>3877</v>
      </c>
      <c r="I111" s="142" t="s">
        <v>3863</v>
      </c>
      <c r="J111" s="143" t="s">
        <v>2502</v>
      </c>
      <c r="K111" s="135" t="s">
        <v>169</v>
      </c>
      <c r="L111" s="528" t="s">
        <v>169</v>
      </c>
      <c r="M111" s="143" t="str">
        <f>VLOOKUP(L111,CódigosRetorno!$A$2:$B$1795,2,FALSE)</f>
        <v>-</v>
      </c>
      <c r="N111" s="155" t="s">
        <v>169</v>
      </c>
      <c r="O111" s="288"/>
    </row>
    <row r="112" spans="1:15" ht="36" x14ac:dyDescent="0.25">
      <c r="A112" s="288"/>
      <c r="B112" s="1549"/>
      <c r="C112" s="1631"/>
      <c r="D112" s="1549"/>
      <c r="E112" s="1549"/>
      <c r="F112" s="142" t="s">
        <v>18</v>
      </c>
      <c r="G112" s="135"/>
      <c r="H112" s="143" t="s">
        <v>5176</v>
      </c>
      <c r="I112" s="142" t="s">
        <v>3863</v>
      </c>
      <c r="J112" s="143" t="s">
        <v>2502</v>
      </c>
      <c r="K112" s="135" t="s">
        <v>169</v>
      </c>
      <c r="L112" s="528" t="s">
        <v>169</v>
      </c>
      <c r="M112" s="143" t="str">
        <f>VLOOKUP(L112,CódigosRetorno!$A$2:$B$1795,2,FALSE)</f>
        <v>-</v>
      </c>
      <c r="N112" s="155" t="s">
        <v>169</v>
      </c>
      <c r="O112" s="288"/>
    </row>
    <row r="113" spans="1:15" ht="36" x14ac:dyDescent="0.25">
      <c r="A113" s="288"/>
      <c r="B113" s="1549"/>
      <c r="C113" s="1631"/>
      <c r="D113" s="1549"/>
      <c r="E113" s="1549"/>
      <c r="F113" s="142" t="s">
        <v>18</v>
      </c>
      <c r="G113" s="135"/>
      <c r="H113" s="143" t="s">
        <v>5177</v>
      </c>
      <c r="I113" s="142" t="s">
        <v>3863</v>
      </c>
      <c r="J113" s="143" t="s">
        <v>2502</v>
      </c>
      <c r="K113" s="135" t="s">
        <v>169</v>
      </c>
      <c r="L113" s="528" t="s">
        <v>169</v>
      </c>
      <c r="M113" s="143" t="str">
        <f>VLOOKUP(L113,CódigosRetorno!$A$2:$B$1795,2,FALSE)</f>
        <v>-</v>
      </c>
      <c r="N113" s="155" t="s">
        <v>169</v>
      </c>
      <c r="O113" s="288"/>
    </row>
    <row r="114" spans="1:15" ht="48" x14ac:dyDescent="0.25">
      <c r="A114" s="288"/>
      <c r="B114" s="1549"/>
      <c r="C114" s="1631"/>
      <c r="D114" s="1549"/>
      <c r="E114" s="1549"/>
      <c r="F114" s="142" t="s">
        <v>10</v>
      </c>
      <c r="G114" s="135" t="s">
        <v>5580</v>
      </c>
      <c r="H114" s="143" t="s">
        <v>5171</v>
      </c>
      <c r="I114" s="142">
        <v>1</v>
      </c>
      <c r="J114" s="143" t="s">
        <v>2502</v>
      </c>
      <c r="K114" s="135" t="s">
        <v>169</v>
      </c>
      <c r="L114" s="528" t="s">
        <v>169</v>
      </c>
      <c r="M114" s="143" t="str">
        <f>VLOOKUP(L114,CódigosRetorno!$A$2:$B$1795,2,FALSE)</f>
        <v>-</v>
      </c>
      <c r="N114" s="142" t="s">
        <v>4600</v>
      </c>
      <c r="O114" s="288"/>
    </row>
    <row r="115" spans="1:15" x14ac:dyDescent="0.25">
      <c r="A115" s="288"/>
      <c r="B115" s="1549"/>
      <c r="C115" s="1631"/>
      <c r="D115" s="1549"/>
      <c r="E115" s="1549"/>
      <c r="F115" s="1524"/>
      <c r="G115" s="155" t="s">
        <v>3892</v>
      </c>
      <c r="H115" s="143" t="s">
        <v>3870</v>
      </c>
      <c r="I115" s="142" t="s">
        <v>3863</v>
      </c>
      <c r="J115" s="143" t="s">
        <v>2502</v>
      </c>
      <c r="K115" s="135" t="s">
        <v>169</v>
      </c>
      <c r="L115" s="528" t="s">
        <v>169</v>
      </c>
      <c r="M115" s="143" t="str">
        <f>VLOOKUP(L115,CódigosRetorno!$A$2:$B$1795,2,FALSE)</f>
        <v>-</v>
      </c>
      <c r="N115" s="142" t="s">
        <v>169</v>
      </c>
      <c r="O115" s="288"/>
    </row>
    <row r="116" spans="1:15" ht="48" x14ac:dyDescent="0.25">
      <c r="A116" s="288"/>
      <c r="B116" s="1549"/>
      <c r="C116" s="1631"/>
      <c r="D116" s="1549"/>
      <c r="E116" s="1549"/>
      <c r="F116" s="1524"/>
      <c r="G116" s="155" t="s">
        <v>3893</v>
      </c>
      <c r="H116" s="143" t="s">
        <v>3862</v>
      </c>
      <c r="I116" s="142" t="s">
        <v>3863</v>
      </c>
      <c r="J116" s="143" t="s">
        <v>2502</v>
      </c>
      <c r="K116" s="135" t="s">
        <v>169</v>
      </c>
      <c r="L116" s="528" t="s">
        <v>169</v>
      </c>
      <c r="M116" s="143" t="str">
        <f>VLOOKUP(L116,CódigosRetorno!$A$2:$B$1795,2,FALSE)</f>
        <v>-</v>
      </c>
      <c r="N116" s="155" t="s">
        <v>169</v>
      </c>
      <c r="O116" s="288"/>
    </row>
    <row r="117" spans="1:15" x14ac:dyDescent="0.25">
      <c r="A117" s="288"/>
      <c r="B117" s="1549"/>
      <c r="C117" s="1631"/>
      <c r="D117" s="1549"/>
      <c r="E117" s="1549"/>
      <c r="F117" s="1524"/>
      <c r="G117" s="142" t="s">
        <v>3894</v>
      </c>
      <c r="H117" s="143" t="s">
        <v>3865</v>
      </c>
      <c r="I117" s="142" t="s">
        <v>3863</v>
      </c>
      <c r="J117" s="143" t="s">
        <v>2502</v>
      </c>
      <c r="K117" s="135" t="s">
        <v>169</v>
      </c>
      <c r="L117" s="528" t="s">
        <v>169</v>
      </c>
      <c r="M117" s="143" t="str">
        <f>VLOOKUP(L117,CódigosRetorno!$A$2:$B$1795,2,FALSE)</f>
        <v>-</v>
      </c>
      <c r="N117" s="155" t="s">
        <v>169</v>
      </c>
      <c r="O117" s="288"/>
    </row>
    <row r="118" spans="1:15" ht="48" x14ac:dyDescent="0.25">
      <c r="A118" s="288"/>
      <c r="B118" s="1526">
        <f>B106+1</f>
        <v>20</v>
      </c>
      <c r="C118" s="1556" t="s">
        <v>5722</v>
      </c>
      <c r="D118" s="1538" t="s">
        <v>3</v>
      </c>
      <c r="E118" s="1538" t="s">
        <v>9</v>
      </c>
      <c r="F118" s="142" t="s">
        <v>12</v>
      </c>
      <c r="G118" s="135"/>
      <c r="H118" s="143" t="s">
        <v>5117</v>
      </c>
      <c r="I118" s="142">
        <v>1</v>
      </c>
      <c r="J118" s="143" t="s">
        <v>2502</v>
      </c>
      <c r="K118" s="152" t="s">
        <v>169</v>
      </c>
      <c r="L118" s="530" t="s">
        <v>169</v>
      </c>
      <c r="M118" s="143" t="str">
        <f>VLOOKUP(L118,CódigosRetorno!$A$2:$B$1795,2,FALSE)</f>
        <v>-</v>
      </c>
      <c r="N118" s="142" t="s">
        <v>169</v>
      </c>
      <c r="O118" s="288"/>
    </row>
    <row r="119" spans="1:15" ht="48" x14ac:dyDescent="0.25">
      <c r="A119" s="288"/>
      <c r="B119" s="1544"/>
      <c r="C119" s="1561"/>
      <c r="D119" s="1539"/>
      <c r="E119" s="1539"/>
      <c r="F119" s="142" t="s">
        <v>46</v>
      </c>
      <c r="G119" s="135" t="s">
        <v>5578</v>
      </c>
      <c r="H119" s="143" t="s">
        <v>5118</v>
      </c>
      <c r="I119" s="142">
        <v>1</v>
      </c>
      <c r="J119" s="143" t="s">
        <v>2502</v>
      </c>
      <c r="K119" s="152" t="s">
        <v>169</v>
      </c>
      <c r="L119" s="530" t="s">
        <v>169</v>
      </c>
      <c r="M119" s="143" t="str">
        <f>VLOOKUP(L119,CódigosRetorno!$A$2:$B$1795,2,FALSE)</f>
        <v>-</v>
      </c>
      <c r="N119" s="155" t="s">
        <v>169</v>
      </c>
      <c r="O119" s="288"/>
    </row>
    <row r="120" spans="1:15" ht="24" x14ac:dyDescent="0.25">
      <c r="A120" s="288"/>
      <c r="B120" s="1544"/>
      <c r="C120" s="1561"/>
      <c r="D120" s="1539"/>
      <c r="E120" s="1539"/>
      <c r="F120" s="1526"/>
      <c r="G120" s="155" t="s">
        <v>3876</v>
      </c>
      <c r="H120" s="143" t="s">
        <v>3877</v>
      </c>
      <c r="I120" s="142" t="s">
        <v>3863</v>
      </c>
      <c r="J120" s="143" t="s">
        <v>2502</v>
      </c>
      <c r="K120" s="135" t="s">
        <v>169</v>
      </c>
      <c r="L120" s="528" t="s">
        <v>169</v>
      </c>
      <c r="M120" s="143" t="str">
        <f>VLOOKUP(L120,CódigosRetorno!$A$2:$B$1795,2,FALSE)</f>
        <v>-</v>
      </c>
      <c r="N120" s="155" t="s">
        <v>169</v>
      </c>
      <c r="O120" s="288"/>
    </row>
    <row r="121" spans="1:15" x14ac:dyDescent="0.25">
      <c r="A121" s="288"/>
      <c r="B121" s="1544"/>
      <c r="C121" s="1561"/>
      <c r="D121" s="1539"/>
      <c r="E121" s="1539"/>
      <c r="F121" s="1544"/>
      <c r="G121" s="155" t="s">
        <v>3861</v>
      </c>
      <c r="H121" s="143" t="s">
        <v>3878</v>
      </c>
      <c r="I121" s="142" t="s">
        <v>3863</v>
      </c>
      <c r="J121" s="143" t="s">
        <v>2502</v>
      </c>
      <c r="K121" s="135" t="s">
        <v>169</v>
      </c>
      <c r="L121" s="528" t="s">
        <v>169</v>
      </c>
      <c r="M121" s="143" t="str">
        <f>VLOOKUP(L121,CódigosRetorno!$A$2:$B$1795,2,FALSE)</f>
        <v>-</v>
      </c>
      <c r="N121" s="155" t="s">
        <v>169</v>
      </c>
      <c r="O121" s="288"/>
    </row>
    <row r="122" spans="1:15" ht="36" x14ac:dyDescent="0.25">
      <c r="A122" s="288"/>
      <c r="B122" s="1544"/>
      <c r="C122" s="1561"/>
      <c r="D122" s="1539"/>
      <c r="E122" s="1539"/>
      <c r="F122" s="1527"/>
      <c r="G122" s="155" t="s">
        <v>3879</v>
      </c>
      <c r="H122" s="143" t="s">
        <v>3880</v>
      </c>
      <c r="I122" s="142" t="s">
        <v>3863</v>
      </c>
      <c r="J122" s="143" t="s">
        <v>2502</v>
      </c>
      <c r="K122" s="152" t="s">
        <v>169</v>
      </c>
      <c r="L122" s="530" t="s">
        <v>169</v>
      </c>
      <c r="M122" s="143" t="str">
        <f>VLOOKUP(L122,CódigosRetorno!$A$2:$B$1795,2,FALSE)</f>
        <v>-</v>
      </c>
      <c r="N122" s="155" t="s">
        <v>169</v>
      </c>
      <c r="O122" s="288"/>
    </row>
    <row r="123" spans="1:15" ht="48" x14ac:dyDescent="0.25">
      <c r="A123" s="288"/>
      <c r="B123" s="1527"/>
      <c r="C123" s="1557"/>
      <c r="D123" s="1540"/>
      <c r="E123" s="1540"/>
      <c r="F123" s="142" t="s">
        <v>3881</v>
      </c>
      <c r="G123" s="135"/>
      <c r="H123" s="143" t="s">
        <v>5119</v>
      </c>
      <c r="I123" s="142">
        <v>1</v>
      </c>
      <c r="J123" s="143" t="s">
        <v>2502</v>
      </c>
      <c r="K123" s="152" t="s">
        <v>169</v>
      </c>
      <c r="L123" s="530" t="s">
        <v>169</v>
      </c>
      <c r="M123" s="143" t="str">
        <f>VLOOKUP(L123,CódigosRetorno!$A$2:$B$1795,2,FALSE)</f>
        <v>-</v>
      </c>
      <c r="N123" s="142" t="s">
        <v>169</v>
      </c>
      <c r="O123" s="288"/>
    </row>
    <row r="124" spans="1:15" x14ac:dyDescent="0.25">
      <c r="A124" s="288"/>
      <c r="B124" s="180" t="s">
        <v>5723</v>
      </c>
      <c r="C124" s="181"/>
      <c r="D124" s="174"/>
      <c r="E124" s="174"/>
      <c r="F124" s="175"/>
      <c r="G124" s="175"/>
      <c r="H124" s="176" t="s">
        <v>169</v>
      </c>
      <c r="I124" s="175"/>
      <c r="J124" s="172" t="s">
        <v>169</v>
      </c>
      <c r="K124" s="177" t="s">
        <v>169</v>
      </c>
      <c r="L124" s="178" t="s">
        <v>169</v>
      </c>
      <c r="M124" s="172" t="str">
        <f>VLOOKUP(L124,CódigosRetorno!$A$2:$B$1795,2,FALSE)</f>
        <v>-</v>
      </c>
      <c r="N124" s="179" t="s">
        <v>169</v>
      </c>
      <c r="O124" s="288"/>
    </row>
    <row r="125" spans="1:15" ht="36" x14ac:dyDescent="0.25">
      <c r="A125" s="288"/>
      <c r="B125" s="1526">
        <f>B118+1</f>
        <v>21</v>
      </c>
      <c r="C125" s="1572" t="s">
        <v>5724</v>
      </c>
      <c r="D125" s="1549" t="s">
        <v>3</v>
      </c>
      <c r="E125" s="1538" t="s">
        <v>9</v>
      </c>
      <c r="F125" s="142" t="s">
        <v>12</v>
      </c>
      <c r="G125" s="135"/>
      <c r="H125" s="143" t="s">
        <v>5090</v>
      </c>
      <c r="I125" s="142">
        <v>1</v>
      </c>
      <c r="J125" s="143" t="s">
        <v>2502</v>
      </c>
      <c r="K125" s="152" t="s">
        <v>169</v>
      </c>
      <c r="L125" s="530" t="s">
        <v>169</v>
      </c>
      <c r="M125" s="143" t="str">
        <f>VLOOKUP(L125,CódigosRetorno!$A$2:$B$1795,2,FALSE)</f>
        <v>-</v>
      </c>
      <c r="N125" s="142" t="s">
        <v>169</v>
      </c>
      <c r="O125" s="288"/>
    </row>
    <row r="126" spans="1:15" ht="36" x14ac:dyDescent="0.25">
      <c r="A126" s="288"/>
      <c r="B126" s="1544"/>
      <c r="C126" s="1572"/>
      <c r="D126" s="1549"/>
      <c r="E126" s="1539"/>
      <c r="F126" s="142" t="s">
        <v>46</v>
      </c>
      <c r="G126" s="135" t="s">
        <v>5578</v>
      </c>
      <c r="H126" s="143" t="s">
        <v>5091</v>
      </c>
      <c r="I126" s="142">
        <v>1</v>
      </c>
      <c r="J126" s="143" t="s">
        <v>2502</v>
      </c>
      <c r="K126" s="152" t="s">
        <v>169</v>
      </c>
      <c r="L126" s="530" t="s">
        <v>169</v>
      </c>
      <c r="M126" s="143" t="str">
        <f>VLOOKUP(L126,CódigosRetorno!$A$2:$B$1795,2,FALSE)</f>
        <v>-</v>
      </c>
      <c r="N126" s="155" t="s">
        <v>169</v>
      </c>
      <c r="O126" s="288"/>
    </row>
    <row r="127" spans="1:15" ht="24" x14ac:dyDescent="0.25">
      <c r="A127" s="288"/>
      <c r="B127" s="1544"/>
      <c r="C127" s="1572"/>
      <c r="D127" s="1549"/>
      <c r="E127" s="1539"/>
      <c r="F127" s="1524"/>
      <c r="G127" s="155" t="s">
        <v>3876</v>
      </c>
      <c r="H127" s="143" t="s">
        <v>3877</v>
      </c>
      <c r="I127" s="142" t="s">
        <v>3863</v>
      </c>
      <c r="J127" s="143" t="s">
        <v>2502</v>
      </c>
      <c r="K127" s="135" t="s">
        <v>169</v>
      </c>
      <c r="L127" s="528" t="s">
        <v>169</v>
      </c>
      <c r="M127" s="143" t="str">
        <f>VLOOKUP(L127,CódigosRetorno!$A$2:$B$1795,2,FALSE)</f>
        <v>-</v>
      </c>
      <c r="N127" s="155" t="s">
        <v>169</v>
      </c>
      <c r="O127" s="288"/>
    </row>
    <row r="128" spans="1:15" x14ac:dyDescent="0.25">
      <c r="A128" s="288"/>
      <c r="B128" s="1544"/>
      <c r="C128" s="1572"/>
      <c r="D128" s="1549"/>
      <c r="E128" s="1539"/>
      <c r="F128" s="1524"/>
      <c r="G128" s="155" t="s">
        <v>3861</v>
      </c>
      <c r="H128" s="143" t="s">
        <v>3878</v>
      </c>
      <c r="I128" s="142" t="s">
        <v>3863</v>
      </c>
      <c r="J128" s="143" t="s">
        <v>2502</v>
      </c>
      <c r="K128" s="135" t="s">
        <v>169</v>
      </c>
      <c r="L128" s="528" t="s">
        <v>169</v>
      </c>
      <c r="M128" s="143" t="str">
        <f>VLOOKUP(L128,CódigosRetorno!$A$2:$B$1795,2,FALSE)</f>
        <v>-</v>
      </c>
      <c r="N128" s="155" t="s">
        <v>169</v>
      </c>
      <c r="O128" s="288"/>
    </row>
    <row r="129" spans="1:15" ht="36" x14ac:dyDescent="0.25">
      <c r="A129" s="288"/>
      <c r="B129" s="1527"/>
      <c r="C129" s="1572"/>
      <c r="D129" s="1549"/>
      <c r="E129" s="1540"/>
      <c r="F129" s="1524"/>
      <c r="G129" s="155" t="s">
        <v>3879</v>
      </c>
      <c r="H129" s="143" t="s">
        <v>3880</v>
      </c>
      <c r="I129" s="142" t="s">
        <v>3863</v>
      </c>
      <c r="J129" s="143" t="s">
        <v>2502</v>
      </c>
      <c r="K129" s="152" t="s">
        <v>169</v>
      </c>
      <c r="L129" s="530" t="s">
        <v>169</v>
      </c>
      <c r="M129" s="143" t="str">
        <f>VLOOKUP(L129,CódigosRetorno!$A$2:$B$1795,2,FALSE)</f>
        <v>-</v>
      </c>
      <c r="N129" s="155" t="s">
        <v>169</v>
      </c>
      <c r="O129" s="288"/>
    </row>
    <row r="130" spans="1:15" x14ac:dyDescent="0.25">
      <c r="A130" s="288"/>
      <c r="B130" s="180" t="s">
        <v>5613</v>
      </c>
      <c r="C130" s="181"/>
      <c r="D130" s="175"/>
      <c r="E130" s="174"/>
      <c r="F130" s="175" t="s">
        <v>169</v>
      </c>
      <c r="G130" s="175" t="s">
        <v>169</v>
      </c>
      <c r="H130" s="176" t="s">
        <v>169</v>
      </c>
      <c r="I130" s="175"/>
      <c r="J130" s="172" t="s">
        <v>169</v>
      </c>
      <c r="K130" s="177" t="s">
        <v>169</v>
      </c>
      <c r="L130" s="178" t="s">
        <v>169</v>
      </c>
      <c r="M130" s="172" t="str">
        <f>VLOOKUP(L130,CódigosRetorno!$A$2:$B$1795,2,FALSE)</f>
        <v>-</v>
      </c>
      <c r="N130" s="179" t="s">
        <v>169</v>
      </c>
      <c r="O130" s="288"/>
    </row>
    <row r="131" spans="1:15" ht="72" x14ac:dyDescent="0.25">
      <c r="A131" s="288"/>
      <c r="B131" s="1524">
        <f>B125+1</f>
        <v>22</v>
      </c>
      <c r="C131" s="1572" t="s">
        <v>5725</v>
      </c>
      <c r="D131" s="1549" t="s">
        <v>3</v>
      </c>
      <c r="E131" s="1549" t="s">
        <v>9</v>
      </c>
      <c r="F131" s="1524" t="s">
        <v>18</v>
      </c>
      <c r="G131" s="1549"/>
      <c r="H131" s="1518" t="s">
        <v>3946</v>
      </c>
      <c r="I131" s="1524">
        <v>1</v>
      </c>
      <c r="J131" s="1446" t="s">
        <v>8463</v>
      </c>
      <c r="K131" s="152" t="s">
        <v>1071</v>
      </c>
      <c r="L131" s="530" t="s">
        <v>682</v>
      </c>
      <c r="M131" s="143" t="str">
        <f>VLOOKUP(L131,CódigosRetorno!$A$2:$B$1795,2,FALSE)</f>
        <v>El ID de las guias debe tener informacion de la SERIE-NUMERO de guia.</v>
      </c>
      <c r="N131" s="142" t="s">
        <v>169</v>
      </c>
      <c r="O131" s="288"/>
    </row>
    <row r="132" spans="1:15" ht="36" x14ac:dyDescent="0.25">
      <c r="A132" s="288"/>
      <c r="B132" s="1524"/>
      <c r="C132" s="1572"/>
      <c r="D132" s="1549"/>
      <c r="E132" s="1549"/>
      <c r="F132" s="1524"/>
      <c r="G132" s="1549"/>
      <c r="H132" s="1518"/>
      <c r="I132" s="1524"/>
      <c r="J132" s="811" t="s">
        <v>6212</v>
      </c>
      <c r="K132" s="812" t="s">
        <v>177</v>
      </c>
      <c r="L132" s="442" t="s">
        <v>707</v>
      </c>
      <c r="M132" s="143" t="str">
        <f>VLOOKUP(L132,CódigosRetorno!$A$2:$B$1795,2,FALSE)</f>
        <v>El comprobante contiene un tipo y número de Guía de Remisión repetido</v>
      </c>
      <c r="N132" s="142" t="s">
        <v>169</v>
      </c>
      <c r="O132" s="288"/>
    </row>
    <row r="133" spans="1:15" ht="36" x14ac:dyDescent="0.25">
      <c r="A133" s="288"/>
      <c r="B133" s="1524"/>
      <c r="C133" s="1572"/>
      <c r="D133" s="1549"/>
      <c r="E133" s="1549"/>
      <c r="F133" s="1524" t="s">
        <v>10</v>
      </c>
      <c r="G133" s="135" t="s">
        <v>5581</v>
      </c>
      <c r="H133" s="143" t="s">
        <v>5726</v>
      </c>
      <c r="I133" s="142">
        <v>1</v>
      </c>
      <c r="J133" s="392" t="s">
        <v>6294</v>
      </c>
      <c r="K133" s="397" t="s">
        <v>1071</v>
      </c>
      <c r="L133" s="442" t="s">
        <v>680</v>
      </c>
      <c r="M133" s="143" t="str">
        <f>VLOOKUP(L133,CódigosRetorno!$A$2:$B$1795,2,FALSE)</f>
        <v>El DocumentTypeCode de las guias debe ser 09 o 31</v>
      </c>
      <c r="N133" s="142" t="s">
        <v>4490</v>
      </c>
      <c r="O133" s="288"/>
    </row>
    <row r="134" spans="1:15" ht="24" x14ac:dyDescent="0.25">
      <c r="A134" s="288"/>
      <c r="B134" s="1524"/>
      <c r="C134" s="1572"/>
      <c r="D134" s="1549"/>
      <c r="E134" s="1549"/>
      <c r="F134" s="1524"/>
      <c r="G134" s="142" t="s">
        <v>3861</v>
      </c>
      <c r="H134" s="143" t="s">
        <v>3862</v>
      </c>
      <c r="I134" s="142" t="s">
        <v>3863</v>
      </c>
      <c r="J134" s="143" t="s">
        <v>4199</v>
      </c>
      <c r="K134" s="135" t="s">
        <v>1071</v>
      </c>
      <c r="L134" s="528" t="s">
        <v>4187</v>
      </c>
      <c r="M134" s="143" t="str">
        <f>VLOOKUP(L134,CódigosRetorno!$A$2:$B$1795,2,FALSE)</f>
        <v>El dato ingresado como atributo @listAgencyName es incorrecto.</v>
      </c>
      <c r="N134" s="155" t="s">
        <v>169</v>
      </c>
      <c r="O134" s="288"/>
    </row>
    <row r="135" spans="1:15" ht="24" x14ac:dyDescent="0.25">
      <c r="A135" s="288"/>
      <c r="B135" s="1524"/>
      <c r="C135" s="1572"/>
      <c r="D135" s="1549"/>
      <c r="E135" s="1549"/>
      <c r="F135" s="1524"/>
      <c r="G135" s="142" t="s">
        <v>4557</v>
      </c>
      <c r="H135" s="143" t="s">
        <v>3865</v>
      </c>
      <c r="I135" s="142" t="s">
        <v>3863</v>
      </c>
      <c r="J135" s="143" t="s">
        <v>4200</v>
      </c>
      <c r="K135" s="152" t="s">
        <v>1071</v>
      </c>
      <c r="L135" s="530" t="s">
        <v>4188</v>
      </c>
      <c r="M135" s="143" t="str">
        <f>VLOOKUP(L135,CódigosRetorno!$A$2:$B$1795,2,FALSE)</f>
        <v>El dato ingresado como atributo @listName es incorrecto.</v>
      </c>
      <c r="N135" s="155" t="s">
        <v>169</v>
      </c>
      <c r="O135" s="288"/>
    </row>
    <row r="136" spans="1:15" ht="48" x14ac:dyDescent="0.25">
      <c r="A136" s="288"/>
      <c r="B136" s="1524"/>
      <c r="C136" s="1572"/>
      <c r="D136" s="1549"/>
      <c r="E136" s="1549"/>
      <c r="F136" s="1524"/>
      <c r="G136" s="142" t="s">
        <v>3866</v>
      </c>
      <c r="H136" s="143" t="s">
        <v>3867</v>
      </c>
      <c r="I136" s="142" t="s">
        <v>3863</v>
      </c>
      <c r="J136" s="143" t="s">
        <v>4201</v>
      </c>
      <c r="K136" s="152" t="s">
        <v>1071</v>
      </c>
      <c r="L136" s="530" t="s">
        <v>4189</v>
      </c>
      <c r="M136" s="143" t="str">
        <f>VLOOKUP(L136,CódigosRetorno!$A$2:$B$1795,2,FALSE)</f>
        <v>El dato ingresado como atributo @listURI es incorrecto.</v>
      </c>
      <c r="N136" s="155" t="s">
        <v>169</v>
      </c>
      <c r="O136" s="288"/>
    </row>
    <row r="137" spans="1:15" ht="60" x14ac:dyDescent="0.25">
      <c r="A137" s="288"/>
      <c r="B137" s="1524">
        <f>B131+1</f>
        <v>23</v>
      </c>
      <c r="C137" s="1572" t="s">
        <v>5727</v>
      </c>
      <c r="D137" s="1549" t="s">
        <v>3</v>
      </c>
      <c r="E137" s="1549" t="s">
        <v>9</v>
      </c>
      <c r="F137" s="1524" t="s">
        <v>18</v>
      </c>
      <c r="G137" s="1549"/>
      <c r="H137" s="1518" t="s">
        <v>6196</v>
      </c>
      <c r="I137" s="1524">
        <v>1</v>
      </c>
      <c r="J137" s="143" t="s">
        <v>3948</v>
      </c>
      <c r="K137" s="152" t="s">
        <v>1071</v>
      </c>
      <c r="L137" s="530" t="s">
        <v>692</v>
      </c>
      <c r="M137" s="143" t="str">
        <f>VLOOKUP(L137,CódigosRetorno!$A$2:$B$1795,2,FALSE)</f>
        <v>El ID de los documentos relacionados no cumplen con el estandar.</v>
      </c>
      <c r="N137" s="142" t="s">
        <v>169</v>
      </c>
      <c r="O137" s="288"/>
    </row>
    <row r="138" spans="1:15" ht="36" x14ac:dyDescent="0.25">
      <c r="A138" s="288"/>
      <c r="B138" s="1524"/>
      <c r="C138" s="1572"/>
      <c r="D138" s="1549"/>
      <c r="E138" s="1549"/>
      <c r="F138" s="1524"/>
      <c r="G138" s="1549"/>
      <c r="H138" s="1518"/>
      <c r="I138" s="1524"/>
      <c r="J138" s="811" t="s">
        <v>6213</v>
      </c>
      <c r="K138" s="812" t="s">
        <v>177</v>
      </c>
      <c r="L138" s="442" t="s">
        <v>705</v>
      </c>
      <c r="M138" s="143" t="str">
        <f>VLOOKUP(L138,CódigosRetorno!$A$2:$B$1795,2,FALSE)</f>
        <v>El comprobante contiene un tipo y número de Documento Relacionado repetido</v>
      </c>
      <c r="N138" s="142" t="s">
        <v>169</v>
      </c>
      <c r="O138" s="288"/>
    </row>
    <row r="139" spans="1:15" ht="36" x14ac:dyDescent="0.25">
      <c r="A139" s="288"/>
      <c r="B139" s="1524"/>
      <c r="C139" s="1572"/>
      <c r="D139" s="1549"/>
      <c r="E139" s="1549"/>
      <c r="F139" s="142" t="s">
        <v>10</v>
      </c>
      <c r="G139" s="135" t="s">
        <v>5582</v>
      </c>
      <c r="H139" s="143" t="s">
        <v>4587</v>
      </c>
      <c r="I139" s="142">
        <v>1</v>
      </c>
      <c r="J139" s="1149" t="s">
        <v>7738</v>
      </c>
      <c r="K139" s="1147" t="s">
        <v>1071</v>
      </c>
      <c r="L139" s="442" t="s">
        <v>690</v>
      </c>
      <c r="M139" s="143" t="str">
        <f>VLOOKUP(L139,CódigosRetorno!$A$2:$B$1795,2,FALSE)</f>
        <v>El DocumentTypeCode de Otros documentos relacionados tiene valores incorrectos.</v>
      </c>
      <c r="N139" s="142" t="s">
        <v>4601</v>
      </c>
      <c r="O139" s="288"/>
    </row>
    <row r="140" spans="1:15" ht="24" x14ac:dyDescent="0.25">
      <c r="A140" s="288"/>
      <c r="B140" s="1524"/>
      <c r="C140" s="1572"/>
      <c r="D140" s="1549"/>
      <c r="E140" s="1549"/>
      <c r="F140" s="1524"/>
      <c r="G140" s="142" t="s">
        <v>3861</v>
      </c>
      <c r="H140" s="143" t="s">
        <v>3862</v>
      </c>
      <c r="I140" s="142" t="s">
        <v>3863</v>
      </c>
      <c r="J140" s="143" t="s">
        <v>4199</v>
      </c>
      <c r="K140" s="135" t="s">
        <v>1071</v>
      </c>
      <c r="L140" s="528" t="s">
        <v>4187</v>
      </c>
      <c r="M140" s="143" t="str">
        <f>VLOOKUP(L140,CódigosRetorno!$A$2:$B$1795,2,FALSE)</f>
        <v>El dato ingresado como atributo @listAgencyName es incorrecto.</v>
      </c>
      <c r="N140" s="155" t="s">
        <v>169</v>
      </c>
      <c r="O140" s="288"/>
    </row>
    <row r="141" spans="1:15" ht="24" x14ac:dyDescent="0.25">
      <c r="A141" s="288"/>
      <c r="B141" s="1524"/>
      <c r="C141" s="1572"/>
      <c r="D141" s="1549"/>
      <c r="E141" s="1549"/>
      <c r="F141" s="1524"/>
      <c r="G141" s="142" t="s">
        <v>3949</v>
      </c>
      <c r="H141" s="143" t="s">
        <v>3865</v>
      </c>
      <c r="I141" s="142" t="s">
        <v>3863</v>
      </c>
      <c r="J141" s="143" t="s">
        <v>6249</v>
      </c>
      <c r="K141" s="152" t="s">
        <v>1071</v>
      </c>
      <c r="L141" s="530" t="s">
        <v>4188</v>
      </c>
      <c r="M141" s="143" t="str">
        <f>VLOOKUP(L141,CódigosRetorno!$A$2:$B$1795,2,FALSE)</f>
        <v>El dato ingresado como atributo @listName es incorrecto.</v>
      </c>
      <c r="N141" s="155" t="s">
        <v>169</v>
      </c>
      <c r="O141" s="288"/>
    </row>
    <row r="142" spans="1:15" ht="48" x14ac:dyDescent="0.25">
      <c r="A142" s="288"/>
      <c r="B142" s="1524"/>
      <c r="C142" s="1572"/>
      <c r="D142" s="1549"/>
      <c r="E142" s="1549"/>
      <c r="F142" s="1524"/>
      <c r="G142" s="142" t="s">
        <v>3950</v>
      </c>
      <c r="H142" s="143" t="s">
        <v>3867</v>
      </c>
      <c r="I142" s="142" t="s">
        <v>3863</v>
      </c>
      <c r="J142" s="143" t="s">
        <v>6240</v>
      </c>
      <c r="K142" s="152" t="s">
        <v>1071</v>
      </c>
      <c r="L142" s="530" t="s">
        <v>4189</v>
      </c>
      <c r="M142" s="143" t="str">
        <f>VLOOKUP(L142,CódigosRetorno!$A$2:$B$1795,2,FALSE)</f>
        <v>El dato ingresado como atributo @listURI es incorrecto.</v>
      </c>
      <c r="N142" s="155" t="s">
        <v>169</v>
      </c>
      <c r="O142" s="288"/>
    </row>
    <row r="143" spans="1:15" x14ac:dyDescent="0.25">
      <c r="A143" s="288"/>
      <c r="B143" s="180" t="s">
        <v>151</v>
      </c>
      <c r="C143" s="172"/>
      <c r="D143" s="175" t="s">
        <v>169</v>
      </c>
      <c r="E143" s="174" t="s">
        <v>169</v>
      </c>
      <c r="F143" s="175" t="s">
        <v>169</v>
      </c>
      <c r="G143" s="175" t="s">
        <v>169</v>
      </c>
      <c r="H143" s="176" t="s">
        <v>169</v>
      </c>
      <c r="I143" s="175"/>
      <c r="J143" s="172" t="s">
        <v>169</v>
      </c>
      <c r="K143" s="177" t="s">
        <v>169</v>
      </c>
      <c r="L143" s="178" t="s">
        <v>169</v>
      </c>
      <c r="M143" s="172" t="str">
        <f>VLOOKUP(L143,CódigosRetorno!$A$2:$B$1795,2,FALSE)</f>
        <v>-</v>
      </c>
      <c r="N143" s="179" t="s">
        <v>169</v>
      </c>
      <c r="O143" s="288"/>
    </row>
    <row r="144" spans="1:15" ht="24" x14ac:dyDescent="0.25">
      <c r="A144" s="288"/>
      <c r="B144" s="1524">
        <f>B137+1</f>
        <v>24</v>
      </c>
      <c r="C144" s="1572" t="s">
        <v>14</v>
      </c>
      <c r="D144" s="1549" t="s">
        <v>15</v>
      </c>
      <c r="E144" s="1549" t="s">
        <v>4</v>
      </c>
      <c r="F144" s="1595" t="s">
        <v>50</v>
      </c>
      <c r="G144" s="1549" t="s">
        <v>66</v>
      </c>
      <c r="H144" s="1518" t="s">
        <v>37</v>
      </c>
      <c r="I144" s="1524">
        <v>1</v>
      </c>
      <c r="J144" s="1335" t="s">
        <v>3103</v>
      </c>
      <c r="K144" s="1333" t="s">
        <v>177</v>
      </c>
      <c r="L144" s="502" t="s">
        <v>2304</v>
      </c>
      <c r="M144" s="143" t="str">
        <f>VLOOKUP(L144,CódigosRetorno!$A$2:$B$1795,2,FALSE)</f>
        <v>El Numero de orden del item no cumple con el formato establecido</v>
      </c>
      <c r="N144" s="142" t="s">
        <v>169</v>
      </c>
      <c r="O144" s="288"/>
    </row>
    <row r="145" spans="1:15" ht="24" x14ac:dyDescent="0.25">
      <c r="A145" s="288"/>
      <c r="B145" s="1524"/>
      <c r="C145" s="1572"/>
      <c r="D145" s="1549"/>
      <c r="E145" s="1549"/>
      <c r="F145" s="1595"/>
      <c r="G145" s="1549"/>
      <c r="H145" s="1518"/>
      <c r="I145" s="1524"/>
      <c r="J145" s="641" t="s">
        <v>6075</v>
      </c>
      <c r="K145" s="812" t="s">
        <v>177</v>
      </c>
      <c r="L145" s="442" t="s">
        <v>1535</v>
      </c>
      <c r="M145" s="143" t="str">
        <f>VLOOKUP(L145,CódigosRetorno!$A$2:$B$1795,2,FALSE)</f>
        <v>El número de ítem no puede estar duplicado.</v>
      </c>
      <c r="N145" s="142" t="s">
        <v>169</v>
      </c>
      <c r="O145" s="288"/>
    </row>
    <row r="146" spans="1:15" ht="24" x14ac:dyDescent="0.25">
      <c r="A146" s="288"/>
      <c r="B146" s="1524">
        <f>B144+1</f>
        <v>25</v>
      </c>
      <c r="C146" s="1572" t="s">
        <v>53</v>
      </c>
      <c r="D146" s="1549" t="s">
        <v>15</v>
      </c>
      <c r="E146" s="1538" t="s">
        <v>4</v>
      </c>
      <c r="F146" s="1526" t="s">
        <v>17</v>
      </c>
      <c r="G146" s="1538" t="s">
        <v>5583</v>
      </c>
      <c r="H146" s="1556" t="s">
        <v>3951</v>
      </c>
      <c r="I146" s="142">
        <v>1</v>
      </c>
      <c r="J146" s="1149" t="s">
        <v>7631</v>
      </c>
      <c r="K146" s="1143" t="s">
        <v>177</v>
      </c>
      <c r="L146" s="1147" t="s">
        <v>3038</v>
      </c>
      <c r="M146" s="143" t="str">
        <f>VLOOKUP(L146,CódigosRetorno!$A$2:$B$1795,2,FALSE)</f>
        <v>Es obligatorio indicar la unidad de medida del ítem</v>
      </c>
      <c r="N146" s="155" t="s">
        <v>169</v>
      </c>
      <c r="O146" s="288"/>
    </row>
    <row r="147" spans="1:15" ht="24" x14ac:dyDescent="0.25">
      <c r="A147" s="288"/>
      <c r="B147" s="1524"/>
      <c r="C147" s="1572"/>
      <c r="D147" s="1549"/>
      <c r="E147" s="1540"/>
      <c r="F147" s="1527"/>
      <c r="G147" s="1540"/>
      <c r="H147" s="1557"/>
      <c r="I147" s="410"/>
      <c r="J147" s="1149" t="s">
        <v>6112</v>
      </c>
      <c r="K147" s="1143" t="s">
        <v>177</v>
      </c>
      <c r="L147" s="1147" t="s">
        <v>3154</v>
      </c>
      <c r="M147" s="411" t="str">
        <f>VLOOKUP(L147,CódigosRetorno!$A$2:$B$1795,2,FALSE)</f>
        <v>El dato ingresado como unidad de medida no corresponde al valor esperado</v>
      </c>
      <c r="N147" s="415" t="s">
        <v>169</v>
      </c>
      <c r="O147" s="288"/>
    </row>
    <row r="148" spans="1:15" ht="24" x14ac:dyDescent="0.25">
      <c r="A148" s="288"/>
      <c r="B148" s="1524"/>
      <c r="C148" s="1572"/>
      <c r="D148" s="1549"/>
      <c r="E148" s="1549" t="s">
        <v>9</v>
      </c>
      <c r="F148" s="1526"/>
      <c r="G148" s="142" t="s">
        <v>3898</v>
      </c>
      <c r="H148" s="143" t="s">
        <v>3899</v>
      </c>
      <c r="I148" s="142" t="s">
        <v>3863</v>
      </c>
      <c r="J148" s="143" t="s">
        <v>6126</v>
      </c>
      <c r="K148" s="135" t="s">
        <v>1071</v>
      </c>
      <c r="L148" s="528" t="s">
        <v>4212</v>
      </c>
      <c r="M148" s="143" t="str">
        <f>VLOOKUP(L148,CódigosRetorno!$A$2:$B$1795,2,FALSE)</f>
        <v>El dato ingresado como atributo @unitCodeListID es incorrecto.</v>
      </c>
      <c r="N148" s="142" t="s">
        <v>4602</v>
      </c>
      <c r="O148" s="288"/>
    </row>
    <row r="149" spans="1:15" ht="48" x14ac:dyDescent="0.25">
      <c r="A149" s="288"/>
      <c r="B149" s="1524"/>
      <c r="C149" s="1572"/>
      <c r="D149" s="1549"/>
      <c r="E149" s="1549"/>
      <c r="F149" s="1527"/>
      <c r="G149" s="155" t="s">
        <v>3893</v>
      </c>
      <c r="H149" s="143" t="s">
        <v>3900</v>
      </c>
      <c r="I149" s="142" t="s">
        <v>3863</v>
      </c>
      <c r="J149" s="143" t="s">
        <v>6121</v>
      </c>
      <c r="K149" s="152" t="s">
        <v>1071</v>
      </c>
      <c r="L149" s="530" t="s">
        <v>4213</v>
      </c>
      <c r="M149" s="143" t="str">
        <f>VLOOKUP(L149,CódigosRetorno!$A$2:$B$1795,2,FALSE)</f>
        <v>El dato ingresado como atributo @unitCodeListAgencyName es incorrecto.</v>
      </c>
      <c r="N149" s="155" t="s">
        <v>169</v>
      </c>
      <c r="O149" s="288"/>
    </row>
    <row r="150" spans="1:15" ht="24" x14ac:dyDescent="0.25">
      <c r="A150" s="288"/>
      <c r="B150" s="1524">
        <f>B146+1</f>
        <v>26</v>
      </c>
      <c r="C150" s="1572" t="s">
        <v>54</v>
      </c>
      <c r="D150" s="1549" t="s">
        <v>15</v>
      </c>
      <c r="E150" s="1549" t="s">
        <v>4</v>
      </c>
      <c r="F150" s="1524" t="s">
        <v>137</v>
      </c>
      <c r="G150" s="1549" t="s">
        <v>138</v>
      </c>
      <c r="H150" s="1518" t="s">
        <v>38</v>
      </c>
      <c r="I150" s="1524">
        <v>1</v>
      </c>
      <c r="J150" s="143" t="s">
        <v>4822</v>
      </c>
      <c r="K150" s="152" t="s">
        <v>177</v>
      </c>
      <c r="L150" s="530" t="s">
        <v>2303</v>
      </c>
      <c r="M150" s="143" t="str">
        <f>VLOOKUP(L150,CódigosRetorno!$A$2:$B$1795,2,FALSE)</f>
        <v>El XML no contiene el tag InvoicedQuantity en el detalle de los Items o es cero (0)</v>
      </c>
      <c r="N150" s="142" t="s">
        <v>169</v>
      </c>
      <c r="O150" s="288"/>
    </row>
    <row r="151" spans="1:15" ht="24" x14ac:dyDescent="0.25">
      <c r="A151" s="288"/>
      <c r="B151" s="1524"/>
      <c r="C151" s="1572"/>
      <c r="D151" s="1549"/>
      <c r="E151" s="1549"/>
      <c r="F151" s="1524"/>
      <c r="G151" s="1549"/>
      <c r="H151" s="1518"/>
      <c r="I151" s="1524"/>
      <c r="J151" s="143" t="s">
        <v>3102</v>
      </c>
      <c r="K151" s="152" t="s">
        <v>177</v>
      </c>
      <c r="L151" s="530" t="s">
        <v>2302</v>
      </c>
      <c r="M151" s="143" t="str">
        <f>VLOOKUP(L151,CódigosRetorno!$A$2:$B$1795,2,FALSE)</f>
        <v>InvoicedQuantity El dato ingresado no cumple con el estandar</v>
      </c>
      <c r="N151" s="142" t="s">
        <v>169</v>
      </c>
      <c r="O151" s="288"/>
    </row>
    <row r="152" spans="1:15" ht="60" x14ac:dyDescent="0.25">
      <c r="A152" s="288"/>
      <c r="B152" s="142">
        <f>B150+1</f>
        <v>27</v>
      </c>
      <c r="C152" s="1087" t="s">
        <v>28</v>
      </c>
      <c r="D152" s="135" t="s">
        <v>15</v>
      </c>
      <c r="E152" s="135" t="s">
        <v>9</v>
      </c>
      <c r="F152" s="142" t="s">
        <v>18</v>
      </c>
      <c r="G152" s="135"/>
      <c r="H152" s="143" t="s">
        <v>63</v>
      </c>
      <c r="I152" s="142" t="s">
        <v>3863</v>
      </c>
      <c r="J152" s="810" t="s">
        <v>6308</v>
      </c>
      <c r="K152" s="792" t="s">
        <v>1071</v>
      </c>
      <c r="L152" s="812" t="s">
        <v>4295</v>
      </c>
      <c r="M152" s="143" t="str">
        <f>VLOOKUP(L152,CódigosRetorno!$A$2:$B$1795,2,FALSE)</f>
        <v>El dato ingresado como codigo de producto no cumple con el formato establecido.</v>
      </c>
      <c r="N152" s="142" t="s">
        <v>169</v>
      </c>
      <c r="O152" s="288"/>
    </row>
    <row r="153" spans="1:15" ht="48" x14ac:dyDescent="0.25">
      <c r="A153" s="288"/>
      <c r="B153" s="1549">
        <f>B152+1</f>
        <v>28</v>
      </c>
      <c r="C153" s="1572" t="s">
        <v>5562</v>
      </c>
      <c r="D153" s="1549" t="s">
        <v>15</v>
      </c>
      <c r="E153" s="1549" t="s">
        <v>9</v>
      </c>
      <c r="F153" s="1597" t="s">
        <v>101</v>
      </c>
      <c r="G153" s="1549" t="s">
        <v>5584</v>
      </c>
      <c r="H153" s="1518" t="s">
        <v>3952</v>
      </c>
      <c r="I153" s="1524" t="s">
        <v>3863</v>
      </c>
      <c r="J153" s="810" t="s">
        <v>6547</v>
      </c>
      <c r="K153" s="792" t="s">
        <v>1071</v>
      </c>
      <c r="L153" s="812" t="s">
        <v>6372</v>
      </c>
      <c r="M153" s="782" t="str">
        <f>VLOOKUP(L153,CódigosRetorno!$A$2:$B$1795,2,FALSE)</f>
        <v>Debe consignar obligatoriamente Codigo de producto SUNAT o Codigo de producto GTIN</v>
      </c>
      <c r="N153" s="781" t="s">
        <v>4867</v>
      </c>
      <c r="O153" s="288"/>
    </row>
    <row r="154" spans="1:15" ht="24" x14ac:dyDescent="0.25">
      <c r="A154" s="288"/>
      <c r="B154" s="1549"/>
      <c r="C154" s="1572"/>
      <c r="D154" s="1549"/>
      <c r="E154" s="1549"/>
      <c r="F154" s="1597"/>
      <c r="G154" s="1549"/>
      <c r="H154" s="1518"/>
      <c r="I154" s="1524"/>
      <c r="J154" s="810" t="s">
        <v>3953</v>
      </c>
      <c r="K154" s="792" t="s">
        <v>1071</v>
      </c>
      <c r="L154" s="812" t="s">
        <v>6373</v>
      </c>
      <c r="M154" s="480" t="str">
        <f>VLOOKUP(L154,CódigosRetorno!$A$2:$B$1795,2,FALSE)</f>
        <v>El Código producto de SUNAT no es válido</v>
      </c>
      <c r="N154" s="479" t="s">
        <v>4759</v>
      </c>
      <c r="O154" s="288"/>
    </row>
    <row r="155" spans="1:15" ht="36" x14ac:dyDescent="0.25">
      <c r="A155" s="288"/>
      <c r="B155" s="1549"/>
      <c r="C155" s="1572"/>
      <c r="D155" s="1549"/>
      <c r="E155" s="1549"/>
      <c r="F155" s="1597"/>
      <c r="G155" s="1549"/>
      <c r="H155" s="1518"/>
      <c r="I155" s="1524"/>
      <c r="J155" s="810" t="s">
        <v>6545</v>
      </c>
      <c r="K155" s="792" t="s">
        <v>1071</v>
      </c>
      <c r="L155" s="812" t="s">
        <v>6485</v>
      </c>
      <c r="M155" s="458" t="str">
        <f>VLOOKUP(L155,CódigosRetorno!$A$2:$B$1795,2,FALSE)</f>
        <v>El Codigo de producto SUNAT debe especificarse como minimo al tercer nivel jerarquico (a nivel de clase del codigo UNSPSC)</v>
      </c>
      <c r="N155" s="479" t="s">
        <v>4759</v>
      </c>
      <c r="O155" s="288"/>
    </row>
    <row r="156" spans="1:15" ht="60" x14ac:dyDescent="0.25">
      <c r="A156" s="288"/>
      <c r="B156" s="1549"/>
      <c r="C156" s="1572"/>
      <c r="D156" s="1549"/>
      <c r="E156" s="1549"/>
      <c r="F156" s="1597"/>
      <c r="G156" s="1549"/>
      <c r="H156" s="1518"/>
      <c r="I156" s="1524"/>
      <c r="J156" s="143" t="s">
        <v>5821</v>
      </c>
      <c r="K156" s="135" t="s">
        <v>177</v>
      </c>
      <c r="L156" s="528" t="s">
        <v>4459</v>
      </c>
      <c r="M156" s="143" t="str">
        <f>VLOOKUP(L156,CódigosRetorno!$A$2:$B$1795,2,FALSE)</f>
        <v>El dato ingresado como Codigo de producto SUNAT no corresponde al valor esperado para tipo de operación.</v>
      </c>
      <c r="N156" s="155" t="s">
        <v>169</v>
      </c>
      <c r="O156" s="288"/>
    </row>
    <row r="157" spans="1:15" ht="24" x14ac:dyDescent="0.25">
      <c r="A157" s="288"/>
      <c r="B157" s="1549"/>
      <c r="C157" s="1572"/>
      <c r="D157" s="1549"/>
      <c r="E157" s="1549"/>
      <c r="F157" s="1597"/>
      <c r="G157" s="142" t="s">
        <v>3954</v>
      </c>
      <c r="H157" s="143" t="s">
        <v>3870</v>
      </c>
      <c r="I157" s="142" t="s">
        <v>3863</v>
      </c>
      <c r="J157" s="143" t="s">
        <v>6241</v>
      </c>
      <c r="K157" s="135" t="s">
        <v>1071</v>
      </c>
      <c r="L157" s="528" t="s">
        <v>4191</v>
      </c>
      <c r="M157" s="143" t="str">
        <f>VLOOKUP(L157,CódigosRetorno!$A$2:$B$1795,2,FALSE)</f>
        <v>El dato ingresado como atributo @listID es incorrecto.</v>
      </c>
      <c r="N157" s="155" t="s">
        <v>169</v>
      </c>
      <c r="O157" s="288"/>
    </row>
    <row r="158" spans="1:15" ht="24" x14ac:dyDescent="0.25">
      <c r="A158" s="288"/>
      <c r="B158" s="1549"/>
      <c r="C158" s="1572"/>
      <c r="D158" s="1549"/>
      <c r="E158" s="1549"/>
      <c r="F158" s="1597"/>
      <c r="G158" s="142" t="s">
        <v>3955</v>
      </c>
      <c r="H158" s="143" t="s">
        <v>3862</v>
      </c>
      <c r="I158" s="142" t="s">
        <v>3863</v>
      </c>
      <c r="J158" s="143" t="s">
        <v>6242</v>
      </c>
      <c r="K158" s="135" t="s">
        <v>1071</v>
      </c>
      <c r="L158" s="528" t="s">
        <v>4187</v>
      </c>
      <c r="M158" s="143" t="str">
        <f>VLOOKUP(L158,CódigosRetorno!$A$2:$B$1795,2,FALSE)</f>
        <v>El dato ingresado como atributo @listAgencyName es incorrecto.</v>
      </c>
      <c r="N158" s="155" t="s">
        <v>169</v>
      </c>
      <c r="O158" s="288"/>
    </row>
    <row r="159" spans="1:15" ht="24" x14ac:dyDescent="0.25">
      <c r="A159" s="288"/>
      <c r="B159" s="1549"/>
      <c r="C159" s="1572"/>
      <c r="D159" s="1549"/>
      <c r="E159" s="1549"/>
      <c r="F159" s="1597"/>
      <c r="G159" s="142" t="s">
        <v>3956</v>
      </c>
      <c r="H159" s="143" t="s">
        <v>3865</v>
      </c>
      <c r="I159" s="142" t="s">
        <v>3863</v>
      </c>
      <c r="J159" s="143" t="s">
        <v>6243</v>
      </c>
      <c r="K159" s="152" t="s">
        <v>1071</v>
      </c>
      <c r="L159" s="530" t="s">
        <v>4188</v>
      </c>
      <c r="M159" s="143" t="str">
        <f>VLOOKUP(L159,CódigosRetorno!$A$2:$B$1795,2,FALSE)</f>
        <v>El dato ingresado como atributo @listName es incorrecto.</v>
      </c>
      <c r="N159" s="155" t="s">
        <v>169</v>
      </c>
      <c r="O159" s="288"/>
    </row>
    <row r="160" spans="1:15" ht="24" x14ac:dyDescent="0.25">
      <c r="A160" s="288"/>
      <c r="B160" s="1538">
        <f>B153+1</f>
        <v>29</v>
      </c>
      <c r="C160" s="1556" t="s">
        <v>5514</v>
      </c>
      <c r="D160" s="1538" t="s">
        <v>15</v>
      </c>
      <c r="E160" s="1538" t="s">
        <v>9</v>
      </c>
      <c r="F160" s="1598" t="s">
        <v>3957</v>
      </c>
      <c r="G160" s="1526"/>
      <c r="H160" s="1556" t="s">
        <v>5515</v>
      </c>
      <c r="I160" s="1526" t="s">
        <v>3863</v>
      </c>
      <c r="J160" s="810" t="s">
        <v>4678</v>
      </c>
      <c r="K160" s="792" t="s">
        <v>1071</v>
      </c>
      <c r="L160" s="812" t="s">
        <v>6476</v>
      </c>
      <c r="M160" s="782" t="str">
        <f>VLOOKUP(L160,CódigosRetorno!$A$2:$B$1795,2,FALSE)</f>
        <v>El código de producto GS1 no cumple el estandar</v>
      </c>
      <c r="N160" s="781" t="s">
        <v>169</v>
      </c>
      <c r="O160" s="288"/>
    </row>
    <row r="161" spans="1:15" ht="24" x14ac:dyDescent="0.25">
      <c r="A161" s="288"/>
      <c r="B161" s="1539"/>
      <c r="C161" s="1561"/>
      <c r="D161" s="1539"/>
      <c r="E161" s="1539"/>
      <c r="F161" s="1610"/>
      <c r="G161" s="1544"/>
      <c r="H161" s="1561"/>
      <c r="I161" s="1544"/>
      <c r="J161" s="810" t="s">
        <v>5507</v>
      </c>
      <c r="K161" s="792" t="s">
        <v>1071</v>
      </c>
      <c r="L161" s="812" t="s">
        <v>6476</v>
      </c>
      <c r="M161" s="473" t="str">
        <f>VLOOKUP(L161,CódigosRetorno!$A$2:$B$1795,2,FALSE)</f>
        <v>El código de producto GS1 no cumple el estandar</v>
      </c>
      <c r="N161" s="472" t="s">
        <v>169</v>
      </c>
      <c r="O161" s="288"/>
    </row>
    <row r="162" spans="1:15" ht="24" x14ac:dyDescent="0.25">
      <c r="A162" s="288"/>
      <c r="B162" s="1539"/>
      <c r="C162" s="1561"/>
      <c r="D162" s="1539"/>
      <c r="E162" s="1539"/>
      <c r="F162" s="1610"/>
      <c r="G162" s="1544"/>
      <c r="H162" s="1561"/>
      <c r="I162" s="1544"/>
      <c r="J162" s="810" t="s">
        <v>4679</v>
      </c>
      <c r="K162" s="792" t="s">
        <v>1071</v>
      </c>
      <c r="L162" s="812" t="s">
        <v>6476</v>
      </c>
      <c r="M162" s="473" t="str">
        <f>VLOOKUP(L162,CódigosRetorno!$A$2:$B$1795,2,FALSE)</f>
        <v>El código de producto GS1 no cumple el estandar</v>
      </c>
      <c r="N162" s="472" t="s">
        <v>169</v>
      </c>
      <c r="O162" s="288"/>
    </row>
    <row r="163" spans="1:15" ht="24" x14ac:dyDescent="0.25">
      <c r="A163" s="288"/>
      <c r="B163" s="1539"/>
      <c r="C163" s="1561"/>
      <c r="D163" s="1539"/>
      <c r="E163" s="1539"/>
      <c r="F163" s="1610"/>
      <c r="G163" s="1544"/>
      <c r="H163" s="1561"/>
      <c r="I163" s="1544"/>
      <c r="J163" s="810" t="s">
        <v>6477</v>
      </c>
      <c r="K163" s="792" t="s">
        <v>1071</v>
      </c>
      <c r="L163" s="812" t="s">
        <v>6476</v>
      </c>
      <c r="M163" s="473" t="str">
        <f>VLOOKUP(L163,CódigosRetorno!$A$2:$B$1795,2,FALSE)</f>
        <v>El código de producto GS1 no cumple el estandar</v>
      </c>
      <c r="N163" s="472" t="s">
        <v>169</v>
      </c>
      <c r="O163" s="288"/>
    </row>
    <row r="164" spans="1:15" ht="24" x14ac:dyDescent="0.25">
      <c r="A164" s="288"/>
      <c r="B164" s="1539"/>
      <c r="C164" s="1561"/>
      <c r="D164" s="1539"/>
      <c r="E164" s="1539"/>
      <c r="F164" s="1611"/>
      <c r="G164" s="1527"/>
      <c r="H164" s="1557"/>
      <c r="I164" s="1527"/>
      <c r="J164" s="810" t="s">
        <v>4577</v>
      </c>
      <c r="K164" s="792" t="s">
        <v>1071</v>
      </c>
      <c r="L164" s="812" t="s">
        <v>6478</v>
      </c>
      <c r="M164" s="473" t="str">
        <f>VLOOKUP(L164,CódigosRetorno!$A$2:$B$1795,2,FALSE)</f>
        <v>Si utiliza el estandar GS1 debe especificar el tipo de estructura GTIN</v>
      </c>
      <c r="N164" s="142" t="s">
        <v>169</v>
      </c>
      <c r="O164" s="288"/>
    </row>
    <row r="165" spans="1:15" ht="24" x14ac:dyDescent="0.25">
      <c r="A165" s="288"/>
      <c r="B165" s="1540"/>
      <c r="C165" s="1557"/>
      <c r="D165" s="1540"/>
      <c r="E165" s="1540"/>
      <c r="F165" s="800"/>
      <c r="G165" s="779"/>
      <c r="H165" s="1090" t="s">
        <v>4576</v>
      </c>
      <c r="I165" s="471"/>
      <c r="J165" s="810" t="s">
        <v>6479</v>
      </c>
      <c r="K165" s="792" t="s">
        <v>1071</v>
      </c>
      <c r="L165" s="812" t="s">
        <v>6480</v>
      </c>
      <c r="M165" s="473" t="str">
        <f>VLOOKUP(L165,CódigosRetorno!$A$2:$B$1795,2,FALSE)</f>
        <v>El tipo de estructura GS1 no tiene un valor permitido</v>
      </c>
      <c r="N165" s="474" t="s">
        <v>169</v>
      </c>
      <c r="O165" s="288"/>
    </row>
    <row r="166" spans="1:15" ht="24" x14ac:dyDescent="0.25">
      <c r="A166" s="288"/>
      <c r="B166" s="1549">
        <f>B160+1</f>
        <v>30</v>
      </c>
      <c r="C166" s="1572" t="s">
        <v>5728</v>
      </c>
      <c r="D166" s="1549" t="s">
        <v>15</v>
      </c>
      <c r="E166" s="1549" t="s">
        <v>9</v>
      </c>
      <c r="F166" s="152" t="s">
        <v>5</v>
      </c>
      <c r="G166" s="135" t="s">
        <v>5591</v>
      </c>
      <c r="H166" s="143" t="s">
        <v>3958</v>
      </c>
      <c r="I166" s="142" t="s">
        <v>3863</v>
      </c>
      <c r="J166" s="143" t="s">
        <v>4687</v>
      </c>
      <c r="K166" s="135" t="s">
        <v>1071</v>
      </c>
      <c r="L166" s="531" t="s">
        <v>3831</v>
      </c>
      <c r="M166" s="143" t="str">
        <f>VLOOKUP(L166,CódigosRetorno!$A$2:$B$1795,2,FALSE)</f>
        <v>No existe información en el nombre del concepto.</v>
      </c>
      <c r="N166" s="142" t="s">
        <v>169</v>
      </c>
      <c r="O166" s="288"/>
    </row>
    <row r="167" spans="1:15" ht="24" x14ac:dyDescent="0.25">
      <c r="A167" s="288"/>
      <c r="B167" s="1549"/>
      <c r="C167" s="1572"/>
      <c r="D167" s="1549"/>
      <c r="E167" s="1549"/>
      <c r="F167" s="152" t="s">
        <v>65</v>
      </c>
      <c r="G167" s="135" t="s">
        <v>5591</v>
      </c>
      <c r="H167" s="143" t="s">
        <v>3959</v>
      </c>
      <c r="I167" s="142" t="s">
        <v>3863</v>
      </c>
      <c r="J167" s="143" t="s">
        <v>2502</v>
      </c>
      <c r="K167" s="135" t="s">
        <v>169</v>
      </c>
      <c r="L167" s="526" t="s">
        <v>169</v>
      </c>
      <c r="M167" s="143" t="str">
        <f>VLOOKUP(L167,CódigosRetorno!$A$2:$B$1795,2,FALSE)</f>
        <v>-</v>
      </c>
      <c r="N167" s="142" t="s">
        <v>4603</v>
      </c>
      <c r="O167" s="288"/>
    </row>
    <row r="168" spans="1:15" ht="24" x14ac:dyDescent="0.25">
      <c r="A168" s="288"/>
      <c r="B168" s="1549"/>
      <c r="C168" s="1572"/>
      <c r="D168" s="1549"/>
      <c r="E168" s="1549"/>
      <c r="F168" s="1597"/>
      <c r="G168" s="142" t="s">
        <v>3960</v>
      </c>
      <c r="H168" s="143" t="s">
        <v>3865</v>
      </c>
      <c r="I168" s="142" t="s">
        <v>3863</v>
      </c>
      <c r="J168" s="143" t="s">
        <v>6244</v>
      </c>
      <c r="K168" s="152" t="s">
        <v>1071</v>
      </c>
      <c r="L168" s="530" t="s">
        <v>4188</v>
      </c>
      <c r="M168" s="143" t="str">
        <f>VLOOKUP(L168,CódigosRetorno!$A$2:$B$1795,2,FALSE)</f>
        <v>El dato ingresado como atributo @listName es incorrecto.</v>
      </c>
      <c r="N168" s="155" t="s">
        <v>169</v>
      </c>
      <c r="O168" s="288"/>
    </row>
    <row r="169" spans="1:15" ht="24" x14ac:dyDescent="0.25">
      <c r="A169" s="288"/>
      <c r="B169" s="1549"/>
      <c r="C169" s="1572"/>
      <c r="D169" s="1549"/>
      <c r="E169" s="1549"/>
      <c r="F169" s="1597"/>
      <c r="G169" s="142" t="s">
        <v>3861</v>
      </c>
      <c r="H169" s="143" t="s">
        <v>3862</v>
      </c>
      <c r="I169" s="142" t="s">
        <v>3863</v>
      </c>
      <c r="J169" s="143" t="s">
        <v>4199</v>
      </c>
      <c r="K169" s="135" t="s">
        <v>1071</v>
      </c>
      <c r="L169" s="528" t="s">
        <v>4187</v>
      </c>
      <c r="M169" s="143" t="str">
        <f>VLOOKUP(L169,CódigosRetorno!$A$2:$B$1795,2,FALSE)</f>
        <v>El dato ingresado como atributo @listAgencyName es incorrecto.</v>
      </c>
      <c r="N169" s="155" t="s">
        <v>169</v>
      </c>
      <c r="O169" s="288"/>
    </row>
    <row r="170" spans="1:15" ht="48" x14ac:dyDescent="0.25">
      <c r="A170" s="288"/>
      <c r="B170" s="1549"/>
      <c r="C170" s="1572"/>
      <c r="D170" s="1549"/>
      <c r="E170" s="1549"/>
      <c r="F170" s="1597"/>
      <c r="G170" s="155" t="s">
        <v>3961</v>
      </c>
      <c r="H170" s="96" t="s">
        <v>3867</v>
      </c>
      <c r="I170" s="142" t="s">
        <v>3863</v>
      </c>
      <c r="J170" s="143" t="s">
        <v>6245</v>
      </c>
      <c r="K170" s="152" t="s">
        <v>1071</v>
      </c>
      <c r="L170" s="530" t="s">
        <v>4189</v>
      </c>
      <c r="M170" s="143" t="str">
        <f>VLOOKUP(L170,CódigosRetorno!$A$2:$B$1795,2,FALSE)</f>
        <v>El dato ingresado como atributo @listURI es incorrecto.</v>
      </c>
      <c r="N170" s="155" t="s">
        <v>169</v>
      </c>
      <c r="O170" s="288"/>
    </row>
    <row r="171" spans="1:15" ht="24" x14ac:dyDescent="0.25">
      <c r="A171" s="288"/>
      <c r="B171" s="1549"/>
      <c r="C171" s="1572"/>
      <c r="D171" s="1549"/>
      <c r="E171" s="1549"/>
      <c r="F171" s="812" t="s">
        <v>140</v>
      </c>
      <c r="G171" s="152"/>
      <c r="H171" s="143" t="s">
        <v>3962</v>
      </c>
      <c r="I171" s="142" t="s">
        <v>3863</v>
      </c>
      <c r="J171" s="143" t="s">
        <v>5895</v>
      </c>
      <c r="K171" s="135" t="s">
        <v>177</v>
      </c>
      <c r="L171" s="531" t="s">
        <v>3763</v>
      </c>
      <c r="M171" s="143" t="str">
        <f>VLOOKUP(L171,CódigosRetorno!$A$2:$B$1795,2,FALSE)</f>
        <v>El XML no contiene tag o no existe información del valor del concepto por linea.</v>
      </c>
      <c r="N171" s="142" t="s">
        <v>169</v>
      </c>
      <c r="O171" s="288"/>
    </row>
    <row r="172" spans="1:15" ht="24" x14ac:dyDescent="0.25">
      <c r="A172" s="288"/>
      <c r="B172" s="1524">
        <f>B166+1</f>
        <v>31</v>
      </c>
      <c r="C172" s="1518" t="s">
        <v>5625</v>
      </c>
      <c r="D172" s="1549" t="s">
        <v>15</v>
      </c>
      <c r="E172" s="1549" t="s">
        <v>4</v>
      </c>
      <c r="F172" s="1524" t="s">
        <v>3901</v>
      </c>
      <c r="G172" s="1549"/>
      <c r="H172" s="1518" t="s">
        <v>39</v>
      </c>
      <c r="I172" s="1524">
        <v>1</v>
      </c>
      <c r="J172" s="143" t="s">
        <v>2837</v>
      </c>
      <c r="K172" s="152" t="s">
        <v>177</v>
      </c>
      <c r="L172" s="530" t="s">
        <v>540</v>
      </c>
      <c r="M172" s="143" t="str">
        <f>VLOOKUP(L172,CódigosRetorno!$A$2:$B$1795,2,FALSE)</f>
        <v>El XML no contiene el tag cac:Item/cbc:Description en el detalle de los Items</v>
      </c>
      <c r="N172" s="142" t="s">
        <v>169</v>
      </c>
      <c r="O172" s="288"/>
    </row>
    <row r="173" spans="1:15" ht="48" x14ac:dyDescent="0.25">
      <c r="A173" s="288"/>
      <c r="B173" s="1524"/>
      <c r="C173" s="1518"/>
      <c r="D173" s="1549"/>
      <c r="E173" s="1549"/>
      <c r="F173" s="1524"/>
      <c r="G173" s="1549"/>
      <c r="H173" s="1518"/>
      <c r="I173" s="1524"/>
      <c r="J173" s="143" t="s">
        <v>3963</v>
      </c>
      <c r="K173" s="152" t="s">
        <v>177</v>
      </c>
      <c r="L173" s="530" t="s">
        <v>541</v>
      </c>
      <c r="M173" s="143" t="str">
        <f>VLOOKUP(L173,CódigosRetorno!$A$2:$B$1795,2,FALSE)</f>
        <v>El XML no contiene el tag o no existe informacion de cac:Item/cbc:Description del item</v>
      </c>
      <c r="N173" s="142" t="s">
        <v>169</v>
      </c>
      <c r="O173" s="288"/>
    </row>
    <row r="174" spans="1:15" ht="24" x14ac:dyDescent="0.25">
      <c r="A174" s="288"/>
      <c r="B174" s="1524">
        <f>B172+1</f>
        <v>32</v>
      </c>
      <c r="C174" s="1572" t="s">
        <v>64</v>
      </c>
      <c r="D174" s="1549" t="s">
        <v>15</v>
      </c>
      <c r="E174" s="1549" t="s">
        <v>4</v>
      </c>
      <c r="F174" s="1524" t="s">
        <v>137</v>
      </c>
      <c r="G174" s="1549" t="s">
        <v>138</v>
      </c>
      <c r="H174" s="1518" t="s">
        <v>2738</v>
      </c>
      <c r="I174" s="1524">
        <v>1</v>
      </c>
      <c r="J174" s="143" t="s">
        <v>2489</v>
      </c>
      <c r="K174" s="152" t="s">
        <v>177</v>
      </c>
      <c r="L174" s="530" t="s">
        <v>2257</v>
      </c>
      <c r="M174" s="143" t="str">
        <f>VLOOKUP(L174,CódigosRetorno!$A$2:$B$1795,2,FALSE)</f>
        <v>El XML no contiene el tag cac:Price/cbc:PriceAmount en el detalle de los Items</v>
      </c>
      <c r="N174" s="142" t="s">
        <v>169</v>
      </c>
      <c r="O174" s="288"/>
    </row>
    <row r="175" spans="1:15" ht="36" x14ac:dyDescent="0.25">
      <c r="A175" s="288"/>
      <c r="B175" s="1524"/>
      <c r="C175" s="1572"/>
      <c r="D175" s="1549"/>
      <c r="E175" s="1549"/>
      <c r="F175" s="1524"/>
      <c r="G175" s="1549"/>
      <c r="H175" s="1518"/>
      <c r="I175" s="1524"/>
      <c r="J175" s="143" t="s">
        <v>4979</v>
      </c>
      <c r="K175" s="152" t="s">
        <v>177</v>
      </c>
      <c r="L175" s="530" t="s">
        <v>1945</v>
      </c>
      <c r="M175" s="143" t="str">
        <f>VLOOKUP(L175,CódigosRetorno!$A$2:$B$1795,2,FALSE)</f>
        <v>El dato ingresado en PriceAmount del Valor de venta unitario por item no cumple con el formato establecido</v>
      </c>
      <c r="N175" s="142" t="s">
        <v>169</v>
      </c>
      <c r="O175" s="288"/>
    </row>
    <row r="176" spans="1:15" ht="48" x14ac:dyDescent="0.25">
      <c r="A176" s="288"/>
      <c r="B176" s="1524"/>
      <c r="C176" s="1572"/>
      <c r="D176" s="1549"/>
      <c r="E176" s="1549"/>
      <c r="F176" s="1524"/>
      <c r="G176" s="1549"/>
      <c r="H176" s="1518"/>
      <c r="I176" s="1524"/>
      <c r="J176" s="145" t="s">
        <v>6365</v>
      </c>
      <c r="K176" s="152" t="s">
        <v>177</v>
      </c>
      <c r="L176" s="530" t="s">
        <v>1668</v>
      </c>
      <c r="M176" s="143" t="str">
        <f>VLOOKUP(L176,CódigosRetorno!$A$2:$B$1795,2,FALSE)</f>
        <v>Operacion gratuita, solo debe consignar un monto referencial</v>
      </c>
      <c r="N176" s="142" t="s">
        <v>169</v>
      </c>
      <c r="O176" s="288"/>
    </row>
    <row r="177" spans="1:15" ht="36" x14ac:dyDescent="0.25">
      <c r="A177" s="288"/>
      <c r="B177" s="1524"/>
      <c r="C177" s="1572"/>
      <c r="D177" s="1549"/>
      <c r="E177" s="1549"/>
      <c r="F177" s="142" t="s">
        <v>13</v>
      </c>
      <c r="G177" s="135" t="s">
        <v>5577</v>
      </c>
      <c r="H177" s="96" t="s">
        <v>3904</v>
      </c>
      <c r="I177" s="142">
        <v>1</v>
      </c>
      <c r="J177" s="145" t="s">
        <v>4685</v>
      </c>
      <c r="K177" s="152" t="s">
        <v>177</v>
      </c>
      <c r="L177" s="530" t="s">
        <v>694</v>
      </c>
      <c r="M177" s="143" t="str">
        <f>VLOOKUP(L177,CódigosRetorno!$A$2:$B$1795,2,FALSE)</f>
        <v>La moneda debe ser la misma en todo el documento. Salvo las percepciones que sólo son en moneda nacional</v>
      </c>
      <c r="N177" s="142" t="s">
        <v>4491</v>
      </c>
      <c r="O177" s="288"/>
    </row>
    <row r="178" spans="1:15" x14ac:dyDescent="0.25">
      <c r="A178" s="288"/>
      <c r="B178" s="1524">
        <f>B174+1</f>
        <v>33</v>
      </c>
      <c r="C178" s="1572" t="s">
        <v>3964</v>
      </c>
      <c r="D178" s="1549" t="s">
        <v>15</v>
      </c>
      <c r="E178" s="1524" t="s">
        <v>4</v>
      </c>
      <c r="F178" s="1526" t="s">
        <v>137</v>
      </c>
      <c r="G178" s="1538" t="s">
        <v>138</v>
      </c>
      <c r="H178" s="1556" t="s">
        <v>3965</v>
      </c>
      <c r="I178" s="1526">
        <v>1</v>
      </c>
      <c r="J178" s="143" t="s">
        <v>2489</v>
      </c>
      <c r="K178" s="135" t="s">
        <v>177</v>
      </c>
      <c r="L178" s="530" t="s">
        <v>2301</v>
      </c>
      <c r="M178" s="143" t="str">
        <f>VLOOKUP(L178,CódigosRetorno!$A$2:$B$1795,2,FALSE)</f>
        <v>Debe existir el tag cac:AlternativeConditionPrice</v>
      </c>
      <c r="N178" s="142" t="s">
        <v>169</v>
      </c>
      <c r="O178" s="288"/>
    </row>
    <row r="179" spans="1:15" ht="36" x14ac:dyDescent="0.25">
      <c r="A179" s="288"/>
      <c r="B179" s="1524"/>
      <c r="C179" s="1572"/>
      <c r="D179" s="1549"/>
      <c r="E179" s="1524"/>
      <c r="F179" s="1544"/>
      <c r="G179" s="1539"/>
      <c r="H179" s="1561"/>
      <c r="I179" s="1544"/>
      <c r="J179" s="143" t="s">
        <v>4979</v>
      </c>
      <c r="K179" s="152" t="s">
        <v>177</v>
      </c>
      <c r="L179" s="530" t="s">
        <v>1947</v>
      </c>
      <c r="M179" s="143" t="str">
        <f>VLOOKUP(L179,CódigosRetorno!$A$2:$B$1795,2,FALSE)</f>
        <v>El dato ingresado en PriceAmount del Precio de venta unitario por item no cumple con el formato establecido</v>
      </c>
      <c r="N179" s="142" t="s">
        <v>169</v>
      </c>
      <c r="O179" s="288"/>
    </row>
    <row r="180" spans="1:15" ht="156" x14ac:dyDescent="0.25">
      <c r="A180" s="288"/>
      <c r="B180" s="1524"/>
      <c r="C180" s="1572"/>
      <c r="D180" s="1549"/>
      <c r="E180" s="1524"/>
      <c r="F180" s="1527"/>
      <c r="G180" s="1540"/>
      <c r="H180" s="1557"/>
      <c r="I180" s="1527"/>
      <c r="J180" s="1217" t="s">
        <v>6360</v>
      </c>
      <c r="K180" s="1434" t="s">
        <v>177</v>
      </c>
      <c r="L180" s="1434" t="s">
        <v>8117</v>
      </c>
      <c r="M180" s="1217" t="str">
        <f>VLOOKUP(MID(L180,1,4),CódigosRetorno!$A$2:$B$1795,2,FALSE)</f>
        <v>El precio unitario de la operación que está informando difiere de los cálculos realizados en base a la información remitida</v>
      </c>
      <c r="N180" s="1214" t="s">
        <v>169</v>
      </c>
      <c r="O180" s="288"/>
    </row>
    <row r="181" spans="1:15" ht="36" x14ac:dyDescent="0.25">
      <c r="A181" s="288"/>
      <c r="B181" s="1524"/>
      <c r="C181" s="1572"/>
      <c r="D181" s="1549"/>
      <c r="E181" s="1524"/>
      <c r="F181" s="142" t="s">
        <v>13</v>
      </c>
      <c r="G181" s="135" t="s">
        <v>5577</v>
      </c>
      <c r="H181" s="96" t="s">
        <v>3904</v>
      </c>
      <c r="I181" s="142">
        <v>1</v>
      </c>
      <c r="J181" s="145" t="s">
        <v>4685</v>
      </c>
      <c r="K181" s="152" t="s">
        <v>177</v>
      </c>
      <c r="L181" s="530" t="s">
        <v>694</v>
      </c>
      <c r="M181" s="143" t="str">
        <f>VLOOKUP(L181,CódigosRetorno!$A$2:$B$1795,2,FALSE)</f>
        <v>La moneda debe ser la misma en todo el documento. Salvo las percepciones que sólo son en moneda nacional</v>
      </c>
      <c r="N181" s="142" t="s">
        <v>4491</v>
      </c>
      <c r="O181" s="288"/>
    </row>
    <row r="182" spans="1:15" ht="24" x14ac:dyDescent="0.25">
      <c r="A182" s="288"/>
      <c r="B182" s="1524"/>
      <c r="C182" s="1572"/>
      <c r="D182" s="1549"/>
      <c r="E182" s="1524"/>
      <c r="F182" s="1524" t="s">
        <v>10</v>
      </c>
      <c r="G182" s="1524" t="s">
        <v>5600</v>
      </c>
      <c r="H182" s="1518" t="s">
        <v>3966</v>
      </c>
      <c r="I182" s="1524">
        <v>1</v>
      </c>
      <c r="J182" s="143" t="s">
        <v>2872</v>
      </c>
      <c r="K182" s="152" t="s">
        <v>177</v>
      </c>
      <c r="L182" s="530" t="s">
        <v>545</v>
      </c>
      <c r="M182" s="143" t="str">
        <f>VLOOKUP(L182,CódigosRetorno!$A$2:$B$1795,2,FALSE)</f>
        <v>Se ha consignado un valor invalido en el campo cbc:PriceTypeCode</v>
      </c>
      <c r="N182" s="919" t="s">
        <v>4604</v>
      </c>
      <c r="O182" s="288"/>
    </row>
    <row r="183" spans="1:15" ht="36" x14ac:dyDescent="0.25">
      <c r="A183" s="288"/>
      <c r="B183" s="1524"/>
      <c r="C183" s="1572"/>
      <c r="D183" s="1549"/>
      <c r="E183" s="1524"/>
      <c r="F183" s="1524"/>
      <c r="G183" s="1549"/>
      <c r="H183" s="1518"/>
      <c r="I183" s="1524"/>
      <c r="J183" s="641" t="s">
        <v>6076</v>
      </c>
      <c r="K183" s="812" t="s">
        <v>177</v>
      </c>
      <c r="L183" s="442" t="s">
        <v>544</v>
      </c>
      <c r="M183" s="143" t="str">
        <f>VLOOKUP(L183,CódigosRetorno!$A$2:$B$1795,2,FALSE)</f>
        <v>Existe mas de un tag cac:AlternativeConditionPrice con el mismo cbc:PriceTypeCode</v>
      </c>
      <c r="N183" s="142" t="s">
        <v>169</v>
      </c>
      <c r="O183" s="288"/>
    </row>
    <row r="184" spans="1:15" ht="24" x14ac:dyDescent="0.25">
      <c r="A184" s="288"/>
      <c r="B184" s="1524"/>
      <c r="C184" s="1572"/>
      <c r="D184" s="1549"/>
      <c r="E184" s="1549" t="s">
        <v>9</v>
      </c>
      <c r="F184" s="1524"/>
      <c r="G184" s="155" t="s">
        <v>3902</v>
      </c>
      <c r="H184" s="96" t="s">
        <v>3865</v>
      </c>
      <c r="I184" s="142" t="s">
        <v>3863</v>
      </c>
      <c r="J184" s="143" t="s">
        <v>6127</v>
      </c>
      <c r="K184" s="152" t="s">
        <v>1071</v>
      </c>
      <c r="L184" s="530" t="s">
        <v>4188</v>
      </c>
      <c r="M184" s="143" t="str">
        <f>VLOOKUP(L184,CódigosRetorno!$A$2:$B$1795,2,FALSE)</f>
        <v>El dato ingresado como atributo @listName es incorrecto.</v>
      </c>
      <c r="N184" s="155" t="s">
        <v>169</v>
      </c>
      <c r="O184" s="288"/>
    </row>
    <row r="185" spans="1:15" ht="24" x14ac:dyDescent="0.25">
      <c r="A185" s="288"/>
      <c r="B185" s="1524"/>
      <c r="C185" s="1572"/>
      <c r="D185" s="1549"/>
      <c r="E185" s="1549"/>
      <c r="F185" s="1524"/>
      <c r="G185" s="155" t="s">
        <v>3861</v>
      </c>
      <c r="H185" s="96" t="s">
        <v>3862</v>
      </c>
      <c r="I185" s="142" t="s">
        <v>3863</v>
      </c>
      <c r="J185" s="143" t="s">
        <v>4199</v>
      </c>
      <c r="K185" s="135" t="s">
        <v>1071</v>
      </c>
      <c r="L185" s="528" t="s">
        <v>4187</v>
      </c>
      <c r="M185" s="143" t="str">
        <f>VLOOKUP(L185,CódigosRetorno!$A$2:$B$1795,2,FALSE)</f>
        <v>El dato ingresado como atributo @listAgencyName es incorrecto.</v>
      </c>
      <c r="N185" s="155" t="s">
        <v>169</v>
      </c>
      <c r="O185" s="288"/>
    </row>
    <row r="186" spans="1:15" ht="48" x14ac:dyDescent="0.25">
      <c r="A186" s="288"/>
      <c r="B186" s="1524"/>
      <c r="C186" s="1572"/>
      <c r="D186" s="1549"/>
      <c r="E186" s="1549"/>
      <c r="F186" s="1524"/>
      <c r="G186" s="155" t="s">
        <v>3903</v>
      </c>
      <c r="H186" s="96" t="s">
        <v>3867</v>
      </c>
      <c r="I186" s="142" t="s">
        <v>3863</v>
      </c>
      <c r="J186" s="143" t="s">
        <v>6128</v>
      </c>
      <c r="K186" s="152" t="s">
        <v>1071</v>
      </c>
      <c r="L186" s="530" t="s">
        <v>4189</v>
      </c>
      <c r="M186" s="143" t="str">
        <f>VLOOKUP(L186,CódigosRetorno!$A$2:$B$1795,2,FALSE)</f>
        <v>El dato ingresado como atributo @listURI es incorrecto.</v>
      </c>
      <c r="N186" s="155" t="s">
        <v>169</v>
      </c>
      <c r="O186" s="288"/>
    </row>
    <row r="187" spans="1:15" ht="36" x14ac:dyDescent="0.25">
      <c r="A187" s="288"/>
      <c r="B187" s="1524">
        <f>B178+1</f>
        <v>34</v>
      </c>
      <c r="C187" s="1572" t="s">
        <v>5698</v>
      </c>
      <c r="D187" s="1549" t="s">
        <v>15</v>
      </c>
      <c r="E187" s="1524" t="s">
        <v>9</v>
      </c>
      <c r="F187" s="1526" t="s">
        <v>137</v>
      </c>
      <c r="G187" s="1538" t="s">
        <v>138</v>
      </c>
      <c r="H187" s="1556" t="s">
        <v>3965</v>
      </c>
      <c r="I187" s="1526">
        <v>1</v>
      </c>
      <c r="J187" s="143" t="s">
        <v>4979</v>
      </c>
      <c r="K187" s="152" t="s">
        <v>177</v>
      </c>
      <c r="L187" s="530" t="s">
        <v>1947</v>
      </c>
      <c r="M187" s="143" t="str">
        <f>VLOOKUP(L187,CódigosRetorno!$A$2:$B$1795,2,FALSE)</f>
        <v>El dato ingresado en PriceAmount del Precio de venta unitario por item no cumple con el formato establecido</v>
      </c>
      <c r="N187" s="142" t="s">
        <v>169</v>
      </c>
      <c r="O187" s="288"/>
    </row>
    <row r="188" spans="1:15" ht="72" x14ac:dyDescent="0.25">
      <c r="A188" s="288"/>
      <c r="B188" s="1524"/>
      <c r="C188" s="1572"/>
      <c r="D188" s="1549"/>
      <c r="E188" s="1549"/>
      <c r="F188" s="1527"/>
      <c r="G188" s="1540"/>
      <c r="H188" s="1557"/>
      <c r="I188" s="1527"/>
      <c r="J188" s="143" t="s">
        <v>6361</v>
      </c>
      <c r="K188" s="152" t="s">
        <v>177</v>
      </c>
      <c r="L188" s="530" t="s">
        <v>4824</v>
      </c>
      <c r="M188" s="143" t="str">
        <f>VLOOKUP(L188,CódigosRetorno!$A$2:$B$1795,2,FALSE)</f>
        <v>Si existe 'Valor referencial unitario en operac. no onerosas' con monto mayor a cero, la operacion debe ser gratuita (codigo de tributo 9996)</v>
      </c>
      <c r="N188" s="155" t="s">
        <v>169</v>
      </c>
      <c r="O188" s="288"/>
    </row>
    <row r="189" spans="1:15" ht="72" x14ac:dyDescent="0.25">
      <c r="A189" s="288"/>
      <c r="B189" s="1524"/>
      <c r="C189" s="1572"/>
      <c r="D189" s="1549"/>
      <c r="E189" s="1549"/>
      <c r="F189" s="138"/>
      <c r="G189" s="141"/>
      <c r="H189" s="347"/>
      <c r="I189" s="138"/>
      <c r="J189" s="143" t="s">
        <v>6362</v>
      </c>
      <c r="K189" s="152" t="s">
        <v>177</v>
      </c>
      <c r="L189" s="530" t="s">
        <v>5097</v>
      </c>
      <c r="M189" s="143" t="str">
        <f>VLOOKUP(L189,CódigosRetorno!$A$2:$B$1795,2,FALSE)</f>
        <v>El código de precio '02' es sólo para operaciones gratuitas</v>
      </c>
      <c r="N189" s="155" t="s">
        <v>169</v>
      </c>
      <c r="O189" s="288"/>
    </row>
    <row r="190" spans="1:15" ht="36" x14ac:dyDescent="0.25">
      <c r="A190" s="288"/>
      <c r="B190" s="1524"/>
      <c r="C190" s="1572"/>
      <c r="D190" s="1549"/>
      <c r="E190" s="1549"/>
      <c r="F190" s="142" t="s">
        <v>13</v>
      </c>
      <c r="G190" s="135" t="s">
        <v>5577</v>
      </c>
      <c r="H190" s="96" t="s">
        <v>3904</v>
      </c>
      <c r="I190" s="142">
        <v>1</v>
      </c>
      <c r="J190" s="145" t="s">
        <v>4686</v>
      </c>
      <c r="K190" s="152" t="s">
        <v>177</v>
      </c>
      <c r="L190" s="530" t="s">
        <v>694</v>
      </c>
      <c r="M190" s="143" t="str">
        <f>VLOOKUP(L190,CódigosRetorno!$A$2:$B$1795,2,FALSE)</f>
        <v>La moneda debe ser la misma en todo el documento. Salvo las percepciones que sólo son en moneda nacional</v>
      </c>
      <c r="N190" s="142" t="s">
        <v>4491</v>
      </c>
      <c r="O190" s="288"/>
    </row>
    <row r="191" spans="1:15" ht="24" x14ac:dyDescent="0.25">
      <c r="A191" s="288"/>
      <c r="B191" s="1524"/>
      <c r="C191" s="1572"/>
      <c r="D191" s="1549"/>
      <c r="E191" s="1549"/>
      <c r="F191" s="1524" t="s">
        <v>10</v>
      </c>
      <c r="G191" s="1526" t="s">
        <v>5601</v>
      </c>
      <c r="H191" s="1536" t="s">
        <v>3966</v>
      </c>
      <c r="I191" s="1524">
        <v>1</v>
      </c>
      <c r="J191" s="143" t="s">
        <v>2872</v>
      </c>
      <c r="K191" s="152" t="s">
        <v>177</v>
      </c>
      <c r="L191" s="530" t="s">
        <v>545</v>
      </c>
      <c r="M191" s="143" t="str">
        <f>VLOOKUP(L191,CódigosRetorno!$A$2:$B$1795,2,FALSE)</f>
        <v>Se ha consignado un valor invalido en el campo cbc:PriceTypeCode</v>
      </c>
      <c r="N191" s="142" t="s">
        <v>4604</v>
      </c>
      <c r="O191" s="288"/>
    </row>
    <row r="192" spans="1:15" ht="36" x14ac:dyDescent="0.25">
      <c r="A192" s="288"/>
      <c r="B192" s="1524"/>
      <c r="C192" s="1572"/>
      <c r="D192" s="1549"/>
      <c r="E192" s="1549"/>
      <c r="F192" s="1524"/>
      <c r="G192" s="1540"/>
      <c r="H192" s="1537"/>
      <c r="I192" s="1524"/>
      <c r="J192" s="641" t="s">
        <v>6076</v>
      </c>
      <c r="K192" s="812" t="s">
        <v>177</v>
      </c>
      <c r="L192" s="442" t="s">
        <v>544</v>
      </c>
      <c r="M192" s="143" t="str">
        <f>VLOOKUP(L192,CódigosRetorno!$A$2:$B$1795,2,FALSE)</f>
        <v>Existe mas de un tag cac:AlternativeConditionPrice con el mismo cbc:PriceTypeCode</v>
      </c>
      <c r="N192" s="142" t="s">
        <v>169</v>
      </c>
      <c r="O192" s="288"/>
    </row>
    <row r="193" spans="1:15" ht="24" x14ac:dyDescent="0.25">
      <c r="A193" s="288"/>
      <c r="B193" s="1524"/>
      <c r="C193" s="1572"/>
      <c r="D193" s="1549"/>
      <c r="E193" s="1549"/>
      <c r="F193" s="1524"/>
      <c r="G193" s="155" t="s">
        <v>3902</v>
      </c>
      <c r="H193" s="96" t="s">
        <v>3865</v>
      </c>
      <c r="I193" s="142" t="s">
        <v>3863</v>
      </c>
      <c r="J193" s="143" t="s">
        <v>6127</v>
      </c>
      <c r="K193" s="152" t="s">
        <v>1071</v>
      </c>
      <c r="L193" s="530" t="s">
        <v>4188</v>
      </c>
      <c r="M193" s="143" t="str">
        <f>VLOOKUP(L193,CódigosRetorno!$A$2:$B$1795,2,FALSE)</f>
        <v>El dato ingresado como atributo @listName es incorrecto.</v>
      </c>
      <c r="N193" s="155" t="s">
        <v>169</v>
      </c>
      <c r="O193" s="288"/>
    </row>
    <row r="194" spans="1:15" ht="24" x14ac:dyDescent="0.25">
      <c r="A194" s="288"/>
      <c r="B194" s="1524"/>
      <c r="C194" s="1572"/>
      <c r="D194" s="1549"/>
      <c r="E194" s="1549"/>
      <c r="F194" s="1524"/>
      <c r="G194" s="155" t="s">
        <v>3861</v>
      </c>
      <c r="H194" s="96" t="s">
        <v>3862</v>
      </c>
      <c r="I194" s="142" t="s">
        <v>3863</v>
      </c>
      <c r="J194" s="143" t="s">
        <v>4199</v>
      </c>
      <c r="K194" s="135" t="s">
        <v>1071</v>
      </c>
      <c r="L194" s="528" t="s">
        <v>4187</v>
      </c>
      <c r="M194" s="143" t="str">
        <f>VLOOKUP(L194,CódigosRetorno!$A$2:$B$1795,2,FALSE)</f>
        <v>El dato ingresado como atributo @listAgencyName es incorrecto.</v>
      </c>
      <c r="N194" s="155" t="s">
        <v>169</v>
      </c>
      <c r="O194" s="288"/>
    </row>
    <row r="195" spans="1:15" ht="48" x14ac:dyDescent="0.25">
      <c r="A195" s="288"/>
      <c r="B195" s="1524"/>
      <c r="C195" s="1572"/>
      <c r="D195" s="1549"/>
      <c r="E195" s="1549"/>
      <c r="F195" s="1524"/>
      <c r="G195" s="155" t="s">
        <v>3903</v>
      </c>
      <c r="H195" s="96" t="s">
        <v>3867</v>
      </c>
      <c r="I195" s="142" t="s">
        <v>3863</v>
      </c>
      <c r="J195" s="143" t="s">
        <v>6128</v>
      </c>
      <c r="K195" s="152" t="s">
        <v>1071</v>
      </c>
      <c r="L195" s="530" t="s">
        <v>4189</v>
      </c>
      <c r="M195" s="143" t="str">
        <f>VLOOKUP(L195,CódigosRetorno!$A$2:$B$1795,2,FALSE)</f>
        <v>El dato ingresado como atributo @listURI es incorrecto.</v>
      </c>
      <c r="N195" s="155" t="s">
        <v>169</v>
      </c>
      <c r="O195" s="288"/>
    </row>
    <row r="196" spans="1:15" ht="24" x14ac:dyDescent="0.25">
      <c r="A196" s="288"/>
      <c r="B196" s="1524">
        <f>B187+1</f>
        <v>35</v>
      </c>
      <c r="C196" s="1572" t="s">
        <v>5729</v>
      </c>
      <c r="D196" s="1549" t="s">
        <v>15</v>
      </c>
      <c r="E196" s="1549" t="s">
        <v>4</v>
      </c>
      <c r="F196" s="1526" t="s">
        <v>12</v>
      </c>
      <c r="G196" s="1526" t="s">
        <v>16</v>
      </c>
      <c r="H196" s="1556" t="s">
        <v>5767</v>
      </c>
      <c r="I196" s="1526">
        <v>1</v>
      </c>
      <c r="J196" s="143" t="s">
        <v>4862</v>
      </c>
      <c r="K196" s="135" t="s">
        <v>177</v>
      </c>
      <c r="L196" s="528" t="s">
        <v>4506</v>
      </c>
      <c r="M196" s="143" t="str">
        <f>VLOOKUP(L196,CódigosRetorno!$A$2:$B$1795,2,FALSE)</f>
        <v>El xml no contiene el tag de impuesto por linea (TaxtTotal).</v>
      </c>
      <c r="N196" s="155" t="s">
        <v>169</v>
      </c>
      <c r="O196" s="288"/>
    </row>
    <row r="197" spans="1:15" ht="36" x14ac:dyDescent="0.25">
      <c r="A197" s="288"/>
      <c r="B197" s="1524"/>
      <c r="C197" s="1572"/>
      <c r="D197" s="1549"/>
      <c r="E197" s="1549"/>
      <c r="F197" s="1544"/>
      <c r="G197" s="1544"/>
      <c r="H197" s="1561"/>
      <c r="I197" s="1544"/>
      <c r="J197" s="143" t="s">
        <v>4978</v>
      </c>
      <c r="K197" s="135" t="s">
        <v>177</v>
      </c>
      <c r="L197" s="528" t="s">
        <v>3693</v>
      </c>
      <c r="M197" s="143" t="str">
        <f>VLOOKUP(L197,CódigosRetorno!$A$2:$B$1795,2,FALSE)</f>
        <v>El dato ingresado en el monto total de impuestos por línea no cumple con el formato establecido</v>
      </c>
      <c r="N197" s="155" t="s">
        <v>169</v>
      </c>
      <c r="O197" s="288"/>
    </row>
    <row r="198" spans="1:15" ht="48" x14ac:dyDescent="0.25">
      <c r="A198" s="288"/>
      <c r="B198" s="1524"/>
      <c r="C198" s="1572"/>
      <c r="D198" s="1549"/>
      <c r="E198" s="1549"/>
      <c r="F198" s="1544"/>
      <c r="G198" s="1544"/>
      <c r="H198" s="1561"/>
      <c r="I198" s="1544"/>
      <c r="J198" s="1305" t="s">
        <v>5769</v>
      </c>
      <c r="K198" s="1432" t="s">
        <v>177</v>
      </c>
      <c r="L198" s="1434" t="s">
        <v>8284</v>
      </c>
      <c r="M198" s="1305" t="str">
        <f>VLOOKUP(MID(L198,1,4),CódigosRetorno!$A$2:$B$1795,2,FALSE)</f>
        <v>El importe total de impuestos por línea no coincide con la sumatoria de los impuestos por línea.</v>
      </c>
      <c r="N198" s="155" t="s">
        <v>169</v>
      </c>
      <c r="O198" s="288"/>
    </row>
    <row r="199" spans="1:15" ht="24" x14ac:dyDescent="0.25">
      <c r="A199" s="288"/>
      <c r="B199" s="1524"/>
      <c r="C199" s="1572"/>
      <c r="D199" s="1549"/>
      <c r="E199" s="1549"/>
      <c r="F199" s="1544"/>
      <c r="G199" s="1544"/>
      <c r="H199" s="1561"/>
      <c r="I199" s="1544"/>
      <c r="J199" s="674" t="s">
        <v>6066</v>
      </c>
      <c r="K199" s="792" t="s">
        <v>177</v>
      </c>
      <c r="L199" s="692" t="s">
        <v>3703</v>
      </c>
      <c r="M199" s="143" t="str">
        <f>VLOOKUP(L199,CódigosRetorno!$A$2:$B$1795,2,FALSE)</f>
        <v>El tag cac:TaxTotal no debe repetirse a nivel de Item</v>
      </c>
      <c r="N199" s="80" t="s">
        <v>169</v>
      </c>
      <c r="O199" s="288"/>
    </row>
    <row r="200" spans="1:15" ht="36" x14ac:dyDescent="0.25">
      <c r="A200" s="288"/>
      <c r="B200" s="1524"/>
      <c r="C200" s="1572"/>
      <c r="D200" s="1549"/>
      <c r="E200" s="1549"/>
      <c r="F200" s="142" t="s">
        <v>13</v>
      </c>
      <c r="G200" s="142" t="s">
        <v>5577</v>
      </c>
      <c r="H200" s="96" t="s">
        <v>3904</v>
      </c>
      <c r="I200" s="142">
        <v>1</v>
      </c>
      <c r="J200" s="145" t="s">
        <v>4686</v>
      </c>
      <c r="K200" s="152" t="s">
        <v>177</v>
      </c>
      <c r="L200" s="530" t="s">
        <v>694</v>
      </c>
      <c r="M200" s="143" t="str">
        <f>VLOOKUP(L200,CódigosRetorno!$A$2:$B$1795,2,FALSE)</f>
        <v>La moneda debe ser la misma en todo el documento. Salvo las percepciones que sólo son en moneda nacional</v>
      </c>
      <c r="N200" s="142" t="s">
        <v>4491</v>
      </c>
      <c r="O200" s="288"/>
    </row>
    <row r="201" spans="1:15" ht="36" x14ac:dyDescent="0.25">
      <c r="A201" s="288"/>
      <c r="B201" s="1524">
        <f>B196+1</f>
        <v>36</v>
      </c>
      <c r="C201" s="1572" t="s">
        <v>5699</v>
      </c>
      <c r="D201" s="1549" t="s">
        <v>15</v>
      </c>
      <c r="E201" s="1549" t="s">
        <v>4</v>
      </c>
      <c r="F201" s="1526" t="s">
        <v>12</v>
      </c>
      <c r="G201" s="1538" t="s">
        <v>16</v>
      </c>
      <c r="H201" s="1556" t="s">
        <v>3967</v>
      </c>
      <c r="I201" s="1526">
        <v>1</v>
      </c>
      <c r="J201" s="143" t="s">
        <v>4978</v>
      </c>
      <c r="K201" s="135" t="s">
        <v>177</v>
      </c>
      <c r="L201" s="530" t="s">
        <v>3713</v>
      </c>
      <c r="M201" s="143" t="str">
        <f>VLOOKUP(L201,CódigosRetorno!$A$2:$B$1795,2,FALSE)</f>
        <v>El dato ingresado en TaxableAmount de la linea no cumple con el formato establecido</v>
      </c>
      <c r="N201" s="142" t="s">
        <v>169</v>
      </c>
      <c r="O201" s="288"/>
    </row>
    <row r="202" spans="1:15" ht="72" x14ac:dyDescent="0.25">
      <c r="A202" s="288"/>
      <c r="B202" s="1524"/>
      <c r="C202" s="1572"/>
      <c r="D202" s="1549"/>
      <c r="E202" s="1549"/>
      <c r="F202" s="1544"/>
      <c r="G202" s="1539"/>
      <c r="H202" s="1561"/>
      <c r="I202" s="1544"/>
      <c r="J202" s="1217" t="s">
        <v>6359</v>
      </c>
      <c r="K202" s="1434" t="s">
        <v>177</v>
      </c>
      <c r="L202" s="1434" t="s">
        <v>8119</v>
      </c>
      <c r="M202" s="1238" t="str">
        <f>VLOOKUP(MID(L202,1,4),CódigosRetorno!$A$2:$B$1795,2,FALSE)</f>
        <v>La base imponible a nivel de línea difiere de la información consignada en el comprobante</v>
      </c>
      <c r="N202" s="1214" t="s">
        <v>169</v>
      </c>
      <c r="O202" s="288"/>
    </row>
    <row r="203" spans="1:15" s="909" customFormat="1" ht="60" x14ac:dyDescent="0.25">
      <c r="A203" s="288"/>
      <c r="B203" s="1524"/>
      <c r="C203" s="1572"/>
      <c r="D203" s="1549"/>
      <c r="E203" s="1549"/>
      <c r="F203" s="1544"/>
      <c r="G203" s="1539"/>
      <c r="H203" s="1561"/>
      <c r="I203" s="1544"/>
      <c r="J203" s="1217" t="s">
        <v>6358</v>
      </c>
      <c r="K203" s="1434" t="s">
        <v>177</v>
      </c>
      <c r="L203" s="1434" t="s">
        <v>8119</v>
      </c>
      <c r="M203" s="1238" t="str">
        <f>VLOOKUP(MID(L203,1,4),CódigosRetorno!$A$2:$B$1795,2,FALSE)</f>
        <v>La base imponible a nivel de línea difiere de la información consignada en el comprobante</v>
      </c>
      <c r="N203" s="1214" t="s">
        <v>169</v>
      </c>
      <c r="O203" s="288"/>
    </row>
    <row r="204" spans="1:15" ht="36" x14ac:dyDescent="0.25">
      <c r="A204" s="288"/>
      <c r="B204" s="1524"/>
      <c r="C204" s="1572"/>
      <c r="D204" s="1549"/>
      <c r="E204" s="1549"/>
      <c r="F204" s="142" t="s">
        <v>13</v>
      </c>
      <c r="G204" s="135" t="s">
        <v>5577</v>
      </c>
      <c r="H204" s="96" t="s">
        <v>3968</v>
      </c>
      <c r="I204" s="142">
        <v>1</v>
      </c>
      <c r="J204" s="145" t="s">
        <v>4686</v>
      </c>
      <c r="K204" s="152" t="s">
        <v>177</v>
      </c>
      <c r="L204" s="530" t="s">
        <v>694</v>
      </c>
      <c r="M204" s="143" t="str">
        <f>VLOOKUP(L204,CódigosRetorno!$A$2:$B$1795,2,FALSE)</f>
        <v>La moneda debe ser la misma en todo el documento. Salvo las percepciones que sólo son en moneda nacional</v>
      </c>
      <c r="N204" s="142" t="s">
        <v>169</v>
      </c>
      <c r="O204" s="288"/>
    </row>
    <row r="205" spans="1:15" ht="36" x14ac:dyDescent="0.25">
      <c r="A205" s="288"/>
      <c r="B205" s="1524"/>
      <c r="C205" s="1572"/>
      <c r="D205" s="1549"/>
      <c r="E205" s="1549"/>
      <c r="F205" s="1524" t="s">
        <v>12</v>
      </c>
      <c r="G205" s="1549" t="s">
        <v>16</v>
      </c>
      <c r="H205" s="1572" t="s">
        <v>5768</v>
      </c>
      <c r="I205" s="1524">
        <v>1</v>
      </c>
      <c r="J205" s="143" t="s">
        <v>4981</v>
      </c>
      <c r="K205" s="152" t="s">
        <v>177</v>
      </c>
      <c r="L205" s="530" t="s">
        <v>2294</v>
      </c>
      <c r="M205" s="143" t="str">
        <f>VLOOKUP(L205,CódigosRetorno!$A$2:$B$1795,2,FALSE)</f>
        <v>El dato ingresado en TaxAmount de la linea no cumple con el formato establecido</v>
      </c>
      <c r="N205" s="142" t="s">
        <v>169</v>
      </c>
      <c r="O205" s="288"/>
    </row>
    <row r="206" spans="1:15" ht="48" x14ac:dyDescent="0.25">
      <c r="A206" s="288"/>
      <c r="B206" s="1524"/>
      <c r="C206" s="1572"/>
      <c r="D206" s="1549"/>
      <c r="E206" s="1549"/>
      <c r="F206" s="1524"/>
      <c r="G206" s="1549"/>
      <c r="H206" s="1572"/>
      <c r="I206" s="1524"/>
      <c r="J206" s="143" t="s">
        <v>4699</v>
      </c>
      <c r="K206" s="152" t="s">
        <v>177</v>
      </c>
      <c r="L206" s="530" t="s">
        <v>4244</v>
      </c>
      <c r="M206" s="143" t="str">
        <f>VLOOKUP(L206,CódigosRetorno!$A$2:$B$1795,2,FALSE)</f>
        <v>El monto de afectacion de IGV por linea debe ser igual a 0.00 para Exoneradas, Inafectas, Exportación, Gratuitas de exoneradas o Gratuitas de inafectas.</v>
      </c>
      <c r="N206" s="155" t="s">
        <v>169</v>
      </c>
      <c r="O206" s="288"/>
    </row>
    <row r="207" spans="1:15" ht="60" x14ac:dyDescent="0.25">
      <c r="A207" s="288"/>
      <c r="B207" s="1524"/>
      <c r="C207" s="1572"/>
      <c r="D207" s="1549"/>
      <c r="E207" s="1549"/>
      <c r="F207" s="1524"/>
      <c r="G207" s="1549"/>
      <c r="H207" s="1572"/>
      <c r="I207" s="1524"/>
      <c r="J207" s="810" t="s">
        <v>6227</v>
      </c>
      <c r="K207" s="812" t="s">
        <v>177</v>
      </c>
      <c r="L207" s="442" t="s">
        <v>4249</v>
      </c>
      <c r="M207" s="143" t="str">
        <f>VLOOKUP(L207,CódigosRetorno!$A$2:$B$1795,2,FALSE)</f>
        <v>El monto de afectación de IGV por linea debe ser diferente a 0.00.</v>
      </c>
      <c r="N207" s="155" t="s">
        <v>169</v>
      </c>
      <c r="O207" s="288"/>
    </row>
    <row r="208" spans="1:15" ht="60" x14ac:dyDescent="0.25">
      <c r="A208" s="288"/>
      <c r="B208" s="1524"/>
      <c r="C208" s="1572"/>
      <c r="D208" s="1549"/>
      <c r="E208" s="1549"/>
      <c r="F208" s="1524"/>
      <c r="G208" s="1549"/>
      <c r="H208" s="1572"/>
      <c r="I208" s="1524"/>
      <c r="J208" s="810" t="s">
        <v>5703</v>
      </c>
      <c r="K208" s="812" t="s">
        <v>177</v>
      </c>
      <c r="L208" s="442" t="s">
        <v>4244</v>
      </c>
      <c r="M208" s="143" t="str">
        <f>VLOOKUP(L208,CódigosRetorno!$A$2:$B$1795,2,FALSE)</f>
        <v>El monto de afectacion de IGV por linea debe ser igual a 0.00 para Exoneradas, Inafectas, Exportación, Gratuitas de exoneradas o Gratuitas de inafectas.</v>
      </c>
      <c r="N208" s="155" t="s">
        <v>169</v>
      </c>
      <c r="O208" s="288"/>
    </row>
    <row r="209" spans="1:15" ht="60" x14ac:dyDescent="0.25">
      <c r="A209" s="288"/>
      <c r="B209" s="1524"/>
      <c r="C209" s="1572"/>
      <c r="D209" s="1549"/>
      <c r="E209" s="1549"/>
      <c r="F209" s="1524"/>
      <c r="G209" s="1549"/>
      <c r="H209" s="1572"/>
      <c r="I209" s="1524"/>
      <c r="J209" s="810" t="s">
        <v>6225</v>
      </c>
      <c r="K209" s="812" t="s">
        <v>177</v>
      </c>
      <c r="L209" s="442" t="s">
        <v>4249</v>
      </c>
      <c r="M209" s="143" t="str">
        <f>VLOOKUP(L209,CódigosRetorno!$A$2:$B$1795,2,FALSE)</f>
        <v>El monto de afectación de IGV por linea debe ser diferente a 0.00.</v>
      </c>
      <c r="N209" s="155" t="s">
        <v>169</v>
      </c>
      <c r="O209" s="288"/>
    </row>
    <row r="210" spans="1:15" ht="48" x14ac:dyDescent="0.25">
      <c r="A210" s="288"/>
      <c r="B210" s="1524"/>
      <c r="C210" s="1572"/>
      <c r="D210" s="1549"/>
      <c r="E210" s="1549"/>
      <c r="F210" s="1524"/>
      <c r="G210" s="1549"/>
      <c r="H210" s="1572"/>
      <c r="I210" s="1524"/>
      <c r="J210" s="143" t="s">
        <v>5702</v>
      </c>
      <c r="K210" s="152" t="s">
        <v>177</v>
      </c>
      <c r="L210" s="530" t="s">
        <v>4226</v>
      </c>
      <c r="M210" s="143" t="str">
        <f>VLOOKUP(L210,CódigosRetorno!$A$2:$B$1795,2,FALSE)</f>
        <v>El producto del factor y monto base de la afectación del IGV/IVAP no corresponde al monto de afectacion de linea.</v>
      </c>
      <c r="N210" s="142" t="s">
        <v>169</v>
      </c>
      <c r="O210" s="288"/>
    </row>
    <row r="211" spans="1:15" ht="36" x14ac:dyDescent="0.25">
      <c r="A211" s="288"/>
      <c r="B211" s="1524"/>
      <c r="C211" s="1572"/>
      <c r="D211" s="1549"/>
      <c r="E211" s="1549"/>
      <c r="F211" s="142" t="s">
        <v>13</v>
      </c>
      <c r="G211" s="135" t="s">
        <v>5577</v>
      </c>
      <c r="H211" s="96" t="s">
        <v>3904</v>
      </c>
      <c r="I211" s="142">
        <v>1</v>
      </c>
      <c r="J211" s="145" t="s">
        <v>4686</v>
      </c>
      <c r="K211" s="152" t="s">
        <v>177</v>
      </c>
      <c r="L211" s="530" t="s">
        <v>694</v>
      </c>
      <c r="M211" s="143" t="str">
        <f>VLOOKUP(L211,CódigosRetorno!$A$2:$B$1795,2,FALSE)</f>
        <v>La moneda debe ser la misma en todo el documento. Salvo las percepciones que sólo son en moneda nacional</v>
      </c>
      <c r="N211" s="142" t="s">
        <v>4491</v>
      </c>
      <c r="O211" s="288"/>
    </row>
    <row r="212" spans="1:15" ht="24" x14ac:dyDescent="0.25">
      <c r="A212" s="288"/>
      <c r="B212" s="1524"/>
      <c r="C212" s="1572"/>
      <c r="D212" s="1549"/>
      <c r="E212" s="1549"/>
      <c r="F212" s="1524" t="s">
        <v>3905</v>
      </c>
      <c r="G212" s="1524" t="s">
        <v>3906</v>
      </c>
      <c r="H212" s="1572" t="s">
        <v>3969</v>
      </c>
      <c r="I212" s="1524">
        <v>1</v>
      </c>
      <c r="J212" s="811" t="s">
        <v>6098</v>
      </c>
      <c r="K212" s="812" t="s">
        <v>177</v>
      </c>
      <c r="L212" s="442" t="s">
        <v>3649</v>
      </c>
      <c r="M212" s="143" t="str">
        <f>VLOOKUP(L212,CódigosRetorno!$A$2:$B$1795,2,FALSE)</f>
        <v>El XML no contiene el tag de la tasa del tributo de la línea</v>
      </c>
      <c r="N212" s="155" t="s">
        <v>169</v>
      </c>
      <c r="O212" s="288"/>
    </row>
    <row r="213" spans="1:15" ht="36" x14ac:dyDescent="0.25">
      <c r="A213" s="288"/>
      <c r="B213" s="1524"/>
      <c r="C213" s="1572"/>
      <c r="D213" s="1549"/>
      <c r="E213" s="1549"/>
      <c r="F213" s="1524"/>
      <c r="G213" s="1524"/>
      <c r="H213" s="1572"/>
      <c r="I213" s="1524"/>
      <c r="J213" s="143" t="s">
        <v>4982</v>
      </c>
      <c r="K213" s="152" t="s">
        <v>177</v>
      </c>
      <c r="L213" s="530" t="s">
        <v>4225</v>
      </c>
      <c r="M213" s="143" t="str">
        <f>VLOOKUP(L213,CódigosRetorno!$A$2:$B$1795,2,FALSE)</f>
        <v>El dato ingresado como factor de afectacion por linea no cumple con el formato establecido.</v>
      </c>
      <c r="N213" s="155" t="s">
        <v>169</v>
      </c>
      <c r="O213" s="288"/>
    </row>
    <row r="214" spans="1:15" ht="60" x14ac:dyDescent="0.25">
      <c r="A214" s="288"/>
      <c r="B214" s="1524"/>
      <c r="C214" s="1572"/>
      <c r="D214" s="1549"/>
      <c r="E214" s="1549"/>
      <c r="F214" s="1524"/>
      <c r="G214" s="1524"/>
      <c r="H214" s="1572"/>
      <c r="I214" s="1524"/>
      <c r="J214" s="143" t="s">
        <v>5701</v>
      </c>
      <c r="K214" s="152" t="s">
        <v>177</v>
      </c>
      <c r="L214" s="530" t="s">
        <v>3650</v>
      </c>
      <c r="M214" s="143" t="str">
        <f>VLOOKUP(L214,CódigosRetorno!$A$2:$B$1795,2,FALSE)</f>
        <v>El factor de afectación de IGV por linea debe ser diferente a 0.00.</v>
      </c>
      <c r="N214" s="155" t="s">
        <v>169</v>
      </c>
      <c r="O214" s="288"/>
    </row>
    <row r="215" spans="1:15" ht="48" x14ac:dyDescent="0.25">
      <c r="A215" s="288"/>
      <c r="B215" s="1524"/>
      <c r="C215" s="1572"/>
      <c r="D215" s="1549"/>
      <c r="E215" s="1549"/>
      <c r="F215" s="1524"/>
      <c r="G215" s="1524"/>
      <c r="H215" s="1572"/>
      <c r="I215" s="1524"/>
      <c r="J215" s="143" t="s">
        <v>4847</v>
      </c>
      <c r="K215" s="152" t="s">
        <v>177</v>
      </c>
      <c r="L215" s="530" t="s">
        <v>3650</v>
      </c>
      <c r="M215" s="143" t="str">
        <f>VLOOKUP(L215,CódigosRetorno!$A$2:$B$1795,2,FALSE)</f>
        <v>El factor de afectación de IGV por linea debe ser diferente a 0.00.</v>
      </c>
      <c r="N215" s="155" t="s">
        <v>169</v>
      </c>
      <c r="O215" s="288"/>
    </row>
    <row r="216" spans="1:15" ht="48" x14ac:dyDescent="0.25">
      <c r="A216" s="288"/>
      <c r="B216" s="1524"/>
      <c r="C216" s="1572"/>
      <c r="D216" s="1549"/>
      <c r="E216" s="1549"/>
      <c r="F216" s="1524" t="s">
        <v>10</v>
      </c>
      <c r="G216" s="1549" t="s">
        <v>5586</v>
      </c>
      <c r="H216" s="1518" t="s">
        <v>4538</v>
      </c>
      <c r="I216" s="1524">
        <v>1</v>
      </c>
      <c r="J216" s="143" t="s">
        <v>4855</v>
      </c>
      <c r="K216" s="152" t="s">
        <v>177</v>
      </c>
      <c r="L216" s="530" t="s">
        <v>1943</v>
      </c>
      <c r="M216" s="143" t="str">
        <f>VLOOKUP(L216,CódigosRetorno!$A$2:$B$1795,2,FALSE)</f>
        <v>El XML no contiene el tag cbc:TaxExemptionReasonCode de Afectacion al IGV</v>
      </c>
      <c r="N216" s="155" t="s">
        <v>169</v>
      </c>
      <c r="O216" s="288"/>
    </row>
    <row r="217" spans="1:15" ht="24" x14ac:dyDescent="0.25">
      <c r="A217" s="288"/>
      <c r="B217" s="1524"/>
      <c r="C217" s="1572"/>
      <c r="D217" s="1549"/>
      <c r="E217" s="1549"/>
      <c r="F217" s="1524"/>
      <c r="G217" s="1549"/>
      <c r="H217" s="1518"/>
      <c r="I217" s="1524"/>
      <c r="J217" s="143" t="s">
        <v>4708</v>
      </c>
      <c r="K217" s="152" t="s">
        <v>177</v>
      </c>
      <c r="L217" s="530" t="s">
        <v>3538</v>
      </c>
      <c r="M217" s="143" t="str">
        <f>VLOOKUP(L217,CódigosRetorno!$A$2:$B$1795,2,FALSE)</f>
        <v>Afectación de IGV no corresponde al código de tributo de la linea.</v>
      </c>
      <c r="N217" s="142" t="s">
        <v>169</v>
      </c>
      <c r="O217" s="288"/>
    </row>
    <row r="218" spans="1:15" ht="60" x14ac:dyDescent="0.25">
      <c r="A218" s="288"/>
      <c r="B218" s="1524"/>
      <c r="C218" s="1572"/>
      <c r="D218" s="1549"/>
      <c r="E218" s="1549"/>
      <c r="F218" s="1524"/>
      <c r="G218" s="1549"/>
      <c r="H218" s="1518"/>
      <c r="I218" s="1524"/>
      <c r="J218" s="143" t="s">
        <v>4856</v>
      </c>
      <c r="K218" s="152" t="s">
        <v>177</v>
      </c>
      <c r="L218" s="530" t="s">
        <v>2286</v>
      </c>
      <c r="M218" s="143" t="str">
        <f>VLOOKUP(L218,CódigosRetorno!$A$2:$B$1795,2,FALSE)</f>
        <v>El tipo de afectacion del IGV es incorrecto</v>
      </c>
      <c r="N218" s="142" t="s">
        <v>4605</v>
      </c>
      <c r="O218" s="288"/>
    </row>
    <row r="219" spans="1:15" ht="36" x14ac:dyDescent="0.25">
      <c r="A219" s="288"/>
      <c r="B219" s="1524"/>
      <c r="C219" s="1572"/>
      <c r="D219" s="1549"/>
      <c r="E219" s="1549"/>
      <c r="F219" s="1524"/>
      <c r="G219" s="1549"/>
      <c r="H219" s="1518"/>
      <c r="I219" s="1524"/>
      <c r="J219" s="143" t="s">
        <v>4709</v>
      </c>
      <c r="K219" s="152" t="s">
        <v>177</v>
      </c>
      <c r="L219" s="530" t="s">
        <v>1666</v>
      </c>
      <c r="M219" s="143" t="str">
        <f>VLOOKUP(L219,CódigosRetorno!$A$2:$B$1795,2,FALSE)</f>
        <v>Operaciones de exportacion, deben consignar Tipo Afectacion igual a 40</v>
      </c>
      <c r="N219" s="142" t="s">
        <v>169</v>
      </c>
      <c r="O219" s="288"/>
    </row>
    <row r="220" spans="1:15" ht="48" x14ac:dyDescent="0.25">
      <c r="A220" s="288"/>
      <c r="B220" s="1524"/>
      <c r="C220" s="1572"/>
      <c r="D220" s="1549"/>
      <c r="E220" s="1549"/>
      <c r="F220" s="1524"/>
      <c r="G220" s="1549"/>
      <c r="H220" s="1518"/>
      <c r="I220" s="1524"/>
      <c r="J220" s="143" t="s">
        <v>5700</v>
      </c>
      <c r="K220" s="152" t="s">
        <v>177</v>
      </c>
      <c r="L220" s="530" t="s">
        <v>1664</v>
      </c>
      <c r="M220" s="143" t="str">
        <f>VLOOKUP(L220,CódigosRetorno!$A$2:$B$1795,2,FALSE)</f>
        <v>Comprobante operacion sujeta IVAP solo debe tener ítems con código de afectación del IGV igual a 17</v>
      </c>
      <c r="N220" s="142" t="s">
        <v>169</v>
      </c>
      <c r="O220" s="288"/>
    </row>
    <row r="221" spans="1:15" ht="24" x14ac:dyDescent="0.25">
      <c r="A221" s="288"/>
      <c r="B221" s="1524"/>
      <c r="C221" s="1572"/>
      <c r="D221" s="1549"/>
      <c r="E221" s="1549" t="s">
        <v>9</v>
      </c>
      <c r="F221" s="1524"/>
      <c r="G221" s="155" t="s">
        <v>3861</v>
      </c>
      <c r="H221" s="96" t="s">
        <v>3862</v>
      </c>
      <c r="I221" s="142" t="s">
        <v>3863</v>
      </c>
      <c r="J221" s="143" t="s">
        <v>4199</v>
      </c>
      <c r="K221" s="152" t="s">
        <v>1071</v>
      </c>
      <c r="L221" s="530" t="s">
        <v>4187</v>
      </c>
      <c r="M221" s="143" t="str">
        <f>VLOOKUP(L221,CódigosRetorno!$A$2:$B$1795,2,FALSE)</f>
        <v>El dato ingresado como atributo @listAgencyName es incorrecto.</v>
      </c>
      <c r="N221" s="155" t="s">
        <v>169</v>
      </c>
      <c r="O221" s="288"/>
    </row>
    <row r="222" spans="1:15" ht="24" x14ac:dyDescent="0.25">
      <c r="A222" s="288"/>
      <c r="B222" s="1524"/>
      <c r="C222" s="1572"/>
      <c r="D222" s="1549"/>
      <c r="E222" s="1549"/>
      <c r="F222" s="1524"/>
      <c r="G222" s="155" t="s">
        <v>3970</v>
      </c>
      <c r="H222" s="96" t="s">
        <v>3865</v>
      </c>
      <c r="I222" s="142" t="s">
        <v>3863</v>
      </c>
      <c r="J222" s="143" t="s">
        <v>6129</v>
      </c>
      <c r="K222" s="135" t="s">
        <v>1071</v>
      </c>
      <c r="L222" s="528" t="s">
        <v>4188</v>
      </c>
      <c r="M222" s="143" t="str">
        <f>VLOOKUP(L222,CódigosRetorno!$A$2:$B$1795,2,FALSE)</f>
        <v>El dato ingresado como atributo @listName es incorrecto.</v>
      </c>
      <c r="N222" s="155" t="s">
        <v>169</v>
      </c>
      <c r="O222" s="288"/>
    </row>
    <row r="223" spans="1:15" ht="48" x14ac:dyDescent="0.25">
      <c r="A223" s="288"/>
      <c r="B223" s="1524"/>
      <c r="C223" s="1572"/>
      <c r="D223" s="1549"/>
      <c r="E223" s="1549"/>
      <c r="F223" s="1524"/>
      <c r="G223" s="142" t="s">
        <v>3971</v>
      </c>
      <c r="H223" s="96" t="s">
        <v>3867</v>
      </c>
      <c r="I223" s="142" t="s">
        <v>3863</v>
      </c>
      <c r="J223" s="143" t="s">
        <v>6130</v>
      </c>
      <c r="K223" s="152" t="s">
        <v>1071</v>
      </c>
      <c r="L223" s="530" t="s">
        <v>4189</v>
      </c>
      <c r="M223" s="143" t="str">
        <f>VLOOKUP(L223,CódigosRetorno!$A$2:$B$1795,2,FALSE)</f>
        <v>El dato ingresado como atributo @listURI es incorrecto.</v>
      </c>
      <c r="N223" s="155" t="s">
        <v>169</v>
      </c>
      <c r="O223" s="288"/>
    </row>
    <row r="224" spans="1:15" ht="24" x14ac:dyDescent="0.25">
      <c r="A224" s="288"/>
      <c r="B224" s="1524"/>
      <c r="C224" s="1572"/>
      <c r="D224" s="1549"/>
      <c r="E224" s="1549" t="s">
        <v>4</v>
      </c>
      <c r="F224" s="1524" t="s">
        <v>43</v>
      </c>
      <c r="G224" s="1549" t="s">
        <v>5587</v>
      </c>
      <c r="H224" s="1518" t="s">
        <v>4681</v>
      </c>
      <c r="I224" s="1524">
        <v>1</v>
      </c>
      <c r="J224" s="143" t="s">
        <v>2837</v>
      </c>
      <c r="K224" s="152" t="s">
        <v>177</v>
      </c>
      <c r="L224" s="530" t="s">
        <v>2290</v>
      </c>
      <c r="M224" s="143" t="str">
        <f>VLOOKUP(L224,CódigosRetorno!$A$2:$B$1795,2,FALSE)</f>
        <v>El XML no contiene el tag cac:TaxCategory/cac:TaxScheme/cbc:ID del Item</v>
      </c>
      <c r="N224" s="155" t="s">
        <v>169</v>
      </c>
      <c r="O224" s="288"/>
    </row>
    <row r="225" spans="1:15" ht="24" x14ac:dyDescent="0.25">
      <c r="A225" s="288"/>
      <c r="B225" s="1524"/>
      <c r="C225" s="1572"/>
      <c r="D225" s="1549"/>
      <c r="E225" s="1549"/>
      <c r="F225" s="1524"/>
      <c r="G225" s="1549"/>
      <c r="H225" s="1518"/>
      <c r="I225" s="1524"/>
      <c r="J225" s="143" t="s">
        <v>2872</v>
      </c>
      <c r="K225" s="152" t="s">
        <v>177</v>
      </c>
      <c r="L225" s="530" t="s">
        <v>2291</v>
      </c>
      <c r="M225" s="143" t="str">
        <f>VLOOKUP(L225,CódigosRetorno!$A$2:$B$1795,2,FALSE)</f>
        <v>El codigo del tributo es invalido</v>
      </c>
      <c r="N225" s="142" t="s">
        <v>4606</v>
      </c>
      <c r="O225" s="288"/>
    </row>
    <row r="226" spans="1:15" ht="24" x14ac:dyDescent="0.25">
      <c r="A226" s="288"/>
      <c r="B226" s="1524"/>
      <c r="C226" s="1572"/>
      <c r="D226" s="1549"/>
      <c r="E226" s="1549"/>
      <c r="F226" s="1524"/>
      <c r="G226" s="1549"/>
      <c r="H226" s="1518"/>
      <c r="I226" s="1524"/>
      <c r="J226" s="578" t="s">
        <v>6067</v>
      </c>
      <c r="K226" s="812" t="s">
        <v>177</v>
      </c>
      <c r="L226" s="442" t="s">
        <v>3768</v>
      </c>
      <c r="M226" s="143" t="str">
        <f>VLOOKUP(L226,CódigosRetorno!$A$2:$B$1795,2,FALSE)</f>
        <v>El código de tributo no debe repetirse a nivel de item</v>
      </c>
      <c r="N226" s="155" t="s">
        <v>169</v>
      </c>
      <c r="O226" s="288"/>
    </row>
    <row r="227" spans="1:15" ht="72" x14ac:dyDescent="0.25">
      <c r="A227" s="288"/>
      <c r="B227" s="1524"/>
      <c r="C227" s="1572"/>
      <c r="D227" s="1549"/>
      <c r="E227" s="1549"/>
      <c r="F227" s="1524"/>
      <c r="G227" s="1549"/>
      <c r="H227" s="1518"/>
      <c r="I227" s="1524"/>
      <c r="J227" s="641" t="s">
        <v>8164</v>
      </c>
      <c r="K227" s="1434" t="s">
        <v>177</v>
      </c>
      <c r="L227" s="442" t="s">
        <v>4232</v>
      </c>
      <c r="M227" s="1305" t="str">
        <f>VLOOKUP(L227,CódigosRetorno!$A$2:$B$1795,2,FALSE)</f>
        <v>El XML debe contener al menos un tributo por linea de afectacion por IGV</v>
      </c>
      <c r="N227" s="155" t="s">
        <v>169</v>
      </c>
      <c r="O227" s="288"/>
    </row>
    <row r="228" spans="1:15" s="909" customFormat="1" ht="123" customHeight="1" x14ac:dyDescent="0.25">
      <c r="A228" s="288"/>
      <c r="B228" s="1524"/>
      <c r="C228" s="1572"/>
      <c r="D228" s="1549"/>
      <c r="E228" s="1549"/>
      <c r="F228" s="1524"/>
      <c r="G228" s="1549"/>
      <c r="H228" s="1518"/>
      <c r="I228" s="1524"/>
      <c r="J228" s="1165" t="s">
        <v>4839</v>
      </c>
      <c r="K228" s="1169" t="s">
        <v>177</v>
      </c>
      <c r="L228" s="1174" t="s">
        <v>4826</v>
      </c>
      <c r="M228" s="1168" t="str">
        <f>VLOOKUP(L228,CódigosRetorno!$A$2:$B$1795,2,FALSE)</f>
        <v>La combinación de tributos no es permitida</v>
      </c>
      <c r="N228" s="1180" t="s">
        <v>169</v>
      </c>
      <c r="O228" s="288"/>
    </row>
    <row r="229" spans="1:15" ht="24" x14ac:dyDescent="0.25">
      <c r="A229" s="288"/>
      <c r="B229" s="1524"/>
      <c r="C229" s="1572"/>
      <c r="D229" s="1549"/>
      <c r="E229" s="1549" t="s">
        <v>9</v>
      </c>
      <c r="F229" s="1524"/>
      <c r="G229" s="142" t="s">
        <v>3908</v>
      </c>
      <c r="H229" s="143" t="s">
        <v>3877</v>
      </c>
      <c r="I229" s="142" t="s">
        <v>3863</v>
      </c>
      <c r="J229" s="143" t="s">
        <v>6131</v>
      </c>
      <c r="K229" s="135" t="s">
        <v>1071</v>
      </c>
      <c r="L229" s="528" t="s">
        <v>4192</v>
      </c>
      <c r="M229" s="143" t="str">
        <f>VLOOKUP(L229,CódigosRetorno!$A$2:$B$1795,2,FALSE)</f>
        <v>El dato ingresado como atributo @schemeName es incorrecto.</v>
      </c>
      <c r="N229" s="155" t="s">
        <v>169</v>
      </c>
      <c r="O229" s="288"/>
    </row>
    <row r="230" spans="1:15" ht="24" x14ac:dyDescent="0.25">
      <c r="A230" s="288"/>
      <c r="B230" s="1524"/>
      <c r="C230" s="1572"/>
      <c r="D230" s="1549"/>
      <c r="E230" s="1549"/>
      <c r="F230" s="1524"/>
      <c r="G230" s="142" t="s">
        <v>3861</v>
      </c>
      <c r="H230" s="143" t="s">
        <v>3878</v>
      </c>
      <c r="I230" s="142" t="s">
        <v>3863</v>
      </c>
      <c r="J230" s="143" t="s">
        <v>4199</v>
      </c>
      <c r="K230" s="135" t="s">
        <v>1071</v>
      </c>
      <c r="L230" s="528" t="s">
        <v>4193</v>
      </c>
      <c r="M230" s="143" t="str">
        <f>VLOOKUP(L230,CódigosRetorno!$A$2:$B$1795,2,FALSE)</f>
        <v>El dato ingresado como atributo @schemeAgencyName es incorrecto.</v>
      </c>
      <c r="N230" s="155" t="s">
        <v>169</v>
      </c>
      <c r="O230" s="288"/>
    </row>
    <row r="231" spans="1:15" ht="48" x14ac:dyDescent="0.25">
      <c r="A231" s="288"/>
      <c r="B231" s="1524"/>
      <c r="C231" s="1572"/>
      <c r="D231" s="1549"/>
      <c r="E231" s="1549"/>
      <c r="F231" s="1524"/>
      <c r="G231" s="155" t="s">
        <v>4508</v>
      </c>
      <c r="H231" s="96" t="s">
        <v>3880</v>
      </c>
      <c r="I231" s="142" t="s">
        <v>3863</v>
      </c>
      <c r="J231" s="143" t="s">
        <v>6132</v>
      </c>
      <c r="K231" s="152" t="s">
        <v>1071</v>
      </c>
      <c r="L231" s="530" t="s">
        <v>4194</v>
      </c>
      <c r="M231" s="143" t="str">
        <f>VLOOKUP(L231,CódigosRetorno!$A$2:$B$1795,2,FALSE)</f>
        <v>El dato ingresado como atributo @schemeURI es incorrecto.</v>
      </c>
      <c r="N231" s="155" t="s">
        <v>169</v>
      </c>
      <c r="O231" s="288"/>
    </row>
    <row r="232" spans="1:15" ht="24" x14ac:dyDescent="0.25">
      <c r="A232" s="288"/>
      <c r="B232" s="1524"/>
      <c r="C232" s="1572"/>
      <c r="D232" s="1549"/>
      <c r="E232" s="1549" t="s">
        <v>4</v>
      </c>
      <c r="F232" s="1524" t="s">
        <v>45</v>
      </c>
      <c r="G232" s="1549" t="s">
        <v>5587</v>
      </c>
      <c r="H232" s="1518" t="s">
        <v>3910</v>
      </c>
      <c r="I232" s="1524">
        <v>1</v>
      </c>
      <c r="J232" s="143" t="s">
        <v>2837</v>
      </c>
      <c r="K232" s="152" t="s">
        <v>177</v>
      </c>
      <c r="L232" s="530" t="s">
        <v>3655</v>
      </c>
      <c r="M232" s="143" t="str">
        <f>VLOOKUP(L232,CódigosRetorno!$A$2:$B$1795,2,FALSE)</f>
        <v>El XML no contiene el tag o no existe información del nombre de tributo de la línea</v>
      </c>
      <c r="N232" s="155" t="s">
        <v>169</v>
      </c>
      <c r="O232" s="288"/>
    </row>
    <row r="233" spans="1:15" ht="36" x14ac:dyDescent="0.25">
      <c r="A233" s="288"/>
      <c r="B233" s="1524"/>
      <c r="C233" s="1572"/>
      <c r="D233" s="1549"/>
      <c r="E233" s="1549"/>
      <c r="F233" s="1524"/>
      <c r="G233" s="1549"/>
      <c r="H233" s="1518"/>
      <c r="I233" s="1524"/>
      <c r="J233" s="145" t="s">
        <v>4816</v>
      </c>
      <c r="K233" s="152" t="s">
        <v>177</v>
      </c>
      <c r="L233" s="530" t="s">
        <v>3540</v>
      </c>
      <c r="M233" s="143" t="str">
        <f>VLOOKUP(L233,CódigosRetorno!$A$2:$B$1795,2,FALSE)</f>
        <v>Nombre de tributo no corresponde al código de tributo de la linea.</v>
      </c>
      <c r="N233" s="142" t="s">
        <v>4606</v>
      </c>
      <c r="O233" s="288"/>
    </row>
    <row r="234" spans="1:15" ht="48" x14ac:dyDescent="0.25">
      <c r="A234" s="288"/>
      <c r="B234" s="1524"/>
      <c r="C234" s="1572"/>
      <c r="D234" s="1549"/>
      <c r="E234" s="1549"/>
      <c r="F234" s="142" t="s">
        <v>13</v>
      </c>
      <c r="G234" s="135"/>
      <c r="H234" s="145" t="s">
        <v>3974</v>
      </c>
      <c r="I234" s="142">
        <v>1</v>
      </c>
      <c r="J234" s="145" t="s">
        <v>4814</v>
      </c>
      <c r="K234" s="152" t="s">
        <v>177</v>
      </c>
      <c r="L234" s="528" t="s">
        <v>726</v>
      </c>
      <c r="M234" s="143" t="str">
        <f>VLOOKUP(L234,CódigosRetorno!$A$2:$B$1795,2,FALSE)</f>
        <v>El Name o TaxTypeCode debe corresponder al codigo de tributo del item</v>
      </c>
      <c r="N234" s="142" t="s">
        <v>4606</v>
      </c>
      <c r="O234" s="288"/>
    </row>
    <row r="235" spans="1:15" ht="36" x14ac:dyDescent="0.25">
      <c r="A235" s="288"/>
      <c r="B235" s="1524">
        <f>B201+1</f>
        <v>37</v>
      </c>
      <c r="C235" s="1572" t="s">
        <v>5829</v>
      </c>
      <c r="D235" s="1549" t="s">
        <v>15</v>
      </c>
      <c r="E235" s="1549" t="s">
        <v>9</v>
      </c>
      <c r="F235" s="142" t="s">
        <v>12</v>
      </c>
      <c r="G235" s="135" t="s">
        <v>16</v>
      </c>
      <c r="H235" s="143" t="s">
        <v>3967</v>
      </c>
      <c r="I235" s="142" t="s">
        <v>3863</v>
      </c>
      <c r="J235" s="143" t="s">
        <v>4978</v>
      </c>
      <c r="K235" s="135" t="s">
        <v>177</v>
      </c>
      <c r="L235" s="530" t="s">
        <v>3713</v>
      </c>
      <c r="M235" s="143" t="str">
        <f>VLOOKUP(L235,CódigosRetorno!$A$2:$B$1795,2,FALSE)</f>
        <v>El dato ingresado en TaxableAmount de la linea no cumple con el formato establecido</v>
      </c>
      <c r="N235" s="142" t="s">
        <v>169</v>
      </c>
      <c r="O235" s="288"/>
    </row>
    <row r="236" spans="1:15" ht="36" x14ac:dyDescent="0.25">
      <c r="A236" s="288"/>
      <c r="B236" s="1524"/>
      <c r="C236" s="1572"/>
      <c r="D236" s="1549"/>
      <c r="E236" s="1549"/>
      <c r="F236" s="142" t="s">
        <v>13</v>
      </c>
      <c r="G236" s="135" t="s">
        <v>5577</v>
      </c>
      <c r="H236" s="96" t="s">
        <v>3904</v>
      </c>
      <c r="I236" s="142">
        <v>1</v>
      </c>
      <c r="J236" s="145" t="s">
        <v>4686</v>
      </c>
      <c r="K236" s="152" t="s">
        <v>177</v>
      </c>
      <c r="L236" s="530" t="s">
        <v>694</v>
      </c>
      <c r="M236" s="143" t="str">
        <f>VLOOKUP(L236,CódigosRetorno!$A$2:$B$1795,2,FALSE)</f>
        <v>La moneda debe ser la misma en todo el documento. Salvo las percepciones que sólo son en moneda nacional</v>
      </c>
      <c r="N236" s="142" t="s">
        <v>4491</v>
      </c>
      <c r="O236" s="288"/>
    </row>
    <row r="237" spans="1:15" ht="36" x14ac:dyDescent="0.25">
      <c r="A237" s="288"/>
      <c r="B237" s="1524"/>
      <c r="C237" s="1572"/>
      <c r="D237" s="1549"/>
      <c r="E237" s="1549"/>
      <c r="F237" s="1524" t="s">
        <v>12</v>
      </c>
      <c r="G237" s="1549" t="s">
        <v>16</v>
      </c>
      <c r="H237" s="1518" t="s">
        <v>4662</v>
      </c>
      <c r="I237" s="1524">
        <v>1</v>
      </c>
      <c r="J237" s="143" t="s">
        <v>4981</v>
      </c>
      <c r="K237" s="152" t="s">
        <v>177</v>
      </c>
      <c r="L237" s="530" t="s">
        <v>2294</v>
      </c>
      <c r="M237" s="143" t="str">
        <f>VLOOKUP(L237,CódigosRetorno!$A$2:$B$1795,2,FALSE)</f>
        <v>El dato ingresado en TaxAmount de la linea no cumple con el formato establecido</v>
      </c>
      <c r="N237" s="155" t="s">
        <v>169</v>
      </c>
      <c r="O237" s="288"/>
    </row>
    <row r="238" spans="1:15" ht="60" x14ac:dyDescent="0.25">
      <c r="A238" s="288"/>
      <c r="B238" s="1524"/>
      <c r="C238" s="1572"/>
      <c r="D238" s="1549"/>
      <c r="E238" s="1549"/>
      <c r="F238" s="1524"/>
      <c r="G238" s="1549"/>
      <c r="H238" s="1518"/>
      <c r="I238" s="1524"/>
      <c r="J238" s="143" t="s">
        <v>4857</v>
      </c>
      <c r="K238" s="152" t="s">
        <v>177</v>
      </c>
      <c r="L238" s="530" t="s">
        <v>4242</v>
      </c>
      <c r="M238" s="143" t="str">
        <f>VLOOKUP(L238,CódigosRetorno!$A$2:$B$1795,2,FALSE)</f>
        <v>El producto del factor y monto base de la afectación del ISC no corresponde al monto de afectacion de linea.</v>
      </c>
      <c r="N238" s="155" t="s">
        <v>169</v>
      </c>
      <c r="O238" s="288"/>
    </row>
    <row r="239" spans="1:15" ht="60" x14ac:dyDescent="0.25">
      <c r="A239" s="288"/>
      <c r="B239" s="1524"/>
      <c r="C239" s="1572"/>
      <c r="D239" s="1549"/>
      <c r="E239" s="1549"/>
      <c r="F239" s="1524"/>
      <c r="G239" s="1549"/>
      <c r="H239" s="1518"/>
      <c r="I239" s="1524"/>
      <c r="J239" s="143" t="s">
        <v>4858</v>
      </c>
      <c r="K239" s="152" t="s">
        <v>177</v>
      </c>
      <c r="L239" s="530" t="s">
        <v>4243</v>
      </c>
      <c r="M239" s="143" t="str">
        <f>VLOOKUP(L239,CódigosRetorno!$A$2:$B$1795,2,FALSE)</f>
        <v>El producto del factor y monto base de la afectación de otros tributos no corresponde al monto de afectacion de linea.</v>
      </c>
      <c r="N239" s="155" t="s">
        <v>169</v>
      </c>
      <c r="O239" s="288"/>
    </row>
    <row r="240" spans="1:15" ht="36" x14ac:dyDescent="0.25">
      <c r="A240" s="288"/>
      <c r="B240" s="1524"/>
      <c r="C240" s="1572"/>
      <c r="D240" s="1549"/>
      <c r="E240" s="1549"/>
      <c r="F240" s="142" t="s">
        <v>13</v>
      </c>
      <c r="G240" s="135" t="s">
        <v>5577</v>
      </c>
      <c r="H240" s="96" t="s">
        <v>3904</v>
      </c>
      <c r="I240" s="142">
        <v>1</v>
      </c>
      <c r="J240" s="145" t="s">
        <v>4686</v>
      </c>
      <c r="K240" s="152" t="s">
        <v>177</v>
      </c>
      <c r="L240" s="530" t="s">
        <v>694</v>
      </c>
      <c r="M240" s="143" t="str">
        <f>VLOOKUP(L240,CódigosRetorno!$A$2:$B$1795,2,FALSE)</f>
        <v>La moneda debe ser la misma en todo el documento. Salvo las percepciones que sólo son en moneda nacional</v>
      </c>
      <c r="N240" s="142" t="s">
        <v>4491</v>
      </c>
      <c r="O240" s="288"/>
    </row>
    <row r="241" spans="1:15" ht="24" x14ac:dyDescent="0.25">
      <c r="A241" s="288"/>
      <c r="B241" s="1524"/>
      <c r="C241" s="1572"/>
      <c r="D241" s="1549"/>
      <c r="E241" s="1549"/>
      <c r="F241" s="1524" t="s">
        <v>3905</v>
      </c>
      <c r="G241" s="1524" t="s">
        <v>3906</v>
      </c>
      <c r="H241" s="1518" t="s">
        <v>3972</v>
      </c>
      <c r="I241" s="1524">
        <v>1</v>
      </c>
      <c r="J241" s="811" t="s">
        <v>6098</v>
      </c>
      <c r="K241" s="812" t="s">
        <v>177</v>
      </c>
      <c r="L241" s="442" t="s">
        <v>3649</v>
      </c>
      <c r="M241" s="143" t="str">
        <f>VLOOKUP(L241,CódigosRetorno!$A$2:$B$1795,2,FALSE)</f>
        <v>El XML no contiene el tag de la tasa del tributo de la línea</v>
      </c>
      <c r="N241" s="155" t="s">
        <v>169</v>
      </c>
      <c r="O241" s="288"/>
    </row>
    <row r="242" spans="1:15" ht="36" x14ac:dyDescent="0.25">
      <c r="A242" s="288"/>
      <c r="B242" s="1524"/>
      <c r="C242" s="1572"/>
      <c r="D242" s="1549"/>
      <c r="E242" s="1549"/>
      <c r="F242" s="1524"/>
      <c r="G242" s="1524"/>
      <c r="H242" s="1518"/>
      <c r="I242" s="1524"/>
      <c r="J242" s="143" t="s">
        <v>4982</v>
      </c>
      <c r="K242" s="152" t="s">
        <v>177</v>
      </c>
      <c r="L242" s="530" t="s">
        <v>4225</v>
      </c>
      <c r="M242" s="143" t="str">
        <f>VLOOKUP(L242,CódigosRetorno!$A$2:$B$1795,2,FALSE)</f>
        <v>El dato ingresado como factor de afectacion por linea no cumple con el formato establecido.</v>
      </c>
      <c r="N242" s="155" t="s">
        <v>169</v>
      </c>
      <c r="O242" s="288"/>
    </row>
    <row r="243" spans="1:15" ht="48" x14ac:dyDescent="0.25">
      <c r="A243" s="288"/>
      <c r="B243" s="1524"/>
      <c r="C243" s="1572"/>
      <c r="D243" s="1549"/>
      <c r="E243" s="1549"/>
      <c r="F243" s="1524"/>
      <c r="G243" s="1524"/>
      <c r="H243" s="1518"/>
      <c r="I243" s="1524"/>
      <c r="J243" s="143" t="s">
        <v>4859</v>
      </c>
      <c r="K243" s="152" t="s">
        <v>177</v>
      </c>
      <c r="L243" s="530" t="s">
        <v>4228</v>
      </c>
      <c r="M243" s="143" t="str">
        <f>VLOOKUP(L243,CódigosRetorno!$A$2:$B$1795,2,FALSE)</f>
        <v>El factor de afectación de ISC por linea debe ser diferente a 0.00.</v>
      </c>
      <c r="N243" s="155" t="s">
        <v>169</v>
      </c>
      <c r="O243" s="288"/>
    </row>
    <row r="244" spans="1:15" ht="36" x14ac:dyDescent="0.25">
      <c r="A244" s="288"/>
      <c r="B244" s="1524"/>
      <c r="C244" s="1572"/>
      <c r="D244" s="1549"/>
      <c r="E244" s="1549"/>
      <c r="F244" s="1524" t="s">
        <v>10</v>
      </c>
      <c r="G244" s="1549" t="s">
        <v>5588</v>
      </c>
      <c r="H244" s="1518" t="s">
        <v>3973</v>
      </c>
      <c r="I244" s="1524">
        <v>1</v>
      </c>
      <c r="J244" s="143" t="s">
        <v>4860</v>
      </c>
      <c r="K244" s="152" t="s">
        <v>177</v>
      </c>
      <c r="L244" s="530" t="s">
        <v>1941</v>
      </c>
      <c r="M244" s="143" t="str">
        <f>VLOOKUP(L244,CódigosRetorno!$A$2:$B$1795,2,FALSE)</f>
        <v>Si existe monto de ISC en el ITEM debe especificar el sistema de calculo</v>
      </c>
      <c r="N244" s="80" t="s">
        <v>169</v>
      </c>
      <c r="O244" s="288"/>
    </row>
    <row r="245" spans="1:15" ht="24" x14ac:dyDescent="0.25">
      <c r="A245" s="288"/>
      <c r="B245" s="1524"/>
      <c r="C245" s="1572"/>
      <c r="D245" s="1549"/>
      <c r="E245" s="1549"/>
      <c r="F245" s="1524"/>
      <c r="G245" s="1549"/>
      <c r="H245" s="1518"/>
      <c r="I245" s="1524"/>
      <c r="J245" s="143" t="s">
        <v>4808</v>
      </c>
      <c r="K245" s="152" t="s">
        <v>177</v>
      </c>
      <c r="L245" s="530" t="s">
        <v>4720</v>
      </c>
      <c r="M245" s="143" t="str">
        <f>VLOOKUP(L245,CódigosRetorno!$A$2:$B$1795,2,FALSE)</f>
        <v>Solo debe consignar sistema de calculo si el tributo es ISC</v>
      </c>
      <c r="N245" s="155" t="s">
        <v>169</v>
      </c>
      <c r="O245" s="288"/>
    </row>
    <row r="246" spans="1:15" ht="36" x14ac:dyDescent="0.25">
      <c r="A246" s="288"/>
      <c r="B246" s="1524"/>
      <c r="C246" s="1572"/>
      <c r="D246" s="1549"/>
      <c r="E246" s="1549"/>
      <c r="F246" s="1524"/>
      <c r="G246" s="1549"/>
      <c r="H246" s="1518"/>
      <c r="I246" s="1524"/>
      <c r="J246" s="143" t="s">
        <v>4861</v>
      </c>
      <c r="K246" s="152" t="s">
        <v>177</v>
      </c>
      <c r="L246" s="530" t="s">
        <v>2285</v>
      </c>
      <c r="M246" s="143" t="str">
        <f>VLOOKUP(L246,CódigosRetorno!$A$2:$B$1795,2,FALSE)</f>
        <v>El sistema de calculo del ISC es incorrecto</v>
      </c>
      <c r="N246" s="142" t="s">
        <v>4607</v>
      </c>
      <c r="O246" s="288"/>
    </row>
    <row r="247" spans="1:15" ht="24" x14ac:dyDescent="0.25">
      <c r="A247" s="288"/>
      <c r="B247" s="1524"/>
      <c r="C247" s="1572"/>
      <c r="D247" s="1549"/>
      <c r="E247" s="1549"/>
      <c r="F247" s="1524" t="s">
        <v>43</v>
      </c>
      <c r="G247" s="1549" t="s">
        <v>5587</v>
      </c>
      <c r="H247" s="1518" t="s">
        <v>4681</v>
      </c>
      <c r="I247" s="1524">
        <v>1</v>
      </c>
      <c r="J247" s="143" t="s">
        <v>2837</v>
      </c>
      <c r="K247" s="152" t="s">
        <v>177</v>
      </c>
      <c r="L247" s="530" t="s">
        <v>2290</v>
      </c>
      <c r="M247" s="143" t="str">
        <f>VLOOKUP(L247,CódigosRetorno!$A$2:$B$1795,2,FALSE)</f>
        <v>El XML no contiene el tag cac:TaxCategory/cac:TaxScheme/cbc:ID del Item</v>
      </c>
      <c r="N247" s="155" t="s">
        <v>169</v>
      </c>
      <c r="O247" s="288"/>
    </row>
    <row r="248" spans="1:15" ht="24" x14ac:dyDescent="0.25">
      <c r="A248" s="288"/>
      <c r="B248" s="1524"/>
      <c r="C248" s="1572"/>
      <c r="D248" s="1549"/>
      <c r="E248" s="1549"/>
      <c r="F248" s="1524"/>
      <c r="G248" s="1549"/>
      <c r="H248" s="1518"/>
      <c r="I248" s="1524"/>
      <c r="J248" s="143" t="s">
        <v>2872</v>
      </c>
      <c r="K248" s="152" t="s">
        <v>177</v>
      </c>
      <c r="L248" s="530" t="s">
        <v>2291</v>
      </c>
      <c r="M248" s="143" t="str">
        <f>VLOOKUP(L248,CódigosRetorno!$A$2:$B$1795,2,FALSE)</f>
        <v>El codigo del tributo es invalido</v>
      </c>
      <c r="N248" s="142" t="s">
        <v>4606</v>
      </c>
      <c r="O248" s="288"/>
    </row>
    <row r="249" spans="1:15" ht="24" x14ac:dyDescent="0.25">
      <c r="A249" s="288"/>
      <c r="B249" s="1524"/>
      <c r="C249" s="1572"/>
      <c r="D249" s="1549"/>
      <c r="E249" s="1549"/>
      <c r="F249" s="1524"/>
      <c r="G249" s="1549"/>
      <c r="H249" s="1518"/>
      <c r="I249" s="1524"/>
      <c r="J249" s="820" t="s">
        <v>6067</v>
      </c>
      <c r="K249" s="812" t="s">
        <v>177</v>
      </c>
      <c r="L249" s="442" t="s">
        <v>3768</v>
      </c>
      <c r="M249" s="143" t="str">
        <f>VLOOKUP(L249,CódigosRetorno!$A$2:$B$1795,2,FALSE)</f>
        <v>El código de tributo no debe repetirse a nivel de item</v>
      </c>
      <c r="N249" s="155" t="s">
        <v>169</v>
      </c>
      <c r="O249" s="288"/>
    </row>
    <row r="250" spans="1:15" ht="24" x14ac:dyDescent="0.25">
      <c r="A250" s="288"/>
      <c r="B250" s="1524"/>
      <c r="C250" s="1572"/>
      <c r="D250" s="1549"/>
      <c r="E250" s="1549"/>
      <c r="F250" s="1524"/>
      <c r="G250" s="142" t="s">
        <v>3908</v>
      </c>
      <c r="H250" s="143" t="s">
        <v>3877</v>
      </c>
      <c r="I250" s="142" t="s">
        <v>3863</v>
      </c>
      <c r="J250" s="143" t="s">
        <v>6131</v>
      </c>
      <c r="K250" s="135" t="s">
        <v>1071</v>
      </c>
      <c r="L250" s="528" t="s">
        <v>4192</v>
      </c>
      <c r="M250" s="143" t="str">
        <f>VLOOKUP(L250,CódigosRetorno!$A$2:$B$1795,2,FALSE)</f>
        <v>El dato ingresado como atributo @schemeName es incorrecto.</v>
      </c>
      <c r="N250" s="155" t="s">
        <v>169</v>
      </c>
      <c r="O250" s="288"/>
    </row>
    <row r="251" spans="1:15" ht="24" x14ac:dyDescent="0.25">
      <c r="A251" s="288"/>
      <c r="B251" s="1524"/>
      <c r="C251" s="1572"/>
      <c r="D251" s="1549"/>
      <c r="E251" s="1549"/>
      <c r="F251" s="1524"/>
      <c r="G251" s="142" t="s">
        <v>3861</v>
      </c>
      <c r="H251" s="143" t="s">
        <v>3878</v>
      </c>
      <c r="I251" s="142" t="s">
        <v>3863</v>
      </c>
      <c r="J251" s="143" t="s">
        <v>4199</v>
      </c>
      <c r="K251" s="135" t="s">
        <v>1071</v>
      </c>
      <c r="L251" s="528" t="s">
        <v>4193</v>
      </c>
      <c r="M251" s="143" t="str">
        <f>VLOOKUP(L251,CódigosRetorno!$A$2:$B$1795,2,FALSE)</f>
        <v>El dato ingresado como atributo @schemeAgencyName es incorrecto.</v>
      </c>
      <c r="N251" s="155" t="s">
        <v>169</v>
      </c>
      <c r="O251" s="288"/>
    </row>
    <row r="252" spans="1:15" ht="48" x14ac:dyDescent="0.25">
      <c r="A252" s="288"/>
      <c r="B252" s="1524"/>
      <c r="C252" s="1572"/>
      <c r="D252" s="1549"/>
      <c r="E252" s="1549"/>
      <c r="F252" s="1524"/>
      <c r="G252" s="142" t="s">
        <v>4235</v>
      </c>
      <c r="H252" s="96" t="s">
        <v>3880</v>
      </c>
      <c r="I252" s="142" t="s">
        <v>3863</v>
      </c>
      <c r="J252" s="143" t="s">
        <v>6132</v>
      </c>
      <c r="K252" s="152" t="s">
        <v>1071</v>
      </c>
      <c r="L252" s="530" t="s">
        <v>4194</v>
      </c>
      <c r="M252" s="143" t="str">
        <f>VLOOKUP(L252,CódigosRetorno!$A$2:$B$1795,2,FALSE)</f>
        <v>El dato ingresado como atributo @schemeURI es incorrecto.</v>
      </c>
      <c r="N252" s="155" t="s">
        <v>169</v>
      </c>
      <c r="O252" s="288"/>
    </row>
    <row r="253" spans="1:15" ht="24" x14ac:dyDescent="0.25">
      <c r="A253" s="288"/>
      <c r="B253" s="1524"/>
      <c r="C253" s="1572"/>
      <c r="D253" s="1549"/>
      <c r="E253" s="1549"/>
      <c r="F253" s="1524" t="s">
        <v>45</v>
      </c>
      <c r="G253" s="1549" t="s">
        <v>5587</v>
      </c>
      <c r="H253" s="1518" t="s">
        <v>3910</v>
      </c>
      <c r="I253" s="1524">
        <v>1</v>
      </c>
      <c r="J253" s="143" t="s">
        <v>2837</v>
      </c>
      <c r="K253" s="152" t="s">
        <v>177</v>
      </c>
      <c r="L253" s="530" t="s">
        <v>3655</v>
      </c>
      <c r="M253" s="143" t="str">
        <f>VLOOKUP(L253,CódigosRetorno!$A$2:$B$1795,2,FALSE)</f>
        <v>El XML no contiene el tag o no existe información del nombre de tributo de la línea</v>
      </c>
      <c r="N253" s="155" t="s">
        <v>169</v>
      </c>
      <c r="O253" s="288"/>
    </row>
    <row r="254" spans="1:15" ht="36" x14ac:dyDescent="0.25">
      <c r="A254" s="288"/>
      <c r="B254" s="1524"/>
      <c r="C254" s="1572"/>
      <c r="D254" s="1549"/>
      <c r="E254" s="1549"/>
      <c r="F254" s="1524"/>
      <c r="G254" s="1549"/>
      <c r="H254" s="1518"/>
      <c r="I254" s="1524"/>
      <c r="J254" s="145" t="s">
        <v>4816</v>
      </c>
      <c r="K254" s="152" t="s">
        <v>177</v>
      </c>
      <c r="L254" s="530" t="s">
        <v>3540</v>
      </c>
      <c r="M254" s="143" t="str">
        <f>VLOOKUP(L254,CódigosRetorno!$A$2:$B$1795,2,FALSE)</f>
        <v>Nombre de tributo no corresponde al código de tributo de la linea.</v>
      </c>
      <c r="N254" s="142" t="s">
        <v>4606</v>
      </c>
      <c r="O254" s="288"/>
    </row>
    <row r="255" spans="1:15" ht="48" x14ac:dyDescent="0.25">
      <c r="A255" s="288"/>
      <c r="B255" s="1524"/>
      <c r="C255" s="1572"/>
      <c r="D255" s="1549"/>
      <c r="E255" s="1549"/>
      <c r="F255" s="142" t="s">
        <v>13</v>
      </c>
      <c r="G255" s="135" t="s">
        <v>5587</v>
      </c>
      <c r="H255" s="143" t="s">
        <v>3974</v>
      </c>
      <c r="I255" s="142">
        <v>1</v>
      </c>
      <c r="J255" s="145" t="s">
        <v>4814</v>
      </c>
      <c r="K255" s="152" t="s">
        <v>177</v>
      </c>
      <c r="L255" s="528" t="s">
        <v>726</v>
      </c>
      <c r="M255" s="143" t="str">
        <f>VLOOKUP(L255,CódigosRetorno!$A$2:$B$1795,2,FALSE)</f>
        <v>El Name o TaxTypeCode debe corresponder al codigo de tributo del item</v>
      </c>
      <c r="N255" s="142" t="s">
        <v>4606</v>
      </c>
      <c r="O255" s="288"/>
    </row>
    <row r="256" spans="1:15" ht="36" x14ac:dyDescent="0.25">
      <c r="A256" s="288"/>
      <c r="B256" s="1595" t="s">
        <v>7531</v>
      </c>
      <c r="C256" s="1601" t="s">
        <v>5777</v>
      </c>
      <c r="D256" s="1580" t="s">
        <v>15</v>
      </c>
      <c r="E256" s="1580" t="s">
        <v>9</v>
      </c>
      <c r="F256" s="1595" t="s">
        <v>12</v>
      </c>
      <c r="G256" s="1580" t="s">
        <v>16</v>
      </c>
      <c r="H256" s="1596" t="s">
        <v>4662</v>
      </c>
      <c r="I256" s="1576">
        <v>1</v>
      </c>
      <c r="J256" s="810" t="s">
        <v>4981</v>
      </c>
      <c r="K256" s="812" t="s">
        <v>177</v>
      </c>
      <c r="L256" s="442" t="s">
        <v>2294</v>
      </c>
      <c r="M256" s="810" t="str">
        <f>VLOOKUP(L256,CódigosRetorno!$A$2:$B$1795,2,FALSE)</f>
        <v>El dato ingresado en TaxAmount de la linea no cumple con el formato establecido</v>
      </c>
      <c r="N256" s="646" t="s">
        <v>169</v>
      </c>
      <c r="O256" s="288"/>
    </row>
    <row r="257" spans="1:15" ht="72" x14ac:dyDescent="0.25">
      <c r="A257" s="288"/>
      <c r="B257" s="1595"/>
      <c r="C257" s="1601"/>
      <c r="D257" s="1580"/>
      <c r="E257" s="1580"/>
      <c r="F257" s="1595"/>
      <c r="G257" s="1580"/>
      <c r="H257" s="1596"/>
      <c r="I257" s="1578"/>
      <c r="J257" s="810" t="s">
        <v>5934</v>
      </c>
      <c r="K257" s="812" t="s">
        <v>1071</v>
      </c>
      <c r="L257" s="442" t="s">
        <v>5662</v>
      </c>
      <c r="M257" s="810" t="str">
        <f>VLOOKUP(L257,CódigosRetorno!$A$2:$B$1795,2,FALSE)</f>
        <v>El dato ingresado en el campo cac:TaxSubtotal/cbc:TaxAmount del ítem no coincide con el valor calculado</v>
      </c>
      <c r="N257" s="646" t="s">
        <v>169</v>
      </c>
      <c r="O257" s="288"/>
    </row>
    <row r="258" spans="1:15" ht="36" x14ac:dyDescent="0.25">
      <c r="A258" s="288"/>
      <c r="B258" s="1595"/>
      <c r="C258" s="1601"/>
      <c r="D258" s="1580"/>
      <c r="E258" s="1580"/>
      <c r="F258" s="786" t="s">
        <v>13</v>
      </c>
      <c r="G258" s="803" t="s">
        <v>5577</v>
      </c>
      <c r="H258" s="669" t="s">
        <v>3904</v>
      </c>
      <c r="I258" s="809">
        <v>1</v>
      </c>
      <c r="J258" s="811" t="s">
        <v>4686</v>
      </c>
      <c r="K258" s="812" t="s">
        <v>177</v>
      </c>
      <c r="L258" s="442" t="s">
        <v>694</v>
      </c>
      <c r="M258" s="810" t="str">
        <f>VLOOKUP(L258,CódigosRetorno!$A$2:$B$1795,2,FALSE)</f>
        <v>La moneda debe ser la misma en todo el documento. Salvo las percepciones que sólo son en moneda nacional</v>
      </c>
      <c r="N258" s="809" t="s">
        <v>4491</v>
      </c>
      <c r="O258" s="288"/>
    </row>
    <row r="259" spans="1:15" ht="24" x14ac:dyDescent="0.25">
      <c r="A259" s="288"/>
      <c r="B259" s="1595"/>
      <c r="C259" s="1601"/>
      <c r="D259" s="1580"/>
      <c r="E259" s="1580"/>
      <c r="F259" s="1576" t="s">
        <v>139</v>
      </c>
      <c r="G259" s="1607" t="s">
        <v>5659</v>
      </c>
      <c r="H259" s="1520" t="s">
        <v>5932</v>
      </c>
      <c r="I259" s="1576">
        <v>1</v>
      </c>
      <c r="J259" s="810" t="s">
        <v>5660</v>
      </c>
      <c r="K259" s="812" t="s">
        <v>177</v>
      </c>
      <c r="L259" s="442" t="s">
        <v>2814</v>
      </c>
      <c r="M259" s="810" t="str">
        <f>VLOOKUP(L259,CódigosRetorno!$A$2:$B$1795,2,FALSE)</f>
        <v>El valor del tag no cumple con el formato establecido</v>
      </c>
      <c r="N259" s="809" t="s">
        <v>169</v>
      </c>
      <c r="O259" s="288"/>
    </row>
    <row r="260" spans="1:15" ht="36" x14ac:dyDescent="0.25">
      <c r="A260" s="288"/>
      <c r="B260" s="1595"/>
      <c r="C260" s="1601"/>
      <c r="D260" s="1580"/>
      <c r="E260" s="1580"/>
      <c r="F260" s="1577"/>
      <c r="G260" s="1608"/>
      <c r="H260" s="1579"/>
      <c r="I260" s="1577"/>
      <c r="J260" s="810" t="s">
        <v>5766</v>
      </c>
      <c r="K260" s="812" t="s">
        <v>177</v>
      </c>
      <c r="L260" s="442" t="s">
        <v>5667</v>
      </c>
      <c r="M260" s="810" t="str">
        <f>VLOOKUP(L260,CódigosRetorno!$A$2:$B$1795,2,FALSE)</f>
        <v>Debe consignar el campo cac:TaxSubtotal/cbc:BaseUnitMeasure a nivel de ítem</v>
      </c>
      <c r="N260" s="809" t="s">
        <v>169</v>
      </c>
      <c r="O260" s="288"/>
    </row>
    <row r="261" spans="1:15" ht="36" x14ac:dyDescent="0.25">
      <c r="A261" s="288"/>
      <c r="B261" s="1595"/>
      <c r="C261" s="1601"/>
      <c r="D261" s="1580"/>
      <c r="E261" s="1580"/>
      <c r="F261" s="1578"/>
      <c r="G261" s="1609"/>
      <c r="H261" s="1521"/>
      <c r="I261" s="1578"/>
      <c r="J261" s="810" t="s">
        <v>6167</v>
      </c>
      <c r="K261" s="812" t="s">
        <v>177</v>
      </c>
      <c r="L261" s="442" t="s">
        <v>5666</v>
      </c>
      <c r="M261" s="810" t="str">
        <f>VLOOKUP(L261,CódigosRetorno!$A$2:$B$1795,2,FALSE)</f>
        <v>El valor ingresado en el campo cac:TaxSubtotal/cbc:BaseUnitMeasure no corresponde al valor esperado</v>
      </c>
      <c r="N261" s="809" t="s">
        <v>169</v>
      </c>
      <c r="O261" s="288"/>
    </row>
    <row r="262" spans="1:15" ht="24" x14ac:dyDescent="0.25">
      <c r="A262" s="288"/>
      <c r="B262" s="1595"/>
      <c r="C262" s="1601"/>
      <c r="D262" s="1580"/>
      <c r="E262" s="1580"/>
      <c r="F262" s="786" t="s">
        <v>13</v>
      </c>
      <c r="G262" s="803" t="s">
        <v>5661</v>
      </c>
      <c r="H262" s="674" t="s">
        <v>4076</v>
      </c>
      <c r="I262" s="809">
        <v>1</v>
      </c>
      <c r="J262" s="811" t="s">
        <v>6258</v>
      </c>
      <c r="K262" s="812" t="s">
        <v>1071</v>
      </c>
      <c r="L262" s="442" t="s">
        <v>5663</v>
      </c>
      <c r="M262" s="810" t="str">
        <f>VLOOKUP(L262,CódigosRetorno!$A$2:$B$1795,2,FALSE)</f>
        <v>El dato ingresado como unidad de medida no corresponde al valor esperado</v>
      </c>
      <c r="N262" s="809" t="s">
        <v>169</v>
      </c>
      <c r="O262" s="288"/>
    </row>
    <row r="263" spans="1:15" ht="36" x14ac:dyDescent="0.25">
      <c r="A263" s="288"/>
      <c r="B263" s="1595"/>
      <c r="C263" s="1601"/>
      <c r="D263" s="1580"/>
      <c r="E263" s="1580"/>
      <c r="F263" s="1595" t="s">
        <v>3905</v>
      </c>
      <c r="G263" s="1595" t="s">
        <v>3906</v>
      </c>
      <c r="H263" s="1596" t="s">
        <v>5647</v>
      </c>
      <c r="I263" s="1576">
        <v>1</v>
      </c>
      <c r="J263" s="810" t="s">
        <v>4982</v>
      </c>
      <c r="K263" s="812" t="s">
        <v>177</v>
      </c>
      <c r="L263" s="442" t="s">
        <v>2814</v>
      </c>
      <c r="M263" s="810" t="str">
        <f>VLOOKUP(L263,CódigosRetorno!$A$2:$B$1795,2,FALSE)</f>
        <v>El valor del tag no cumple con el formato establecido</v>
      </c>
      <c r="N263" s="646" t="s">
        <v>169</v>
      </c>
      <c r="O263" s="288"/>
    </row>
    <row r="264" spans="1:15" ht="48" x14ac:dyDescent="0.25">
      <c r="A264" s="288"/>
      <c r="B264" s="1595"/>
      <c r="C264" s="1601"/>
      <c r="D264" s="1580"/>
      <c r="E264" s="1580"/>
      <c r="F264" s="1595"/>
      <c r="G264" s="1595"/>
      <c r="H264" s="1596"/>
      <c r="I264" s="1577"/>
      <c r="J264" s="810" t="s">
        <v>6140</v>
      </c>
      <c r="K264" s="812" t="s">
        <v>177</v>
      </c>
      <c r="L264" s="442" t="s">
        <v>5668</v>
      </c>
      <c r="M264" s="810" t="str">
        <f>VLOOKUP(L264,CódigosRetorno!$A$2:$B$1795,2,FALSE)</f>
        <v>El valor ingresado en el campo cac:TaxSubtotal/cbc:PerUnitAmount del ítem no corresponde al valor esperado</v>
      </c>
      <c r="N264" s="646" t="s">
        <v>169</v>
      </c>
      <c r="O264" s="288"/>
    </row>
    <row r="265" spans="1:15" ht="72" x14ac:dyDescent="0.25">
      <c r="A265" s="288"/>
      <c r="B265" s="1595"/>
      <c r="C265" s="1601"/>
      <c r="D265" s="1580"/>
      <c r="E265" s="1580"/>
      <c r="F265" s="1595"/>
      <c r="G265" s="1595"/>
      <c r="H265" s="1596"/>
      <c r="I265" s="1578"/>
      <c r="J265" s="810" t="s">
        <v>6148</v>
      </c>
      <c r="K265" s="812" t="s">
        <v>1071</v>
      </c>
      <c r="L265" s="442" t="s">
        <v>3834</v>
      </c>
      <c r="M265" s="810" t="str">
        <f>VLOOKUP(L265,CódigosRetorno!$A$2:$B$1795,2,FALSE)</f>
        <v>La tasa del tributo de la línea no corresponde al valor esperado</v>
      </c>
      <c r="N265" s="646" t="s">
        <v>169</v>
      </c>
      <c r="O265" s="288"/>
    </row>
    <row r="266" spans="1:15" ht="24" x14ac:dyDescent="0.25">
      <c r="A266" s="288"/>
      <c r="B266" s="1595"/>
      <c r="C266" s="1601"/>
      <c r="D266" s="1580"/>
      <c r="E266" s="1580"/>
      <c r="F266" s="1595" t="s">
        <v>43</v>
      </c>
      <c r="G266" s="1580" t="s">
        <v>5587</v>
      </c>
      <c r="H266" s="1596" t="s">
        <v>4681</v>
      </c>
      <c r="I266" s="1576">
        <v>1</v>
      </c>
      <c r="J266" s="810" t="s">
        <v>2837</v>
      </c>
      <c r="K266" s="812" t="s">
        <v>177</v>
      </c>
      <c r="L266" s="442" t="s">
        <v>2290</v>
      </c>
      <c r="M266" s="810" t="str">
        <f>VLOOKUP(L266,CódigosRetorno!$A$2:$B$1795,2,FALSE)</f>
        <v>El XML no contiene el tag cac:TaxCategory/cac:TaxScheme/cbc:ID del Item</v>
      </c>
      <c r="N266" s="646" t="s">
        <v>169</v>
      </c>
      <c r="O266" s="288"/>
    </row>
    <row r="267" spans="1:15" ht="24" x14ac:dyDescent="0.25">
      <c r="A267" s="288"/>
      <c r="B267" s="1595"/>
      <c r="C267" s="1601"/>
      <c r="D267" s="1580"/>
      <c r="E267" s="1580"/>
      <c r="F267" s="1595"/>
      <c r="G267" s="1580"/>
      <c r="H267" s="1596"/>
      <c r="I267" s="1577"/>
      <c r="J267" s="810" t="s">
        <v>2872</v>
      </c>
      <c r="K267" s="812" t="s">
        <v>177</v>
      </c>
      <c r="L267" s="442" t="s">
        <v>2291</v>
      </c>
      <c r="M267" s="810" t="str">
        <f>VLOOKUP(L267,CódigosRetorno!$A$2:$B$1795,2,FALSE)</f>
        <v>El codigo del tributo es invalido</v>
      </c>
      <c r="N267" s="809" t="s">
        <v>4606</v>
      </c>
      <c r="O267" s="288"/>
    </row>
    <row r="268" spans="1:15" ht="24" x14ac:dyDescent="0.25">
      <c r="A268" s="288"/>
      <c r="B268" s="1595"/>
      <c r="C268" s="1601"/>
      <c r="D268" s="1580"/>
      <c r="E268" s="1580"/>
      <c r="F268" s="1595"/>
      <c r="G268" s="1580"/>
      <c r="H268" s="1596"/>
      <c r="I268" s="1578"/>
      <c r="J268" s="641" t="s">
        <v>6067</v>
      </c>
      <c r="K268" s="812" t="s">
        <v>177</v>
      </c>
      <c r="L268" s="442" t="s">
        <v>3768</v>
      </c>
      <c r="M268" s="810" t="str">
        <f>VLOOKUP(L268,CódigosRetorno!$A$2:$B$1795,2,FALSE)</f>
        <v>El código de tributo no debe repetirse a nivel de item</v>
      </c>
      <c r="N268" s="646" t="s">
        <v>169</v>
      </c>
      <c r="O268" s="288"/>
    </row>
    <row r="269" spans="1:15" ht="24" x14ac:dyDescent="0.25">
      <c r="A269" s="288"/>
      <c r="B269" s="1595"/>
      <c r="C269" s="1601"/>
      <c r="D269" s="1580"/>
      <c r="E269" s="1580"/>
      <c r="F269" s="1595"/>
      <c r="G269" s="809" t="s">
        <v>3908</v>
      </c>
      <c r="H269" s="810" t="s">
        <v>3877</v>
      </c>
      <c r="I269" s="809" t="s">
        <v>3863</v>
      </c>
      <c r="J269" s="810" t="s">
        <v>6131</v>
      </c>
      <c r="K269" s="792" t="s">
        <v>1071</v>
      </c>
      <c r="L269" s="812" t="s">
        <v>4192</v>
      </c>
      <c r="M269" s="810" t="str">
        <f>VLOOKUP(L269,CódigosRetorno!$A$2:$B$1795,2,FALSE)</f>
        <v>El dato ingresado como atributo @schemeName es incorrecto.</v>
      </c>
      <c r="N269" s="646" t="s">
        <v>169</v>
      </c>
      <c r="O269" s="288"/>
    </row>
    <row r="270" spans="1:15" ht="24" x14ac:dyDescent="0.25">
      <c r="A270" s="288"/>
      <c r="B270" s="1595"/>
      <c r="C270" s="1601"/>
      <c r="D270" s="1580"/>
      <c r="E270" s="1580"/>
      <c r="F270" s="1595"/>
      <c r="G270" s="809" t="s">
        <v>3861</v>
      </c>
      <c r="H270" s="810" t="s">
        <v>3878</v>
      </c>
      <c r="I270" s="809" t="s">
        <v>3863</v>
      </c>
      <c r="J270" s="810" t="s">
        <v>4199</v>
      </c>
      <c r="K270" s="792" t="s">
        <v>1071</v>
      </c>
      <c r="L270" s="812" t="s">
        <v>4193</v>
      </c>
      <c r="M270" s="810" t="str">
        <f>VLOOKUP(L270,CódigosRetorno!$A$2:$B$1795,2,FALSE)</f>
        <v>El dato ingresado como atributo @schemeAgencyName es incorrecto.</v>
      </c>
      <c r="N270" s="646" t="s">
        <v>169</v>
      </c>
      <c r="O270" s="288"/>
    </row>
    <row r="271" spans="1:15" ht="48" x14ac:dyDescent="0.25">
      <c r="A271" s="288"/>
      <c r="B271" s="1595"/>
      <c r="C271" s="1601"/>
      <c r="D271" s="1580"/>
      <c r="E271" s="1580"/>
      <c r="F271" s="1595"/>
      <c r="G271" s="809" t="s">
        <v>4235</v>
      </c>
      <c r="H271" s="674" t="s">
        <v>3880</v>
      </c>
      <c r="I271" s="809" t="s">
        <v>3863</v>
      </c>
      <c r="J271" s="810" t="s">
        <v>6132</v>
      </c>
      <c r="K271" s="812" t="s">
        <v>1071</v>
      </c>
      <c r="L271" s="442" t="s">
        <v>4194</v>
      </c>
      <c r="M271" s="810" t="str">
        <f>VLOOKUP(L271,CódigosRetorno!$A$2:$B$1795,2,FALSE)</f>
        <v>El dato ingresado como atributo @schemeURI es incorrecto.</v>
      </c>
      <c r="N271" s="646" t="s">
        <v>169</v>
      </c>
      <c r="O271" s="288"/>
    </row>
    <row r="272" spans="1:15" ht="24" x14ac:dyDescent="0.25">
      <c r="A272" s="288"/>
      <c r="B272" s="1595"/>
      <c r="C272" s="1601"/>
      <c r="D272" s="1580"/>
      <c r="E272" s="1580"/>
      <c r="F272" s="1595" t="s">
        <v>45</v>
      </c>
      <c r="G272" s="1580" t="s">
        <v>5587</v>
      </c>
      <c r="H272" s="1596" t="s">
        <v>3910</v>
      </c>
      <c r="I272" s="1576">
        <v>1</v>
      </c>
      <c r="J272" s="810" t="s">
        <v>2837</v>
      </c>
      <c r="K272" s="812" t="s">
        <v>177</v>
      </c>
      <c r="L272" s="442" t="s">
        <v>3655</v>
      </c>
      <c r="M272" s="810" t="str">
        <f>VLOOKUP(L272,CódigosRetorno!$A$2:$B$1795,2,FALSE)</f>
        <v>El XML no contiene el tag o no existe información del nombre de tributo de la línea</v>
      </c>
      <c r="N272" s="646" t="s">
        <v>169</v>
      </c>
      <c r="O272" s="288"/>
    </row>
    <row r="273" spans="1:15" ht="36" x14ac:dyDescent="0.25">
      <c r="A273" s="288"/>
      <c r="B273" s="1595"/>
      <c r="C273" s="1601"/>
      <c r="D273" s="1580"/>
      <c r="E273" s="1580"/>
      <c r="F273" s="1595"/>
      <c r="G273" s="1580"/>
      <c r="H273" s="1596"/>
      <c r="I273" s="1578"/>
      <c r="J273" s="811" t="s">
        <v>4816</v>
      </c>
      <c r="K273" s="812" t="s">
        <v>177</v>
      </c>
      <c r="L273" s="442" t="s">
        <v>3540</v>
      </c>
      <c r="M273" s="810" t="str">
        <f>VLOOKUP(L273,CódigosRetorno!$A$2:$B$1795,2,FALSE)</f>
        <v>Nombre de tributo no corresponde al código de tributo de la linea.</v>
      </c>
      <c r="N273" s="809" t="s">
        <v>4606</v>
      </c>
      <c r="O273" s="288"/>
    </row>
    <row r="274" spans="1:15" ht="48" x14ac:dyDescent="0.25">
      <c r="A274" s="288"/>
      <c r="B274" s="1595"/>
      <c r="C274" s="1601"/>
      <c r="D274" s="1580"/>
      <c r="E274" s="1580"/>
      <c r="F274" s="809" t="s">
        <v>13</v>
      </c>
      <c r="G274" s="792" t="s">
        <v>5587</v>
      </c>
      <c r="H274" s="810" t="s">
        <v>3974</v>
      </c>
      <c r="I274" s="809">
        <v>1</v>
      </c>
      <c r="J274" s="811" t="s">
        <v>4814</v>
      </c>
      <c r="K274" s="812" t="s">
        <v>177</v>
      </c>
      <c r="L274" s="812" t="s">
        <v>726</v>
      </c>
      <c r="M274" s="810" t="str">
        <f>VLOOKUP(L274,CódigosRetorno!$A$2:$B$1795,2,FALSE)</f>
        <v>El Name o TaxTypeCode debe corresponder al codigo de tributo del item</v>
      </c>
      <c r="N274" s="809" t="s">
        <v>4606</v>
      </c>
      <c r="O274" s="288"/>
    </row>
    <row r="275" spans="1:15" ht="36" x14ac:dyDescent="0.25">
      <c r="A275" s="288"/>
      <c r="B275" s="1526">
        <v>38</v>
      </c>
      <c r="C275" s="1556" t="s">
        <v>4588</v>
      </c>
      <c r="D275" s="1538" t="s">
        <v>15</v>
      </c>
      <c r="E275" s="1538" t="s">
        <v>4</v>
      </c>
      <c r="F275" s="1526" t="s">
        <v>12</v>
      </c>
      <c r="G275" s="1538" t="s">
        <v>3975</v>
      </c>
      <c r="H275" s="1536" t="s">
        <v>2741</v>
      </c>
      <c r="I275" s="1526">
        <v>1</v>
      </c>
      <c r="J275" s="143" t="s">
        <v>4981</v>
      </c>
      <c r="K275" s="152" t="s">
        <v>177</v>
      </c>
      <c r="L275" s="530" t="s">
        <v>1944</v>
      </c>
      <c r="M275" s="143" t="str">
        <f>VLOOKUP(L275,CódigosRetorno!$A$2:$B$1795,2,FALSE)</f>
        <v>El dato ingresado en LineExtensionAmount del item no cumple con el formato establecido</v>
      </c>
      <c r="N275" s="142" t="s">
        <v>169</v>
      </c>
      <c r="O275" s="288"/>
    </row>
    <row r="276" spans="1:15" ht="144" x14ac:dyDescent="0.25">
      <c r="A276" s="288"/>
      <c r="B276" s="1544"/>
      <c r="C276" s="1561"/>
      <c r="D276" s="1539"/>
      <c r="E276" s="1539"/>
      <c r="F276" s="1544"/>
      <c r="G276" s="1539"/>
      <c r="H276" s="1541"/>
      <c r="I276" s="1544"/>
      <c r="J276" s="1217" t="s">
        <v>6363</v>
      </c>
      <c r="K276" s="1434" t="s">
        <v>177</v>
      </c>
      <c r="L276" s="1434" t="s">
        <v>8118</v>
      </c>
      <c r="M276" s="1238" t="str">
        <f>VLOOKUP(MID(L276,1,4),CódigosRetorno!$A$2:$B$1795,2,FALSE)</f>
        <v>El valor de venta por ítem difiere de los importes consignados.</v>
      </c>
      <c r="N276" s="1214" t="s">
        <v>169</v>
      </c>
      <c r="O276" s="288"/>
    </row>
    <row r="277" spans="1:15" s="909" customFormat="1" ht="120" x14ac:dyDescent="0.25">
      <c r="A277" s="288"/>
      <c r="B277" s="1544"/>
      <c r="C277" s="1561"/>
      <c r="D277" s="1539"/>
      <c r="E277" s="1539"/>
      <c r="F277" s="1544"/>
      <c r="G277" s="1539"/>
      <c r="H277" s="1541"/>
      <c r="I277" s="1544"/>
      <c r="J277" s="1217" t="s">
        <v>6364</v>
      </c>
      <c r="K277" s="1434" t="s">
        <v>177</v>
      </c>
      <c r="L277" s="1434" t="s">
        <v>8118</v>
      </c>
      <c r="M277" s="1238" t="str">
        <f>VLOOKUP(MID(L277,1,4),CódigosRetorno!$A$2:$B$1795,2,FALSE)</f>
        <v>El valor de venta por ítem difiere de los importes consignados.</v>
      </c>
      <c r="N277" s="1214" t="s">
        <v>169</v>
      </c>
      <c r="O277" s="288"/>
    </row>
    <row r="278" spans="1:15" ht="36" x14ac:dyDescent="0.25">
      <c r="A278" s="288"/>
      <c r="B278" s="1527"/>
      <c r="C278" s="1557"/>
      <c r="D278" s="1540"/>
      <c r="E278" s="1540"/>
      <c r="F278" s="142" t="s">
        <v>13</v>
      </c>
      <c r="G278" s="135" t="s">
        <v>5577</v>
      </c>
      <c r="H278" s="96" t="s">
        <v>3904</v>
      </c>
      <c r="I278" s="142">
        <v>1</v>
      </c>
      <c r="J278" s="145" t="s">
        <v>4686</v>
      </c>
      <c r="K278" s="152" t="s">
        <v>177</v>
      </c>
      <c r="L278" s="530" t="s">
        <v>694</v>
      </c>
      <c r="M278" s="143" t="str">
        <f>VLOOKUP(L278,CódigosRetorno!$A$2:$B$1795,2,FALSE)</f>
        <v>La moneda debe ser la misma en todo el documento. Salvo las percepciones que sólo son en moneda nacional</v>
      </c>
      <c r="N278" s="142" t="s">
        <v>169</v>
      </c>
      <c r="O278" s="288"/>
    </row>
    <row r="279" spans="1:15" ht="36" x14ac:dyDescent="0.25">
      <c r="A279" s="288"/>
      <c r="B279" s="1524">
        <f>B275+1</f>
        <v>39</v>
      </c>
      <c r="C279" s="1572" t="s">
        <v>4783</v>
      </c>
      <c r="D279" s="1549" t="s">
        <v>15</v>
      </c>
      <c r="E279" s="1549" t="s">
        <v>9</v>
      </c>
      <c r="F279" s="1524" t="s">
        <v>139</v>
      </c>
      <c r="G279" s="1549" t="s">
        <v>3911</v>
      </c>
      <c r="H279" s="1518" t="s">
        <v>3912</v>
      </c>
      <c r="I279" s="1524">
        <v>1</v>
      </c>
      <c r="J279" s="143" t="s">
        <v>4926</v>
      </c>
      <c r="K279" s="135" t="s">
        <v>177</v>
      </c>
      <c r="L279" s="78" t="s">
        <v>4264</v>
      </c>
      <c r="M279" s="143" t="str">
        <f>VLOOKUP(L279,CódigosRetorno!$A$2:$B$1795,2,FALSE)</f>
        <v>El dato ingresado como indicador de cargo/descuento no corresponde al valor esperado.</v>
      </c>
      <c r="N279" s="142" t="s">
        <v>169</v>
      </c>
      <c r="O279" s="288"/>
    </row>
    <row r="280" spans="1:15" ht="36" x14ac:dyDescent="0.25">
      <c r="A280" s="288"/>
      <c r="B280" s="1524"/>
      <c r="C280" s="1572"/>
      <c r="D280" s="1549"/>
      <c r="E280" s="1549"/>
      <c r="F280" s="1524"/>
      <c r="G280" s="1549"/>
      <c r="H280" s="1518"/>
      <c r="I280" s="1524"/>
      <c r="J280" s="1250" t="s">
        <v>4927</v>
      </c>
      <c r="K280" s="135" t="s">
        <v>177</v>
      </c>
      <c r="L280" s="78" t="s">
        <v>4264</v>
      </c>
      <c r="M280" s="143" t="str">
        <f>VLOOKUP(L280,CódigosRetorno!$A$2:$B$1795,2,FALSE)</f>
        <v>El dato ingresado como indicador de cargo/descuento no corresponde al valor esperado.</v>
      </c>
      <c r="N280" s="142" t="s">
        <v>169</v>
      </c>
      <c r="O280" s="288"/>
    </row>
    <row r="281" spans="1:15" ht="24" x14ac:dyDescent="0.25">
      <c r="A281" s="288"/>
      <c r="B281" s="1524"/>
      <c r="C281" s="1572"/>
      <c r="D281" s="1549"/>
      <c r="E281" s="1549"/>
      <c r="F281" s="1524" t="s">
        <v>10</v>
      </c>
      <c r="G281" s="1549" t="s">
        <v>5602</v>
      </c>
      <c r="H281" s="1518" t="s">
        <v>3976</v>
      </c>
      <c r="I281" s="1524">
        <v>1</v>
      </c>
      <c r="J281" s="143" t="s">
        <v>2837</v>
      </c>
      <c r="K281" s="152" t="s">
        <v>177</v>
      </c>
      <c r="L281" s="530" t="s">
        <v>3779</v>
      </c>
      <c r="M281" s="143" t="str">
        <f>VLOOKUP(L281,CódigosRetorno!$A$2:$B$1795,2,FALSE)</f>
        <v>El XML no contiene el tag o no existe informacion de codigo de motivo de cargo/descuento por item.</v>
      </c>
      <c r="N281" s="155" t="s">
        <v>169</v>
      </c>
      <c r="O281" s="288"/>
    </row>
    <row r="282" spans="1:15" ht="36" x14ac:dyDescent="0.25">
      <c r="A282" s="288"/>
      <c r="B282" s="1524"/>
      <c r="C282" s="1572"/>
      <c r="D282" s="1549"/>
      <c r="E282" s="1549"/>
      <c r="F282" s="1524"/>
      <c r="G282" s="1549"/>
      <c r="H282" s="1518"/>
      <c r="I282" s="1524"/>
      <c r="J282" s="143" t="s">
        <v>4817</v>
      </c>
      <c r="K282" s="152" t="s">
        <v>177</v>
      </c>
      <c r="L282" s="530" t="s">
        <v>3176</v>
      </c>
      <c r="M282" s="143" t="str">
        <f>VLOOKUP(L282,CódigosRetorno!$A$2:$B$1795,2,FALSE)</f>
        <v>El valor ingresado como codigo de motivo de cargo/descuento por linea no es valido (catalogo 53)</v>
      </c>
      <c r="N282" s="142" t="s">
        <v>4608</v>
      </c>
      <c r="O282" s="288"/>
    </row>
    <row r="283" spans="1:15" ht="24" x14ac:dyDescent="0.25">
      <c r="A283" s="288"/>
      <c r="B283" s="1524"/>
      <c r="C283" s="1572"/>
      <c r="D283" s="1549"/>
      <c r="E283" s="1549"/>
      <c r="F283" s="1524"/>
      <c r="G283" s="1549"/>
      <c r="H283" s="1518"/>
      <c r="I283" s="1524"/>
      <c r="J283" s="1250" t="s">
        <v>4928</v>
      </c>
      <c r="K283" s="152" t="s">
        <v>1071</v>
      </c>
      <c r="L283" s="530" t="s">
        <v>4274</v>
      </c>
      <c r="M283" s="143" t="str">
        <f>VLOOKUP(L283,CódigosRetorno!$A$2:$B$1795,2,FALSE)</f>
        <v>El dato ingresado como cargo/descuento no es valido a nivel de ítem.</v>
      </c>
      <c r="N283" s="142" t="s">
        <v>169</v>
      </c>
      <c r="O283" s="288"/>
    </row>
    <row r="284" spans="1:15" ht="24" x14ac:dyDescent="0.25">
      <c r="A284" s="288"/>
      <c r="B284" s="1524"/>
      <c r="C284" s="1572"/>
      <c r="D284" s="1549"/>
      <c r="E284" s="1549"/>
      <c r="F284" s="142"/>
      <c r="G284" s="142" t="s">
        <v>3861</v>
      </c>
      <c r="H284" s="143" t="s">
        <v>3862</v>
      </c>
      <c r="I284" s="142" t="s">
        <v>3863</v>
      </c>
      <c r="J284" s="143" t="s">
        <v>4199</v>
      </c>
      <c r="K284" s="152" t="s">
        <v>1071</v>
      </c>
      <c r="L284" s="530" t="s">
        <v>4187</v>
      </c>
      <c r="M284" s="143" t="str">
        <f>VLOOKUP(L284,CódigosRetorno!$A$2:$B$1795,2,FALSE)</f>
        <v>El dato ingresado como atributo @listAgencyName es incorrecto.</v>
      </c>
      <c r="N284" s="155" t="s">
        <v>169</v>
      </c>
      <c r="O284" s="288"/>
    </row>
    <row r="285" spans="1:15" ht="24" x14ac:dyDescent="0.25">
      <c r="A285" s="288"/>
      <c r="B285" s="1524"/>
      <c r="C285" s="1572"/>
      <c r="D285" s="1549"/>
      <c r="E285" s="1549"/>
      <c r="F285" s="142"/>
      <c r="G285" s="142" t="s">
        <v>3913</v>
      </c>
      <c r="H285" s="143" t="s">
        <v>3865</v>
      </c>
      <c r="I285" s="142" t="s">
        <v>3863</v>
      </c>
      <c r="J285" s="143" t="s">
        <v>6133</v>
      </c>
      <c r="K285" s="135" t="s">
        <v>1071</v>
      </c>
      <c r="L285" s="528" t="s">
        <v>4188</v>
      </c>
      <c r="M285" s="143" t="str">
        <f>VLOOKUP(L285,CódigosRetorno!$A$2:$B$1795,2,FALSE)</f>
        <v>El dato ingresado como atributo @listName es incorrecto.</v>
      </c>
      <c r="N285" s="155" t="s">
        <v>169</v>
      </c>
      <c r="O285" s="288"/>
    </row>
    <row r="286" spans="1:15" ht="48" x14ac:dyDescent="0.25">
      <c r="A286" s="288"/>
      <c r="B286" s="1524"/>
      <c r="C286" s="1572"/>
      <c r="D286" s="1549"/>
      <c r="E286" s="1549"/>
      <c r="F286" s="142"/>
      <c r="G286" s="142" t="s">
        <v>3914</v>
      </c>
      <c r="H286" s="143" t="s">
        <v>3867</v>
      </c>
      <c r="I286" s="142" t="s">
        <v>3863</v>
      </c>
      <c r="J286" s="143" t="s">
        <v>6134</v>
      </c>
      <c r="K286" s="152" t="s">
        <v>1071</v>
      </c>
      <c r="L286" s="530" t="s">
        <v>4189</v>
      </c>
      <c r="M286" s="143" t="str">
        <f>VLOOKUP(L286,CódigosRetorno!$A$2:$B$1795,2,FALSE)</f>
        <v>El dato ingresado como atributo @listURI es incorrecto.</v>
      </c>
      <c r="N286" s="155" t="s">
        <v>169</v>
      </c>
      <c r="O286" s="288"/>
    </row>
    <row r="287" spans="1:15" ht="36" x14ac:dyDescent="0.25">
      <c r="A287" s="288"/>
      <c r="B287" s="1524"/>
      <c r="C287" s="1572"/>
      <c r="D287" s="1549"/>
      <c r="E287" s="1549"/>
      <c r="F287" s="142" t="s">
        <v>3905</v>
      </c>
      <c r="G287" s="135" t="s">
        <v>3906</v>
      </c>
      <c r="H287" s="143" t="s">
        <v>3915</v>
      </c>
      <c r="I287" s="142">
        <v>1</v>
      </c>
      <c r="J287" s="143" t="s">
        <v>4983</v>
      </c>
      <c r="K287" s="152" t="s">
        <v>177</v>
      </c>
      <c r="L287" s="530" t="s">
        <v>3542</v>
      </c>
      <c r="M287" s="143" t="str">
        <f>VLOOKUP(L287,CódigosRetorno!$A$2:$B$1795,2,FALSE)</f>
        <v>El factor de cargo/descuento por linea no cumple con el formato establecido.</v>
      </c>
      <c r="N287" s="155" t="s">
        <v>169</v>
      </c>
      <c r="O287" s="288"/>
    </row>
    <row r="288" spans="1:15" ht="36" x14ac:dyDescent="0.25">
      <c r="A288" s="288"/>
      <c r="B288" s="1524"/>
      <c r="C288" s="1572"/>
      <c r="D288" s="1549"/>
      <c r="E288" s="1549"/>
      <c r="F288" s="142" t="s">
        <v>12</v>
      </c>
      <c r="G288" s="1538" t="s">
        <v>16</v>
      </c>
      <c r="H288" s="1556" t="s">
        <v>3916</v>
      </c>
      <c r="I288" s="1526">
        <v>1</v>
      </c>
      <c r="J288" s="143" t="s">
        <v>4981</v>
      </c>
      <c r="K288" s="152" t="s">
        <v>177</v>
      </c>
      <c r="L288" s="530" t="s">
        <v>3177</v>
      </c>
      <c r="M288" s="143" t="str">
        <f>VLOOKUP(L288,CódigosRetorno!$A$2:$B$1795,2,FALSE)</f>
        <v>El formato ingresado en el tag cac:InvoiceLine/cac:Allowancecharge/cbc:Amount no cumple con el formato establecido</v>
      </c>
      <c r="N288" s="142" t="s">
        <v>169</v>
      </c>
      <c r="O288" s="288"/>
    </row>
    <row r="289" spans="1:15" ht="72" x14ac:dyDescent="0.25">
      <c r="A289" s="288"/>
      <c r="B289" s="1524"/>
      <c r="C289" s="1572"/>
      <c r="D289" s="1549"/>
      <c r="E289" s="1549"/>
      <c r="F289" s="142"/>
      <c r="G289" s="1540"/>
      <c r="H289" s="1557"/>
      <c r="I289" s="1527"/>
      <c r="J289" s="1305" t="s">
        <v>6527</v>
      </c>
      <c r="K289" s="1434" t="s">
        <v>177</v>
      </c>
      <c r="L289" s="1434" t="s">
        <v>8282</v>
      </c>
      <c r="M289" s="1305" t="str">
        <f>VLOOKUP(MID(L289,1,4),CódigosRetorno!$A$2:$B$1795,2,FALSE)</f>
        <v>El valor de cargo/descuento por ítem difiere de los importes consignados.</v>
      </c>
      <c r="N289" s="142" t="s">
        <v>169</v>
      </c>
      <c r="O289" s="288"/>
    </row>
    <row r="290" spans="1:15" ht="36" x14ac:dyDescent="0.25">
      <c r="A290" s="288"/>
      <c r="B290" s="1524"/>
      <c r="C290" s="1572"/>
      <c r="D290" s="1549"/>
      <c r="E290" s="1549"/>
      <c r="F290" s="142" t="s">
        <v>13</v>
      </c>
      <c r="G290" s="135" t="s">
        <v>5577</v>
      </c>
      <c r="H290" s="96" t="s">
        <v>3904</v>
      </c>
      <c r="I290" s="142">
        <v>1</v>
      </c>
      <c r="J290" s="145" t="s">
        <v>4686</v>
      </c>
      <c r="K290" s="152" t="s">
        <v>177</v>
      </c>
      <c r="L290" s="530" t="s">
        <v>694</v>
      </c>
      <c r="M290" s="143" t="str">
        <f>VLOOKUP(L290,CódigosRetorno!$A$2:$B$1795,2,FALSE)</f>
        <v>La moneda debe ser la misma en todo el documento. Salvo las percepciones que sólo son en moneda nacional</v>
      </c>
      <c r="N290" s="142" t="s">
        <v>4491</v>
      </c>
      <c r="O290" s="288"/>
    </row>
    <row r="291" spans="1:15" ht="36" x14ac:dyDescent="0.25">
      <c r="A291" s="288"/>
      <c r="B291" s="1524"/>
      <c r="C291" s="1572"/>
      <c r="D291" s="1549"/>
      <c r="E291" s="1549"/>
      <c r="F291" s="142" t="s">
        <v>12</v>
      </c>
      <c r="G291" s="135" t="s">
        <v>16</v>
      </c>
      <c r="H291" s="143" t="s">
        <v>3917</v>
      </c>
      <c r="I291" s="142">
        <v>1</v>
      </c>
      <c r="J291" s="143" t="s">
        <v>4978</v>
      </c>
      <c r="K291" s="135" t="s">
        <v>177</v>
      </c>
      <c r="L291" s="530" t="s">
        <v>3544</v>
      </c>
      <c r="M291" s="143" t="str">
        <f>VLOOKUP(L291,CódigosRetorno!$A$2:$B$1795,2,FALSE)</f>
        <v>El Monto base de cargo/descuento por linea no cumple con el formato establecido.</v>
      </c>
      <c r="N291" s="142" t="s">
        <v>169</v>
      </c>
      <c r="O291" s="288"/>
    </row>
    <row r="292" spans="1:15" ht="36" x14ac:dyDescent="0.25">
      <c r="A292" s="288"/>
      <c r="B292" s="1524"/>
      <c r="C292" s="1572"/>
      <c r="D292" s="1549"/>
      <c r="E292" s="1549"/>
      <c r="F292" s="142" t="s">
        <v>13</v>
      </c>
      <c r="G292" s="135" t="s">
        <v>5577</v>
      </c>
      <c r="H292" s="96" t="s">
        <v>3904</v>
      </c>
      <c r="I292" s="142">
        <v>1</v>
      </c>
      <c r="J292" s="145" t="s">
        <v>4686</v>
      </c>
      <c r="K292" s="152" t="s">
        <v>177</v>
      </c>
      <c r="L292" s="530" t="s">
        <v>694</v>
      </c>
      <c r="M292" s="143" t="str">
        <f>VLOOKUP(L292,CódigosRetorno!$A$2:$B$1795,2,FALSE)</f>
        <v>La moneda debe ser la misma en todo el documento. Salvo las percepciones que sólo son en moneda nacional</v>
      </c>
      <c r="N292" s="142" t="s">
        <v>4491</v>
      </c>
      <c r="O292" s="288"/>
    </row>
    <row r="293" spans="1:15" x14ac:dyDescent="0.25">
      <c r="A293" s="288"/>
      <c r="B293" s="180" t="s">
        <v>147</v>
      </c>
      <c r="C293" s="181"/>
      <c r="D293" s="174"/>
      <c r="E293" s="174" t="s">
        <v>169</v>
      </c>
      <c r="F293" s="175" t="s">
        <v>169</v>
      </c>
      <c r="G293" s="175" t="s">
        <v>169</v>
      </c>
      <c r="H293" s="176" t="s">
        <v>169</v>
      </c>
      <c r="I293" s="175"/>
      <c r="J293" s="172" t="s">
        <v>169</v>
      </c>
      <c r="K293" s="177" t="s">
        <v>169</v>
      </c>
      <c r="L293" s="178" t="s">
        <v>169</v>
      </c>
      <c r="M293" s="172" t="str">
        <f>VLOOKUP(L293,CódigosRetorno!$A$2:$B$1795,2,FALSE)</f>
        <v>-</v>
      </c>
      <c r="N293" s="179" t="s">
        <v>169</v>
      </c>
      <c r="O293" s="288"/>
    </row>
    <row r="294" spans="1:15" x14ac:dyDescent="0.25">
      <c r="A294" s="288"/>
      <c r="B294" s="1549">
        <f>B279+1</f>
        <v>40</v>
      </c>
      <c r="C294" s="1631" t="s">
        <v>5564</v>
      </c>
      <c r="D294" s="1524" t="s">
        <v>3</v>
      </c>
      <c r="E294" s="1629" t="s">
        <v>4</v>
      </c>
      <c r="F294" s="1629" t="s">
        <v>12</v>
      </c>
      <c r="G294" s="1629" t="s">
        <v>16</v>
      </c>
      <c r="H294" s="1630" t="s">
        <v>2742</v>
      </c>
      <c r="I294" s="1629">
        <v>1</v>
      </c>
      <c r="J294" s="810" t="s">
        <v>4900</v>
      </c>
      <c r="K294" s="814" t="s">
        <v>177</v>
      </c>
      <c r="L294" s="512" t="s">
        <v>3179</v>
      </c>
      <c r="M294" s="810" t="str">
        <f>VLOOKUP(L294,CódigosRetorno!$A$2:$B$1795,2,FALSE)</f>
        <v>El Monto total de impuestos es obligatorio</v>
      </c>
      <c r="N294" s="142" t="s">
        <v>169</v>
      </c>
      <c r="O294" s="288"/>
    </row>
    <row r="295" spans="1:15" ht="36" x14ac:dyDescent="0.25">
      <c r="A295" s="288"/>
      <c r="B295" s="1549"/>
      <c r="C295" s="1631"/>
      <c r="D295" s="1524"/>
      <c r="E295" s="1629"/>
      <c r="F295" s="1629"/>
      <c r="G295" s="1629"/>
      <c r="H295" s="1630"/>
      <c r="I295" s="1629"/>
      <c r="J295" s="810" t="s">
        <v>4978</v>
      </c>
      <c r="K295" s="792" t="s">
        <v>177</v>
      </c>
      <c r="L295" s="812" t="s">
        <v>3691</v>
      </c>
      <c r="M295" s="810" t="str">
        <f>VLOOKUP(L295,CódigosRetorno!$A$2:$B$1795,2,FALSE)</f>
        <v>El dato ingresado en el monto total de impuestos no cumple con el formato establecido</v>
      </c>
      <c r="N295" s="155" t="s">
        <v>169</v>
      </c>
      <c r="O295" s="288"/>
    </row>
    <row r="296" spans="1:15" ht="60" x14ac:dyDescent="0.25">
      <c r="A296" s="288"/>
      <c r="B296" s="1549"/>
      <c r="C296" s="1631"/>
      <c r="D296" s="1524"/>
      <c r="E296" s="1629"/>
      <c r="F296" s="1629"/>
      <c r="G296" s="1629"/>
      <c r="H296" s="1630"/>
      <c r="I296" s="1629"/>
      <c r="J296" s="1305" t="s">
        <v>5779</v>
      </c>
      <c r="K296" s="1432" t="s">
        <v>177</v>
      </c>
      <c r="L296" s="1434" t="s">
        <v>8286</v>
      </c>
      <c r="M296" s="1305" t="str">
        <f>VLOOKUP(MID(L296,1,4),CódigosRetorno!$A$2:$B$1795,2,FALSE)</f>
        <v>La sumatoria de impuestos globales no corresponde al monto total de impuestos.</v>
      </c>
      <c r="N296" s="155" t="s">
        <v>169</v>
      </c>
      <c r="O296" s="288"/>
    </row>
    <row r="297" spans="1:15" ht="24" x14ac:dyDescent="0.25">
      <c r="A297" s="288"/>
      <c r="B297" s="1549"/>
      <c r="C297" s="1631"/>
      <c r="D297" s="1524"/>
      <c r="E297" s="1629"/>
      <c r="F297" s="1629"/>
      <c r="G297" s="1629"/>
      <c r="H297" s="1630"/>
      <c r="I297" s="1629"/>
      <c r="J297" s="674" t="s">
        <v>6069</v>
      </c>
      <c r="K297" s="792" t="s">
        <v>177</v>
      </c>
      <c r="L297" s="812" t="s">
        <v>3699</v>
      </c>
      <c r="M297" s="810" t="str">
        <f>VLOOKUP(L297,CódigosRetorno!$A$2:$B$1795,2,FALSE)</f>
        <v>El tag cac:TaxTotal no debe repetirse a nivel de totales</v>
      </c>
      <c r="N297" s="571" t="s">
        <v>169</v>
      </c>
      <c r="O297" s="288"/>
    </row>
    <row r="298" spans="1:15" ht="104.25" customHeight="1" x14ac:dyDescent="0.25">
      <c r="A298" s="288"/>
      <c r="B298" s="1549"/>
      <c r="C298" s="1631"/>
      <c r="D298" s="1524"/>
      <c r="E298" s="1629"/>
      <c r="F298" s="1629"/>
      <c r="G298" s="1629"/>
      <c r="H298" s="1630"/>
      <c r="I298" s="1629"/>
      <c r="J298" s="674" t="s">
        <v>6862</v>
      </c>
      <c r="K298" s="1143" t="s">
        <v>177</v>
      </c>
      <c r="L298" s="1147" t="s">
        <v>6861</v>
      </c>
      <c r="M298" s="1149" t="str">
        <f>VLOOKUP(L298,CódigosRetorno!$A$2:$B$1795,2,FALSE)</f>
        <v xml:space="preserve">Si tiene operaciones de un tributo en alguna línea, debe consignar el tag del total del tributo </v>
      </c>
      <c r="N298" s="155" t="s">
        <v>169</v>
      </c>
      <c r="O298" s="288"/>
    </row>
    <row r="299" spans="1:15" ht="36" x14ac:dyDescent="0.25">
      <c r="A299" s="288"/>
      <c r="B299" s="1549"/>
      <c r="C299" s="1631"/>
      <c r="D299" s="1524"/>
      <c r="E299" s="1629"/>
      <c r="F299" s="142" t="s">
        <v>13</v>
      </c>
      <c r="G299" s="135" t="s">
        <v>5577</v>
      </c>
      <c r="H299" s="96" t="s">
        <v>3904</v>
      </c>
      <c r="I299" s="155">
        <v>1</v>
      </c>
      <c r="J299" s="145" t="s">
        <v>4686</v>
      </c>
      <c r="K299" s="152" t="s">
        <v>177</v>
      </c>
      <c r="L299" s="530" t="s">
        <v>694</v>
      </c>
      <c r="M299" s="143" t="str">
        <f>VLOOKUP(L299,CódigosRetorno!$A$2:$B$1795,2,FALSE)</f>
        <v>La moneda debe ser la misma en todo el documento. Salvo las percepciones que sólo son en moneda nacional</v>
      </c>
      <c r="N299" s="142" t="s">
        <v>4491</v>
      </c>
      <c r="O299" s="288"/>
    </row>
    <row r="300" spans="1:15" ht="24" x14ac:dyDescent="0.25">
      <c r="A300" s="288"/>
      <c r="B300" s="1524" t="s">
        <v>5350</v>
      </c>
      <c r="C300" s="1572" t="s">
        <v>5830</v>
      </c>
      <c r="D300" s="1524" t="s">
        <v>3</v>
      </c>
      <c r="E300" s="1524" t="s">
        <v>9</v>
      </c>
      <c r="F300" s="1524" t="s">
        <v>12</v>
      </c>
      <c r="G300" s="1549" t="s">
        <v>3975</v>
      </c>
      <c r="H300" s="1572" t="s">
        <v>4558</v>
      </c>
      <c r="I300" s="1524">
        <v>1</v>
      </c>
      <c r="J300" s="811" t="s">
        <v>6098</v>
      </c>
      <c r="K300" s="812" t="s">
        <v>177</v>
      </c>
      <c r="L300" s="442" t="s">
        <v>2637</v>
      </c>
      <c r="M300" s="143" t="str">
        <f>VLOOKUP(L300,CódigosRetorno!$A$2:$B$1795,2,FALSE)</f>
        <v>El XML no contiene el tag o no existe información de total valor de venta globales</v>
      </c>
      <c r="N300" s="80" t="s">
        <v>169</v>
      </c>
      <c r="O300" s="288"/>
    </row>
    <row r="301" spans="1:15" ht="36" x14ac:dyDescent="0.25">
      <c r="A301" s="288"/>
      <c r="B301" s="1524"/>
      <c r="C301" s="1572"/>
      <c r="D301" s="1524"/>
      <c r="E301" s="1524"/>
      <c r="F301" s="1524"/>
      <c r="G301" s="1549"/>
      <c r="H301" s="1572"/>
      <c r="I301" s="1524"/>
      <c r="J301" s="143" t="s">
        <v>4981</v>
      </c>
      <c r="K301" s="135" t="s">
        <v>177</v>
      </c>
      <c r="L301" s="528" t="s">
        <v>3661</v>
      </c>
      <c r="M301" s="143" t="str">
        <f>VLOOKUP(L301,CódigosRetorno!$A$2:$B$1795,2,FALSE)</f>
        <v>El dato ingresado en el total valor de venta globales no cumple con el formato establecido</v>
      </c>
      <c r="N301" s="80" t="s">
        <v>169</v>
      </c>
      <c r="O301" s="288"/>
    </row>
    <row r="302" spans="1:15" ht="94.5" customHeight="1" x14ac:dyDescent="0.25">
      <c r="A302" s="288"/>
      <c r="B302" s="1524"/>
      <c r="C302" s="1572"/>
      <c r="D302" s="1524"/>
      <c r="E302" s="1524"/>
      <c r="F302" s="1524"/>
      <c r="G302" s="1549"/>
      <c r="H302" s="1572"/>
      <c r="I302" s="1524"/>
      <c r="J302" s="1217" t="s">
        <v>5731</v>
      </c>
      <c r="K302" s="1434" t="s">
        <v>177</v>
      </c>
      <c r="L302" s="1434" t="s">
        <v>8120</v>
      </c>
      <c r="M302" s="1238" t="str">
        <f>VLOOKUP(MID(L302,1,4),CódigosRetorno!$A$2:$B$1795,2,FALSE)</f>
        <v>La sumatoria del total valor de venta - Exportaciones de línea no corresponden al total</v>
      </c>
      <c r="N302" s="693" t="s">
        <v>169</v>
      </c>
      <c r="O302" s="288"/>
    </row>
    <row r="303" spans="1:15" s="909" customFormat="1" ht="94.5" customHeight="1" x14ac:dyDescent="0.25">
      <c r="A303" s="288"/>
      <c r="B303" s="1524"/>
      <c r="C303" s="1572"/>
      <c r="D303" s="1524"/>
      <c r="E303" s="1524"/>
      <c r="F303" s="1524"/>
      <c r="G303" s="1549"/>
      <c r="H303" s="1572"/>
      <c r="I303" s="1524"/>
      <c r="J303" s="1217" t="s">
        <v>5732</v>
      </c>
      <c r="K303" s="1434" t="s">
        <v>177</v>
      </c>
      <c r="L303" s="1434" t="s">
        <v>8122</v>
      </c>
      <c r="M303" s="1238" t="str">
        <f>VLOOKUP(MID(L303,1,4),CódigosRetorno!$A$2:$B$1795,2,FALSE)</f>
        <v>La sumatoria del total valor de venta - operaciones exoneradas de línea no corresponden al total</v>
      </c>
      <c r="N303" s="646" t="s">
        <v>169</v>
      </c>
      <c r="O303" s="288"/>
    </row>
    <row r="304" spans="1:15" s="909" customFormat="1" ht="118.5" customHeight="1" x14ac:dyDescent="0.25">
      <c r="A304" s="288"/>
      <c r="B304" s="1524"/>
      <c r="C304" s="1572"/>
      <c r="D304" s="1524"/>
      <c r="E304" s="1524"/>
      <c r="F304" s="1524"/>
      <c r="G304" s="1549"/>
      <c r="H304" s="1572"/>
      <c r="I304" s="1524"/>
      <c r="J304" s="1217" t="s">
        <v>5733</v>
      </c>
      <c r="K304" s="1434" t="s">
        <v>177</v>
      </c>
      <c r="L304" s="1434" t="s">
        <v>8121</v>
      </c>
      <c r="M304" s="1238" t="str">
        <f>VLOOKUP(MID(L304,1,4),CódigosRetorno!$A$2:$B$1795,2,FALSE)</f>
        <v>La sumatoria del total valor de venta - operaciones inafectas de línea no corresponden al total</v>
      </c>
      <c r="N304" s="646" t="s">
        <v>169</v>
      </c>
      <c r="O304" s="288"/>
    </row>
    <row r="305" spans="1:15" ht="60" x14ac:dyDescent="0.25">
      <c r="A305" s="288"/>
      <c r="B305" s="1524"/>
      <c r="C305" s="1572"/>
      <c r="D305" s="1524"/>
      <c r="E305" s="1524"/>
      <c r="F305" s="1524"/>
      <c r="G305" s="1549"/>
      <c r="H305" s="1572"/>
      <c r="I305" s="1524"/>
      <c r="J305" s="1305" t="s">
        <v>7795</v>
      </c>
      <c r="K305" s="1434" t="s">
        <v>177</v>
      </c>
      <c r="L305" s="1434" t="s">
        <v>8276</v>
      </c>
      <c r="M305" s="1305" t="str">
        <f>VLOOKUP(MID(L305,1,4),CódigosRetorno!$A$2:$B$1795,2,FALSE)</f>
        <v>Si se utiliza la leyenda con código 2001, el total de operaciones exoneradas debe ser mayor a 0.00</v>
      </c>
      <c r="N305" s="142" t="s">
        <v>4609</v>
      </c>
      <c r="O305" s="288"/>
    </row>
    <row r="306" spans="1:15" ht="60" x14ac:dyDescent="0.25">
      <c r="A306" s="288"/>
      <c r="B306" s="1524"/>
      <c r="C306" s="1572"/>
      <c r="D306" s="1524"/>
      <c r="E306" s="1524"/>
      <c r="F306" s="1524"/>
      <c r="G306" s="1549"/>
      <c r="H306" s="1572"/>
      <c r="I306" s="1524"/>
      <c r="J306" s="1305" t="s">
        <v>7796</v>
      </c>
      <c r="K306" s="1434" t="s">
        <v>177</v>
      </c>
      <c r="L306" s="1434" t="s">
        <v>8277</v>
      </c>
      <c r="M306" s="1305" t="str">
        <f>VLOOKUP(MID(L306,1,4),CódigosRetorno!$A$2:$B$1795,2,FALSE)</f>
        <v>Si se utiliza la leyenda con código 2002, el total de operaciones exoneradas debe ser mayor a 0.00</v>
      </c>
      <c r="N306" s="142" t="s">
        <v>4609</v>
      </c>
      <c r="O306" s="288"/>
    </row>
    <row r="307" spans="1:15" ht="60" x14ac:dyDescent="0.25">
      <c r="A307" s="288"/>
      <c r="B307" s="1524"/>
      <c r="C307" s="1572"/>
      <c r="D307" s="1524"/>
      <c r="E307" s="1524"/>
      <c r="F307" s="1524"/>
      <c r="G307" s="1549"/>
      <c r="H307" s="1572"/>
      <c r="I307" s="1524"/>
      <c r="J307" s="1305" t="s">
        <v>7797</v>
      </c>
      <c r="K307" s="1434" t="s">
        <v>177</v>
      </c>
      <c r="L307" s="1434" t="s">
        <v>8278</v>
      </c>
      <c r="M307" s="1305" t="str">
        <f>VLOOKUP(MID(L307,1,4),CódigosRetorno!$A$2:$B$1795,2,FALSE)</f>
        <v>Si se utiliza la leyenda con código 2003, el total de operaciones exoneradas debe ser mayor a 0.00</v>
      </c>
      <c r="N307" s="142" t="s">
        <v>4609</v>
      </c>
      <c r="O307" s="288"/>
    </row>
    <row r="308" spans="1:15" ht="60" x14ac:dyDescent="0.25">
      <c r="A308" s="288"/>
      <c r="B308" s="1524"/>
      <c r="C308" s="1572"/>
      <c r="D308" s="1524"/>
      <c r="E308" s="1524"/>
      <c r="F308" s="1524"/>
      <c r="G308" s="1549"/>
      <c r="H308" s="1572"/>
      <c r="I308" s="1524"/>
      <c r="J308" s="1305" t="s">
        <v>7798</v>
      </c>
      <c r="K308" s="1434" t="s">
        <v>177</v>
      </c>
      <c r="L308" s="1434" t="s">
        <v>8281</v>
      </c>
      <c r="M308" s="1305" t="str">
        <f>VLOOKUP(MID(L308,1,4),CódigosRetorno!$A$2:$B$1795,2,FALSE)</f>
        <v>Si se utiliza la leyenda con código 2008, el total de operaciones exoneradas debe ser mayor a 0.00</v>
      </c>
      <c r="N308" s="142" t="s">
        <v>4609</v>
      </c>
      <c r="O308" s="288"/>
    </row>
    <row r="309" spans="1:15" ht="36" x14ac:dyDescent="0.25">
      <c r="A309" s="288"/>
      <c r="B309" s="1524"/>
      <c r="C309" s="1572"/>
      <c r="D309" s="1524"/>
      <c r="E309" s="1524"/>
      <c r="F309" s="142" t="s">
        <v>13</v>
      </c>
      <c r="G309" s="135" t="s">
        <v>5577</v>
      </c>
      <c r="H309" s="96" t="s">
        <v>3904</v>
      </c>
      <c r="I309" s="142">
        <v>1</v>
      </c>
      <c r="J309" s="145" t="s">
        <v>4686</v>
      </c>
      <c r="K309" s="152" t="s">
        <v>177</v>
      </c>
      <c r="L309" s="530" t="s">
        <v>694</v>
      </c>
      <c r="M309" s="143" t="str">
        <f>VLOOKUP(L309,CódigosRetorno!$A$2:$B$1795,2,FALSE)</f>
        <v>La moneda debe ser la misma en todo el documento. Salvo las percepciones que sólo son en moneda nacional</v>
      </c>
      <c r="N309" s="142" t="s">
        <v>4491</v>
      </c>
      <c r="O309" s="288"/>
    </row>
    <row r="310" spans="1:15" ht="36" x14ac:dyDescent="0.25">
      <c r="A310" s="288"/>
      <c r="B310" s="1524"/>
      <c r="C310" s="1572"/>
      <c r="D310" s="1524"/>
      <c r="E310" s="1524"/>
      <c r="F310" s="1524"/>
      <c r="G310" s="1549" t="s">
        <v>3919</v>
      </c>
      <c r="H310" s="1518" t="s">
        <v>4661</v>
      </c>
      <c r="I310" s="1524">
        <v>1</v>
      </c>
      <c r="J310" s="143" t="s">
        <v>4981</v>
      </c>
      <c r="K310" s="152" t="s">
        <v>177</v>
      </c>
      <c r="L310" s="530" t="s">
        <v>2277</v>
      </c>
      <c r="M310" s="143" t="str">
        <f>VLOOKUP(L310,CódigosRetorno!$A$2:$B$1795,2,FALSE)</f>
        <v>El dato ingresado en TaxAmount no cumple con el formato establecido</v>
      </c>
      <c r="N310" s="155" t="s">
        <v>169</v>
      </c>
      <c r="O310" s="288"/>
    </row>
    <row r="311" spans="1:15" ht="48" x14ac:dyDescent="0.25">
      <c r="A311" s="288"/>
      <c r="B311" s="1524"/>
      <c r="C311" s="1572"/>
      <c r="D311" s="1524"/>
      <c r="E311" s="1524"/>
      <c r="F311" s="1524"/>
      <c r="G311" s="1549"/>
      <c r="H311" s="1518"/>
      <c r="I311" s="1524"/>
      <c r="J311" s="143" t="s">
        <v>4718</v>
      </c>
      <c r="K311" s="135" t="s">
        <v>177</v>
      </c>
      <c r="L311" s="528" t="s">
        <v>2634</v>
      </c>
      <c r="M311" s="143" t="str">
        <f>VLOOKUP(L311,CódigosRetorno!$A$2:$B$1795,2,FALSE)</f>
        <v xml:space="preserve">El monto total del impuestos sobre el valor de venta de operaciones gratuitas/inafectas/exoneradas debe ser igual a 0.00 </v>
      </c>
      <c r="N311" s="155" t="s">
        <v>169</v>
      </c>
      <c r="O311" s="288"/>
    </row>
    <row r="312" spans="1:15" ht="36" x14ac:dyDescent="0.25">
      <c r="A312" s="288"/>
      <c r="B312" s="1524"/>
      <c r="C312" s="1572"/>
      <c r="D312" s="1524"/>
      <c r="E312" s="1524"/>
      <c r="F312" s="142" t="s">
        <v>13</v>
      </c>
      <c r="G312" s="135" t="s">
        <v>5577</v>
      </c>
      <c r="H312" s="96" t="s">
        <v>3904</v>
      </c>
      <c r="I312" s="142">
        <v>1</v>
      </c>
      <c r="J312" s="145" t="s">
        <v>4686</v>
      </c>
      <c r="K312" s="152" t="s">
        <v>177</v>
      </c>
      <c r="L312" s="530" t="s">
        <v>694</v>
      </c>
      <c r="M312" s="143" t="str">
        <f>VLOOKUP(L312,CódigosRetorno!$A$2:$B$1795,2,FALSE)</f>
        <v>La moneda debe ser la misma en todo el documento. Salvo las percepciones que sólo son en moneda nacional</v>
      </c>
      <c r="N312" s="142" t="s">
        <v>4491</v>
      </c>
      <c r="O312" s="288"/>
    </row>
    <row r="313" spans="1:15" ht="24" x14ac:dyDescent="0.25">
      <c r="A313" s="288"/>
      <c r="B313" s="1524"/>
      <c r="C313" s="1572"/>
      <c r="D313" s="1524"/>
      <c r="E313" s="1524"/>
      <c r="F313" s="1524" t="s">
        <v>43</v>
      </c>
      <c r="G313" s="1549" t="s">
        <v>5587</v>
      </c>
      <c r="H313" s="1572" t="s">
        <v>3977</v>
      </c>
      <c r="I313" s="1524">
        <v>1</v>
      </c>
      <c r="J313" s="143" t="s">
        <v>2837</v>
      </c>
      <c r="K313" s="135" t="s">
        <v>177</v>
      </c>
      <c r="L313" s="77" t="s">
        <v>3556</v>
      </c>
      <c r="M313" s="143" t="str">
        <f>VLOOKUP(L313,CódigosRetorno!$A$2:$B$1795,2,FALSE)</f>
        <v>El XML no contiene el tag o no existe información de código de tributo.</v>
      </c>
      <c r="N313" s="155" t="s">
        <v>169</v>
      </c>
      <c r="O313" s="288"/>
    </row>
    <row r="314" spans="1:15" ht="24" x14ac:dyDescent="0.25">
      <c r="A314" s="288"/>
      <c r="B314" s="1524"/>
      <c r="C314" s="1572"/>
      <c r="D314" s="1524"/>
      <c r="E314" s="1524"/>
      <c r="F314" s="1524"/>
      <c r="G314" s="1549"/>
      <c r="H314" s="1572"/>
      <c r="I314" s="1524"/>
      <c r="J314" s="145" t="s">
        <v>3920</v>
      </c>
      <c r="K314" s="152" t="s">
        <v>177</v>
      </c>
      <c r="L314" s="530" t="s">
        <v>2641</v>
      </c>
      <c r="M314" s="143" t="str">
        <f>VLOOKUP(L314,CódigosRetorno!$A$2:$B$1795,2,FALSE)</f>
        <v>El dato ingresado como codigo de tributo global no corresponde al valor esperado.</v>
      </c>
      <c r="N314" s="142" t="s">
        <v>4606</v>
      </c>
      <c r="O314" s="288"/>
    </row>
    <row r="315" spans="1:15" ht="24" x14ac:dyDescent="0.25">
      <c r="A315" s="288"/>
      <c r="B315" s="1524"/>
      <c r="C315" s="1572"/>
      <c r="D315" s="1524"/>
      <c r="E315" s="1524"/>
      <c r="F315" s="1524"/>
      <c r="G315" s="1549"/>
      <c r="H315" s="1572"/>
      <c r="I315" s="1524"/>
      <c r="J315" s="682" t="s">
        <v>6070</v>
      </c>
      <c r="K315" s="442" t="s">
        <v>177</v>
      </c>
      <c r="L315" s="442" t="s">
        <v>3770</v>
      </c>
      <c r="M315" s="143" t="str">
        <f>VLOOKUP(L315,CódigosRetorno!$A$2:$B$1795,2,FALSE)</f>
        <v>El código de tributo no debe repetirse a nivel de totales</v>
      </c>
      <c r="N315" s="129" t="s">
        <v>169</v>
      </c>
      <c r="O315" s="288"/>
    </row>
    <row r="316" spans="1:15" ht="48" x14ac:dyDescent="0.25">
      <c r="A316" s="288"/>
      <c r="B316" s="1524"/>
      <c r="C316" s="1572"/>
      <c r="D316" s="1524"/>
      <c r="E316" s="1524"/>
      <c r="F316" s="1524"/>
      <c r="G316" s="1549"/>
      <c r="H316" s="1572"/>
      <c r="I316" s="1524"/>
      <c r="J316" s="143" t="s">
        <v>4779</v>
      </c>
      <c r="K316" s="152" t="s">
        <v>177</v>
      </c>
      <c r="L316" s="530" t="s">
        <v>4234</v>
      </c>
      <c r="M316" s="143" t="str">
        <f>VLOOKUP(L316,CódigosRetorno!$A$2:$B$1795,2,FALSE)</f>
        <v>El dato ingresado como codigo de tributo global es invalido para tipo de operación.</v>
      </c>
      <c r="N316" s="155" t="s">
        <v>169</v>
      </c>
      <c r="O316" s="288"/>
    </row>
    <row r="317" spans="1:15" ht="24" x14ac:dyDescent="0.25">
      <c r="A317" s="288"/>
      <c r="B317" s="1524"/>
      <c r="C317" s="1572"/>
      <c r="D317" s="1524"/>
      <c r="E317" s="1524" t="s">
        <v>9</v>
      </c>
      <c r="F317" s="1524"/>
      <c r="G317" s="142" t="s">
        <v>3908</v>
      </c>
      <c r="H317" s="143" t="s">
        <v>3877</v>
      </c>
      <c r="I317" s="142" t="s">
        <v>3863</v>
      </c>
      <c r="J317" s="143" t="s">
        <v>6131</v>
      </c>
      <c r="K317" s="135" t="s">
        <v>1071</v>
      </c>
      <c r="L317" s="528" t="s">
        <v>4192</v>
      </c>
      <c r="M317" s="143" t="str">
        <f>VLOOKUP(L317,CódigosRetorno!$A$2:$B$1795,2,FALSE)</f>
        <v>El dato ingresado como atributo @schemeName es incorrecto.</v>
      </c>
      <c r="N317" s="155" t="s">
        <v>169</v>
      </c>
      <c r="O317" s="288"/>
    </row>
    <row r="318" spans="1:15" ht="24" x14ac:dyDescent="0.25">
      <c r="A318" s="288"/>
      <c r="B318" s="1524"/>
      <c r="C318" s="1572"/>
      <c r="D318" s="1524"/>
      <c r="E318" s="1524"/>
      <c r="F318" s="1524"/>
      <c r="G318" s="142" t="s">
        <v>3861</v>
      </c>
      <c r="H318" s="143" t="s">
        <v>3878</v>
      </c>
      <c r="I318" s="142" t="s">
        <v>3863</v>
      </c>
      <c r="J318" s="143" t="s">
        <v>4199</v>
      </c>
      <c r="K318" s="135" t="s">
        <v>1071</v>
      </c>
      <c r="L318" s="528" t="s">
        <v>4193</v>
      </c>
      <c r="M318" s="143" t="str">
        <f>VLOOKUP(L318,CódigosRetorno!$A$2:$B$1795,2,FALSE)</f>
        <v>El dato ingresado como atributo @schemeAgencyName es incorrecto.</v>
      </c>
      <c r="N318" s="155" t="s">
        <v>169</v>
      </c>
      <c r="O318" s="288"/>
    </row>
    <row r="319" spans="1:15" ht="48" x14ac:dyDescent="0.25">
      <c r="A319" s="288"/>
      <c r="B319" s="1524"/>
      <c r="C319" s="1572"/>
      <c r="D319" s="1524"/>
      <c r="E319" s="1524"/>
      <c r="F319" s="1524"/>
      <c r="G319" s="142" t="s">
        <v>4235</v>
      </c>
      <c r="H319" s="96" t="s">
        <v>3880</v>
      </c>
      <c r="I319" s="142" t="s">
        <v>3863</v>
      </c>
      <c r="J319" s="143" t="s">
        <v>6132</v>
      </c>
      <c r="K319" s="152" t="s">
        <v>1071</v>
      </c>
      <c r="L319" s="530" t="s">
        <v>4194</v>
      </c>
      <c r="M319" s="143" t="str">
        <f>VLOOKUP(L319,CódigosRetorno!$A$2:$B$1795,2,FALSE)</f>
        <v>El dato ingresado como atributo @schemeURI es incorrecto.</v>
      </c>
      <c r="N319" s="155" t="s">
        <v>169</v>
      </c>
      <c r="O319" s="288"/>
    </row>
    <row r="320" spans="1:15" ht="24" x14ac:dyDescent="0.25">
      <c r="A320" s="288"/>
      <c r="B320" s="1524"/>
      <c r="C320" s="1572"/>
      <c r="D320" s="1524"/>
      <c r="E320" s="1524" t="s">
        <v>9</v>
      </c>
      <c r="F320" s="1524" t="s">
        <v>45</v>
      </c>
      <c r="G320" s="1549" t="s">
        <v>5587</v>
      </c>
      <c r="H320" s="1518" t="s">
        <v>3921</v>
      </c>
      <c r="I320" s="1524">
        <v>1</v>
      </c>
      <c r="J320" s="143" t="s">
        <v>2837</v>
      </c>
      <c r="K320" s="152" t="s">
        <v>177</v>
      </c>
      <c r="L320" s="530" t="s">
        <v>2271</v>
      </c>
      <c r="M320" s="143" t="str">
        <f>VLOOKUP(L320,CódigosRetorno!$A$2:$B$1795,2,FALSE)</f>
        <v>El XML no contiene el tag TaxScheme Name de impuestos globales</v>
      </c>
      <c r="N320" s="155" t="s">
        <v>169</v>
      </c>
      <c r="O320" s="288"/>
    </row>
    <row r="321" spans="1:15" ht="24" x14ac:dyDescent="0.25">
      <c r="A321" s="288"/>
      <c r="B321" s="1524"/>
      <c r="C321" s="1572"/>
      <c r="D321" s="1524"/>
      <c r="E321" s="1524"/>
      <c r="F321" s="1524"/>
      <c r="G321" s="1549"/>
      <c r="H321" s="1518"/>
      <c r="I321" s="1524"/>
      <c r="J321" s="145" t="s">
        <v>4815</v>
      </c>
      <c r="K321" s="152" t="s">
        <v>177</v>
      </c>
      <c r="L321" s="530" t="s">
        <v>3190</v>
      </c>
      <c r="M321" s="143" t="str">
        <f>VLOOKUP(L321,CódigosRetorno!$A$2:$B$1795,2,FALSE)</f>
        <v>El valor del tag nombre del tributo no corresponde al esperado.</v>
      </c>
      <c r="N321" s="142" t="s">
        <v>4606</v>
      </c>
      <c r="O321" s="288"/>
    </row>
    <row r="322" spans="1:15" ht="24" x14ac:dyDescent="0.25">
      <c r="A322" s="288"/>
      <c r="B322" s="1524"/>
      <c r="C322" s="1572"/>
      <c r="D322" s="1524"/>
      <c r="E322" s="1524"/>
      <c r="F322" s="1524" t="s">
        <v>13</v>
      </c>
      <c r="G322" s="1549" t="s">
        <v>5587</v>
      </c>
      <c r="H322" s="1518" t="s">
        <v>3979</v>
      </c>
      <c r="I322" s="1524">
        <v>1</v>
      </c>
      <c r="J322" s="143" t="s">
        <v>2837</v>
      </c>
      <c r="K322" s="152" t="s">
        <v>177</v>
      </c>
      <c r="L322" s="530" t="s">
        <v>2273</v>
      </c>
      <c r="M322" s="143" t="str">
        <f>VLOOKUP(L322,CódigosRetorno!$A$2:$B$1795,2,FALSE)</f>
        <v>El XML no contiene el tag código de tributo internacional de impuestos globales</v>
      </c>
      <c r="N322" s="142" t="s">
        <v>169</v>
      </c>
      <c r="O322" s="288"/>
    </row>
    <row r="323" spans="1:15" ht="36" x14ac:dyDescent="0.25">
      <c r="A323" s="288"/>
      <c r="B323" s="1524"/>
      <c r="C323" s="1572"/>
      <c r="D323" s="1524"/>
      <c r="E323" s="1524"/>
      <c r="F323" s="1524"/>
      <c r="G323" s="1549"/>
      <c r="H323" s="1518"/>
      <c r="I323" s="1524"/>
      <c r="J323" s="145" t="s">
        <v>4813</v>
      </c>
      <c r="K323" s="152" t="s">
        <v>177</v>
      </c>
      <c r="L323" s="530" t="s">
        <v>3186</v>
      </c>
      <c r="M323" s="143" t="str">
        <f>VLOOKUP(L323,CódigosRetorno!$A$2:$B$1795,2,FALSE)</f>
        <v>El valor del tag codigo de tributo internacional no corresponde al esperado.</v>
      </c>
      <c r="N323" s="142" t="s">
        <v>4606</v>
      </c>
      <c r="O323" s="288"/>
    </row>
    <row r="324" spans="1:15" ht="36" x14ac:dyDescent="0.25">
      <c r="A324" s="288"/>
      <c r="B324" s="1524" t="s">
        <v>7532</v>
      </c>
      <c r="C324" s="1572" t="s">
        <v>5730</v>
      </c>
      <c r="D324" s="1524" t="s">
        <v>3</v>
      </c>
      <c r="E324" s="1524" t="s">
        <v>9</v>
      </c>
      <c r="F324" s="1524" t="s">
        <v>12</v>
      </c>
      <c r="G324" s="1549" t="s">
        <v>3975</v>
      </c>
      <c r="H324" s="1572" t="s">
        <v>5734</v>
      </c>
      <c r="I324" s="1524">
        <v>1</v>
      </c>
      <c r="J324" s="143" t="s">
        <v>4981</v>
      </c>
      <c r="K324" s="135" t="s">
        <v>177</v>
      </c>
      <c r="L324" s="528" t="s">
        <v>3661</v>
      </c>
      <c r="M324" s="143" t="str">
        <f>VLOOKUP(L324,CódigosRetorno!$A$2:$B$1795,2,FALSE)</f>
        <v>El dato ingresado en el total valor de venta globales no cumple con el formato establecido</v>
      </c>
      <c r="N324" s="80" t="s">
        <v>169</v>
      </c>
      <c r="O324" s="288"/>
    </row>
    <row r="325" spans="1:15" ht="88.5" customHeight="1" x14ac:dyDescent="0.25">
      <c r="A325" s="288"/>
      <c r="B325" s="1524"/>
      <c r="C325" s="1572"/>
      <c r="D325" s="1524"/>
      <c r="E325" s="1524"/>
      <c r="F325" s="1524"/>
      <c r="G325" s="1549"/>
      <c r="H325" s="1572"/>
      <c r="I325" s="1524"/>
      <c r="J325" s="1217" t="s">
        <v>5737</v>
      </c>
      <c r="K325" s="1434" t="s">
        <v>177</v>
      </c>
      <c r="L325" s="1434" t="s">
        <v>8123</v>
      </c>
      <c r="M325" s="1238" t="str">
        <f>VLOOKUP(MID(L325,1,4),CódigosRetorno!$A$2:$B$1795,2,FALSE)</f>
        <v>La sumatoria del total valor de venta - operaciones gratuitas de línea no corresponden al total</v>
      </c>
      <c r="N325" s="1214" t="s">
        <v>169</v>
      </c>
      <c r="O325" s="288"/>
    </row>
    <row r="326" spans="1:15" ht="60" x14ac:dyDescent="0.25">
      <c r="A326" s="288"/>
      <c r="B326" s="1524"/>
      <c r="C326" s="1572"/>
      <c r="D326" s="1524"/>
      <c r="E326" s="1524"/>
      <c r="F326" s="1524"/>
      <c r="G326" s="1549"/>
      <c r="H326" s="1572"/>
      <c r="I326" s="1524"/>
      <c r="J326" s="143" t="s">
        <v>5735</v>
      </c>
      <c r="K326" s="152" t="s">
        <v>177</v>
      </c>
      <c r="L326" s="530" t="s">
        <v>1667</v>
      </c>
      <c r="M326" s="143" t="str">
        <f>VLOOKUP(L326,CódigosRetorno!$A$2:$B$1795,2,FALSE)</f>
        <v>Operacion gratuita,  debe consignar Total valor venta - operaciones gratuitas  mayor a cero</v>
      </c>
      <c r="N326" s="142" t="s">
        <v>169</v>
      </c>
      <c r="O326" s="288"/>
    </row>
    <row r="327" spans="1:15" ht="36" x14ac:dyDescent="0.25">
      <c r="A327" s="288"/>
      <c r="B327" s="1524"/>
      <c r="C327" s="1572"/>
      <c r="D327" s="1524"/>
      <c r="E327" s="1524"/>
      <c r="F327" s="1524"/>
      <c r="G327" s="1549"/>
      <c r="H327" s="1572"/>
      <c r="I327" s="1524"/>
      <c r="J327" s="143" t="s">
        <v>5738</v>
      </c>
      <c r="K327" s="152" t="s">
        <v>177</v>
      </c>
      <c r="L327" s="77" t="s">
        <v>1882</v>
      </c>
      <c r="M327" s="143" t="str">
        <f>VLOOKUP(L327,CódigosRetorno!$A$2:$B$1795,2,FALSE)</f>
        <v>Si existe leyenda Transferencia Gratuita debe consignar Total Valor de Venta de Operaciones Gratuitas</v>
      </c>
      <c r="N327" s="142" t="s">
        <v>169</v>
      </c>
      <c r="O327" s="288"/>
    </row>
    <row r="328" spans="1:15" ht="36" x14ac:dyDescent="0.25">
      <c r="A328" s="288"/>
      <c r="B328" s="1524"/>
      <c r="C328" s="1572"/>
      <c r="D328" s="1524"/>
      <c r="E328" s="1524"/>
      <c r="F328" s="142" t="s">
        <v>13</v>
      </c>
      <c r="G328" s="135" t="s">
        <v>5577</v>
      </c>
      <c r="H328" s="96" t="s">
        <v>3904</v>
      </c>
      <c r="I328" s="142">
        <v>1</v>
      </c>
      <c r="J328" s="145" t="s">
        <v>4686</v>
      </c>
      <c r="K328" s="152" t="s">
        <v>177</v>
      </c>
      <c r="L328" s="530" t="s">
        <v>694</v>
      </c>
      <c r="M328" s="143" t="str">
        <f>VLOOKUP(L328,CódigosRetorno!$A$2:$B$1795,2,FALSE)</f>
        <v>La moneda debe ser la misma en todo el documento. Salvo las percepciones que sólo son en moneda nacional</v>
      </c>
      <c r="N328" s="142" t="s">
        <v>4491</v>
      </c>
      <c r="O328" s="288"/>
    </row>
    <row r="329" spans="1:15" ht="36" x14ac:dyDescent="0.25">
      <c r="A329" s="288"/>
      <c r="B329" s="1524"/>
      <c r="C329" s="1572"/>
      <c r="D329" s="1524"/>
      <c r="E329" s="1524"/>
      <c r="F329" s="1524"/>
      <c r="G329" s="1549" t="s">
        <v>16</v>
      </c>
      <c r="H329" s="1518" t="s">
        <v>5739</v>
      </c>
      <c r="I329" s="1524">
        <v>1</v>
      </c>
      <c r="J329" s="143" t="s">
        <v>4981</v>
      </c>
      <c r="K329" s="152" t="s">
        <v>177</v>
      </c>
      <c r="L329" s="530" t="s">
        <v>2277</v>
      </c>
      <c r="M329" s="143" t="str">
        <f>VLOOKUP(L329,CódigosRetorno!$A$2:$B$1795,2,FALSE)</f>
        <v>El dato ingresado en TaxAmount no cumple con el formato establecido</v>
      </c>
      <c r="N329" s="155" t="s">
        <v>169</v>
      </c>
      <c r="O329" s="288"/>
    </row>
    <row r="330" spans="1:15" ht="84" x14ac:dyDescent="0.25">
      <c r="A330" s="288"/>
      <c r="B330" s="1524"/>
      <c r="C330" s="1572"/>
      <c r="D330" s="1524"/>
      <c r="E330" s="1524"/>
      <c r="F330" s="1524"/>
      <c r="G330" s="1549"/>
      <c r="H330" s="1518"/>
      <c r="I330" s="1524"/>
      <c r="J330" s="1305" t="s">
        <v>6071</v>
      </c>
      <c r="K330" s="1434" t="s">
        <v>177</v>
      </c>
      <c r="L330" s="1434" t="s">
        <v>8294</v>
      </c>
      <c r="M330" s="1305" t="str">
        <f>VLOOKUP(MID(L330,1,4),CódigosRetorno!$A$2:$B$1795,2,FALSE)</f>
        <v>La sumatoria de los IGV de operaciones gratuitas de la línea (codigo tributo 9996) no corresponden al total</v>
      </c>
      <c r="N330" s="155" t="s">
        <v>169</v>
      </c>
      <c r="O330" s="288"/>
    </row>
    <row r="331" spans="1:15" ht="36" x14ac:dyDescent="0.25">
      <c r="A331" s="288"/>
      <c r="B331" s="1524"/>
      <c r="C331" s="1572"/>
      <c r="D331" s="1524"/>
      <c r="E331" s="1524"/>
      <c r="F331" s="142" t="s">
        <v>13</v>
      </c>
      <c r="G331" s="135" t="s">
        <v>5577</v>
      </c>
      <c r="H331" s="96" t="s">
        <v>3904</v>
      </c>
      <c r="I331" s="142">
        <v>1</v>
      </c>
      <c r="J331" s="145" t="s">
        <v>4686</v>
      </c>
      <c r="K331" s="152" t="s">
        <v>177</v>
      </c>
      <c r="L331" s="530" t="s">
        <v>694</v>
      </c>
      <c r="M331" s="143" t="str">
        <f>VLOOKUP(L331,CódigosRetorno!$A$2:$B$1795,2,FALSE)</f>
        <v>La moneda debe ser la misma en todo el documento. Salvo las percepciones que sólo son en moneda nacional</v>
      </c>
      <c r="N331" s="142" t="s">
        <v>4491</v>
      </c>
      <c r="O331" s="288"/>
    </row>
    <row r="332" spans="1:15" ht="24" x14ac:dyDescent="0.25">
      <c r="A332" s="288"/>
      <c r="B332" s="1524"/>
      <c r="C332" s="1572"/>
      <c r="D332" s="1524"/>
      <c r="E332" s="1524"/>
      <c r="F332" s="1524" t="s">
        <v>43</v>
      </c>
      <c r="G332" s="1549" t="s">
        <v>5587</v>
      </c>
      <c r="H332" s="1572" t="s">
        <v>3977</v>
      </c>
      <c r="I332" s="1524">
        <v>1</v>
      </c>
      <c r="J332" s="143" t="s">
        <v>2837</v>
      </c>
      <c r="K332" s="135" t="s">
        <v>177</v>
      </c>
      <c r="L332" s="77" t="s">
        <v>3556</v>
      </c>
      <c r="M332" s="143" t="str">
        <f>VLOOKUP(L332,CódigosRetorno!$A$2:$B$1795,2,FALSE)</f>
        <v>El XML no contiene el tag o no existe información de código de tributo.</v>
      </c>
      <c r="N332" s="155" t="s">
        <v>169</v>
      </c>
      <c r="O332" s="288"/>
    </row>
    <row r="333" spans="1:15" ht="24" x14ac:dyDescent="0.25">
      <c r="A333" s="288"/>
      <c r="B333" s="1524"/>
      <c r="C333" s="1572"/>
      <c r="D333" s="1524"/>
      <c r="E333" s="1524"/>
      <c r="F333" s="1524"/>
      <c r="G333" s="1549"/>
      <c r="H333" s="1572"/>
      <c r="I333" s="1524"/>
      <c r="J333" s="145" t="s">
        <v>3920</v>
      </c>
      <c r="K333" s="152" t="s">
        <v>177</v>
      </c>
      <c r="L333" s="530" t="s">
        <v>2641</v>
      </c>
      <c r="M333" s="143" t="str">
        <f>VLOOKUP(L333,CódigosRetorno!$A$2:$B$1795,2,FALSE)</f>
        <v>El dato ingresado como codigo de tributo global no corresponde al valor esperado.</v>
      </c>
      <c r="N333" s="142" t="s">
        <v>4606</v>
      </c>
      <c r="O333" s="288"/>
    </row>
    <row r="334" spans="1:15" ht="24" x14ac:dyDescent="0.25">
      <c r="A334" s="288"/>
      <c r="B334" s="1524"/>
      <c r="C334" s="1572"/>
      <c r="D334" s="1524"/>
      <c r="E334" s="1524"/>
      <c r="F334" s="1524"/>
      <c r="G334" s="1549"/>
      <c r="H334" s="1572"/>
      <c r="I334" s="1524"/>
      <c r="J334" s="682" t="s">
        <v>6070</v>
      </c>
      <c r="K334" s="442" t="s">
        <v>177</v>
      </c>
      <c r="L334" s="442" t="s">
        <v>3770</v>
      </c>
      <c r="M334" s="143" t="str">
        <f>VLOOKUP(L334,CódigosRetorno!$A$2:$B$1795,2,FALSE)</f>
        <v>El código de tributo no debe repetirse a nivel de totales</v>
      </c>
      <c r="N334" s="129" t="s">
        <v>169</v>
      </c>
      <c r="O334" s="288"/>
    </row>
    <row r="335" spans="1:15" ht="24" x14ac:dyDescent="0.25">
      <c r="A335" s="288"/>
      <c r="B335" s="1524"/>
      <c r="C335" s="1572"/>
      <c r="D335" s="1524"/>
      <c r="E335" s="1524"/>
      <c r="F335" s="1526"/>
      <c r="G335" s="142" t="s">
        <v>3908</v>
      </c>
      <c r="H335" s="143" t="s">
        <v>3877</v>
      </c>
      <c r="I335" s="142" t="s">
        <v>3863</v>
      </c>
      <c r="J335" s="143" t="s">
        <v>6131</v>
      </c>
      <c r="K335" s="135" t="s">
        <v>1071</v>
      </c>
      <c r="L335" s="528" t="s">
        <v>4192</v>
      </c>
      <c r="M335" s="143" t="str">
        <f>VLOOKUP(L335,CódigosRetorno!$A$2:$B$1795,2,FALSE)</f>
        <v>El dato ingresado como atributo @schemeName es incorrecto.</v>
      </c>
      <c r="N335" s="155" t="s">
        <v>169</v>
      </c>
      <c r="O335" s="288"/>
    </row>
    <row r="336" spans="1:15" ht="24" x14ac:dyDescent="0.25">
      <c r="A336" s="288"/>
      <c r="B336" s="1524"/>
      <c r="C336" s="1572"/>
      <c r="D336" s="1524"/>
      <c r="E336" s="1524"/>
      <c r="F336" s="1544"/>
      <c r="G336" s="142" t="s">
        <v>3861</v>
      </c>
      <c r="H336" s="143" t="s">
        <v>3878</v>
      </c>
      <c r="I336" s="142" t="s">
        <v>3863</v>
      </c>
      <c r="J336" s="143" t="s">
        <v>4199</v>
      </c>
      <c r="K336" s="135" t="s">
        <v>1071</v>
      </c>
      <c r="L336" s="528" t="s">
        <v>4193</v>
      </c>
      <c r="M336" s="143" t="str">
        <f>VLOOKUP(L336,CódigosRetorno!$A$2:$B$1795,2,FALSE)</f>
        <v>El dato ingresado como atributo @schemeAgencyName es incorrecto.</v>
      </c>
      <c r="N336" s="155" t="s">
        <v>169</v>
      </c>
      <c r="O336" s="288"/>
    </row>
    <row r="337" spans="1:15" ht="48" x14ac:dyDescent="0.25">
      <c r="A337" s="288"/>
      <c r="B337" s="1524"/>
      <c r="C337" s="1572"/>
      <c r="D337" s="1524"/>
      <c r="E337" s="1524"/>
      <c r="F337" s="1527"/>
      <c r="G337" s="142" t="s">
        <v>4235</v>
      </c>
      <c r="H337" s="96" t="s">
        <v>3880</v>
      </c>
      <c r="I337" s="142" t="s">
        <v>3863</v>
      </c>
      <c r="J337" s="143" t="s">
        <v>6132</v>
      </c>
      <c r="K337" s="152" t="s">
        <v>1071</v>
      </c>
      <c r="L337" s="530" t="s">
        <v>4194</v>
      </c>
      <c r="M337" s="143" t="str">
        <f>VLOOKUP(L337,CódigosRetorno!$A$2:$B$1795,2,FALSE)</f>
        <v>El dato ingresado como atributo @schemeURI es incorrecto.</v>
      </c>
      <c r="N337" s="155" t="s">
        <v>169</v>
      </c>
      <c r="O337" s="288"/>
    </row>
    <row r="338" spans="1:15" ht="24" x14ac:dyDescent="0.25">
      <c r="A338" s="288"/>
      <c r="B338" s="1524"/>
      <c r="C338" s="1572"/>
      <c r="D338" s="1524"/>
      <c r="E338" s="1524"/>
      <c r="F338" s="1524" t="s">
        <v>45</v>
      </c>
      <c r="G338" s="1549" t="s">
        <v>5587</v>
      </c>
      <c r="H338" s="1518" t="s">
        <v>3921</v>
      </c>
      <c r="I338" s="1524">
        <v>1</v>
      </c>
      <c r="J338" s="143" t="s">
        <v>2837</v>
      </c>
      <c r="K338" s="152" t="s">
        <v>177</v>
      </c>
      <c r="L338" s="530" t="s">
        <v>2271</v>
      </c>
      <c r="M338" s="143" t="str">
        <f>VLOOKUP(L338,CódigosRetorno!$A$2:$B$1795,2,FALSE)</f>
        <v>El XML no contiene el tag TaxScheme Name de impuestos globales</v>
      </c>
      <c r="N338" s="155" t="s">
        <v>169</v>
      </c>
      <c r="O338" s="288"/>
    </row>
    <row r="339" spans="1:15" ht="24" x14ac:dyDescent="0.25">
      <c r="A339" s="288"/>
      <c r="B339" s="1524"/>
      <c r="C339" s="1572"/>
      <c r="D339" s="1524"/>
      <c r="E339" s="1524"/>
      <c r="F339" s="1524"/>
      <c r="G339" s="1549"/>
      <c r="H339" s="1518"/>
      <c r="I339" s="1524"/>
      <c r="J339" s="145" t="s">
        <v>4815</v>
      </c>
      <c r="K339" s="152" t="s">
        <v>177</v>
      </c>
      <c r="L339" s="530" t="s">
        <v>3190</v>
      </c>
      <c r="M339" s="143" t="str">
        <f>VLOOKUP(L339,CódigosRetorno!$A$2:$B$1795,2,FALSE)</f>
        <v>El valor del tag nombre del tributo no corresponde al esperado.</v>
      </c>
      <c r="N339" s="142" t="s">
        <v>4606</v>
      </c>
      <c r="O339" s="288"/>
    </row>
    <row r="340" spans="1:15" ht="24" x14ac:dyDescent="0.25">
      <c r="A340" s="288"/>
      <c r="B340" s="1524"/>
      <c r="C340" s="1572"/>
      <c r="D340" s="1524"/>
      <c r="E340" s="1524"/>
      <c r="F340" s="1524" t="s">
        <v>13</v>
      </c>
      <c r="G340" s="1549" t="s">
        <v>5587</v>
      </c>
      <c r="H340" s="1518" t="s">
        <v>3979</v>
      </c>
      <c r="I340" s="1524">
        <v>1</v>
      </c>
      <c r="J340" s="143" t="s">
        <v>2837</v>
      </c>
      <c r="K340" s="152" t="s">
        <v>177</v>
      </c>
      <c r="L340" s="530" t="s">
        <v>2273</v>
      </c>
      <c r="M340" s="143" t="str">
        <f>VLOOKUP(L340,CódigosRetorno!$A$2:$B$1795,2,FALSE)</f>
        <v>El XML no contiene el tag código de tributo internacional de impuestos globales</v>
      </c>
      <c r="N340" s="155" t="s">
        <v>169</v>
      </c>
      <c r="O340" s="288"/>
    </row>
    <row r="341" spans="1:15" ht="36" x14ac:dyDescent="0.25">
      <c r="A341" s="288"/>
      <c r="B341" s="1524"/>
      <c r="C341" s="1572"/>
      <c r="D341" s="1524"/>
      <c r="E341" s="1524"/>
      <c r="F341" s="1524"/>
      <c r="G341" s="1549"/>
      <c r="H341" s="1518"/>
      <c r="I341" s="1524"/>
      <c r="J341" s="145" t="s">
        <v>4813</v>
      </c>
      <c r="K341" s="152" t="s">
        <v>177</v>
      </c>
      <c r="L341" s="530" t="s">
        <v>3186</v>
      </c>
      <c r="M341" s="143" t="str">
        <f>VLOOKUP(L341,CódigosRetorno!$A$2:$B$1795,2,FALSE)</f>
        <v>El valor del tag codigo de tributo internacional no corresponde al esperado.</v>
      </c>
      <c r="N341" s="142" t="s">
        <v>4606</v>
      </c>
      <c r="O341" s="288"/>
    </row>
    <row r="342" spans="1:15" ht="24" x14ac:dyDescent="0.25">
      <c r="A342" s="288"/>
      <c r="B342" s="1524" t="s">
        <v>7533</v>
      </c>
      <c r="C342" s="1572" t="s">
        <v>5770</v>
      </c>
      <c r="D342" s="1549" t="s">
        <v>3</v>
      </c>
      <c r="E342" s="1524" t="s">
        <v>4</v>
      </c>
      <c r="F342" s="1524" t="s">
        <v>12</v>
      </c>
      <c r="G342" s="1549" t="s">
        <v>3975</v>
      </c>
      <c r="H342" s="1572" t="s">
        <v>3978</v>
      </c>
      <c r="I342" s="1524">
        <v>1</v>
      </c>
      <c r="J342" s="811" t="s">
        <v>6098</v>
      </c>
      <c r="K342" s="812" t="s">
        <v>177</v>
      </c>
      <c r="L342" s="442" t="s">
        <v>2637</v>
      </c>
      <c r="M342" s="143" t="str">
        <f>VLOOKUP(L342,CódigosRetorno!$A$2:$B$1795,2,FALSE)</f>
        <v>El XML no contiene el tag o no existe información de total valor de venta globales</v>
      </c>
      <c r="N342" s="155" t="s">
        <v>169</v>
      </c>
      <c r="O342" s="288"/>
    </row>
    <row r="343" spans="1:15" ht="36" x14ac:dyDescent="0.25">
      <c r="A343" s="288"/>
      <c r="B343" s="1524"/>
      <c r="C343" s="1572"/>
      <c r="D343" s="1549"/>
      <c r="E343" s="1524"/>
      <c r="F343" s="1524"/>
      <c r="G343" s="1549"/>
      <c r="H343" s="1572"/>
      <c r="I343" s="1524"/>
      <c r="J343" s="1438" t="s">
        <v>4981</v>
      </c>
      <c r="K343" s="1431" t="s">
        <v>177</v>
      </c>
      <c r="L343" s="1434" t="s">
        <v>3661</v>
      </c>
      <c r="M343" s="143" t="str">
        <f>VLOOKUP(L343,CódigosRetorno!$A$2:$B$1795,2,FALSE)</f>
        <v>El dato ingresado en el total valor de venta globales no cumple con el formato establecido</v>
      </c>
      <c r="N343" s="155" t="s">
        <v>169</v>
      </c>
      <c r="O343" s="288"/>
    </row>
    <row r="344" spans="1:15" s="909" customFormat="1" ht="156" x14ac:dyDescent="0.25">
      <c r="A344" s="288"/>
      <c r="B344" s="1524"/>
      <c r="C344" s="1572"/>
      <c r="D344" s="1549"/>
      <c r="E344" s="1524"/>
      <c r="F344" s="1524"/>
      <c r="G344" s="1549"/>
      <c r="H344" s="1572"/>
      <c r="I344" s="1524"/>
      <c r="J344" s="1438" t="s">
        <v>6042</v>
      </c>
      <c r="K344" s="1434" t="s">
        <v>177</v>
      </c>
      <c r="L344" s="1434" t="s">
        <v>8124</v>
      </c>
      <c r="M344" s="1238" t="str">
        <f>VLOOKUP(MID(L344,1,4),CódigosRetorno!$A$2:$B$1795,2,FALSE)</f>
        <v>La sumatoria del total valor de venta - operaciones gravadas de línea no corresponden al total</v>
      </c>
      <c r="N344" s="1216" t="s">
        <v>169</v>
      </c>
      <c r="O344" s="288"/>
    </row>
    <row r="345" spans="1:15" ht="156" x14ac:dyDescent="0.25">
      <c r="A345" s="288"/>
      <c r="B345" s="1524"/>
      <c r="C345" s="1572"/>
      <c r="D345" s="1549"/>
      <c r="E345" s="1524"/>
      <c r="F345" s="1524"/>
      <c r="G345" s="1549"/>
      <c r="H345" s="1572"/>
      <c r="I345" s="1524"/>
      <c r="J345" s="1438" t="s">
        <v>5981</v>
      </c>
      <c r="K345" s="1432" t="s">
        <v>177</v>
      </c>
      <c r="L345" s="1434" t="s">
        <v>8285</v>
      </c>
      <c r="M345" s="1305" t="str">
        <f>VLOOKUP(MID(L345,1,4),CódigosRetorno!$A$2:$B$1795,2,FALSE)</f>
        <v>La sumatoria del total valor de venta - IVAP de línea no corresponden al total</v>
      </c>
      <c r="N345" s="155" t="s">
        <v>169</v>
      </c>
      <c r="O345" s="288"/>
    </row>
    <row r="346" spans="1:15" ht="36" x14ac:dyDescent="0.25">
      <c r="A346" s="288"/>
      <c r="B346" s="1524"/>
      <c r="C346" s="1572"/>
      <c r="D346" s="1549"/>
      <c r="E346" s="1524"/>
      <c r="F346" s="142" t="s">
        <v>13</v>
      </c>
      <c r="G346" s="135" t="s">
        <v>5577</v>
      </c>
      <c r="H346" s="96" t="s">
        <v>3904</v>
      </c>
      <c r="I346" s="142">
        <v>1</v>
      </c>
      <c r="J346" s="145" t="s">
        <v>4686</v>
      </c>
      <c r="K346" s="152" t="s">
        <v>177</v>
      </c>
      <c r="L346" s="530" t="s">
        <v>694</v>
      </c>
      <c r="M346" s="143" t="str">
        <f>VLOOKUP(L346,CódigosRetorno!$A$2:$B$1795,2,FALSE)</f>
        <v>La moneda debe ser la misma en todo el documento. Salvo las percepciones que sólo son en moneda nacional</v>
      </c>
      <c r="N346" s="142" t="s">
        <v>4491</v>
      </c>
      <c r="O346" s="288"/>
    </row>
    <row r="347" spans="1:15" ht="36" x14ac:dyDescent="0.25">
      <c r="A347" s="288"/>
      <c r="B347" s="1524"/>
      <c r="C347" s="1572"/>
      <c r="D347" s="1549"/>
      <c r="E347" s="1524"/>
      <c r="F347" s="1526" t="s">
        <v>12</v>
      </c>
      <c r="G347" s="1538" t="s">
        <v>3975</v>
      </c>
      <c r="H347" s="1556" t="s">
        <v>5780</v>
      </c>
      <c r="I347" s="1524">
        <v>1</v>
      </c>
      <c r="J347" s="143" t="s">
        <v>4981</v>
      </c>
      <c r="K347" s="152" t="s">
        <v>177</v>
      </c>
      <c r="L347" s="530" t="s">
        <v>2277</v>
      </c>
      <c r="M347" s="143" t="str">
        <f>VLOOKUP(L347,CódigosRetorno!$A$2:$B$1795,2,FALSE)</f>
        <v>El dato ingresado en TaxAmount no cumple con el formato establecido</v>
      </c>
      <c r="N347" s="155" t="s">
        <v>169</v>
      </c>
      <c r="O347" s="288"/>
    </row>
    <row r="348" spans="1:15" ht="120" x14ac:dyDescent="0.25">
      <c r="A348" s="288"/>
      <c r="B348" s="1524"/>
      <c r="C348" s="1572"/>
      <c r="D348" s="1549"/>
      <c r="E348" s="1524"/>
      <c r="F348" s="1544"/>
      <c r="G348" s="1539"/>
      <c r="H348" s="1561"/>
      <c r="I348" s="1524"/>
      <c r="J348" s="1305" t="s">
        <v>8382</v>
      </c>
      <c r="K348" s="1434" t="s">
        <v>177</v>
      </c>
      <c r="L348" s="1434" t="s">
        <v>8283</v>
      </c>
      <c r="M348" s="1305" t="str">
        <f>VLOOKUP(MID(L348,1,4),CódigosRetorno!$A$2:$B$1795,2,FALSE)</f>
        <v>El cálculo del IGV es Incorrecto</v>
      </c>
      <c r="N348" s="155" t="s">
        <v>169</v>
      </c>
      <c r="O348" s="288"/>
    </row>
    <row r="349" spans="1:15" ht="132" x14ac:dyDescent="0.25">
      <c r="A349" s="288"/>
      <c r="B349" s="1524"/>
      <c r="C349" s="1572"/>
      <c r="D349" s="1549"/>
      <c r="E349" s="1524"/>
      <c r="F349" s="1527"/>
      <c r="G349" s="1540"/>
      <c r="H349" s="1557"/>
      <c r="I349" s="142"/>
      <c r="J349" s="1305" t="s">
        <v>5741</v>
      </c>
      <c r="K349" s="1434" t="s">
        <v>177</v>
      </c>
      <c r="L349" s="1434" t="s">
        <v>8287</v>
      </c>
      <c r="M349" s="1305" t="str">
        <f>VLOOKUP(MID(L349,1,4),CódigosRetorno!$A$2:$B$1795,2,FALSE)</f>
        <v>El importe del IVAP no corresponden al determinado por la informacion consignada.</v>
      </c>
      <c r="N349" s="155" t="s">
        <v>169</v>
      </c>
      <c r="O349" s="288"/>
    </row>
    <row r="350" spans="1:15" ht="36" x14ac:dyDescent="0.25">
      <c r="A350" s="288"/>
      <c r="B350" s="1524"/>
      <c r="C350" s="1572"/>
      <c r="D350" s="1549"/>
      <c r="E350" s="1524"/>
      <c r="F350" s="142" t="s">
        <v>13</v>
      </c>
      <c r="G350" s="135" t="s">
        <v>5577</v>
      </c>
      <c r="H350" s="96" t="s">
        <v>3904</v>
      </c>
      <c r="I350" s="142">
        <v>1</v>
      </c>
      <c r="J350" s="145" t="s">
        <v>4686</v>
      </c>
      <c r="K350" s="152" t="s">
        <v>177</v>
      </c>
      <c r="L350" s="530" t="s">
        <v>694</v>
      </c>
      <c r="M350" s="143" t="str">
        <f>VLOOKUP(L350,CódigosRetorno!$A$2:$B$1795,2,FALSE)</f>
        <v>La moneda debe ser la misma en todo el documento. Salvo las percepciones que sólo son en moneda nacional</v>
      </c>
      <c r="N350" s="142" t="s">
        <v>4491</v>
      </c>
      <c r="O350" s="288"/>
    </row>
    <row r="351" spans="1:15" ht="24" x14ac:dyDescent="0.25">
      <c r="A351" s="288"/>
      <c r="B351" s="1524"/>
      <c r="C351" s="1572"/>
      <c r="D351" s="1549"/>
      <c r="E351" s="1524"/>
      <c r="F351" s="1524" t="s">
        <v>43</v>
      </c>
      <c r="G351" s="1549" t="s">
        <v>5587</v>
      </c>
      <c r="H351" s="1518" t="s">
        <v>3977</v>
      </c>
      <c r="I351" s="1524">
        <v>1</v>
      </c>
      <c r="J351" s="143" t="s">
        <v>2837</v>
      </c>
      <c r="K351" s="135" t="s">
        <v>177</v>
      </c>
      <c r="L351" s="77" t="s">
        <v>3556</v>
      </c>
      <c r="M351" s="143" t="str">
        <f>VLOOKUP(L351,CódigosRetorno!$A$2:$B$1795,2,FALSE)</f>
        <v>El XML no contiene el tag o no existe información de código de tributo.</v>
      </c>
      <c r="N351" s="155" t="s">
        <v>169</v>
      </c>
      <c r="O351" s="288"/>
    </row>
    <row r="352" spans="1:15" ht="24" x14ac:dyDescent="0.25">
      <c r="A352" s="288"/>
      <c r="B352" s="1524"/>
      <c r="C352" s="1572"/>
      <c r="D352" s="1549"/>
      <c r="E352" s="1524"/>
      <c r="F352" s="1524"/>
      <c r="G352" s="1549"/>
      <c r="H352" s="1518"/>
      <c r="I352" s="1524"/>
      <c r="J352" s="145" t="s">
        <v>3920</v>
      </c>
      <c r="K352" s="152" t="s">
        <v>177</v>
      </c>
      <c r="L352" s="530" t="s">
        <v>2641</v>
      </c>
      <c r="M352" s="143" t="str">
        <f>VLOOKUP(L352,CódigosRetorno!$A$2:$B$1795,2,FALSE)</f>
        <v>El dato ingresado como codigo de tributo global no corresponde al valor esperado.</v>
      </c>
      <c r="N352" s="142" t="s">
        <v>4606</v>
      </c>
      <c r="O352" s="288"/>
    </row>
    <row r="353" spans="1:15" ht="24" x14ac:dyDescent="0.25">
      <c r="A353" s="288"/>
      <c r="B353" s="1524"/>
      <c r="C353" s="1572"/>
      <c r="D353" s="1549"/>
      <c r="E353" s="1524"/>
      <c r="F353" s="1524"/>
      <c r="G353" s="1549"/>
      <c r="H353" s="1518"/>
      <c r="I353" s="1524"/>
      <c r="J353" s="641" t="s">
        <v>6070</v>
      </c>
      <c r="K353" s="442" t="s">
        <v>177</v>
      </c>
      <c r="L353" s="442" t="s">
        <v>3770</v>
      </c>
      <c r="M353" s="143" t="str">
        <f>VLOOKUP(L353,CódigosRetorno!$A$2:$B$1795,2,FALSE)</f>
        <v>El código de tributo no debe repetirse a nivel de totales</v>
      </c>
      <c r="N353" s="129" t="s">
        <v>169</v>
      </c>
      <c r="O353" s="288"/>
    </row>
    <row r="354" spans="1:15" ht="48" x14ac:dyDescent="0.25">
      <c r="A354" s="288"/>
      <c r="B354" s="1524"/>
      <c r="C354" s="1572"/>
      <c r="D354" s="1549"/>
      <c r="E354" s="1524"/>
      <c r="F354" s="1524"/>
      <c r="G354" s="1549"/>
      <c r="H354" s="1518"/>
      <c r="I354" s="1524"/>
      <c r="J354" s="143" t="s">
        <v>4780</v>
      </c>
      <c r="K354" s="152" t="s">
        <v>177</v>
      </c>
      <c r="L354" s="530" t="s">
        <v>4234</v>
      </c>
      <c r="M354" s="143" t="str">
        <f>VLOOKUP(L354,CódigosRetorno!$A$2:$B$1795,2,FALSE)</f>
        <v>El dato ingresado como codigo de tributo global es invalido para tipo de operación.</v>
      </c>
      <c r="N354" s="155" t="s">
        <v>169</v>
      </c>
      <c r="O354" s="288"/>
    </row>
    <row r="355" spans="1:15" ht="24" x14ac:dyDescent="0.25">
      <c r="A355" s="288"/>
      <c r="B355" s="1524"/>
      <c r="C355" s="1572"/>
      <c r="D355" s="1549"/>
      <c r="E355" s="1524" t="s">
        <v>9</v>
      </c>
      <c r="F355" s="1524"/>
      <c r="G355" s="142" t="s">
        <v>3908</v>
      </c>
      <c r="H355" s="143" t="s">
        <v>3877</v>
      </c>
      <c r="I355" s="142" t="s">
        <v>3863</v>
      </c>
      <c r="J355" s="143" t="s">
        <v>6131</v>
      </c>
      <c r="K355" s="135" t="s">
        <v>1071</v>
      </c>
      <c r="L355" s="528" t="s">
        <v>4192</v>
      </c>
      <c r="M355" s="143" t="str">
        <f>VLOOKUP(L355,CódigosRetorno!$A$2:$B$1795,2,FALSE)</f>
        <v>El dato ingresado como atributo @schemeName es incorrecto.</v>
      </c>
      <c r="N355" s="155" t="s">
        <v>169</v>
      </c>
      <c r="O355" s="288"/>
    </row>
    <row r="356" spans="1:15" ht="24" x14ac:dyDescent="0.25">
      <c r="A356" s="288"/>
      <c r="B356" s="1524"/>
      <c r="C356" s="1572"/>
      <c r="D356" s="1549"/>
      <c r="E356" s="1524"/>
      <c r="F356" s="1524"/>
      <c r="G356" s="142" t="s">
        <v>3861</v>
      </c>
      <c r="H356" s="143" t="s">
        <v>3878</v>
      </c>
      <c r="I356" s="142" t="s">
        <v>3863</v>
      </c>
      <c r="J356" s="143" t="s">
        <v>4199</v>
      </c>
      <c r="K356" s="135" t="s">
        <v>1071</v>
      </c>
      <c r="L356" s="528" t="s">
        <v>4193</v>
      </c>
      <c r="M356" s="143" t="str">
        <f>VLOOKUP(L356,CódigosRetorno!$A$2:$B$1795,2,FALSE)</f>
        <v>El dato ingresado como atributo @schemeAgencyName es incorrecto.</v>
      </c>
      <c r="N356" s="155" t="s">
        <v>169</v>
      </c>
      <c r="O356" s="288"/>
    </row>
    <row r="357" spans="1:15" ht="48" x14ac:dyDescent="0.25">
      <c r="A357" s="288"/>
      <c r="B357" s="1524"/>
      <c r="C357" s="1572"/>
      <c r="D357" s="1549"/>
      <c r="E357" s="1524"/>
      <c r="F357" s="1524"/>
      <c r="G357" s="142" t="s">
        <v>4235</v>
      </c>
      <c r="H357" s="96" t="s">
        <v>3880</v>
      </c>
      <c r="I357" s="142" t="s">
        <v>3863</v>
      </c>
      <c r="J357" s="143" t="s">
        <v>6132</v>
      </c>
      <c r="K357" s="152" t="s">
        <v>1071</v>
      </c>
      <c r="L357" s="530" t="s">
        <v>4194</v>
      </c>
      <c r="M357" s="143" t="str">
        <f>VLOOKUP(L357,CódigosRetorno!$A$2:$B$1795,2,FALSE)</f>
        <v>El dato ingresado como atributo @schemeURI es incorrecto.</v>
      </c>
      <c r="N357" s="155" t="s">
        <v>169</v>
      </c>
      <c r="O357" s="288"/>
    </row>
    <row r="358" spans="1:15" ht="24" x14ac:dyDescent="0.25">
      <c r="A358" s="288"/>
      <c r="B358" s="1524"/>
      <c r="C358" s="1572"/>
      <c r="D358" s="1549"/>
      <c r="E358" s="1524" t="s">
        <v>4</v>
      </c>
      <c r="F358" s="1524" t="s">
        <v>45</v>
      </c>
      <c r="G358" s="1549" t="s">
        <v>5587</v>
      </c>
      <c r="H358" s="1518" t="s">
        <v>3921</v>
      </c>
      <c r="I358" s="1524">
        <v>1</v>
      </c>
      <c r="J358" s="143" t="s">
        <v>2837</v>
      </c>
      <c r="K358" s="152" t="s">
        <v>177</v>
      </c>
      <c r="L358" s="530" t="s">
        <v>2271</v>
      </c>
      <c r="M358" s="143" t="str">
        <f>VLOOKUP(L358,CódigosRetorno!$A$2:$B$1795,2,FALSE)</f>
        <v>El XML no contiene el tag TaxScheme Name de impuestos globales</v>
      </c>
      <c r="N358" s="155" t="s">
        <v>169</v>
      </c>
      <c r="O358" s="288"/>
    </row>
    <row r="359" spans="1:15" ht="24" x14ac:dyDescent="0.25">
      <c r="A359" s="288"/>
      <c r="B359" s="1524"/>
      <c r="C359" s="1572"/>
      <c r="D359" s="1549"/>
      <c r="E359" s="1524"/>
      <c r="F359" s="1524"/>
      <c r="G359" s="1549"/>
      <c r="H359" s="1518"/>
      <c r="I359" s="1524"/>
      <c r="J359" s="145" t="s">
        <v>4815</v>
      </c>
      <c r="K359" s="152" t="s">
        <v>177</v>
      </c>
      <c r="L359" s="530" t="s">
        <v>3190</v>
      </c>
      <c r="M359" s="143" t="str">
        <f>VLOOKUP(L359,CódigosRetorno!$A$2:$B$1795,2,FALSE)</f>
        <v>El valor del tag nombre del tributo no corresponde al esperado.</v>
      </c>
      <c r="N359" s="142" t="s">
        <v>4606</v>
      </c>
      <c r="O359" s="288"/>
    </row>
    <row r="360" spans="1:15" ht="24" x14ac:dyDescent="0.25">
      <c r="A360" s="288"/>
      <c r="B360" s="1524"/>
      <c r="C360" s="1572"/>
      <c r="D360" s="1549"/>
      <c r="E360" s="1524"/>
      <c r="F360" s="1524" t="s">
        <v>13</v>
      </c>
      <c r="G360" s="1549" t="s">
        <v>5587</v>
      </c>
      <c r="H360" s="1518" t="s">
        <v>3979</v>
      </c>
      <c r="I360" s="1524">
        <v>1</v>
      </c>
      <c r="J360" s="143" t="s">
        <v>2837</v>
      </c>
      <c r="K360" s="152" t="s">
        <v>177</v>
      </c>
      <c r="L360" s="530" t="s">
        <v>2273</v>
      </c>
      <c r="M360" s="143" t="str">
        <f>VLOOKUP(L360,CódigosRetorno!$A$2:$B$1795,2,FALSE)</f>
        <v>El XML no contiene el tag código de tributo internacional de impuestos globales</v>
      </c>
      <c r="N360" s="142" t="s">
        <v>169</v>
      </c>
      <c r="O360" s="288"/>
    </row>
    <row r="361" spans="1:15" ht="36" x14ac:dyDescent="0.25">
      <c r="A361" s="288"/>
      <c r="B361" s="1524"/>
      <c r="C361" s="1572"/>
      <c r="D361" s="1549"/>
      <c r="E361" s="1524"/>
      <c r="F361" s="1524"/>
      <c r="G361" s="1549"/>
      <c r="H361" s="1518"/>
      <c r="I361" s="1524"/>
      <c r="J361" s="145" t="s">
        <v>4813</v>
      </c>
      <c r="K361" s="152" t="s">
        <v>177</v>
      </c>
      <c r="L361" s="530" t="s">
        <v>3186</v>
      </c>
      <c r="M361" s="143" t="str">
        <f>VLOOKUP(L361,CódigosRetorno!$A$2:$B$1795,2,FALSE)</f>
        <v>El valor del tag codigo de tributo internacional no corresponde al esperado.</v>
      </c>
      <c r="N361" s="142" t="s">
        <v>4606</v>
      </c>
      <c r="O361" s="288"/>
    </row>
    <row r="362" spans="1:15" ht="24" x14ac:dyDescent="0.25">
      <c r="A362" s="288"/>
      <c r="B362" s="1524" t="s">
        <v>7534</v>
      </c>
      <c r="C362" s="1572" t="s">
        <v>6379</v>
      </c>
      <c r="D362" s="1549" t="s">
        <v>3</v>
      </c>
      <c r="E362" s="1524" t="s">
        <v>9</v>
      </c>
      <c r="F362" s="1524" t="s">
        <v>12</v>
      </c>
      <c r="G362" s="1549" t="s">
        <v>3975</v>
      </c>
      <c r="H362" s="1518" t="s">
        <v>4539</v>
      </c>
      <c r="I362" s="1524">
        <v>1</v>
      </c>
      <c r="J362" s="811" t="s">
        <v>6098</v>
      </c>
      <c r="K362" s="812" t="s">
        <v>177</v>
      </c>
      <c r="L362" s="442" t="s">
        <v>2637</v>
      </c>
      <c r="M362" s="810" t="str">
        <f>VLOOKUP(L362,CódigosRetorno!$A$2:$B$1795,2,FALSE)</f>
        <v>El XML no contiene el tag o no existe información de total valor de venta globales</v>
      </c>
      <c r="N362" s="155" t="s">
        <v>169</v>
      </c>
      <c r="O362" s="288"/>
    </row>
    <row r="363" spans="1:15" ht="36" x14ac:dyDescent="0.25">
      <c r="A363" s="288"/>
      <c r="B363" s="1524"/>
      <c r="C363" s="1572"/>
      <c r="D363" s="1549"/>
      <c r="E363" s="1524"/>
      <c r="F363" s="1524"/>
      <c r="G363" s="1549"/>
      <c r="H363" s="1518"/>
      <c r="I363" s="1524"/>
      <c r="J363" s="810" t="s">
        <v>4981</v>
      </c>
      <c r="K363" s="792" t="s">
        <v>177</v>
      </c>
      <c r="L363" s="812" t="s">
        <v>3661</v>
      </c>
      <c r="M363" s="810" t="str">
        <f>VLOOKUP(L363,CódigosRetorno!$A$2:$B$1795,2,FALSE)</f>
        <v>El dato ingresado en el total valor de venta globales no cumple con el formato establecido</v>
      </c>
      <c r="N363" s="155" t="s">
        <v>169</v>
      </c>
      <c r="O363" s="288"/>
    </row>
    <row r="364" spans="1:15" ht="132" x14ac:dyDescent="0.25">
      <c r="A364" s="288"/>
      <c r="B364" s="1524"/>
      <c r="C364" s="1572"/>
      <c r="D364" s="1549"/>
      <c r="E364" s="1524"/>
      <c r="F364" s="1524"/>
      <c r="G364" s="1549"/>
      <c r="H364" s="1518"/>
      <c r="I364" s="1524"/>
      <c r="J364" s="1305" t="s">
        <v>7699</v>
      </c>
      <c r="K364" s="1432" t="s">
        <v>177</v>
      </c>
      <c r="L364" s="1434" t="s">
        <v>8288</v>
      </c>
      <c r="M364" s="1305" t="str">
        <f>VLOOKUP(MID(L364,1,4),CódigosRetorno!$A$2:$B$1795,2,FALSE)</f>
        <v>La sumatoria del monto base - ISC de línea no corresponden al total</v>
      </c>
      <c r="N364" s="155" t="s">
        <v>169</v>
      </c>
      <c r="O364" s="288"/>
    </row>
    <row r="365" spans="1:15" ht="60" x14ac:dyDescent="0.25">
      <c r="A365" s="288"/>
      <c r="B365" s="1524"/>
      <c r="C365" s="1572"/>
      <c r="D365" s="1549"/>
      <c r="E365" s="1524"/>
      <c r="F365" s="1524"/>
      <c r="G365" s="1549"/>
      <c r="H365" s="1518"/>
      <c r="I365" s="1524"/>
      <c r="J365" s="1305" t="s">
        <v>6158</v>
      </c>
      <c r="K365" s="1432" t="s">
        <v>177</v>
      </c>
      <c r="L365" s="1434" t="s">
        <v>8289</v>
      </c>
      <c r="M365" s="1305" t="str">
        <f>VLOOKUP(MID(L365,1,4),CódigosRetorno!$A$2:$B$1795,2,FALSE)</f>
        <v>La sumatoria del monto base - Otros tributos de línea no corresponden al total</v>
      </c>
      <c r="N365" s="155" t="s">
        <v>169</v>
      </c>
      <c r="O365" s="288"/>
    </row>
    <row r="366" spans="1:15" ht="36" x14ac:dyDescent="0.25">
      <c r="A366" s="288"/>
      <c r="B366" s="1524"/>
      <c r="C366" s="1572"/>
      <c r="D366" s="1549"/>
      <c r="E366" s="1524"/>
      <c r="F366" s="142" t="s">
        <v>13</v>
      </c>
      <c r="G366" s="135" t="s">
        <v>5577</v>
      </c>
      <c r="H366" s="96" t="s">
        <v>3904</v>
      </c>
      <c r="I366" s="142">
        <v>1</v>
      </c>
      <c r="J366" s="811" t="s">
        <v>4686</v>
      </c>
      <c r="K366" s="812" t="s">
        <v>177</v>
      </c>
      <c r="L366" s="442" t="s">
        <v>694</v>
      </c>
      <c r="M366" s="810" t="str">
        <f>VLOOKUP(L366,CódigosRetorno!$A$2:$B$1795,2,FALSE)</f>
        <v>La moneda debe ser la misma en todo el documento. Salvo las percepciones que sólo son en moneda nacional</v>
      </c>
      <c r="N366" s="142" t="s">
        <v>4491</v>
      </c>
      <c r="O366" s="288"/>
    </row>
    <row r="367" spans="1:15" ht="36" x14ac:dyDescent="0.25">
      <c r="A367" s="288"/>
      <c r="B367" s="1524"/>
      <c r="C367" s="1572"/>
      <c r="D367" s="1549"/>
      <c r="E367" s="1524"/>
      <c r="F367" s="1524" t="s">
        <v>12</v>
      </c>
      <c r="G367" s="1549" t="s">
        <v>3975</v>
      </c>
      <c r="H367" s="1518" t="s">
        <v>5778</v>
      </c>
      <c r="I367" s="1524">
        <v>1</v>
      </c>
      <c r="J367" s="810" t="s">
        <v>4981</v>
      </c>
      <c r="K367" s="812" t="s">
        <v>177</v>
      </c>
      <c r="L367" s="442" t="s">
        <v>2277</v>
      </c>
      <c r="M367" s="810" t="str">
        <f>VLOOKUP(L367,CódigosRetorno!$A$2:$B$1795,2,FALSE)</f>
        <v>El dato ingresado en TaxAmount no cumple con el formato establecido</v>
      </c>
      <c r="N367" s="142" t="s">
        <v>169</v>
      </c>
      <c r="O367" s="288"/>
    </row>
    <row r="368" spans="1:15" ht="128.25" customHeight="1" x14ac:dyDescent="0.25">
      <c r="A368" s="288"/>
      <c r="B368" s="1524"/>
      <c r="C368" s="1572"/>
      <c r="D368" s="1549"/>
      <c r="E368" s="1524"/>
      <c r="F368" s="1524"/>
      <c r="G368" s="1549"/>
      <c r="H368" s="1518"/>
      <c r="I368" s="1524"/>
      <c r="J368" s="1438" t="s">
        <v>8183</v>
      </c>
      <c r="K368" s="1432" t="s">
        <v>177</v>
      </c>
      <c r="L368" s="1434" t="s">
        <v>8290</v>
      </c>
      <c r="M368" s="1305" t="str">
        <f>VLOOKUP(MID(L368,1,4),CódigosRetorno!$A$2:$B$1795,2,FALSE)</f>
        <v>La sumatoria del total del importe del tributo ISC de línea no corresponden al total</v>
      </c>
      <c r="N368" s="142" t="s">
        <v>169</v>
      </c>
      <c r="O368" s="288"/>
    </row>
    <row r="369" spans="1:15" ht="48" x14ac:dyDescent="0.25">
      <c r="A369" s="288"/>
      <c r="B369" s="1524"/>
      <c r="C369" s="1572"/>
      <c r="D369" s="1549"/>
      <c r="E369" s="1524"/>
      <c r="F369" s="1524"/>
      <c r="G369" s="1549"/>
      <c r="H369" s="1518"/>
      <c r="I369" s="1524"/>
      <c r="J369" s="1438" t="s">
        <v>6164</v>
      </c>
      <c r="K369" s="1432" t="s">
        <v>177</v>
      </c>
      <c r="L369" s="1434" t="s">
        <v>8298</v>
      </c>
      <c r="M369" s="1305" t="str">
        <f>VLOOKUP(MID(L369,1,4),CódigosRetorno!$A$2:$B$1795,2,FALSE)</f>
        <v>La sumatoria del total del importe del tributo ICBPER de línea no corresponden al total</v>
      </c>
      <c r="N369" s="142" t="s">
        <v>169</v>
      </c>
      <c r="O369" s="288"/>
    </row>
    <row r="370" spans="1:15" ht="36" x14ac:dyDescent="0.25">
      <c r="A370" s="288"/>
      <c r="B370" s="1524"/>
      <c r="C370" s="1572"/>
      <c r="D370" s="1549"/>
      <c r="E370" s="1524"/>
      <c r="F370" s="1524"/>
      <c r="G370" s="1549"/>
      <c r="H370" s="1518"/>
      <c r="I370" s="1524"/>
      <c r="J370" s="810" t="s">
        <v>6154</v>
      </c>
      <c r="K370" s="792" t="s">
        <v>177</v>
      </c>
      <c r="L370" s="442" t="s">
        <v>3171</v>
      </c>
      <c r="M370" s="810" t="str">
        <f>VLOOKUP(L370,CódigosRetorno!$A$2:$B$1795,2,FALSE)</f>
        <v>El impuesto ICBPER no se encuentra vigente</v>
      </c>
      <c r="N370" s="399" t="s">
        <v>169</v>
      </c>
      <c r="O370" s="288"/>
    </row>
    <row r="371" spans="1:15" ht="64.5" customHeight="1" x14ac:dyDescent="0.25">
      <c r="A371" s="288"/>
      <c r="B371" s="1524"/>
      <c r="C371" s="1572"/>
      <c r="D371" s="1549"/>
      <c r="E371" s="1524"/>
      <c r="F371" s="1524"/>
      <c r="G371" s="1549"/>
      <c r="H371" s="1518"/>
      <c r="I371" s="1524"/>
      <c r="J371" s="1305" t="s">
        <v>5742</v>
      </c>
      <c r="K371" s="1432" t="s">
        <v>177</v>
      </c>
      <c r="L371" s="1434" t="s">
        <v>8291</v>
      </c>
      <c r="M371" s="1305" t="str">
        <f>VLOOKUP(MID(L371,1,4),CódigosRetorno!$A$2:$B$1795,2,FALSE)</f>
        <v>La sumatoria del total del importe del tributo Otros tributos de línea no corresponden al total</v>
      </c>
      <c r="N371" s="142" t="s">
        <v>169</v>
      </c>
      <c r="O371" s="288"/>
    </row>
    <row r="372" spans="1:15" ht="36" x14ac:dyDescent="0.25">
      <c r="A372" s="288"/>
      <c r="B372" s="1524"/>
      <c r="C372" s="1572"/>
      <c r="D372" s="1549"/>
      <c r="E372" s="1524"/>
      <c r="F372" s="142" t="s">
        <v>13</v>
      </c>
      <c r="G372" s="135" t="s">
        <v>5577</v>
      </c>
      <c r="H372" s="96" t="s">
        <v>3904</v>
      </c>
      <c r="I372" s="142">
        <v>1</v>
      </c>
      <c r="J372" s="145" t="s">
        <v>4686</v>
      </c>
      <c r="K372" s="152" t="s">
        <v>177</v>
      </c>
      <c r="L372" s="530" t="s">
        <v>694</v>
      </c>
      <c r="M372" s="143" t="str">
        <f>VLOOKUP(L372,CódigosRetorno!$A$2:$B$1795,2,FALSE)</f>
        <v>La moneda debe ser la misma en todo el documento. Salvo las percepciones que sólo son en moneda nacional</v>
      </c>
      <c r="N372" s="142" t="s">
        <v>4491</v>
      </c>
      <c r="O372" s="288"/>
    </row>
    <row r="373" spans="1:15" ht="24" x14ac:dyDescent="0.25">
      <c r="A373" s="288"/>
      <c r="B373" s="1524"/>
      <c r="C373" s="1572"/>
      <c r="D373" s="1549"/>
      <c r="E373" s="1524"/>
      <c r="F373" s="1524" t="s">
        <v>43</v>
      </c>
      <c r="G373" s="1549" t="s">
        <v>5587</v>
      </c>
      <c r="H373" s="1518" t="s">
        <v>3977</v>
      </c>
      <c r="I373" s="1524">
        <v>1</v>
      </c>
      <c r="J373" s="143" t="s">
        <v>2837</v>
      </c>
      <c r="K373" s="152" t="s">
        <v>177</v>
      </c>
      <c r="L373" s="530" t="s">
        <v>3556</v>
      </c>
      <c r="M373" s="143" t="str">
        <f>VLOOKUP(L373,CódigosRetorno!$A$2:$B$1795,2,FALSE)</f>
        <v>El XML no contiene el tag o no existe información de código de tributo.</v>
      </c>
      <c r="N373" s="155" t="s">
        <v>169</v>
      </c>
      <c r="O373" s="288"/>
    </row>
    <row r="374" spans="1:15" ht="24" x14ac:dyDescent="0.25">
      <c r="A374" s="288"/>
      <c r="B374" s="1524"/>
      <c r="C374" s="1572"/>
      <c r="D374" s="1549"/>
      <c r="E374" s="1524"/>
      <c r="F374" s="1524"/>
      <c r="G374" s="1549"/>
      <c r="H374" s="1518"/>
      <c r="I374" s="1524"/>
      <c r="J374" s="145" t="s">
        <v>3920</v>
      </c>
      <c r="K374" s="152" t="s">
        <v>177</v>
      </c>
      <c r="L374" s="530" t="s">
        <v>2641</v>
      </c>
      <c r="M374" s="143" t="str">
        <f>VLOOKUP(L374,CódigosRetorno!$A$2:$B$1795,2,FALSE)</f>
        <v>El dato ingresado como codigo de tributo global no corresponde al valor esperado.</v>
      </c>
      <c r="N374" s="142" t="s">
        <v>4606</v>
      </c>
      <c r="O374" s="288"/>
    </row>
    <row r="375" spans="1:15" ht="24" x14ac:dyDescent="0.25">
      <c r="A375" s="288"/>
      <c r="B375" s="1524"/>
      <c r="C375" s="1572"/>
      <c r="D375" s="1549"/>
      <c r="E375" s="1524"/>
      <c r="F375" s="1524"/>
      <c r="G375" s="1549"/>
      <c r="H375" s="1518"/>
      <c r="I375" s="1524"/>
      <c r="J375" s="641" t="s">
        <v>6070</v>
      </c>
      <c r="K375" s="442" t="s">
        <v>177</v>
      </c>
      <c r="L375" s="442" t="s">
        <v>3770</v>
      </c>
      <c r="M375" s="143" t="str">
        <f>VLOOKUP(L375,CódigosRetorno!$A$2:$B$1795,2,FALSE)</f>
        <v>El código de tributo no debe repetirse a nivel de totales</v>
      </c>
      <c r="N375" s="129" t="s">
        <v>169</v>
      </c>
      <c r="O375" s="288"/>
    </row>
    <row r="376" spans="1:15" ht="48" x14ac:dyDescent="0.25">
      <c r="A376" s="288"/>
      <c r="B376" s="1524"/>
      <c r="C376" s="1572"/>
      <c r="D376" s="1549"/>
      <c r="E376" s="1524"/>
      <c r="F376" s="1524"/>
      <c r="G376" s="1549"/>
      <c r="H376" s="1518"/>
      <c r="I376" s="1524"/>
      <c r="J376" s="143" t="s">
        <v>4781</v>
      </c>
      <c r="K376" s="152" t="s">
        <v>177</v>
      </c>
      <c r="L376" s="530" t="s">
        <v>4234</v>
      </c>
      <c r="M376" s="143" t="str">
        <f>VLOOKUP(L376,CódigosRetorno!$A$2:$B$1795,2,FALSE)</f>
        <v>El dato ingresado como codigo de tributo global es invalido para tipo de operación.</v>
      </c>
      <c r="N376" s="155" t="s">
        <v>169</v>
      </c>
      <c r="O376" s="288"/>
    </row>
    <row r="377" spans="1:15" ht="60" x14ac:dyDescent="0.25">
      <c r="A377" s="288"/>
      <c r="B377" s="1524"/>
      <c r="C377" s="1572"/>
      <c r="D377" s="1549"/>
      <c r="E377" s="1524"/>
      <c r="F377" s="1524"/>
      <c r="G377" s="1549"/>
      <c r="H377" s="1518"/>
      <c r="I377" s="1524"/>
      <c r="J377" s="143" t="s">
        <v>5743</v>
      </c>
      <c r="K377" s="135" t="s">
        <v>177</v>
      </c>
      <c r="L377" s="530" t="s">
        <v>1657</v>
      </c>
      <c r="M377" s="143" t="str">
        <f>VLOOKUP(L377,CódigosRetorno!$A$2:$B$1795,2,FALSE)</f>
        <v>Factura de operacion sujeta al IVAP , no debe consignar valor para ISC o debe ser 0</v>
      </c>
      <c r="N377" s="155" t="s">
        <v>169</v>
      </c>
      <c r="O377" s="288"/>
    </row>
    <row r="378" spans="1:15" ht="24" x14ac:dyDescent="0.25">
      <c r="A378" s="288"/>
      <c r="B378" s="1524"/>
      <c r="C378" s="1572"/>
      <c r="D378" s="1549"/>
      <c r="E378" s="1524"/>
      <c r="F378" s="1524"/>
      <c r="G378" s="142" t="s">
        <v>3908</v>
      </c>
      <c r="H378" s="143" t="s">
        <v>3877</v>
      </c>
      <c r="I378" s="142" t="s">
        <v>3863</v>
      </c>
      <c r="J378" s="143" t="s">
        <v>6131</v>
      </c>
      <c r="K378" s="135" t="s">
        <v>1071</v>
      </c>
      <c r="L378" s="528" t="s">
        <v>4192</v>
      </c>
      <c r="M378" s="143" t="str">
        <f>VLOOKUP(L378,CódigosRetorno!$A$2:$B$1795,2,FALSE)</f>
        <v>El dato ingresado como atributo @schemeName es incorrecto.</v>
      </c>
      <c r="N378" s="155" t="s">
        <v>169</v>
      </c>
      <c r="O378" s="288"/>
    </row>
    <row r="379" spans="1:15" ht="24" x14ac:dyDescent="0.25">
      <c r="A379" s="288"/>
      <c r="B379" s="1524"/>
      <c r="C379" s="1572"/>
      <c r="D379" s="1549"/>
      <c r="E379" s="1524"/>
      <c r="F379" s="1524"/>
      <c r="G379" s="142" t="s">
        <v>3861</v>
      </c>
      <c r="H379" s="143" t="s">
        <v>3878</v>
      </c>
      <c r="I379" s="142" t="s">
        <v>3863</v>
      </c>
      <c r="J379" s="143" t="s">
        <v>4199</v>
      </c>
      <c r="K379" s="135" t="s">
        <v>1071</v>
      </c>
      <c r="L379" s="528" t="s">
        <v>4193</v>
      </c>
      <c r="M379" s="143" t="str">
        <f>VLOOKUP(L379,CódigosRetorno!$A$2:$B$1795,2,FALSE)</f>
        <v>El dato ingresado como atributo @schemeAgencyName es incorrecto.</v>
      </c>
      <c r="N379" s="155" t="s">
        <v>169</v>
      </c>
      <c r="O379" s="288"/>
    </row>
    <row r="380" spans="1:15" ht="48" x14ac:dyDescent="0.25">
      <c r="A380" s="288"/>
      <c r="B380" s="1524"/>
      <c r="C380" s="1572"/>
      <c r="D380" s="1549"/>
      <c r="E380" s="1524"/>
      <c r="F380" s="1524"/>
      <c r="G380" s="142" t="s">
        <v>4235</v>
      </c>
      <c r="H380" s="96" t="s">
        <v>3880</v>
      </c>
      <c r="I380" s="142" t="s">
        <v>3863</v>
      </c>
      <c r="J380" s="143" t="s">
        <v>6132</v>
      </c>
      <c r="K380" s="152" t="s">
        <v>1071</v>
      </c>
      <c r="L380" s="530" t="s">
        <v>4194</v>
      </c>
      <c r="M380" s="143" t="str">
        <f>VLOOKUP(L380,CódigosRetorno!$A$2:$B$1795,2,FALSE)</f>
        <v>El dato ingresado como atributo @schemeURI es incorrecto.</v>
      </c>
      <c r="N380" s="155" t="s">
        <v>169</v>
      </c>
      <c r="O380" s="288"/>
    </row>
    <row r="381" spans="1:15" ht="24" x14ac:dyDescent="0.25">
      <c r="A381" s="288"/>
      <c r="B381" s="1524"/>
      <c r="C381" s="1572"/>
      <c r="D381" s="1549"/>
      <c r="E381" s="1524"/>
      <c r="F381" s="1524" t="s">
        <v>45</v>
      </c>
      <c r="G381" s="1549" t="s">
        <v>5587</v>
      </c>
      <c r="H381" s="1518" t="s">
        <v>3921</v>
      </c>
      <c r="I381" s="1524">
        <v>1</v>
      </c>
      <c r="J381" s="143" t="s">
        <v>2837</v>
      </c>
      <c r="K381" s="152" t="s">
        <v>177</v>
      </c>
      <c r="L381" s="530" t="s">
        <v>2271</v>
      </c>
      <c r="M381" s="143" t="str">
        <f>VLOOKUP(L381,CódigosRetorno!$A$2:$B$1795,2,FALSE)</f>
        <v>El XML no contiene el tag TaxScheme Name de impuestos globales</v>
      </c>
      <c r="N381" s="155" t="s">
        <v>169</v>
      </c>
      <c r="O381" s="288"/>
    </row>
    <row r="382" spans="1:15" ht="24" x14ac:dyDescent="0.25">
      <c r="A382" s="288"/>
      <c r="B382" s="1524"/>
      <c r="C382" s="1572"/>
      <c r="D382" s="1549"/>
      <c r="E382" s="1524"/>
      <c r="F382" s="1524"/>
      <c r="G382" s="1549"/>
      <c r="H382" s="1518"/>
      <c r="I382" s="1524"/>
      <c r="J382" s="145" t="s">
        <v>4815</v>
      </c>
      <c r="K382" s="152" t="s">
        <v>177</v>
      </c>
      <c r="L382" s="530" t="s">
        <v>3190</v>
      </c>
      <c r="M382" s="143" t="str">
        <f>VLOOKUP(L382,CódigosRetorno!$A$2:$B$1795,2,FALSE)</f>
        <v>El valor del tag nombre del tributo no corresponde al esperado.</v>
      </c>
      <c r="N382" s="142" t="s">
        <v>4606</v>
      </c>
      <c r="O382" s="288"/>
    </row>
    <row r="383" spans="1:15" ht="24" x14ac:dyDescent="0.25">
      <c r="A383" s="288"/>
      <c r="B383" s="1524"/>
      <c r="C383" s="1572"/>
      <c r="D383" s="1549"/>
      <c r="E383" s="1524"/>
      <c r="F383" s="1524" t="s">
        <v>13</v>
      </c>
      <c r="G383" s="1549" t="s">
        <v>5587</v>
      </c>
      <c r="H383" s="1518" t="s">
        <v>3979</v>
      </c>
      <c r="I383" s="1524">
        <v>1</v>
      </c>
      <c r="J383" s="143" t="s">
        <v>2837</v>
      </c>
      <c r="K383" s="152" t="s">
        <v>177</v>
      </c>
      <c r="L383" s="530" t="s">
        <v>2273</v>
      </c>
      <c r="M383" s="143" t="str">
        <f>VLOOKUP(L383,CódigosRetorno!$A$2:$B$1795,2,FALSE)</f>
        <v>El XML no contiene el tag código de tributo internacional de impuestos globales</v>
      </c>
      <c r="N383" s="142" t="s">
        <v>169</v>
      </c>
      <c r="O383" s="288"/>
    </row>
    <row r="384" spans="1:15" ht="36" x14ac:dyDescent="0.25">
      <c r="A384" s="288"/>
      <c r="B384" s="1524"/>
      <c r="C384" s="1572"/>
      <c r="D384" s="1549"/>
      <c r="E384" s="1524"/>
      <c r="F384" s="1524"/>
      <c r="G384" s="1549"/>
      <c r="H384" s="1518"/>
      <c r="I384" s="1524"/>
      <c r="J384" s="145" t="s">
        <v>4813</v>
      </c>
      <c r="K384" s="152" t="s">
        <v>177</v>
      </c>
      <c r="L384" s="530" t="s">
        <v>3186</v>
      </c>
      <c r="M384" s="143" t="str">
        <f>VLOOKUP(L384,CódigosRetorno!$A$2:$B$1795,2,FALSE)</f>
        <v>El valor del tag codigo de tributo internacional no corresponde al esperado.</v>
      </c>
      <c r="N384" s="142" t="s">
        <v>4606</v>
      </c>
      <c r="O384" s="288"/>
    </row>
    <row r="385" spans="1:15" ht="36" x14ac:dyDescent="0.25">
      <c r="A385" s="288"/>
      <c r="B385" s="1524">
        <v>50</v>
      </c>
      <c r="C385" s="1572" t="s">
        <v>5744</v>
      </c>
      <c r="D385" s="1549" t="s">
        <v>3</v>
      </c>
      <c r="E385" s="1549" t="s">
        <v>9</v>
      </c>
      <c r="F385" s="1524" t="s">
        <v>102</v>
      </c>
      <c r="G385" s="1549" t="s">
        <v>3911</v>
      </c>
      <c r="H385" s="1518" t="s">
        <v>3923</v>
      </c>
      <c r="I385" s="1524">
        <v>1</v>
      </c>
      <c r="J385" s="143" t="s">
        <v>4931</v>
      </c>
      <c r="K385" s="135" t="s">
        <v>177</v>
      </c>
      <c r="L385" s="78" t="s">
        <v>4264</v>
      </c>
      <c r="M385" s="143" t="str">
        <f>VLOOKUP(L385,CódigosRetorno!$A$2:$B$1795,2,FALSE)</f>
        <v>El dato ingresado como indicador de cargo/descuento no corresponde al valor esperado.</v>
      </c>
      <c r="N385" s="142" t="s">
        <v>169</v>
      </c>
      <c r="O385" s="288"/>
    </row>
    <row r="386" spans="1:15" ht="36" x14ac:dyDescent="0.25">
      <c r="A386" s="288"/>
      <c r="B386" s="1524"/>
      <c r="C386" s="1572"/>
      <c r="D386" s="1549"/>
      <c r="E386" s="1549"/>
      <c r="F386" s="1524"/>
      <c r="G386" s="1549"/>
      <c r="H386" s="1518"/>
      <c r="I386" s="1524"/>
      <c r="J386" s="1438" t="s">
        <v>8134</v>
      </c>
      <c r="K386" s="1431" t="s">
        <v>177</v>
      </c>
      <c r="L386" s="692" t="s">
        <v>4264</v>
      </c>
      <c r="M386" s="1305" t="str">
        <f>VLOOKUP(L386,CódigosRetorno!$A$2:$B$1795,2,FALSE)</f>
        <v>El dato ingresado como indicador de cargo/descuento no corresponde al valor esperado.</v>
      </c>
      <c r="N386" s="142" t="s">
        <v>169</v>
      </c>
      <c r="O386" s="288"/>
    </row>
    <row r="387" spans="1:15" ht="24" x14ac:dyDescent="0.25">
      <c r="A387" s="288"/>
      <c r="B387" s="1524"/>
      <c r="C387" s="1572"/>
      <c r="D387" s="1549"/>
      <c r="E387" s="1549"/>
      <c r="F387" s="1524" t="s">
        <v>10</v>
      </c>
      <c r="G387" s="1549" t="s">
        <v>5602</v>
      </c>
      <c r="H387" s="1518" t="s">
        <v>5746</v>
      </c>
      <c r="I387" s="1524">
        <v>1</v>
      </c>
      <c r="J387" s="143" t="s">
        <v>4760</v>
      </c>
      <c r="K387" s="152" t="s">
        <v>177</v>
      </c>
      <c r="L387" s="530" t="s">
        <v>3777</v>
      </c>
      <c r="M387" s="143" t="str">
        <f>VLOOKUP(L387,CódigosRetorno!$A$2:$B$1795,2,FALSE)</f>
        <v>El XML no contiene el tag o no existe informacion de codigo de motivo de cargo/descuento global.</v>
      </c>
      <c r="N387" s="155" t="s">
        <v>169</v>
      </c>
      <c r="O387" s="288"/>
    </row>
    <row r="388" spans="1:15" ht="24" x14ac:dyDescent="0.25">
      <c r="A388" s="288"/>
      <c r="B388" s="1524"/>
      <c r="C388" s="1572"/>
      <c r="D388" s="1549"/>
      <c r="E388" s="1549"/>
      <c r="F388" s="1524"/>
      <c r="G388" s="1549"/>
      <c r="H388" s="1518"/>
      <c r="I388" s="1524"/>
      <c r="J388" s="143" t="s">
        <v>8135</v>
      </c>
      <c r="K388" s="152" t="s">
        <v>1071</v>
      </c>
      <c r="L388" s="530" t="s">
        <v>4844</v>
      </c>
      <c r="M388" s="143" t="str">
        <f>VLOOKUP(L388,CódigosRetorno!$A$2:$B$1795,2,FALSE)</f>
        <v>El dato ingresado como cargo/descuento no es valido a nivel global.</v>
      </c>
      <c r="N388" s="142" t="s">
        <v>169</v>
      </c>
      <c r="O388" s="288"/>
    </row>
    <row r="389" spans="1:15" ht="36" x14ac:dyDescent="0.25">
      <c r="A389" s="288"/>
      <c r="B389" s="1524"/>
      <c r="C389" s="1572"/>
      <c r="D389" s="1549"/>
      <c r="E389" s="1549"/>
      <c r="F389" s="1524"/>
      <c r="G389" s="1549"/>
      <c r="H389" s="1518"/>
      <c r="I389" s="1524"/>
      <c r="J389" s="143" t="s">
        <v>4817</v>
      </c>
      <c r="K389" s="152" t="s">
        <v>177</v>
      </c>
      <c r="L389" s="530" t="s">
        <v>3776</v>
      </c>
      <c r="M389" s="143" t="str">
        <f>VLOOKUP(L389,CódigosRetorno!$A$2:$B$1795,2,FALSE)</f>
        <v>El dato ingresado como codigo de motivo de cargo/descuento global no es valido (catalogo nro 53)</v>
      </c>
      <c r="N389" s="142" t="s">
        <v>4608</v>
      </c>
      <c r="O389" s="288"/>
    </row>
    <row r="390" spans="1:15" ht="24" x14ac:dyDescent="0.25">
      <c r="A390" s="288"/>
      <c r="B390" s="1524"/>
      <c r="C390" s="1572"/>
      <c r="D390" s="1549"/>
      <c r="E390" s="1549"/>
      <c r="F390" s="1524"/>
      <c r="G390" s="142" t="s">
        <v>3861</v>
      </c>
      <c r="H390" s="143" t="s">
        <v>3862</v>
      </c>
      <c r="I390" s="142" t="s">
        <v>3863</v>
      </c>
      <c r="J390" s="143" t="s">
        <v>4199</v>
      </c>
      <c r="K390" s="152" t="s">
        <v>1071</v>
      </c>
      <c r="L390" s="530" t="s">
        <v>4187</v>
      </c>
      <c r="M390" s="143" t="str">
        <f>VLOOKUP(L390,CódigosRetorno!$A$2:$B$1795,2,FALSE)</f>
        <v>El dato ingresado como atributo @listAgencyName es incorrecto.</v>
      </c>
      <c r="N390" s="155" t="s">
        <v>169</v>
      </c>
      <c r="O390" s="288"/>
    </row>
    <row r="391" spans="1:15" ht="24" x14ac:dyDescent="0.25">
      <c r="A391" s="288"/>
      <c r="B391" s="1524"/>
      <c r="C391" s="1572"/>
      <c r="D391" s="1549"/>
      <c r="E391" s="1549"/>
      <c r="F391" s="1524"/>
      <c r="G391" s="142" t="s">
        <v>3913</v>
      </c>
      <c r="H391" s="143" t="s">
        <v>3865</v>
      </c>
      <c r="I391" s="142" t="s">
        <v>3863</v>
      </c>
      <c r="J391" s="143" t="s">
        <v>6133</v>
      </c>
      <c r="K391" s="135" t="s">
        <v>1071</v>
      </c>
      <c r="L391" s="528" t="s">
        <v>4188</v>
      </c>
      <c r="M391" s="143" t="str">
        <f>VLOOKUP(L391,CódigosRetorno!$A$2:$B$1795,2,FALSE)</f>
        <v>El dato ingresado como atributo @listName es incorrecto.</v>
      </c>
      <c r="N391" s="155" t="s">
        <v>169</v>
      </c>
      <c r="O391" s="288"/>
    </row>
    <row r="392" spans="1:15" ht="48" x14ac:dyDescent="0.25">
      <c r="A392" s="288"/>
      <c r="B392" s="1524"/>
      <c r="C392" s="1572"/>
      <c r="D392" s="1549"/>
      <c r="E392" s="1549"/>
      <c r="F392" s="1524"/>
      <c r="G392" s="142" t="s">
        <v>3914</v>
      </c>
      <c r="H392" s="143" t="s">
        <v>3867</v>
      </c>
      <c r="I392" s="142" t="s">
        <v>3863</v>
      </c>
      <c r="J392" s="143" t="s">
        <v>6134</v>
      </c>
      <c r="K392" s="152" t="s">
        <v>1071</v>
      </c>
      <c r="L392" s="530" t="s">
        <v>4189</v>
      </c>
      <c r="M392" s="143" t="str">
        <f>VLOOKUP(L392,CódigosRetorno!$A$2:$B$1795,2,FALSE)</f>
        <v>El dato ingresado como atributo @listURI es incorrecto.</v>
      </c>
      <c r="N392" s="155" t="s">
        <v>169</v>
      </c>
      <c r="O392" s="288"/>
    </row>
    <row r="393" spans="1:15" ht="36" x14ac:dyDescent="0.25">
      <c r="A393" s="288"/>
      <c r="B393" s="1524"/>
      <c r="C393" s="1572"/>
      <c r="D393" s="1549"/>
      <c r="E393" s="1549"/>
      <c r="F393" s="142" t="s">
        <v>3905</v>
      </c>
      <c r="G393" s="135" t="s">
        <v>3906</v>
      </c>
      <c r="H393" s="143" t="s">
        <v>5086</v>
      </c>
      <c r="I393" s="221" t="s">
        <v>3863</v>
      </c>
      <c r="J393" s="143" t="s">
        <v>4983</v>
      </c>
      <c r="K393" s="152" t="s">
        <v>177</v>
      </c>
      <c r="L393" s="530" t="s">
        <v>3701</v>
      </c>
      <c r="M393" s="143" t="str">
        <f>VLOOKUP(L393,CódigosRetorno!$A$2:$B$1795,2,FALSE)</f>
        <v>El dato ingresado en factor de cargo o descuento global no cumple con el formato establecido.</v>
      </c>
      <c r="N393" s="129" t="s">
        <v>169</v>
      </c>
      <c r="O393" s="288"/>
    </row>
    <row r="394" spans="1:15" ht="36" x14ac:dyDescent="0.25">
      <c r="A394" s="288"/>
      <c r="B394" s="1524"/>
      <c r="C394" s="1572"/>
      <c r="D394" s="1549"/>
      <c r="E394" s="1549"/>
      <c r="F394" s="1524" t="s">
        <v>12</v>
      </c>
      <c r="G394" s="1549" t="s">
        <v>16</v>
      </c>
      <c r="H394" s="1518" t="s">
        <v>5750</v>
      </c>
      <c r="I394" s="1524">
        <v>1</v>
      </c>
      <c r="J394" s="143" t="s">
        <v>4981</v>
      </c>
      <c r="K394" s="152" t="s">
        <v>177</v>
      </c>
      <c r="L394" s="530" t="s">
        <v>3197</v>
      </c>
      <c r="M394" s="143" t="str">
        <f>VLOOKUP(L394,CódigosRetorno!$A$2:$B$1795,2,FALSE)</f>
        <v xml:space="preserve">El dato ingresado en cac:AllowanceCharge/cbc:Amount no cumple con el formato establecido. </v>
      </c>
      <c r="N394" s="155" t="s">
        <v>169</v>
      </c>
      <c r="O394" s="288"/>
    </row>
    <row r="395" spans="1:15" s="909" customFormat="1" ht="72" x14ac:dyDescent="0.25">
      <c r="A395" s="288"/>
      <c r="B395" s="1524"/>
      <c r="C395" s="1572"/>
      <c r="D395" s="1549"/>
      <c r="E395" s="1549"/>
      <c r="F395" s="1524"/>
      <c r="G395" s="1549"/>
      <c r="H395" s="1518"/>
      <c r="I395" s="1524"/>
      <c r="J395" s="1318" t="s">
        <v>6527</v>
      </c>
      <c r="K395" s="1434" t="s">
        <v>177</v>
      </c>
      <c r="L395" s="1434" t="s">
        <v>8299</v>
      </c>
      <c r="M395" s="1318" t="str">
        <f>VLOOKUP(MID(L395,1,4),CódigosRetorno!$A$2:$B$1795,2,FALSE)</f>
        <v>El valor de cargo/descuento global difiere de los importes consignados</v>
      </c>
      <c r="N395" s="1319" t="s">
        <v>169</v>
      </c>
      <c r="O395" s="288"/>
    </row>
    <row r="396" spans="1:15" ht="60" x14ac:dyDescent="0.25">
      <c r="A396" s="288"/>
      <c r="B396" s="1524"/>
      <c r="C396" s="1572"/>
      <c r="D396" s="1549"/>
      <c r="E396" s="1549"/>
      <c r="F396" s="1524"/>
      <c r="G396" s="1549"/>
      <c r="H396" s="1518"/>
      <c r="I396" s="1524"/>
      <c r="J396" s="1438" t="s">
        <v>8300</v>
      </c>
      <c r="K396" s="1434" t="s">
        <v>177</v>
      </c>
      <c r="L396" s="1434" t="s">
        <v>8275</v>
      </c>
      <c r="M396" s="1438" t="str">
        <f>VLOOKUP(MID(L396,1,4),CódigosRetorno!$A$2:$B$1795,2,FALSE)</f>
        <v>Si se informa descuentos globales por anticipo debe existir 'Total de anticipos' con monto mayor a cero</v>
      </c>
      <c r="N396" s="155" t="s">
        <v>169</v>
      </c>
      <c r="O396" s="288"/>
    </row>
    <row r="397" spans="1:15" ht="128.25" customHeight="1" x14ac:dyDescent="0.25">
      <c r="A397" s="288"/>
      <c r="B397" s="1524"/>
      <c r="C397" s="1572"/>
      <c r="D397" s="1549"/>
      <c r="E397" s="1549"/>
      <c r="F397" s="142" t="s">
        <v>13</v>
      </c>
      <c r="G397" s="135" t="s">
        <v>5577</v>
      </c>
      <c r="H397" s="96" t="s">
        <v>3904</v>
      </c>
      <c r="I397" s="142">
        <v>1</v>
      </c>
      <c r="J397" s="145" t="s">
        <v>4686</v>
      </c>
      <c r="K397" s="152" t="s">
        <v>177</v>
      </c>
      <c r="L397" s="530" t="s">
        <v>694</v>
      </c>
      <c r="M397" s="143" t="str">
        <f>VLOOKUP(L397,CódigosRetorno!$A$2:$B$1795,2,FALSE)</f>
        <v>La moneda debe ser la misma en todo el documento. Salvo las percepciones que sólo son en moneda nacional</v>
      </c>
      <c r="N397" s="142" t="s">
        <v>4491</v>
      </c>
      <c r="O397" s="288"/>
    </row>
    <row r="398" spans="1:15" ht="36" x14ac:dyDescent="0.25">
      <c r="A398" s="288"/>
      <c r="B398" s="1524"/>
      <c r="C398" s="1572"/>
      <c r="D398" s="1549"/>
      <c r="E398" s="1549"/>
      <c r="F398" s="142" t="s">
        <v>12</v>
      </c>
      <c r="G398" s="135" t="s">
        <v>16</v>
      </c>
      <c r="H398" s="143" t="s">
        <v>3926</v>
      </c>
      <c r="I398" s="142" t="s">
        <v>3863</v>
      </c>
      <c r="J398" s="143" t="s">
        <v>4981</v>
      </c>
      <c r="K398" s="152" t="s">
        <v>177</v>
      </c>
      <c r="L398" s="530" t="s">
        <v>3683</v>
      </c>
      <c r="M398" s="143" t="str">
        <f>VLOOKUP(L398,CódigosRetorno!$A$2:$B$1795,2,FALSE)</f>
        <v>El dato ingresado en base monto por cargo/descuento globales no cumple con el formato establecido</v>
      </c>
      <c r="N398" s="155" t="s">
        <v>169</v>
      </c>
      <c r="O398" s="288"/>
    </row>
    <row r="399" spans="1:15" ht="196.5" customHeight="1" x14ac:dyDescent="0.25">
      <c r="A399" s="288"/>
      <c r="B399" s="1524"/>
      <c r="C399" s="1572"/>
      <c r="D399" s="1549"/>
      <c r="E399" s="1549"/>
      <c r="F399" s="135" t="s">
        <v>13</v>
      </c>
      <c r="G399" s="135" t="s">
        <v>5577</v>
      </c>
      <c r="H399" s="96" t="s">
        <v>3904</v>
      </c>
      <c r="I399" s="142">
        <v>1</v>
      </c>
      <c r="J399" s="145" t="s">
        <v>4686</v>
      </c>
      <c r="K399" s="152" t="s">
        <v>177</v>
      </c>
      <c r="L399" s="530" t="s">
        <v>694</v>
      </c>
      <c r="M399" s="143" t="str">
        <f>VLOOKUP(L399,CódigosRetorno!$A$2:$B$1795,2,FALSE)</f>
        <v>La moneda debe ser la misma en todo el documento. Salvo las percepciones que sólo son en moneda nacional</v>
      </c>
      <c r="N399" s="142" t="s">
        <v>4491</v>
      </c>
      <c r="O399" s="288"/>
    </row>
    <row r="400" spans="1:15" ht="36" x14ac:dyDescent="0.25">
      <c r="A400" s="288"/>
      <c r="B400" s="1524">
        <f>B385+1</f>
        <v>51</v>
      </c>
      <c r="C400" s="1518" t="s">
        <v>5747</v>
      </c>
      <c r="D400" s="1549" t="s">
        <v>3</v>
      </c>
      <c r="E400" s="1549" t="s">
        <v>9</v>
      </c>
      <c r="F400" s="1524" t="s">
        <v>12</v>
      </c>
      <c r="G400" s="1549" t="s">
        <v>16</v>
      </c>
      <c r="H400" s="1518" t="s">
        <v>2743</v>
      </c>
      <c r="I400" s="1524"/>
      <c r="J400" s="810" t="s">
        <v>4981</v>
      </c>
      <c r="K400" s="812" t="s">
        <v>177</v>
      </c>
      <c r="L400" s="812" t="s">
        <v>2260</v>
      </c>
      <c r="M400" s="143" t="str">
        <f>VLOOKUP(L400,CódigosRetorno!$A$2:$B$1795,2,FALSE)</f>
        <v>El dato ingresado en el campo Total Descuentos no cumple con el formato establecido</v>
      </c>
      <c r="N400" s="142" t="s">
        <v>169</v>
      </c>
      <c r="O400" s="288"/>
    </row>
    <row r="401" spans="1:15" ht="93" customHeight="1" x14ac:dyDescent="0.25">
      <c r="A401" s="288"/>
      <c r="B401" s="1524"/>
      <c r="C401" s="1518"/>
      <c r="D401" s="1549"/>
      <c r="E401" s="1549"/>
      <c r="F401" s="1524"/>
      <c r="G401" s="1549"/>
      <c r="H401" s="1518"/>
      <c r="I401" s="1524"/>
      <c r="J401" s="1438" t="s">
        <v>8181</v>
      </c>
      <c r="K401" s="1434" t="s">
        <v>177</v>
      </c>
      <c r="L401" s="1434" t="s">
        <v>8292</v>
      </c>
      <c r="M401" s="1305" t="str">
        <f>VLOOKUP(MID(L401,1,4),CódigosRetorno!$A$2:$B$1795,2,FALSE)</f>
        <v>La sumatoria consignados en descuentos globales no corresponden al total.</v>
      </c>
      <c r="N401" s="155" t="s">
        <v>169</v>
      </c>
      <c r="O401" s="288"/>
    </row>
    <row r="402" spans="1:15" ht="36" x14ac:dyDescent="0.25">
      <c r="A402" s="288"/>
      <c r="B402" s="1524"/>
      <c r="C402" s="1518"/>
      <c r="D402" s="1549"/>
      <c r="E402" s="1549"/>
      <c r="F402" s="135" t="s">
        <v>13</v>
      </c>
      <c r="G402" s="135" t="s">
        <v>5577</v>
      </c>
      <c r="H402" s="96" t="s">
        <v>3904</v>
      </c>
      <c r="I402" s="142">
        <v>1</v>
      </c>
      <c r="J402" s="145" t="s">
        <v>4686</v>
      </c>
      <c r="K402" s="152" t="s">
        <v>177</v>
      </c>
      <c r="L402" s="530" t="s">
        <v>694</v>
      </c>
      <c r="M402" s="143" t="str">
        <f>VLOOKUP(L402,CódigosRetorno!$A$2:$B$1795,2,FALSE)</f>
        <v>La moneda debe ser la misma en todo el documento. Salvo las percepciones que sólo son en moneda nacional</v>
      </c>
      <c r="N402" s="142" t="s">
        <v>4491</v>
      </c>
      <c r="O402" s="288"/>
    </row>
    <row r="403" spans="1:15" ht="36" x14ac:dyDescent="0.25">
      <c r="A403" s="288"/>
      <c r="B403" s="1524">
        <f>B400+1</f>
        <v>52</v>
      </c>
      <c r="C403" s="1572" t="s">
        <v>5748</v>
      </c>
      <c r="D403" s="1549" t="s">
        <v>3</v>
      </c>
      <c r="E403" s="1549" t="s">
        <v>9</v>
      </c>
      <c r="F403" s="1549" t="s">
        <v>12</v>
      </c>
      <c r="G403" s="1549" t="s">
        <v>16</v>
      </c>
      <c r="H403" s="1518" t="s">
        <v>2744</v>
      </c>
      <c r="I403" s="1524">
        <v>1</v>
      </c>
      <c r="J403" s="810" t="s">
        <v>4981</v>
      </c>
      <c r="K403" s="812" t="s">
        <v>177</v>
      </c>
      <c r="L403" s="442" t="s">
        <v>2261</v>
      </c>
      <c r="M403" s="143" t="str">
        <f>VLOOKUP(L403,CódigosRetorno!$A$2:$B$1795,2,FALSE)</f>
        <v>El dato ingresado en ChargeTotalAmount no cumple con el formato establecido</v>
      </c>
      <c r="N403" s="142" t="s">
        <v>169</v>
      </c>
      <c r="O403" s="288"/>
    </row>
    <row r="404" spans="1:15" ht="72" x14ac:dyDescent="0.25">
      <c r="A404" s="288"/>
      <c r="B404" s="1524"/>
      <c r="C404" s="1572"/>
      <c r="D404" s="1549"/>
      <c r="E404" s="1549"/>
      <c r="F404" s="1549"/>
      <c r="G404" s="1549"/>
      <c r="H404" s="1518"/>
      <c r="I404" s="1524"/>
      <c r="J404" s="1305" t="s">
        <v>5158</v>
      </c>
      <c r="K404" s="1432" t="s">
        <v>177</v>
      </c>
      <c r="L404" s="1434" t="s">
        <v>8293</v>
      </c>
      <c r="M404" s="1305" t="str">
        <f>VLOOKUP(MID(L404,1,4),CódigosRetorno!$A$2:$B$1795,2,FALSE)</f>
        <v>La sumatoria consignados en cargos globales no corresponden al total</v>
      </c>
      <c r="N404" s="155" t="s">
        <v>169</v>
      </c>
      <c r="O404" s="288"/>
    </row>
    <row r="405" spans="1:15" ht="36" x14ac:dyDescent="0.25">
      <c r="A405" s="288"/>
      <c r="B405" s="1524"/>
      <c r="C405" s="1572"/>
      <c r="D405" s="1549"/>
      <c r="E405" s="1549"/>
      <c r="F405" s="142" t="s">
        <v>13</v>
      </c>
      <c r="G405" s="135" t="s">
        <v>5577</v>
      </c>
      <c r="H405" s="96" t="s">
        <v>3904</v>
      </c>
      <c r="I405" s="142">
        <v>1</v>
      </c>
      <c r="J405" s="145" t="s">
        <v>4686</v>
      </c>
      <c r="K405" s="152" t="s">
        <v>177</v>
      </c>
      <c r="L405" s="530" t="s">
        <v>694</v>
      </c>
      <c r="M405" s="143" t="str">
        <f>VLOOKUP(L405,CódigosRetorno!$A$2:$B$1795,2,FALSE)</f>
        <v>La moneda debe ser la misma en todo el documento. Salvo las percepciones que sólo son en moneda nacional</v>
      </c>
      <c r="N405" s="142" t="s">
        <v>4491</v>
      </c>
      <c r="O405" s="288"/>
    </row>
    <row r="406" spans="1:15" ht="36" x14ac:dyDescent="0.25">
      <c r="A406" s="288"/>
      <c r="B406" s="1524">
        <f>B403+1</f>
        <v>53</v>
      </c>
      <c r="C406" s="1572" t="s">
        <v>3245</v>
      </c>
      <c r="D406" s="1549" t="s">
        <v>3</v>
      </c>
      <c r="E406" s="1549" t="s">
        <v>4</v>
      </c>
      <c r="F406" s="1524" t="s">
        <v>12</v>
      </c>
      <c r="G406" s="1549" t="s">
        <v>3975</v>
      </c>
      <c r="H406" s="1518" t="s">
        <v>2745</v>
      </c>
      <c r="I406" s="1524">
        <v>1</v>
      </c>
      <c r="J406" s="143" t="s">
        <v>4981</v>
      </c>
      <c r="K406" s="152" t="s">
        <v>177</v>
      </c>
      <c r="L406" s="530" t="s">
        <v>2263</v>
      </c>
      <c r="M406" s="143" t="str">
        <f>VLOOKUP(L406,CódigosRetorno!$A$2:$B$1795,2,FALSE)</f>
        <v>El dato ingresado en PayableAmount no cumple con el formato establecido</v>
      </c>
      <c r="N406" s="142" t="s">
        <v>169</v>
      </c>
      <c r="O406" s="288"/>
    </row>
    <row r="407" spans="1:15" ht="96" x14ac:dyDescent="0.25">
      <c r="A407" s="288"/>
      <c r="B407" s="1524"/>
      <c r="C407" s="1572"/>
      <c r="D407" s="1549"/>
      <c r="E407" s="1549"/>
      <c r="F407" s="1524"/>
      <c r="G407" s="1549"/>
      <c r="H407" s="1518"/>
      <c r="I407" s="1524"/>
      <c r="J407" s="1215" t="s">
        <v>5946</v>
      </c>
      <c r="K407" s="1434" t="s">
        <v>177</v>
      </c>
      <c r="L407" s="1434" t="s">
        <v>8127</v>
      </c>
      <c r="M407" s="1238" t="str">
        <f>VLOOKUP(MID(L407,1,4),CódigosRetorno!$A$2:$B$1795,2,FALSE)</f>
        <v>El importe total del comprobante no coincide con el valor calculado</v>
      </c>
      <c r="N407" s="1214" t="s">
        <v>169</v>
      </c>
      <c r="O407" s="288"/>
    </row>
    <row r="408" spans="1:15" ht="36" x14ac:dyDescent="0.25">
      <c r="A408" s="288"/>
      <c r="B408" s="1524"/>
      <c r="C408" s="1572"/>
      <c r="D408" s="1549"/>
      <c r="E408" s="1549"/>
      <c r="F408" s="135" t="s">
        <v>13</v>
      </c>
      <c r="G408" s="135" t="s">
        <v>5577</v>
      </c>
      <c r="H408" s="96" t="s">
        <v>3904</v>
      </c>
      <c r="I408" s="142">
        <v>1</v>
      </c>
      <c r="J408" s="145" t="s">
        <v>4686</v>
      </c>
      <c r="K408" s="152" t="s">
        <v>177</v>
      </c>
      <c r="L408" s="530" t="s">
        <v>694</v>
      </c>
      <c r="M408" s="143" t="str">
        <f>VLOOKUP(L408,CódigosRetorno!$A$2:$B$1795,2,FALSE)</f>
        <v>La moneda debe ser la misma en todo el documento. Salvo las percepciones que sólo son en moneda nacional</v>
      </c>
      <c r="N408" s="142" t="s">
        <v>4491</v>
      </c>
      <c r="O408" s="288"/>
    </row>
    <row r="409" spans="1:15" x14ac:dyDescent="0.25">
      <c r="A409" s="288"/>
      <c r="B409" s="1524">
        <f>B406+1</f>
        <v>54</v>
      </c>
      <c r="C409" s="1572" t="s">
        <v>3289</v>
      </c>
      <c r="D409" s="1549" t="s">
        <v>3</v>
      </c>
      <c r="E409" s="1580" t="s">
        <v>4</v>
      </c>
      <c r="F409" s="1538" t="s">
        <v>12</v>
      </c>
      <c r="G409" s="1538" t="s">
        <v>16</v>
      </c>
      <c r="H409" s="1556" t="s">
        <v>3243</v>
      </c>
      <c r="I409" s="1526">
        <v>1</v>
      </c>
      <c r="J409" s="1305" t="s">
        <v>6265</v>
      </c>
      <c r="K409" s="1434" t="s">
        <v>177</v>
      </c>
      <c r="L409" s="1434" t="s">
        <v>8280</v>
      </c>
      <c r="M409" s="1305" t="str">
        <f>VLOOKUP(MID(L409,1,4),CódigosRetorno!$A$2:$B$1795,2,FALSE)</f>
        <v>Debe consignar el Total Valor de Venta</v>
      </c>
      <c r="N409" s="1101" t="s">
        <v>169</v>
      </c>
      <c r="O409" s="288"/>
    </row>
    <row r="410" spans="1:15" s="909" customFormat="1" ht="36" x14ac:dyDescent="0.25">
      <c r="A410" s="288"/>
      <c r="B410" s="1524"/>
      <c r="C410" s="1572"/>
      <c r="D410" s="1549"/>
      <c r="E410" s="1580"/>
      <c r="F410" s="1539"/>
      <c r="G410" s="1539"/>
      <c r="H410" s="1561"/>
      <c r="I410" s="1544"/>
      <c r="J410" s="1096" t="s">
        <v>4990</v>
      </c>
      <c r="K410" s="1097" t="s">
        <v>177</v>
      </c>
      <c r="L410" s="1097" t="s">
        <v>2296</v>
      </c>
      <c r="M410" s="1096" t="str">
        <f>VLOOKUP(L410,CódigosRetorno!$A$2:$B$1795,2,FALSE)</f>
        <v>El dato ingresado en total valor de venta no cumple con el estandar</v>
      </c>
      <c r="N410" s="1101" t="s">
        <v>169</v>
      </c>
      <c r="O410" s="288"/>
    </row>
    <row r="411" spans="1:15" ht="132" x14ac:dyDescent="0.25">
      <c r="A411" s="288"/>
      <c r="B411" s="1524"/>
      <c r="C411" s="1572"/>
      <c r="D411" s="1549"/>
      <c r="E411" s="1580"/>
      <c r="F411" s="1539"/>
      <c r="G411" s="1539"/>
      <c r="H411" s="1561"/>
      <c r="I411" s="1544"/>
      <c r="J411" s="1217" t="s">
        <v>5982</v>
      </c>
      <c r="K411" s="1434" t="s">
        <v>177</v>
      </c>
      <c r="L411" s="1434" t="s">
        <v>8125</v>
      </c>
      <c r="M411" s="1238" t="str">
        <f>VLOOKUP(MID(L411,1,4),CódigosRetorno!$A$2:$B$1795,2,FALSE)</f>
        <v>La sumatoria de valor de venta no corresponde a los importes consignados</v>
      </c>
      <c r="N411" s="1216" t="s">
        <v>169</v>
      </c>
      <c r="O411" s="288"/>
    </row>
    <row r="412" spans="1:15" ht="36" x14ac:dyDescent="0.25">
      <c r="A412" s="288"/>
      <c r="B412" s="1524"/>
      <c r="C412" s="1572"/>
      <c r="D412" s="1549"/>
      <c r="E412" s="1580"/>
      <c r="F412" s="135" t="s">
        <v>13</v>
      </c>
      <c r="G412" s="135" t="s">
        <v>5577</v>
      </c>
      <c r="H412" s="96" t="s">
        <v>3904</v>
      </c>
      <c r="I412" s="142">
        <v>1</v>
      </c>
      <c r="J412" s="145" t="s">
        <v>4686</v>
      </c>
      <c r="K412" s="152" t="s">
        <v>177</v>
      </c>
      <c r="L412" s="530" t="s">
        <v>694</v>
      </c>
      <c r="M412" s="143" t="str">
        <f>VLOOKUP(L412,CódigosRetorno!$A$2:$B$1795,2,FALSE)</f>
        <v>La moneda debe ser la misma en todo el documento. Salvo las percepciones que sólo son en moneda nacional</v>
      </c>
      <c r="N412" s="142" t="s">
        <v>4491</v>
      </c>
      <c r="O412" s="288"/>
    </row>
    <row r="413" spans="1:15" x14ac:dyDescent="0.25">
      <c r="A413" s="288"/>
      <c r="B413" s="1524">
        <f>B409+1</f>
        <v>55</v>
      </c>
      <c r="C413" s="1572" t="s">
        <v>5947</v>
      </c>
      <c r="D413" s="1549" t="s">
        <v>3</v>
      </c>
      <c r="E413" s="1580" t="s">
        <v>4</v>
      </c>
      <c r="F413" s="1538" t="s">
        <v>12</v>
      </c>
      <c r="G413" s="1538" t="s">
        <v>16</v>
      </c>
      <c r="H413" s="1556" t="s">
        <v>3244</v>
      </c>
      <c r="I413" s="1526">
        <v>1</v>
      </c>
      <c r="J413" s="1305" t="s">
        <v>6265</v>
      </c>
      <c r="K413" s="1434" t="s">
        <v>177</v>
      </c>
      <c r="L413" s="1434" t="s">
        <v>8297</v>
      </c>
      <c r="M413" s="1305" t="str">
        <f>VLOOKUP(MID(L413,1,4),CódigosRetorno!$A$2:$B$1795,2,FALSE)</f>
        <v>Debe consignar el Total Precio de Venta</v>
      </c>
      <c r="N413" s="155" t="s">
        <v>169</v>
      </c>
      <c r="O413" s="288"/>
    </row>
    <row r="414" spans="1:15" ht="36" x14ac:dyDescent="0.25">
      <c r="A414" s="288"/>
      <c r="B414" s="1524"/>
      <c r="C414" s="1572"/>
      <c r="D414" s="1549"/>
      <c r="E414" s="1580"/>
      <c r="F414" s="1539"/>
      <c r="G414" s="1539"/>
      <c r="H414" s="1561"/>
      <c r="I414" s="1544"/>
      <c r="J414" s="143" t="s">
        <v>4990</v>
      </c>
      <c r="K414" s="152" t="s">
        <v>177</v>
      </c>
      <c r="L414" s="528" t="s">
        <v>3689</v>
      </c>
      <c r="M414" s="143" t="str">
        <f>VLOOKUP(L414,CódigosRetorno!$A$2:$B$1795,2,FALSE)</f>
        <v>El dato ingresado en total precio de venta no cumple con el formato establecido</v>
      </c>
      <c r="N414" s="155" t="s">
        <v>169</v>
      </c>
      <c r="O414" s="288"/>
    </row>
    <row r="415" spans="1:15" s="909" customFormat="1" ht="240" x14ac:dyDescent="0.25">
      <c r="A415" s="288"/>
      <c r="B415" s="1524"/>
      <c r="C415" s="1572"/>
      <c r="D415" s="1549"/>
      <c r="E415" s="1580"/>
      <c r="F415" s="1539"/>
      <c r="G415" s="1539"/>
      <c r="H415" s="1561"/>
      <c r="I415" s="1544"/>
      <c r="J415" s="1438" t="s">
        <v>8304</v>
      </c>
      <c r="K415" s="1434" t="s">
        <v>177</v>
      </c>
      <c r="L415" s="1434" t="s">
        <v>8126</v>
      </c>
      <c r="M415" s="1238" t="str">
        <f>VLOOKUP(MID(L415,1,4),CódigosRetorno!$A$2:$B$1795,2,FALSE)</f>
        <v>La sumatoria del Total del valor de venta más los impuestos no concuerda con la base imponible</v>
      </c>
      <c r="N415" s="646" t="s">
        <v>169</v>
      </c>
      <c r="O415" s="288"/>
    </row>
    <row r="416" spans="1:15" s="909" customFormat="1" ht="192" x14ac:dyDescent="0.25">
      <c r="A416" s="288"/>
      <c r="B416" s="1524"/>
      <c r="C416" s="1572"/>
      <c r="D416" s="1549"/>
      <c r="E416" s="1580"/>
      <c r="F416" s="1539"/>
      <c r="G416" s="1539"/>
      <c r="H416" s="1561"/>
      <c r="I416" s="1544"/>
      <c r="J416" s="1438" t="s">
        <v>7775</v>
      </c>
      <c r="K416" s="1434" t="s">
        <v>177</v>
      </c>
      <c r="L416" s="1434" t="s">
        <v>8126</v>
      </c>
      <c r="M416" s="1238" t="str">
        <f>VLOOKUP(MID(L416,1,4),CódigosRetorno!$A$2:$B$1795,2,FALSE)</f>
        <v>La sumatoria del Total del valor de venta más los impuestos no concuerda con la base imponible</v>
      </c>
      <c r="N416" s="646" t="s">
        <v>169</v>
      </c>
      <c r="O416" s="288"/>
    </row>
    <row r="417" spans="1:15" ht="36" x14ac:dyDescent="0.25">
      <c r="A417" s="288"/>
      <c r="B417" s="1524"/>
      <c r="C417" s="1572"/>
      <c r="D417" s="1549"/>
      <c r="E417" s="1580"/>
      <c r="F417" s="135" t="s">
        <v>13</v>
      </c>
      <c r="G417" s="135" t="s">
        <v>5577</v>
      </c>
      <c r="H417" s="96" t="s">
        <v>3904</v>
      </c>
      <c r="I417" s="142">
        <v>1</v>
      </c>
      <c r="J417" s="1433" t="s">
        <v>4686</v>
      </c>
      <c r="K417" s="1434" t="s">
        <v>177</v>
      </c>
      <c r="L417" s="442" t="s">
        <v>694</v>
      </c>
      <c r="M417" s="143" t="str">
        <f>VLOOKUP(L417,CódigosRetorno!$A$2:$B$1795,2,FALSE)</f>
        <v>La moneda debe ser la misma en todo el documento. Salvo las percepciones que sólo son en moneda nacional</v>
      </c>
      <c r="N417" s="142" t="s">
        <v>4491</v>
      </c>
      <c r="O417" s="288"/>
    </row>
    <row r="418" spans="1:15" ht="24" x14ac:dyDescent="0.25">
      <c r="A418" s="288"/>
      <c r="B418" s="1526">
        <f>B413+1</f>
        <v>56</v>
      </c>
      <c r="C418" s="1556" t="s">
        <v>5749</v>
      </c>
      <c r="D418" s="1538" t="s">
        <v>3</v>
      </c>
      <c r="E418" s="1538" t="s">
        <v>9</v>
      </c>
      <c r="F418" s="135" t="s">
        <v>12</v>
      </c>
      <c r="G418" s="135" t="s">
        <v>16</v>
      </c>
      <c r="H418" s="143" t="s">
        <v>4963</v>
      </c>
      <c r="I418" s="142"/>
      <c r="J418" s="1433" t="s">
        <v>4977</v>
      </c>
      <c r="K418" s="1434" t="s">
        <v>177</v>
      </c>
      <c r="L418" s="1434" t="s">
        <v>8295</v>
      </c>
      <c r="M418" s="1305" t="str">
        <f>VLOOKUP(MID(L418,1,4),CódigosRetorno!$A$2:$B$1795,2,FALSE)</f>
        <v>El monto para el redondeo del Importe Total excede el valor permitido</v>
      </c>
      <c r="N418" s="142" t="s">
        <v>169</v>
      </c>
      <c r="O418" s="288"/>
    </row>
    <row r="419" spans="1:15" ht="36" x14ac:dyDescent="0.25">
      <c r="A419" s="288"/>
      <c r="B419" s="1527"/>
      <c r="C419" s="1557"/>
      <c r="D419" s="1540"/>
      <c r="E419" s="1540"/>
      <c r="F419" s="135" t="s">
        <v>13</v>
      </c>
      <c r="G419" s="135" t="s">
        <v>5577</v>
      </c>
      <c r="H419" s="96" t="s">
        <v>3904</v>
      </c>
      <c r="I419" s="142"/>
      <c r="J419" s="145" t="s">
        <v>4686</v>
      </c>
      <c r="K419" s="1147" t="s">
        <v>177</v>
      </c>
      <c r="L419" s="442" t="s">
        <v>694</v>
      </c>
      <c r="M419" s="143" t="str">
        <f>VLOOKUP(L419,CódigosRetorno!$A$2:$B$1795,2,FALSE)</f>
        <v>La moneda debe ser la misma en todo el documento. Salvo las percepciones que sólo son en moneda nacional</v>
      </c>
      <c r="N419" s="142" t="s">
        <v>4491</v>
      </c>
      <c r="O419" s="288"/>
    </row>
    <row r="420" spans="1:15" x14ac:dyDescent="0.25">
      <c r="A420" s="288"/>
      <c r="B420" s="180" t="s">
        <v>5626</v>
      </c>
      <c r="C420" s="172"/>
      <c r="D420" s="174"/>
      <c r="E420" s="174" t="s">
        <v>169</v>
      </c>
      <c r="F420" s="175" t="s">
        <v>169</v>
      </c>
      <c r="G420" s="175" t="s">
        <v>169</v>
      </c>
      <c r="H420" s="176" t="s">
        <v>169</v>
      </c>
      <c r="I420" s="175"/>
      <c r="J420" s="172" t="s">
        <v>169</v>
      </c>
      <c r="K420" s="178" t="s">
        <v>169</v>
      </c>
      <c r="L420" s="183" t="s">
        <v>169</v>
      </c>
      <c r="M420" s="172" t="str">
        <f>VLOOKUP(L420,CódigosRetorno!$A$2:$B$1795,2,FALSE)</f>
        <v>-</v>
      </c>
      <c r="N420" s="179" t="s">
        <v>169</v>
      </c>
      <c r="O420" s="288"/>
    </row>
    <row r="421" spans="1:15" ht="24" x14ac:dyDescent="0.25">
      <c r="A421" s="288"/>
      <c r="B421" s="1524">
        <f>B418+1</f>
        <v>57</v>
      </c>
      <c r="C421" s="1518" t="s">
        <v>4513</v>
      </c>
      <c r="D421" s="1549" t="s">
        <v>3</v>
      </c>
      <c r="E421" s="1524" t="s">
        <v>3982</v>
      </c>
      <c r="F421" s="1524" t="s">
        <v>43</v>
      </c>
      <c r="G421" s="1549" t="s">
        <v>5603</v>
      </c>
      <c r="H421" s="1572" t="s">
        <v>3983</v>
      </c>
      <c r="I421" s="1524">
        <v>1</v>
      </c>
      <c r="J421" s="145" t="s">
        <v>3984</v>
      </c>
      <c r="K421" s="152" t="s">
        <v>177</v>
      </c>
      <c r="L421" s="528" t="s">
        <v>3705</v>
      </c>
      <c r="M421" s="143" t="str">
        <f>VLOOKUP(L421,CódigosRetorno!$A$2:$B$1795,2,FALSE)</f>
        <v>El valor del atributo no se encuentra en el catálogo</v>
      </c>
      <c r="N421" s="142" t="s">
        <v>4609</v>
      </c>
      <c r="O421" s="288"/>
    </row>
    <row r="422" spans="1:15" ht="24" x14ac:dyDescent="0.25">
      <c r="A422" s="288"/>
      <c r="B422" s="1524"/>
      <c r="C422" s="1518"/>
      <c r="D422" s="1549"/>
      <c r="E422" s="1524"/>
      <c r="F422" s="1524"/>
      <c r="G422" s="1549"/>
      <c r="H422" s="1572"/>
      <c r="I422" s="1524"/>
      <c r="J422" s="821" t="s">
        <v>6633</v>
      </c>
      <c r="K422" s="442" t="s">
        <v>177</v>
      </c>
      <c r="L422" s="442" t="s">
        <v>3679</v>
      </c>
      <c r="M422" s="143" t="str">
        <f>VLOOKUP(L422,CódigosRetorno!$A$2:$B$1795,2,FALSE)</f>
        <v>El codigo de leyenda no debe repetirse en el comprobante.</v>
      </c>
      <c r="N422" s="155" t="s">
        <v>169</v>
      </c>
      <c r="O422" s="288"/>
    </row>
    <row r="423" spans="1:15" ht="48" x14ac:dyDescent="0.25">
      <c r="A423" s="288"/>
      <c r="B423" s="1524"/>
      <c r="C423" s="1518"/>
      <c r="D423" s="1549"/>
      <c r="E423" s="1524"/>
      <c r="F423" s="1524"/>
      <c r="G423" s="1549"/>
      <c r="H423" s="1572"/>
      <c r="I423" s="1524"/>
      <c r="J423" s="145" t="s">
        <v>5705</v>
      </c>
      <c r="K423" s="152" t="s">
        <v>1071</v>
      </c>
      <c r="L423" s="528" t="s">
        <v>4265</v>
      </c>
      <c r="M423" s="143" t="str">
        <f>VLOOKUP(L423,CódigosRetorno!$A$2:$B$1795,2,FALSE)</f>
        <v>El XML no contiene el codigo de leyenda 2007 para el tipo de operación IVAP</v>
      </c>
      <c r="N423" s="155" t="s">
        <v>169</v>
      </c>
      <c r="O423" s="288"/>
    </row>
    <row r="424" spans="1:15" ht="36" x14ac:dyDescent="0.25">
      <c r="A424" s="288"/>
      <c r="B424" s="1524"/>
      <c r="C424" s="1518"/>
      <c r="D424" s="1549"/>
      <c r="E424" s="1524"/>
      <c r="F424" s="1524"/>
      <c r="G424" s="1549"/>
      <c r="H424" s="1572"/>
      <c r="I424" s="1524"/>
      <c r="J424" s="145" t="s">
        <v>4652</v>
      </c>
      <c r="K424" s="152" t="s">
        <v>1071</v>
      </c>
      <c r="L424" s="528" t="s">
        <v>4266</v>
      </c>
      <c r="M424" s="143" t="str">
        <f>VLOOKUP(L424,CódigosRetorno!$A$2:$B$1795,2,FALSE)</f>
        <v>El XML no contiene el codigo de leyenda 2006 para tipo de operación de detracciones</v>
      </c>
      <c r="N424" s="155" t="s">
        <v>169</v>
      </c>
      <c r="O424" s="288"/>
    </row>
    <row r="425" spans="1:15" ht="36" x14ac:dyDescent="0.25">
      <c r="A425" s="288"/>
      <c r="B425" s="1524"/>
      <c r="C425" s="1518"/>
      <c r="D425" s="1549"/>
      <c r="E425" s="1524"/>
      <c r="F425" s="1524"/>
      <c r="G425" s="1549"/>
      <c r="H425" s="1572"/>
      <c r="I425" s="1524"/>
      <c r="J425" s="145" t="s">
        <v>4653</v>
      </c>
      <c r="K425" s="152" t="s">
        <v>1071</v>
      </c>
      <c r="L425" s="528" t="s">
        <v>4266</v>
      </c>
      <c r="M425" s="143" t="str">
        <f>VLOOKUP(L425,CódigosRetorno!$A$2:$B$1795,2,FALSE)</f>
        <v>El XML no contiene el codigo de leyenda 2006 para tipo de operación de detracciones</v>
      </c>
      <c r="N425" s="155" t="s">
        <v>169</v>
      </c>
      <c r="O425" s="288"/>
    </row>
    <row r="426" spans="1:15" ht="36" x14ac:dyDescent="0.25">
      <c r="A426" s="288"/>
      <c r="B426" s="1524"/>
      <c r="C426" s="1518"/>
      <c r="D426" s="1549"/>
      <c r="E426" s="1524"/>
      <c r="F426" s="1524"/>
      <c r="G426" s="1549"/>
      <c r="H426" s="1572"/>
      <c r="I426" s="1524"/>
      <c r="J426" s="145" t="s">
        <v>4697</v>
      </c>
      <c r="K426" s="152" t="s">
        <v>1071</v>
      </c>
      <c r="L426" s="528" t="s">
        <v>4266</v>
      </c>
      <c r="M426" s="143" t="str">
        <f>VLOOKUP(L426,CódigosRetorno!$A$2:$B$1795,2,FALSE)</f>
        <v>El XML no contiene el codigo de leyenda 2006 para tipo de operación de detracciones</v>
      </c>
      <c r="N426" s="155" t="s">
        <v>169</v>
      </c>
      <c r="O426" s="288"/>
    </row>
    <row r="427" spans="1:15" ht="36" x14ac:dyDescent="0.25">
      <c r="A427" s="288"/>
      <c r="B427" s="1524"/>
      <c r="C427" s="1518"/>
      <c r="D427" s="1549"/>
      <c r="E427" s="1524"/>
      <c r="F427" s="1524"/>
      <c r="G427" s="1549"/>
      <c r="H427" s="1572"/>
      <c r="I427" s="1524"/>
      <c r="J427" s="145" t="s">
        <v>4698</v>
      </c>
      <c r="K427" s="152" t="s">
        <v>1071</v>
      </c>
      <c r="L427" s="528" t="s">
        <v>4266</v>
      </c>
      <c r="M427" s="143" t="str">
        <f>VLOOKUP(L427,CódigosRetorno!$A$2:$B$1795,2,FALSE)</f>
        <v>El XML no contiene el codigo de leyenda 2006 para tipo de operación de detracciones</v>
      </c>
      <c r="N427" s="155" t="s">
        <v>169</v>
      </c>
      <c r="O427" s="288"/>
    </row>
    <row r="428" spans="1:15" ht="36" x14ac:dyDescent="0.25">
      <c r="A428" s="288"/>
      <c r="B428" s="1524"/>
      <c r="C428" s="1518"/>
      <c r="D428" s="1549"/>
      <c r="E428" s="1524"/>
      <c r="F428" s="1524"/>
      <c r="G428" s="1549"/>
      <c r="H428" s="1572"/>
      <c r="I428" s="1524"/>
      <c r="J428" s="145" t="s">
        <v>4892</v>
      </c>
      <c r="K428" s="152" t="s">
        <v>1071</v>
      </c>
      <c r="L428" s="528" t="s">
        <v>4267</v>
      </c>
      <c r="M428" s="143" t="str">
        <f>VLOOKUP(L428,CódigosRetorno!$A$2:$B$1795,2,FALSE)</f>
        <v>El XML no contiene el codigo de leyenda 2005 para el tipo de operación Venta itinerante</v>
      </c>
      <c r="N428" s="155" t="s">
        <v>169</v>
      </c>
      <c r="O428" s="288"/>
    </row>
    <row r="429" spans="1:15" ht="60" x14ac:dyDescent="0.25">
      <c r="A429" s="288"/>
      <c r="B429" s="1524"/>
      <c r="C429" s="1518"/>
      <c r="D429" s="1549"/>
      <c r="E429" s="1524"/>
      <c r="F429" s="142" t="s">
        <v>3882</v>
      </c>
      <c r="G429" s="135"/>
      <c r="H429" s="143" t="s">
        <v>3985</v>
      </c>
      <c r="I429" s="142">
        <v>1</v>
      </c>
      <c r="J429" s="810" t="s">
        <v>6303</v>
      </c>
      <c r="K429" s="812" t="s">
        <v>177</v>
      </c>
      <c r="L429" s="442" t="s">
        <v>2640</v>
      </c>
      <c r="M429" s="143" t="str">
        <f>VLOOKUP(L429,CódigosRetorno!$A$2:$B$1795,2,FALSE)</f>
        <v>El dato ingresado en descripcion de leyenda no cumple con el formato establecido.</v>
      </c>
      <c r="N429" s="155" t="s">
        <v>169</v>
      </c>
      <c r="O429" s="288"/>
    </row>
    <row r="430" spans="1:15" x14ac:dyDescent="0.25">
      <c r="A430" s="288"/>
      <c r="B430" s="1549">
        <f>B421+1</f>
        <v>58</v>
      </c>
      <c r="C430" s="1572" t="s">
        <v>149</v>
      </c>
      <c r="D430" s="1549" t="s">
        <v>3</v>
      </c>
      <c r="E430" s="1538" t="s">
        <v>4</v>
      </c>
      <c r="F430" s="1526" t="s">
        <v>43</v>
      </c>
      <c r="G430" s="1538" t="s">
        <v>5604</v>
      </c>
      <c r="H430" s="1556" t="s">
        <v>5519</v>
      </c>
      <c r="I430" s="1526">
        <v>1</v>
      </c>
      <c r="J430" s="143" t="s">
        <v>4654</v>
      </c>
      <c r="K430" s="152" t="s">
        <v>177</v>
      </c>
      <c r="L430" s="530" t="s">
        <v>4624</v>
      </c>
      <c r="M430" s="143" t="str">
        <f>VLOOKUP(L430,CódigosRetorno!$A$2:$B$1795,2,FALSE)</f>
        <v>Debe consignar el tipo de operación</v>
      </c>
      <c r="N430" s="142" t="s">
        <v>169</v>
      </c>
      <c r="O430" s="288"/>
    </row>
    <row r="431" spans="1:15" ht="24" x14ac:dyDescent="0.25">
      <c r="A431" s="288"/>
      <c r="B431" s="1549"/>
      <c r="C431" s="1572"/>
      <c r="D431" s="1549"/>
      <c r="E431" s="1539"/>
      <c r="F431" s="1544"/>
      <c r="G431" s="1539"/>
      <c r="H431" s="1561"/>
      <c r="I431" s="1544"/>
      <c r="J431" s="143" t="s">
        <v>4704</v>
      </c>
      <c r="K431" s="152" t="s">
        <v>177</v>
      </c>
      <c r="L431" s="530" t="s">
        <v>4625</v>
      </c>
      <c r="M431" s="143" t="str">
        <f>VLOOKUP(L431,CódigosRetorno!$A$2:$B$1795,2,FALSE)</f>
        <v>El dato ingresado como tipo de operación no corresponde a un valor esperado (catálogo nro. 51)</v>
      </c>
      <c r="N431" s="142" t="s">
        <v>4610</v>
      </c>
      <c r="O431" s="288"/>
    </row>
    <row r="432" spans="1:15" ht="36" x14ac:dyDescent="0.25">
      <c r="A432" s="288"/>
      <c r="B432" s="1549"/>
      <c r="C432" s="1572"/>
      <c r="D432" s="1549"/>
      <c r="E432" s="574"/>
      <c r="F432" s="572"/>
      <c r="G432" s="574"/>
      <c r="H432" s="573"/>
      <c r="I432" s="572"/>
      <c r="J432" s="1149" t="s">
        <v>6869</v>
      </c>
      <c r="K432" s="1147" t="s">
        <v>177</v>
      </c>
      <c r="L432" s="442" t="s">
        <v>6266</v>
      </c>
      <c r="M432" s="576" t="str">
        <f>VLOOKUP(L432,CódigosRetorno!$A$2:$B$1795,2,FALSE)</f>
        <v>Debe enviar su comprobante por el SEE-Empresas supervisadas</v>
      </c>
      <c r="N432" s="575" t="s">
        <v>4867</v>
      </c>
      <c r="O432" s="288"/>
    </row>
    <row r="433" spans="1:15" ht="24" x14ac:dyDescent="0.25">
      <c r="A433" s="288"/>
      <c r="B433" s="1549"/>
      <c r="C433" s="1572"/>
      <c r="D433" s="1549"/>
      <c r="E433" s="1549" t="s">
        <v>9</v>
      </c>
      <c r="F433" s="1524"/>
      <c r="G433" s="142" t="s">
        <v>4272</v>
      </c>
      <c r="H433" s="96" t="s">
        <v>3986</v>
      </c>
      <c r="I433" s="142" t="s">
        <v>3863</v>
      </c>
      <c r="J433" s="143" t="s">
        <v>6246</v>
      </c>
      <c r="K433" s="135" t="s">
        <v>1071</v>
      </c>
      <c r="L433" s="528" t="s">
        <v>4236</v>
      </c>
      <c r="M433" s="143" t="str">
        <f>VLOOKUP(L433,CódigosRetorno!$A$2:$B$1795,2,FALSE)</f>
        <v>El dato ingresado como atributo @name es incorrecto.</v>
      </c>
      <c r="N433" s="155" t="s">
        <v>169</v>
      </c>
      <c r="O433" s="288"/>
    </row>
    <row r="434" spans="1:15" ht="48" x14ac:dyDescent="0.25">
      <c r="A434" s="288"/>
      <c r="B434" s="1549"/>
      <c r="C434" s="1572"/>
      <c r="D434" s="1549"/>
      <c r="E434" s="1549"/>
      <c r="F434" s="1524"/>
      <c r="G434" s="142" t="s">
        <v>3987</v>
      </c>
      <c r="H434" s="96" t="s">
        <v>3988</v>
      </c>
      <c r="I434" s="142" t="s">
        <v>3863</v>
      </c>
      <c r="J434" s="143" t="s">
        <v>6247</v>
      </c>
      <c r="K434" s="152" t="s">
        <v>1071</v>
      </c>
      <c r="L434" s="530" t="s">
        <v>4237</v>
      </c>
      <c r="M434" s="143" t="str">
        <f>VLOOKUP(L434,CódigosRetorno!$A$2:$B$1795,2,FALSE)</f>
        <v>El dato ingresado como atributo @listSchemeURI es incorrecto.</v>
      </c>
      <c r="N434" s="155" t="s">
        <v>169</v>
      </c>
      <c r="O434" s="288"/>
    </row>
    <row r="435" spans="1:15" ht="60" x14ac:dyDescent="0.25">
      <c r="A435" s="288"/>
      <c r="B435" s="142">
        <f>B430+1</f>
        <v>59</v>
      </c>
      <c r="C435" s="1088" t="s">
        <v>5948</v>
      </c>
      <c r="D435" s="135" t="s">
        <v>3</v>
      </c>
      <c r="E435" s="135" t="s">
        <v>9</v>
      </c>
      <c r="F435" s="135" t="s">
        <v>142</v>
      </c>
      <c r="G435" s="135"/>
      <c r="H435" s="143" t="s">
        <v>3989</v>
      </c>
      <c r="I435" s="142">
        <v>1</v>
      </c>
      <c r="J435" s="1438" t="s">
        <v>8362</v>
      </c>
      <c r="K435" s="1431" t="s">
        <v>1071</v>
      </c>
      <c r="L435" s="442" t="s">
        <v>3827</v>
      </c>
      <c r="M435" s="143" t="str">
        <f>VLOOKUP(L435,CódigosRetorno!$A$2:$B$1795,2,FALSE)</f>
        <v>El dato ingresado en order de compra no cumple con el formato establecido.</v>
      </c>
      <c r="N435" s="155" t="s">
        <v>169</v>
      </c>
      <c r="O435" s="288"/>
    </row>
    <row r="436" spans="1:15" ht="36" x14ac:dyDescent="0.25">
      <c r="A436" s="288"/>
      <c r="B436" s="1524">
        <f>B435+1</f>
        <v>60</v>
      </c>
      <c r="C436" s="1518" t="s">
        <v>5752</v>
      </c>
      <c r="D436" s="1549" t="s">
        <v>3</v>
      </c>
      <c r="E436" s="1549" t="s">
        <v>9</v>
      </c>
      <c r="F436" s="142" t="s">
        <v>102</v>
      </c>
      <c r="G436" s="135" t="s">
        <v>3990</v>
      </c>
      <c r="H436" s="143" t="s">
        <v>4768</v>
      </c>
      <c r="I436" s="142">
        <v>1</v>
      </c>
      <c r="J436" s="143" t="s">
        <v>4770</v>
      </c>
      <c r="K436" s="135" t="s">
        <v>177</v>
      </c>
      <c r="L436" s="78" t="s">
        <v>4264</v>
      </c>
      <c r="M436" s="143" t="str">
        <f>VLOOKUP(L436,CódigosRetorno!$A$2:$B$1795,2,FALSE)</f>
        <v>El dato ingresado como indicador de cargo/descuento no corresponde al valor esperado.</v>
      </c>
      <c r="N436" s="142" t="s">
        <v>169</v>
      </c>
      <c r="O436" s="288"/>
    </row>
    <row r="437" spans="1:15" ht="24" x14ac:dyDescent="0.25">
      <c r="A437" s="288"/>
      <c r="B437" s="1524"/>
      <c r="C437" s="1518"/>
      <c r="D437" s="1549"/>
      <c r="E437" s="1549"/>
      <c r="F437" s="1524" t="s">
        <v>10</v>
      </c>
      <c r="G437" s="1549" t="s">
        <v>5602</v>
      </c>
      <c r="H437" s="1518" t="s">
        <v>5753</v>
      </c>
      <c r="I437" s="1524">
        <v>1</v>
      </c>
      <c r="J437" s="143" t="s">
        <v>4769</v>
      </c>
      <c r="K437" s="152" t="s">
        <v>177</v>
      </c>
      <c r="L437" s="530" t="s">
        <v>3777</v>
      </c>
      <c r="M437" s="143" t="str">
        <f>VLOOKUP(L437,CódigosRetorno!$A$2:$B$1795,2,FALSE)</f>
        <v>El XML no contiene el tag o no existe informacion de codigo de motivo de cargo/descuento global.</v>
      </c>
      <c r="N437" s="142" t="s">
        <v>169</v>
      </c>
      <c r="O437" s="288"/>
    </row>
    <row r="438" spans="1:15" ht="36" x14ac:dyDescent="0.25">
      <c r="A438" s="288"/>
      <c r="B438" s="1524"/>
      <c r="C438" s="1518"/>
      <c r="D438" s="1549"/>
      <c r="E438" s="1549"/>
      <c r="F438" s="1524"/>
      <c r="G438" s="1549"/>
      <c r="H438" s="1518"/>
      <c r="I438" s="1524"/>
      <c r="J438" s="143" t="s">
        <v>4817</v>
      </c>
      <c r="K438" s="152" t="s">
        <v>177</v>
      </c>
      <c r="L438" s="530" t="s">
        <v>3776</v>
      </c>
      <c r="M438" s="143" t="str">
        <f>VLOOKUP(L438,CódigosRetorno!$A$2:$B$1795,2,FALSE)</f>
        <v>El dato ingresado como codigo de motivo de cargo/descuento global no es valido (catalogo nro 53)</v>
      </c>
      <c r="N438" s="142" t="s">
        <v>4608</v>
      </c>
      <c r="O438" s="288"/>
    </row>
    <row r="439" spans="1:15" ht="24" x14ac:dyDescent="0.25">
      <c r="A439" s="288"/>
      <c r="B439" s="1524"/>
      <c r="C439" s="1518"/>
      <c r="D439" s="1549"/>
      <c r="E439" s="1549"/>
      <c r="F439" s="1526"/>
      <c r="G439" s="142" t="s">
        <v>3861</v>
      </c>
      <c r="H439" s="143" t="s">
        <v>3862</v>
      </c>
      <c r="I439" s="142" t="s">
        <v>3863</v>
      </c>
      <c r="J439" s="143" t="s">
        <v>4199</v>
      </c>
      <c r="K439" s="152" t="s">
        <v>1071</v>
      </c>
      <c r="L439" s="530" t="s">
        <v>4187</v>
      </c>
      <c r="M439" s="143" t="str">
        <f>VLOOKUP(L439,CódigosRetorno!$A$2:$B$1795,2,FALSE)</f>
        <v>El dato ingresado como atributo @listAgencyName es incorrecto.</v>
      </c>
      <c r="N439" s="155" t="s">
        <v>169</v>
      </c>
      <c r="O439" s="288"/>
    </row>
    <row r="440" spans="1:15" ht="24" x14ac:dyDescent="0.25">
      <c r="A440" s="288"/>
      <c r="B440" s="1524"/>
      <c r="C440" s="1518"/>
      <c r="D440" s="1549"/>
      <c r="E440" s="1549"/>
      <c r="F440" s="1544"/>
      <c r="G440" s="142" t="s">
        <v>3913</v>
      </c>
      <c r="H440" s="143" t="s">
        <v>3865</v>
      </c>
      <c r="I440" s="142" t="s">
        <v>3863</v>
      </c>
      <c r="J440" s="143" t="s">
        <v>6133</v>
      </c>
      <c r="K440" s="135" t="s">
        <v>1071</v>
      </c>
      <c r="L440" s="528" t="s">
        <v>4188</v>
      </c>
      <c r="M440" s="143" t="str">
        <f>VLOOKUP(L440,CódigosRetorno!$A$2:$B$1795,2,FALSE)</f>
        <v>El dato ingresado como atributo @listName es incorrecto.</v>
      </c>
      <c r="N440" s="155" t="s">
        <v>169</v>
      </c>
      <c r="O440" s="288"/>
    </row>
    <row r="441" spans="1:15" ht="48" x14ac:dyDescent="0.25">
      <c r="A441" s="288"/>
      <c r="B441" s="1524"/>
      <c r="C441" s="1518"/>
      <c r="D441" s="1549"/>
      <c r="E441" s="1549"/>
      <c r="F441" s="1527"/>
      <c r="G441" s="142" t="s">
        <v>3914</v>
      </c>
      <c r="H441" s="143" t="s">
        <v>3867</v>
      </c>
      <c r="I441" s="142" t="s">
        <v>3863</v>
      </c>
      <c r="J441" s="143" t="s">
        <v>6134</v>
      </c>
      <c r="K441" s="152" t="s">
        <v>1071</v>
      </c>
      <c r="L441" s="530" t="s">
        <v>4189</v>
      </c>
      <c r="M441" s="143" t="str">
        <f>VLOOKUP(L441,CódigosRetorno!$A$2:$B$1795,2,FALSE)</f>
        <v>El dato ingresado como atributo @listURI es incorrecto.</v>
      </c>
      <c r="N441" s="155" t="s">
        <v>169</v>
      </c>
      <c r="O441" s="288"/>
    </row>
    <row r="442" spans="1:15" ht="36" x14ac:dyDescent="0.25">
      <c r="A442" s="288"/>
      <c r="B442" s="1524"/>
      <c r="C442" s="1518"/>
      <c r="D442" s="1549"/>
      <c r="E442" s="1549"/>
      <c r="F442" s="142" t="s">
        <v>12</v>
      </c>
      <c r="G442" s="135" t="s">
        <v>16</v>
      </c>
      <c r="H442" s="143" t="s">
        <v>4771</v>
      </c>
      <c r="I442" s="142">
        <v>1</v>
      </c>
      <c r="J442" s="143" t="s">
        <v>4774</v>
      </c>
      <c r="K442" s="152" t="s">
        <v>177</v>
      </c>
      <c r="L442" s="530" t="s">
        <v>3781</v>
      </c>
      <c r="M442" s="143" t="str">
        <f>VLOOKUP(L442,CódigosRetorno!$A$2:$B$1795,2,FALSE)</f>
        <v xml:space="preserve">El monto del cargo para el para FISE debe ser igual mayor a 0.00 </v>
      </c>
      <c r="N442" s="155" t="s">
        <v>169</v>
      </c>
      <c r="O442" s="288"/>
    </row>
    <row r="443" spans="1:15" ht="36" x14ac:dyDescent="0.25">
      <c r="A443" s="288"/>
      <c r="B443" s="1524"/>
      <c r="C443" s="1518"/>
      <c r="D443" s="1549"/>
      <c r="E443" s="1549"/>
      <c r="F443" s="1524" t="s">
        <v>12</v>
      </c>
      <c r="G443" s="1549" t="s">
        <v>16</v>
      </c>
      <c r="H443" s="1518" t="s">
        <v>4772</v>
      </c>
      <c r="I443" s="1524" t="s">
        <v>3863</v>
      </c>
      <c r="J443" s="143" t="s">
        <v>4978</v>
      </c>
      <c r="K443" s="135" t="s">
        <v>177</v>
      </c>
      <c r="L443" s="530" t="s">
        <v>3683</v>
      </c>
      <c r="M443" s="143" t="str">
        <f>VLOOKUP(L443,CódigosRetorno!$A$2:$B$1795,2,FALSE)</f>
        <v>El dato ingresado en base monto por cargo/descuento globales no cumple con el formato establecido</v>
      </c>
      <c r="N443" s="155" t="s">
        <v>169</v>
      </c>
      <c r="O443" s="288"/>
    </row>
    <row r="444" spans="1:15" ht="24" x14ac:dyDescent="0.25">
      <c r="A444" s="288"/>
      <c r="B444" s="1524"/>
      <c r="C444" s="1518"/>
      <c r="D444" s="1549"/>
      <c r="E444" s="1549"/>
      <c r="F444" s="1524"/>
      <c r="G444" s="1549"/>
      <c r="H444" s="1518"/>
      <c r="I444" s="1524"/>
      <c r="J444" s="143" t="s">
        <v>4773</v>
      </c>
      <c r="K444" s="135" t="s">
        <v>177</v>
      </c>
      <c r="L444" s="530" t="s">
        <v>3815</v>
      </c>
      <c r="M444" s="143" t="str">
        <f>VLOOKUP(L444,CódigosRetorno!$A$2:$B$1795,2,FALSE)</f>
        <v>Para cargo/descuento FISE, debe ingresar monto base y debe ser mayor a 0.00</v>
      </c>
      <c r="N444" s="155" t="s">
        <v>169</v>
      </c>
      <c r="O444" s="288"/>
    </row>
    <row r="445" spans="1:15" ht="36" x14ac:dyDescent="0.25">
      <c r="A445" s="288"/>
      <c r="B445" s="1524"/>
      <c r="C445" s="1518"/>
      <c r="D445" s="1549"/>
      <c r="E445" s="1549"/>
      <c r="F445" s="135" t="s">
        <v>13</v>
      </c>
      <c r="G445" s="135" t="s">
        <v>5577</v>
      </c>
      <c r="H445" s="96" t="s">
        <v>3904</v>
      </c>
      <c r="I445" s="142">
        <v>1</v>
      </c>
      <c r="J445" s="145" t="s">
        <v>4686</v>
      </c>
      <c r="K445" s="152" t="s">
        <v>177</v>
      </c>
      <c r="L445" s="530" t="s">
        <v>694</v>
      </c>
      <c r="M445" s="143" t="str">
        <f>VLOOKUP(L445,CódigosRetorno!$A$2:$B$1795,2,FALSE)</f>
        <v>La moneda debe ser la misma en todo el documento. Salvo las percepciones que sólo son en moneda nacional</v>
      </c>
      <c r="N445" s="142" t="s">
        <v>4491</v>
      </c>
      <c r="O445" s="288"/>
    </row>
    <row r="446" spans="1:15" ht="24" x14ac:dyDescent="0.25">
      <c r="A446" s="288"/>
      <c r="B446" s="1526">
        <f>B436+1</f>
        <v>61</v>
      </c>
      <c r="C446" s="1556" t="s">
        <v>5616</v>
      </c>
      <c r="D446" s="1538" t="s">
        <v>3</v>
      </c>
      <c r="E446" s="1538" t="s">
        <v>9</v>
      </c>
      <c r="F446" s="135" t="s">
        <v>43</v>
      </c>
      <c r="G446" s="135" t="s">
        <v>5186</v>
      </c>
      <c r="H446" s="143" t="s">
        <v>5182</v>
      </c>
      <c r="I446" s="142"/>
      <c r="J446" s="143" t="s">
        <v>2502</v>
      </c>
      <c r="K446" s="152"/>
      <c r="L446" s="530" t="s">
        <v>169</v>
      </c>
      <c r="M446" s="143" t="str">
        <f>VLOOKUP(L446,CódigosRetorno!$A$2:$B$1795,2,FALSE)</f>
        <v>-</v>
      </c>
      <c r="N446" s="142" t="s">
        <v>4609</v>
      </c>
      <c r="O446" s="288"/>
    </row>
    <row r="447" spans="1:15" x14ac:dyDescent="0.25">
      <c r="A447" s="288"/>
      <c r="B447" s="1527"/>
      <c r="C447" s="1557"/>
      <c r="D447" s="1540"/>
      <c r="E447" s="1540"/>
      <c r="F447" s="135" t="s">
        <v>3882</v>
      </c>
      <c r="G447" s="135"/>
      <c r="H447" s="143" t="s">
        <v>5183</v>
      </c>
      <c r="I447" s="142"/>
      <c r="J447" s="143" t="s">
        <v>2502</v>
      </c>
      <c r="K447" s="152"/>
      <c r="L447" s="530" t="s">
        <v>169</v>
      </c>
      <c r="M447" s="143" t="str">
        <f>VLOOKUP(L447,CódigosRetorno!$A$2:$B$1795,2,FALSE)</f>
        <v>-</v>
      </c>
      <c r="N447" s="142" t="s">
        <v>169</v>
      </c>
      <c r="O447" s="288"/>
    </row>
    <row r="448" spans="1:15" x14ac:dyDescent="0.25">
      <c r="A448" s="288"/>
      <c r="B448" s="142">
        <f>B446+1</f>
        <v>62</v>
      </c>
      <c r="C448" s="1087" t="s">
        <v>5180</v>
      </c>
      <c r="D448" s="135" t="s">
        <v>3</v>
      </c>
      <c r="E448" s="135" t="s">
        <v>9</v>
      </c>
      <c r="F448" s="135" t="s">
        <v>13</v>
      </c>
      <c r="G448" s="135"/>
      <c r="H448" s="143" t="s">
        <v>5181</v>
      </c>
      <c r="I448" s="142"/>
      <c r="J448" s="143" t="s">
        <v>2502</v>
      </c>
      <c r="K448" s="152"/>
      <c r="L448" s="530" t="s">
        <v>169</v>
      </c>
      <c r="M448" s="143" t="str">
        <f>VLOOKUP(L448,CódigosRetorno!$A$2:$B$1795,2,FALSE)</f>
        <v>-</v>
      </c>
      <c r="N448" s="142" t="s">
        <v>169</v>
      </c>
      <c r="O448" s="288"/>
    </row>
    <row r="449" spans="1:15" x14ac:dyDescent="0.25">
      <c r="A449" s="288"/>
      <c r="B449" s="258" t="s">
        <v>5615</v>
      </c>
      <c r="C449" s="182"/>
      <c r="D449" s="174"/>
      <c r="E449" s="184"/>
      <c r="F449" s="184"/>
      <c r="G449" s="174"/>
      <c r="H449" s="173"/>
      <c r="I449" s="174"/>
      <c r="J449" s="172" t="s">
        <v>169</v>
      </c>
      <c r="K449" s="178" t="s">
        <v>169</v>
      </c>
      <c r="L449" s="183" t="s">
        <v>169</v>
      </c>
      <c r="M449" s="172" t="str">
        <f>VLOOKUP(L449,CódigosRetorno!$A$2:$B$1795,2,FALSE)</f>
        <v>-</v>
      </c>
      <c r="N449" s="179" t="s">
        <v>169</v>
      </c>
      <c r="O449" s="288"/>
    </row>
    <row r="450" spans="1:15" ht="36" x14ac:dyDescent="0.25">
      <c r="A450" s="288"/>
      <c r="B450" s="1524">
        <f>B448+1</f>
        <v>63</v>
      </c>
      <c r="C450" s="1572" t="s">
        <v>5754</v>
      </c>
      <c r="D450" s="1549" t="s">
        <v>3</v>
      </c>
      <c r="E450" s="1549" t="s">
        <v>9</v>
      </c>
      <c r="F450" s="142" t="s">
        <v>102</v>
      </c>
      <c r="G450" s="135" t="s">
        <v>3990</v>
      </c>
      <c r="H450" s="143" t="s">
        <v>3923</v>
      </c>
      <c r="I450" s="142">
        <v>1</v>
      </c>
      <c r="J450" s="143" t="s">
        <v>5756</v>
      </c>
      <c r="K450" s="135" t="s">
        <v>177</v>
      </c>
      <c r="L450" s="78" t="s">
        <v>4264</v>
      </c>
      <c r="M450" s="143" t="str">
        <f>VLOOKUP(L450,CódigosRetorno!$A$2:$B$1795,2,FALSE)</f>
        <v>El dato ingresado como indicador de cargo/descuento no corresponde al valor esperado.</v>
      </c>
      <c r="N450" s="142" t="s">
        <v>169</v>
      </c>
      <c r="O450" s="288"/>
    </row>
    <row r="451" spans="1:15" ht="24" customHeight="1" x14ac:dyDescent="0.25">
      <c r="A451" s="288"/>
      <c r="B451" s="1524"/>
      <c r="C451" s="1572"/>
      <c r="D451" s="1549"/>
      <c r="E451" s="1549"/>
      <c r="F451" s="1526" t="s">
        <v>10</v>
      </c>
      <c r="G451" s="1538" t="s">
        <v>5602</v>
      </c>
      <c r="H451" s="1556" t="s">
        <v>5087</v>
      </c>
      <c r="I451" s="1524">
        <v>1</v>
      </c>
      <c r="J451" s="143" t="s">
        <v>4760</v>
      </c>
      <c r="K451" s="152" t="s">
        <v>177</v>
      </c>
      <c r="L451" s="530" t="s">
        <v>3777</v>
      </c>
      <c r="M451" s="143" t="str">
        <f>VLOOKUP(L451,CódigosRetorno!$A$2:$B$1795,2,FALSE)</f>
        <v>El XML no contiene el tag o no existe informacion de codigo de motivo de cargo/descuento global.</v>
      </c>
      <c r="N451" s="80" t="s">
        <v>169</v>
      </c>
      <c r="O451" s="288"/>
    </row>
    <row r="452" spans="1:15" ht="36" x14ac:dyDescent="0.25">
      <c r="A452" s="288"/>
      <c r="B452" s="1524"/>
      <c r="C452" s="1572"/>
      <c r="D452" s="1549"/>
      <c r="E452" s="1549"/>
      <c r="F452" s="1544"/>
      <c r="G452" s="1539"/>
      <c r="H452" s="1561"/>
      <c r="I452" s="1524"/>
      <c r="J452" s="143" t="s">
        <v>4583</v>
      </c>
      <c r="K452" s="152" t="s">
        <v>177</v>
      </c>
      <c r="L452" s="530" t="s">
        <v>3776</v>
      </c>
      <c r="M452" s="143" t="str">
        <f>VLOOKUP(L452,CódigosRetorno!$A$2:$B$1795,2,FALSE)</f>
        <v>El dato ingresado como codigo de motivo de cargo/descuento global no es valido (catalogo nro 53)</v>
      </c>
      <c r="N452" s="142" t="s">
        <v>4608</v>
      </c>
      <c r="O452" s="288"/>
    </row>
    <row r="453" spans="1:15" s="909" customFormat="1" ht="48" x14ac:dyDescent="0.25">
      <c r="A453" s="288"/>
      <c r="B453" s="1524"/>
      <c r="C453" s="1572"/>
      <c r="D453" s="1549"/>
      <c r="E453" s="1549"/>
      <c r="F453" s="1544"/>
      <c r="G453" s="1539"/>
      <c r="H453" s="1561"/>
      <c r="I453" s="1524"/>
      <c r="J453" s="1494" t="s">
        <v>8524</v>
      </c>
      <c r="K453" s="1495" t="s">
        <v>177</v>
      </c>
      <c r="L453" s="1497" t="s">
        <v>3817</v>
      </c>
      <c r="M453" s="1490" t="str">
        <f>VLOOKUP(L453,CódigosRetorno!$A$2:$B$1795,2,FALSE)</f>
        <v>Debe ingresar cargo para Percepción.</v>
      </c>
      <c r="N453" s="1288" t="s">
        <v>169</v>
      </c>
      <c r="O453" s="288"/>
    </row>
    <row r="454" spans="1:15" ht="36" x14ac:dyDescent="0.25">
      <c r="A454" s="288"/>
      <c r="B454" s="1524"/>
      <c r="C454" s="1572"/>
      <c r="D454" s="1549"/>
      <c r="E454" s="1549"/>
      <c r="F454" s="1544"/>
      <c r="G454" s="1539"/>
      <c r="H454" s="1561"/>
      <c r="I454" s="1524"/>
      <c r="J454" s="1438" t="s">
        <v>8145</v>
      </c>
      <c r="K454" s="1434" t="s">
        <v>177</v>
      </c>
      <c r="L454" s="502" t="s">
        <v>8188</v>
      </c>
      <c r="M454" s="1438" t="str">
        <f>VLOOKUP(L454,CódigosRetorno!$A$2:$B$1795,2,FALSE)</f>
        <v>Solo debe consignar informacion de percepciones si el tipo de operación es 2001-Operación sujeta a Percepcion</v>
      </c>
      <c r="N454" s="142" t="s">
        <v>169</v>
      </c>
      <c r="O454" s="288"/>
    </row>
    <row r="455" spans="1:15" s="909" customFormat="1" ht="36" x14ac:dyDescent="0.25">
      <c r="A455" s="288"/>
      <c r="B455" s="1524"/>
      <c r="C455" s="1572"/>
      <c r="D455" s="1549"/>
      <c r="E455" s="1549"/>
      <c r="F455" s="1527"/>
      <c r="G455" s="1540"/>
      <c r="H455" s="1557"/>
      <c r="I455" s="1489"/>
      <c r="J455" s="1494" t="s">
        <v>8525</v>
      </c>
      <c r="K455" s="1495" t="s">
        <v>177</v>
      </c>
      <c r="L455" s="1498">
        <v>3330</v>
      </c>
      <c r="M455" s="1490" t="str">
        <f>VLOOKUP(L455,CódigosRetorno!$A$2:$B$1795,2,FALSE)</f>
        <v>Solo debe consignar informacion de percepciones si la forma de pago es "Contado"</v>
      </c>
      <c r="N455" s="1489"/>
      <c r="O455" s="288"/>
    </row>
    <row r="456" spans="1:15" ht="24" x14ac:dyDescent="0.25">
      <c r="A456" s="288"/>
      <c r="B456" s="1524"/>
      <c r="C456" s="1572"/>
      <c r="D456" s="1549"/>
      <c r="E456" s="1549"/>
      <c r="F456" s="1524"/>
      <c r="G456" s="142" t="s">
        <v>3861</v>
      </c>
      <c r="H456" s="143" t="s">
        <v>3862</v>
      </c>
      <c r="I456" s="142" t="s">
        <v>3863</v>
      </c>
      <c r="J456" s="143" t="s">
        <v>4199</v>
      </c>
      <c r="K456" s="152" t="s">
        <v>1071</v>
      </c>
      <c r="L456" s="530" t="s">
        <v>4187</v>
      </c>
      <c r="M456" s="1251" t="str">
        <f>VLOOKUP(L456,CódigosRetorno!$A$2:$B$1795,2,FALSE)</f>
        <v>El dato ingresado como atributo @listAgencyName es incorrecto.</v>
      </c>
      <c r="N456" s="155" t="s">
        <v>169</v>
      </c>
      <c r="O456" s="288"/>
    </row>
    <row r="457" spans="1:15" ht="24" x14ac:dyDescent="0.25">
      <c r="A457" s="288"/>
      <c r="B457" s="1524"/>
      <c r="C457" s="1572"/>
      <c r="D457" s="1549"/>
      <c r="E457" s="1549"/>
      <c r="F457" s="1524"/>
      <c r="G457" s="142" t="s">
        <v>3913</v>
      </c>
      <c r="H457" s="143" t="s">
        <v>3865</v>
      </c>
      <c r="I457" s="142" t="s">
        <v>3863</v>
      </c>
      <c r="J457" s="143" t="s">
        <v>6133</v>
      </c>
      <c r="K457" s="135" t="s">
        <v>1071</v>
      </c>
      <c r="L457" s="528" t="s">
        <v>4188</v>
      </c>
      <c r="M457" s="1251" t="str">
        <f>VLOOKUP(L457,CódigosRetorno!$A$2:$B$1795,2,FALSE)</f>
        <v>El dato ingresado como atributo @listName es incorrecto.</v>
      </c>
      <c r="N457" s="155" t="s">
        <v>169</v>
      </c>
      <c r="O457" s="288"/>
    </row>
    <row r="458" spans="1:15" ht="48" x14ac:dyDescent="0.25">
      <c r="A458" s="288"/>
      <c r="B458" s="1524"/>
      <c r="C458" s="1572"/>
      <c r="D458" s="1549"/>
      <c r="E458" s="1549"/>
      <c r="F458" s="1524"/>
      <c r="G458" s="142" t="s">
        <v>3914</v>
      </c>
      <c r="H458" s="143" t="s">
        <v>3867</v>
      </c>
      <c r="I458" s="142" t="s">
        <v>3863</v>
      </c>
      <c r="J458" s="143" t="s">
        <v>6134</v>
      </c>
      <c r="K458" s="152" t="s">
        <v>1071</v>
      </c>
      <c r="L458" s="530" t="s">
        <v>4189</v>
      </c>
      <c r="M458" s="1251" t="str">
        <f>VLOOKUP(L458,CódigosRetorno!$A$2:$B$1795,2,FALSE)</f>
        <v>El dato ingresado como atributo @listURI es incorrecto.</v>
      </c>
      <c r="N458" s="155" t="s">
        <v>169</v>
      </c>
      <c r="O458" s="288"/>
    </row>
    <row r="459" spans="1:15" ht="36" x14ac:dyDescent="0.25">
      <c r="A459" s="288"/>
      <c r="B459" s="1524"/>
      <c r="C459" s="1572"/>
      <c r="D459" s="1549"/>
      <c r="E459" s="1549"/>
      <c r="F459" s="142" t="s">
        <v>3905</v>
      </c>
      <c r="G459" s="135" t="s">
        <v>3906</v>
      </c>
      <c r="H459" s="143" t="s">
        <v>5757</v>
      </c>
      <c r="I459" s="142" t="s">
        <v>3863</v>
      </c>
      <c r="J459" s="143" t="s">
        <v>3907</v>
      </c>
      <c r="K459" s="152" t="s">
        <v>177</v>
      </c>
      <c r="L459" s="530" t="s">
        <v>3701</v>
      </c>
      <c r="M459" s="1251" t="str">
        <f>VLOOKUP(L459,CódigosRetorno!$A$2:$B$1795,2,FALSE)</f>
        <v>El dato ingresado en factor de cargo o descuento global no cumple con el formato establecido.</v>
      </c>
      <c r="N459" s="155" t="s">
        <v>169</v>
      </c>
      <c r="O459" s="288"/>
    </row>
    <row r="460" spans="1:15" ht="36" x14ac:dyDescent="0.25">
      <c r="A460" s="288"/>
      <c r="B460" s="1524"/>
      <c r="C460" s="1572"/>
      <c r="D460" s="1549"/>
      <c r="E460" s="1549"/>
      <c r="F460" s="1524" t="s">
        <v>12</v>
      </c>
      <c r="G460" s="1549" t="s">
        <v>16</v>
      </c>
      <c r="H460" s="1518" t="s">
        <v>3992</v>
      </c>
      <c r="I460" s="1524">
        <v>1</v>
      </c>
      <c r="J460" s="143" t="s">
        <v>3993</v>
      </c>
      <c r="K460" s="152" t="s">
        <v>177</v>
      </c>
      <c r="L460" s="530" t="s">
        <v>3197</v>
      </c>
      <c r="M460" s="1251" t="str">
        <f>VLOOKUP(L460,CódigosRetorno!$A$2:$B$1795,2,FALSE)</f>
        <v xml:space="preserve">El dato ingresado en cac:AllowanceCharge/cbc:Amount no cumple con el formato establecido. </v>
      </c>
      <c r="N460" s="155" t="s">
        <v>169</v>
      </c>
      <c r="O460" s="288"/>
    </row>
    <row r="461" spans="1:15" ht="60" x14ac:dyDescent="0.25">
      <c r="A461" s="288"/>
      <c r="B461" s="1524"/>
      <c r="C461" s="1572"/>
      <c r="D461" s="1549"/>
      <c r="E461" s="1549"/>
      <c r="F461" s="1524"/>
      <c r="G461" s="1549"/>
      <c r="H461" s="1518"/>
      <c r="I461" s="1524"/>
      <c r="J461" s="145" t="s">
        <v>5758</v>
      </c>
      <c r="K461" s="152" t="s">
        <v>177</v>
      </c>
      <c r="L461" s="530" t="s">
        <v>1470</v>
      </c>
      <c r="M461" s="1251" t="str">
        <f>VLOOKUP(L461,CódigosRetorno!$A$2:$B$1795,2,FALSE)</f>
        <v>El Monto de percepcion no tiene el valor correcto según el tipo de percepcion.</v>
      </c>
      <c r="N461" s="142" t="s">
        <v>2882</v>
      </c>
      <c r="O461" s="288"/>
    </row>
    <row r="462" spans="1:15" ht="36" x14ac:dyDescent="0.25">
      <c r="A462" s="288"/>
      <c r="B462" s="1524"/>
      <c r="C462" s="1572"/>
      <c r="D462" s="1549"/>
      <c r="E462" s="1549"/>
      <c r="F462" s="142" t="s">
        <v>13</v>
      </c>
      <c r="G462" s="135" t="s">
        <v>5577</v>
      </c>
      <c r="H462" s="96" t="s">
        <v>3904</v>
      </c>
      <c r="I462" s="142">
        <v>1</v>
      </c>
      <c r="J462" s="143" t="s">
        <v>4804</v>
      </c>
      <c r="K462" s="152" t="s">
        <v>177</v>
      </c>
      <c r="L462" s="530" t="s">
        <v>1478</v>
      </c>
      <c r="M462" s="1251" t="str">
        <f>VLOOKUP(L462,CódigosRetorno!$A$2:$B$1795,2,FALSE)</f>
        <v>El dato ingresado en moneda del monto de cargo/descuento para percepcion debe ser PEN</v>
      </c>
      <c r="N462" s="142" t="s">
        <v>4491</v>
      </c>
      <c r="O462" s="288"/>
    </row>
    <row r="463" spans="1:15" ht="36" x14ac:dyDescent="0.25">
      <c r="A463" s="288"/>
      <c r="B463" s="1524"/>
      <c r="C463" s="1572"/>
      <c r="D463" s="1549"/>
      <c r="E463" s="1549"/>
      <c r="F463" s="1524" t="s">
        <v>12</v>
      </c>
      <c r="G463" s="1549" t="s">
        <v>16</v>
      </c>
      <c r="H463" s="1518" t="s">
        <v>3994</v>
      </c>
      <c r="I463" s="1524" t="s">
        <v>3863</v>
      </c>
      <c r="J463" s="143" t="s">
        <v>3105</v>
      </c>
      <c r="K463" s="135" t="s">
        <v>177</v>
      </c>
      <c r="L463" s="530" t="s">
        <v>3683</v>
      </c>
      <c r="M463" s="1251" t="str">
        <f>VLOOKUP(L463,CódigosRetorno!$A$2:$B$1795,2,FALSE)</f>
        <v>El dato ingresado en base monto por cargo/descuento globales no cumple con el formato establecido</v>
      </c>
      <c r="N463" s="155" t="s">
        <v>169</v>
      </c>
      <c r="O463" s="288"/>
    </row>
    <row r="464" spans="1:15" ht="48" x14ac:dyDescent="0.25">
      <c r="A464" s="288"/>
      <c r="B464" s="1524"/>
      <c r="C464" s="1572"/>
      <c r="D464" s="1549"/>
      <c r="E464" s="1549"/>
      <c r="F464" s="1524"/>
      <c r="G464" s="1549"/>
      <c r="H464" s="1518"/>
      <c r="I464" s="1524"/>
      <c r="J464" s="145" t="s">
        <v>4805</v>
      </c>
      <c r="K464" s="152" t="s">
        <v>177</v>
      </c>
      <c r="L464" s="530" t="s">
        <v>1471</v>
      </c>
      <c r="M464" s="1251" t="str">
        <f>VLOOKUP(L464,CódigosRetorno!$A$2:$B$1795,2,FALSE)</f>
        <v>El Monto de percepcion no puede ser mayor al importe total del comprobante.</v>
      </c>
      <c r="N464" s="155" t="s">
        <v>169</v>
      </c>
      <c r="O464" s="288"/>
    </row>
    <row r="465" spans="1:15" ht="36" x14ac:dyDescent="0.25">
      <c r="A465" s="288"/>
      <c r="B465" s="1524"/>
      <c r="C465" s="1572"/>
      <c r="D465" s="1549"/>
      <c r="E465" s="1549"/>
      <c r="F465" s="1524"/>
      <c r="G465" s="1549"/>
      <c r="H465" s="1518"/>
      <c r="I465" s="1524"/>
      <c r="J465" s="143" t="s">
        <v>5093</v>
      </c>
      <c r="K465" s="152" t="s">
        <v>177</v>
      </c>
      <c r="L465" s="530" t="s">
        <v>5095</v>
      </c>
      <c r="M465" s="1251" t="str">
        <f>VLOOKUP(L465,CódigosRetorno!$A$2:$B$1795,2,FALSE)</f>
        <v>Para cargo Percepción, debe ingresar monto base y debe ser mayor a 0.00</v>
      </c>
      <c r="N465" s="155" t="s">
        <v>169</v>
      </c>
      <c r="O465" s="288"/>
    </row>
    <row r="466" spans="1:15" ht="36" x14ac:dyDescent="0.25">
      <c r="A466" s="288"/>
      <c r="B466" s="1524"/>
      <c r="C466" s="1572"/>
      <c r="D466" s="1549"/>
      <c r="E466" s="1549"/>
      <c r="F466" s="142" t="s">
        <v>13</v>
      </c>
      <c r="G466" s="135" t="s">
        <v>5577</v>
      </c>
      <c r="H466" s="96" t="s">
        <v>3904</v>
      </c>
      <c r="I466" s="142">
        <v>1</v>
      </c>
      <c r="J466" s="143" t="s">
        <v>4804</v>
      </c>
      <c r="K466" s="152" t="s">
        <v>177</v>
      </c>
      <c r="L466" s="530" t="s">
        <v>1482</v>
      </c>
      <c r="M466" s="1251" t="str">
        <f>VLOOKUP(L466,CódigosRetorno!$A$2:$B$1795,2,FALSE)</f>
        <v>El dato ingresado en moneda debe ser PEN</v>
      </c>
      <c r="N466" s="142" t="s">
        <v>4491</v>
      </c>
      <c r="O466" s="288"/>
    </row>
    <row r="467" spans="1:15" ht="52.5" customHeight="1" x14ac:dyDescent="0.25">
      <c r="A467" s="288"/>
      <c r="B467" s="1526">
        <f>B450+1</f>
        <v>64</v>
      </c>
      <c r="C467" s="1556" t="s">
        <v>4280</v>
      </c>
      <c r="D467" s="1538" t="s">
        <v>3</v>
      </c>
      <c r="E467" s="1538" t="s">
        <v>9</v>
      </c>
      <c r="F467" s="1538" t="s">
        <v>141</v>
      </c>
      <c r="G467" s="1538" t="s">
        <v>5168</v>
      </c>
      <c r="H467" s="1556" t="s">
        <v>5169</v>
      </c>
      <c r="I467" s="142"/>
      <c r="J467" s="1494" t="s">
        <v>8523</v>
      </c>
      <c r="K467" s="1495" t="s">
        <v>177</v>
      </c>
      <c r="L467" s="1496" t="s">
        <v>8189</v>
      </c>
      <c r="M467" s="1490" t="str">
        <f>VLOOKUP(L467,CódigosRetorno!$A$2:$B$1795,2,FALSE)</f>
        <v>Debe consignar un Payment Terms con indicador Percepción.</v>
      </c>
      <c r="N467" s="142" t="s">
        <v>169</v>
      </c>
      <c r="O467" s="288"/>
    </row>
    <row r="468" spans="1:15" s="909" customFormat="1" ht="36" x14ac:dyDescent="0.25">
      <c r="A468" s="288"/>
      <c r="B468" s="1544"/>
      <c r="C468" s="1561"/>
      <c r="D468" s="1539"/>
      <c r="E468" s="1539"/>
      <c r="F468" s="1539"/>
      <c r="G468" s="1539"/>
      <c r="H468" s="1561"/>
      <c r="I468" s="1288"/>
      <c r="J468" s="1438" t="s">
        <v>8363</v>
      </c>
      <c r="K468" s="1434" t="s">
        <v>177</v>
      </c>
      <c r="L468" s="442" t="s">
        <v>8188</v>
      </c>
      <c r="M468" s="1438" t="str">
        <f>VLOOKUP(L468,CódigosRetorno!$A$2:$B$1795,2,FALSE)</f>
        <v>Solo debe consignar informacion de percepciones si el tipo de operación es 2001-Operación sujeta a Percepcion</v>
      </c>
      <c r="N468" s="1288"/>
      <c r="O468" s="288"/>
    </row>
    <row r="469" spans="1:15" s="909" customFormat="1" ht="48" x14ac:dyDescent="0.25">
      <c r="A469" s="288"/>
      <c r="B469" s="1544"/>
      <c r="C469" s="1561"/>
      <c r="D469" s="1539"/>
      <c r="E469" s="1539"/>
      <c r="F469" s="1540"/>
      <c r="G469" s="1540"/>
      <c r="H469" s="1557"/>
      <c r="I469" s="1489"/>
      <c r="J469" s="1494" t="s">
        <v>8522</v>
      </c>
      <c r="K469" s="1495" t="s">
        <v>177</v>
      </c>
      <c r="L469" s="1496">
        <v>3330</v>
      </c>
      <c r="M469" s="1490" t="str">
        <f>VLOOKUP(L469,CódigosRetorno!$A$2:$B$1795,2,FALSE)</f>
        <v>Solo debe consignar informacion de percepciones si la forma de pago es "Contado"</v>
      </c>
      <c r="N469" s="1489"/>
      <c r="O469" s="288"/>
    </row>
    <row r="470" spans="1:15" ht="24" customHeight="1" x14ac:dyDescent="0.25">
      <c r="A470" s="288"/>
      <c r="B470" s="1544"/>
      <c r="C470" s="1561"/>
      <c r="D470" s="1539"/>
      <c r="E470" s="1539"/>
      <c r="F470" s="1538" t="s">
        <v>12</v>
      </c>
      <c r="G470" s="1538" t="s">
        <v>16</v>
      </c>
      <c r="H470" s="1556" t="s">
        <v>5755</v>
      </c>
      <c r="I470" s="142"/>
      <c r="J470" s="1438" t="s">
        <v>8364</v>
      </c>
      <c r="K470" s="1434" t="s">
        <v>177</v>
      </c>
      <c r="L470" s="442" t="s">
        <v>8190</v>
      </c>
      <c r="M470" s="1438" t="str">
        <f>VLOOKUP(L470,CódigosRetorno!$A$2:$B$1795,2,FALSE)</f>
        <v>Debe consignar el Monto total incluido la percepcion</v>
      </c>
      <c r="N470" s="142" t="s">
        <v>169</v>
      </c>
      <c r="O470" s="288"/>
    </row>
    <row r="471" spans="1:15" s="909" customFormat="1" ht="36" x14ac:dyDescent="0.25">
      <c r="A471" s="288"/>
      <c r="B471" s="1544"/>
      <c r="C471" s="1561"/>
      <c r="D471" s="1539"/>
      <c r="E471" s="1539"/>
      <c r="F471" s="1540"/>
      <c r="G471" s="1540"/>
      <c r="H471" s="1557"/>
      <c r="I471" s="1288"/>
      <c r="J471" s="1438" t="s">
        <v>3993</v>
      </c>
      <c r="K471" s="1434" t="s">
        <v>177</v>
      </c>
      <c r="L471" s="442" t="s">
        <v>8191</v>
      </c>
      <c r="M471" s="1438" t="str">
        <f>VLOOKUP(L471,CódigosRetorno!$A$2:$B$1795,2,FALSE)</f>
        <v>El Monto total incluido la percepción no cumple con el formato establecido</v>
      </c>
      <c r="N471" s="1288"/>
      <c r="O471" s="288"/>
    </row>
    <row r="472" spans="1:15" ht="48" x14ac:dyDescent="0.25">
      <c r="A472" s="288"/>
      <c r="B472" s="1527"/>
      <c r="C472" s="1557"/>
      <c r="D472" s="1540"/>
      <c r="E472" s="1540"/>
      <c r="F472" s="135" t="s">
        <v>13</v>
      </c>
      <c r="G472" s="135" t="s">
        <v>5577</v>
      </c>
      <c r="H472" s="96" t="s">
        <v>3904</v>
      </c>
      <c r="I472" s="142"/>
      <c r="J472" s="143" t="s">
        <v>5190</v>
      </c>
      <c r="K472" s="152" t="s">
        <v>177</v>
      </c>
      <c r="L472" s="530" t="s">
        <v>1482</v>
      </c>
      <c r="M472" s="1251" t="str">
        <f>VLOOKUP(L472,CódigosRetorno!$A$2:$B$1795,2,FALSE)</f>
        <v>El dato ingresado en moneda debe ser PEN</v>
      </c>
      <c r="N472" s="142" t="s">
        <v>4491</v>
      </c>
      <c r="O472" s="288"/>
    </row>
    <row r="473" spans="1:15" x14ac:dyDescent="0.25">
      <c r="A473" s="288"/>
      <c r="B473" s="180" t="s">
        <v>5949</v>
      </c>
      <c r="C473" s="172"/>
      <c r="D473" s="174"/>
      <c r="E473" s="174" t="s">
        <v>169</v>
      </c>
      <c r="F473" s="175" t="s">
        <v>169</v>
      </c>
      <c r="G473" s="175" t="s">
        <v>169</v>
      </c>
      <c r="H473" s="176" t="s">
        <v>169</v>
      </c>
      <c r="I473" s="175"/>
      <c r="J473" s="172" t="s">
        <v>169</v>
      </c>
      <c r="K473" s="178" t="s">
        <v>169</v>
      </c>
      <c r="L473" s="183" t="s">
        <v>169</v>
      </c>
      <c r="M473" s="1251" t="str">
        <f>VLOOKUP(L473,CódigosRetorno!$A$2:$B$1795,2,FALSE)</f>
        <v>-</v>
      </c>
      <c r="N473" s="179" t="s">
        <v>169</v>
      </c>
      <c r="O473" s="288"/>
    </row>
    <row r="474" spans="1:15" ht="36" x14ac:dyDescent="0.25">
      <c r="A474" s="288"/>
      <c r="B474" s="1549">
        <f>B467+1</f>
        <v>65</v>
      </c>
      <c r="C474" s="1572" t="s">
        <v>5759</v>
      </c>
      <c r="D474" s="1549" t="s">
        <v>3</v>
      </c>
      <c r="E474" s="1549" t="s">
        <v>9</v>
      </c>
      <c r="F474" s="1524" t="s">
        <v>3239</v>
      </c>
      <c r="G474" s="1549" t="s">
        <v>95</v>
      </c>
      <c r="H474" s="1518" t="s">
        <v>3995</v>
      </c>
      <c r="I474" s="1524">
        <v>1</v>
      </c>
      <c r="J474" s="143" t="s">
        <v>5762</v>
      </c>
      <c r="K474" s="152" t="s">
        <v>177</v>
      </c>
      <c r="L474" s="530" t="s">
        <v>4724</v>
      </c>
      <c r="M474" s="1251" t="str">
        <f>VLOOKUP(L474,CódigosRetorno!$A$2:$B$1795,2,FALSE)</f>
        <v>Falta identificador del pago del Monto de anticipo para relacionarlo con el comprobante que se realizo el  anticipo</v>
      </c>
      <c r="N474" s="155" t="s">
        <v>169</v>
      </c>
      <c r="O474" s="288"/>
    </row>
    <row r="475" spans="1:15" ht="24" x14ac:dyDescent="0.25">
      <c r="A475" s="288"/>
      <c r="B475" s="1549"/>
      <c r="C475" s="1572"/>
      <c r="D475" s="1549"/>
      <c r="E475" s="1549"/>
      <c r="F475" s="1524"/>
      <c r="G475" s="1549"/>
      <c r="H475" s="1518"/>
      <c r="I475" s="1524"/>
      <c r="J475" s="143" t="s">
        <v>4992</v>
      </c>
      <c r="K475" s="152" t="s">
        <v>177</v>
      </c>
      <c r="L475" s="530" t="s">
        <v>4725</v>
      </c>
      <c r="M475" s="1251" t="str">
        <f>VLOOKUP(L475,CódigosRetorno!$A$2:$B$1795,2,FALSE)</f>
        <v>El comprobante contiene un identificador de pago repetido en los montos anticipados</v>
      </c>
      <c r="N475" s="155" t="s">
        <v>169</v>
      </c>
      <c r="O475" s="288"/>
    </row>
    <row r="476" spans="1:15" ht="48" x14ac:dyDescent="0.25">
      <c r="A476" s="288"/>
      <c r="B476" s="1549"/>
      <c r="C476" s="1572"/>
      <c r="D476" s="1549"/>
      <c r="E476" s="1549"/>
      <c r="F476" s="1524"/>
      <c r="G476" s="1549"/>
      <c r="H476" s="1518"/>
      <c r="I476" s="1524"/>
      <c r="J476" s="143" t="s">
        <v>4728</v>
      </c>
      <c r="K476" s="152" t="s">
        <v>177</v>
      </c>
      <c r="L476" s="530" t="s">
        <v>4726</v>
      </c>
      <c r="M476" s="1251" t="str">
        <f>VLOOKUP(L476,CódigosRetorno!$A$2:$B$1795,2,FALSE)</f>
        <v>El comprobante contiene un pago anticipado pero no se ha consignado el documento que se realizo el anticipo</v>
      </c>
      <c r="N476" s="155" t="s">
        <v>169</v>
      </c>
      <c r="O476" s="288"/>
    </row>
    <row r="477" spans="1:15" ht="24" x14ac:dyDescent="0.25">
      <c r="A477" s="288"/>
      <c r="B477" s="1549"/>
      <c r="C477" s="1572"/>
      <c r="D477" s="1549"/>
      <c r="E477" s="1549"/>
      <c r="F477" s="1524"/>
      <c r="G477" s="135" t="s">
        <v>3996</v>
      </c>
      <c r="H477" s="96" t="s">
        <v>3877</v>
      </c>
      <c r="I477" s="142" t="s">
        <v>3863</v>
      </c>
      <c r="J477" s="143" t="s">
        <v>6248</v>
      </c>
      <c r="K477" s="135" t="s">
        <v>1071</v>
      </c>
      <c r="L477" s="528" t="s">
        <v>4192</v>
      </c>
      <c r="M477" s="1251" t="str">
        <f>VLOOKUP(L477,CódigosRetorno!$A$2:$B$1795,2,FALSE)</f>
        <v>El dato ingresado como atributo @schemeName es incorrecto.</v>
      </c>
      <c r="N477" s="155" t="s">
        <v>169</v>
      </c>
      <c r="O477" s="288"/>
    </row>
    <row r="478" spans="1:15" ht="24" x14ac:dyDescent="0.25">
      <c r="A478" s="288"/>
      <c r="B478" s="1549"/>
      <c r="C478" s="1572"/>
      <c r="D478" s="1549"/>
      <c r="E478" s="1549"/>
      <c r="F478" s="1524"/>
      <c r="G478" s="135" t="s">
        <v>3861</v>
      </c>
      <c r="H478" s="96" t="s">
        <v>3878</v>
      </c>
      <c r="I478" s="142" t="s">
        <v>3863</v>
      </c>
      <c r="J478" s="143" t="s">
        <v>4199</v>
      </c>
      <c r="K478" s="135" t="s">
        <v>1071</v>
      </c>
      <c r="L478" s="528" t="s">
        <v>4193</v>
      </c>
      <c r="M478" s="1251" t="str">
        <f>VLOOKUP(L478,CódigosRetorno!$A$2:$B$1795,2,FALSE)</f>
        <v>El dato ingresado como atributo @schemeAgencyName es incorrecto.</v>
      </c>
      <c r="N478" s="155" t="s">
        <v>169</v>
      </c>
      <c r="O478" s="288"/>
    </row>
    <row r="479" spans="1:15" ht="24" x14ac:dyDescent="0.25">
      <c r="A479" s="288"/>
      <c r="B479" s="1549"/>
      <c r="C479" s="1572"/>
      <c r="D479" s="1549"/>
      <c r="E479" s="1549"/>
      <c r="F479" s="1526" t="s">
        <v>12</v>
      </c>
      <c r="G479" s="1538" t="s">
        <v>16</v>
      </c>
      <c r="H479" s="1556" t="s">
        <v>5761</v>
      </c>
      <c r="I479" s="1526">
        <v>1</v>
      </c>
      <c r="J479" s="143" t="s">
        <v>2749</v>
      </c>
      <c r="K479" s="152" t="s">
        <v>177</v>
      </c>
      <c r="L479" s="530" t="s">
        <v>1838</v>
      </c>
      <c r="M479" s="1251" t="str">
        <f>VLOOKUP(L479,CódigosRetorno!$A$2:$B$1795,2,FALSE)</f>
        <v>PaidAmount: monto anticipado por documento debe ser mayor a cero.</v>
      </c>
      <c r="N479" s="142" t="s">
        <v>169</v>
      </c>
      <c r="O479" s="288"/>
    </row>
    <row r="480" spans="1:15" ht="24" x14ac:dyDescent="0.25">
      <c r="A480" s="288"/>
      <c r="B480" s="1549"/>
      <c r="C480" s="1572"/>
      <c r="D480" s="1549"/>
      <c r="E480" s="1549"/>
      <c r="F480" s="1527"/>
      <c r="G480" s="1540"/>
      <c r="H480" s="1557"/>
      <c r="I480" s="1527"/>
      <c r="J480" s="143" t="s">
        <v>4723</v>
      </c>
      <c r="K480" s="152" t="s">
        <v>177</v>
      </c>
      <c r="L480" s="530" t="s">
        <v>4749</v>
      </c>
      <c r="M480" s="1251" t="str">
        <f>VLOOKUP(L480,CódigosRetorno!$A$2:$B$1795,2,FALSE)</f>
        <v>Si consigna montos de anticipo debe informar el Total de Anticipos</v>
      </c>
      <c r="N480" s="142" t="s">
        <v>169</v>
      </c>
      <c r="O480" s="288"/>
    </row>
    <row r="481" spans="1:15" ht="36" x14ac:dyDescent="0.25">
      <c r="A481" s="288"/>
      <c r="B481" s="1549"/>
      <c r="C481" s="1572"/>
      <c r="D481" s="1549"/>
      <c r="E481" s="1549"/>
      <c r="F481" s="142" t="s">
        <v>13</v>
      </c>
      <c r="G481" s="135" t="s">
        <v>5577</v>
      </c>
      <c r="H481" s="96" t="s">
        <v>3904</v>
      </c>
      <c r="I481" s="142" t="s">
        <v>3863</v>
      </c>
      <c r="J481" s="145" t="s">
        <v>4686</v>
      </c>
      <c r="K481" s="152" t="s">
        <v>177</v>
      </c>
      <c r="L481" s="530" t="s">
        <v>694</v>
      </c>
      <c r="M481" s="1251" t="str">
        <f>VLOOKUP(L481,CódigosRetorno!$A$2:$B$1795,2,FALSE)</f>
        <v>La moneda debe ser la misma en todo el documento. Salvo las percepciones que sólo son en moneda nacional</v>
      </c>
      <c r="N481" s="142" t="s">
        <v>4491</v>
      </c>
      <c r="O481" s="288"/>
    </row>
    <row r="482" spans="1:15" ht="24" x14ac:dyDescent="0.25">
      <c r="A482" s="288"/>
      <c r="B482" s="1549"/>
      <c r="C482" s="1572"/>
      <c r="D482" s="1549"/>
      <c r="E482" s="1549"/>
      <c r="F482" s="142" t="s">
        <v>141</v>
      </c>
      <c r="G482" s="142" t="s">
        <v>24</v>
      </c>
      <c r="H482" s="143" t="s">
        <v>3997</v>
      </c>
      <c r="I482" s="142" t="s">
        <v>3863</v>
      </c>
      <c r="J482" s="143" t="s">
        <v>2502</v>
      </c>
      <c r="K482" s="135" t="s">
        <v>169</v>
      </c>
      <c r="L482" s="528" t="s">
        <v>169</v>
      </c>
      <c r="M482" s="1251" t="str">
        <f>VLOOKUP(L482,CódigosRetorno!$A$2:$B$1795,2,FALSE)</f>
        <v>-</v>
      </c>
      <c r="N482" s="142" t="s">
        <v>169</v>
      </c>
      <c r="O482" s="288"/>
    </row>
    <row r="483" spans="1:15" ht="48" x14ac:dyDescent="0.25">
      <c r="A483" s="288"/>
      <c r="B483" s="1549"/>
      <c r="C483" s="1572"/>
      <c r="D483" s="1549"/>
      <c r="E483" s="1549"/>
      <c r="F483" s="1524" t="s">
        <v>3239</v>
      </c>
      <c r="G483" s="1549" t="s">
        <v>95</v>
      </c>
      <c r="H483" s="1572" t="s">
        <v>3998</v>
      </c>
      <c r="I483" s="1524">
        <v>1</v>
      </c>
      <c r="J483" s="143" t="s">
        <v>5763</v>
      </c>
      <c r="K483" s="152" t="s">
        <v>177</v>
      </c>
      <c r="L483" s="530" t="s">
        <v>4738</v>
      </c>
      <c r="M483" s="1251" t="str">
        <f>VLOOKUP(L483,CódigosRetorno!$A$2:$B$1795,2,FALSE)</f>
        <v>No existe información del Monto Anticipado para el comprobante que se realizo el anticipo</v>
      </c>
      <c r="N483" s="142" t="s">
        <v>169</v>
      </c>
      <c r="O483" s="288"/>
    </row>
    <row r="484" spans="1:15" ht="48" x14ac:dyDescent="0.25">
      <c r="A484" s="288"/>
      <c r="B484" s="1549"/>
      <c r="C484" s="1572"/>
      <c r="D484" s="1549"/>
      <c r="E484" s="1549"/>
      <c r="F484" s="1524"/>
      <c r="G484" s="1549"/>
      <c r="H484" s="1572"/>
      <c r="I484" s="1524"/>
      <c r="J484" s="143" t="s">
        <v>4734</v>
      </c>
      <c r="K484" s="152" t="s">
        <v>177</v>
      </c>
      <c r="L484" s="530" t="s">
        <v>4739</v>
      </c>
      <c r="M484" s="1251" t="str">
        <f>VLOOKUP(L484,CódigosRetorno!$A$2:$B$1795,2,FALSE)</f>
        <v>El comprobante contiene un identificador de pago repetido en los comprobantes que se realizo el anticipo</v>
      </c>
      <c r="N484" s="155" t="s">
        <v>169</v>
      </c>
      <c r="O484" s="288"/>
    </row>
    <row r="485" spans="1:15" ht="24" x14ac:dyDescent="0.25">
      <c r="A485" s="288"/>
      <c r="B485" s="1549"/>
      <c r="C485" s="1572"/>
      <c r="D485" s="1549"/>
      <c r="E485" s="1549"/>
      <c r="F485" s="1524"/>
      <c r="G485" s="1549"/>
      <c r="H485" s="1572"/>
      <c r="I485" s="1524"/>
      <c r="J485" s="143" t="s">
        <v>4729</v>
      </c>
      <c r="K485" s="152" t="s">
        <v>177</v>
      </c>
      <c r="L485" s="530" t="s">
        <v>4740</v>
      </c>
      <c r="M485" s="1251" t="str">
        <f>VLOOKUP(L485,CódigosRetorno!$A$2:$B$1795,2,FALSE)</f>
        <v>Falta identificador del pago del comprobante para relacionarlo con el monto de  anticipo</v>
      </c>
      <c r="N485" s="155" t="s">
        <v>169</v>
      </c>
      <c r="O485" s="288"/>
    </row>
    <row r="486" spans="1:15" ht="24" x14ac:dyDescent="0.25">
      <c r="A486" s="288"/>
      <c r="B486" s="1549"/>
      <c r="C486" s="1572"/>
      <c r="D486" s="1549"/>
      <c r="E486" s="1549"/>
      <c r="F486" s="1524"/>
      <c r="G486" s="135" t="s">
        <v>3996</v>
      </c>
      <c r="H486" s="96" t="s">
        <v>3865</v>
      </c>
      <c r="I486" s="142" t="s">
        <v>3863</v>
      </c>
      <c r="J486" s="143" t="s">
        <v>6248</v>
      </c>
      <c r="K486" s="135" t="s">
        <v>1071</v>
      </c>
      <c r="L486" s="528" t="s">
        <v>4188</v>
      </c>
      <c r="M486" s="1251" t="str">
        <f>VLOOKUP(L486,CódigosRetorno!$A$2:$B$1795,2,FALSE)</f>
        <v>El dato ingresado como atributo @listName es incorrecto.</v>
      </c>
      <c r="N486" s="155" t="s">
        <v>169</v>
      </c>
      <c r="O486" s="288"/>
    </row>
    <row r="487" spans="1:15" ht="24" x14ac:dyDescent="0.25">
      <c r="A487" s="288"/>
      <c r="B487" s="1549"/>
      <c r="C487" s="1572"/>
      <c r="D487" s="1549"/>
      <c r="E487" s="1549"/>
      <c r="F487" s="1524"/>
      <c r="G487" s="135" t="s">
        <v>3861</v>
      </c>
      <c r="H487" s="96" t="s">
        <v>3862</v>
      </c>
      <c r="I487" s="142" t="s">
        <v>3863</v>
      </c>
      <c r="J487" s="143" t="s">
        <v>4199</v>
      </c>
      <c r="K487" s="152" t="s">
        <v>1071</v>
      </c>
      <c r="L487" s="530" t="s">
        <v>4187</v>
      </c>
      <c r="M487" s="1251" t="str">
        <f>VLOOKUP(L487,CódigosRetorno!$A$2:$B$1795,2,FALSE)</f>
        <v>El dato ingresado como atributo @listAgencyName es incorrecto.</v>
      </c>
      <c r="N487" s="155" t="s">
        <v>169</v>
      </c>
      <c r="O487" s="288"/>
    </row>
    <row r="488" spans="1:15" ht="84" x14ac:dyDescent="0.25">
      <c r="A488" s="288"/>
      <c r="B488" s="1549"/>
      <c r="C488" s="1572"/>
      <c r="D488" s="1549"/>
      <c r="E488" s="1549"/>
      <c r="F488" s="1524" t="s">
        <v>44</v>
      </c>
      <c r="G488" s="1549" t="s">
        <v>55</v>
      </c>
      <c r="H488" s="1572" t="s">
        <v>4727</v>
      </c>
      <c r="I488" s="1524">
        <v>1</v>
      </c>
      <c r="J488" s="145" t="s">
        <v>5931</v>
      </c>
      <c r="K488" s="152" t="s">
        <v>177</v>
      </c>
      <c r="L488" s="530" t="s">
        <v>1821</v>
      </c>
      <c r="M488" s="1251" t="str">
        <f>VLOOKUP(L488,CódigosRetorno!$A$2:$B$1795,2,FALSE)</f>
        <v>El dato ingresado debe indicar SERIE-CORRELATIVO del documento que se realizo el anticipo.</v>
      </c>
      <c r="N488" s="155" t="s">
        <v>169</v>
      </c>
      <c r="O488" s="288"/>
    </row>
    <row r="489" spans="1:15" ht="84" x14ac:dyDescent="0.25">
      <c r="A489" s="288"/>
      <c r="B489" s="1549"/>
      <c r="C489" s="1572"/>
      <c r="D489" s="1549"/>
      <c r="E489" s="1549"/>
      <c r="F489" s="1524"/>
      <c r="G489" s="1549"/>
      <c r="H489" s="1572"/>
      <c r="I489" s="1524"/>
      <c r="J489" s="145" t="s">
        <v>5930</v>
      </c>
      <c r="K489" s="152" t="s">
        <v>177</v>
      </c>
      <c r="L489" s="530" t="s">
        <v>1821</v>
      </c>
      <c r="M489" s="1251" t="str">
        <f>VLOOKUP(L489,CódigosRetorno!$A$2:$B$1795,2,FALSE)</f>
        <v>El dato ingresado debe indicar SERIE-CORRELATIVO del documento que se realizo el anticipo.</v>
      </c>
      <c r="N489" s="155" t="s">
        <v>169</v>
      </c>
      <c r="O489" s="288"/>
    </row>
    <row r="490" spans="1:15" ht="36" x14ac:dyDescent="0.25">
      <c r="A490" s="288"/>
      <c r="B490" s="1549"/>
      <c r="C490" s="1572"/>
      <c r="D490" s="1549"/>
      <c r="E490" s="1549"/>
      <c r="F490" s="136" t="s">
        <v>10</v>
      </c>
      <c r="G490" s="140" t="s">
        <v>5582</v>
      </c>
      <c r="H490" s="144" t="s">
        <v>3999</v>
      </c>
      <c r="I490" s="136">
        <v>1</v>
      </c>
      <c r="J490" s="143" t="s">
        <v>4736</v>
      </c>
      <c r="K490" s="152" t="s">
        <v>177</v>
      </c>
      <c r="L490" s="530" t="s">
        <v>1836</v>
      </c>
      <c r="M490" s="1251" t="str">
        <f>VLOOKUP(L490,CódigosRetorno!$A$2:$B$1795,2,FALSE)</f>
        <v>Código de documento de referencia debe ser 02 o 03.</v>
      </c>
      <c r="N490" s="142" t="s">
        <v>4601</v>
      </c>
      <c r="O490" s="288"/>
    </row>
    <row r="491" spans="1:15" ht="24" x14ac:dyDescent="0.25">
      <c r="A491" s="288"/>
      <c r="B491" s="1549"/>
      <c r="C491" s="1572"/>
      <c r="D491" s="1549"/>
      <c r="E491" s="1549"/>
      <c r="F491" s="1524"/>
      <c r="G491" s="142" t="s">
        <v>3949</v>
      </c>
      <c r="H491" s="96" t="s">
        <v>3865</v>
      </c>
      <c r="I491" s="142" t="s">
        <v>3863</v>
      </c>
      <c r="J491" s="143" t="s">
        <v>6249</v>
      </c>
      <c r="K491" s="135" t="s">
        <v>1071</v>
      </c>
      <c r="L491" s="528" t="s">
        <v>4188</v>
      </c>
      <c r="M491" s="1251" t="str">
        <f>VLOOKUP(L491,CódigosRetorno!$A$2:$B$1795,2,FALSE)</f>
        <v>El dato ingresado como atributo @listName es incorrecto.</v>
      </c>
      <c r="N491" s="155" t="s">
        <v>169</v>
      </c>
      <c r="O491" s="288"/>
    </row>
    <row r="492" spans="1:15" ht="24" x14ac:dyDescent="0.25">
      <c r="A492" s="288"/>
      <c r="B492" s="1549"/>
      <c r="C492" s="1572"/>
      <c r="D492" s="1549"/>
      <c r="E492" s="1549"/>
      <c r="F492" s="1524"/>
      <c r="G492" s="155" t="s">
        <v>3861</v>
      </c>
      <c r="H492" s="96" t="s">
        <v>3862</v>
      </c>
      <c r="I492" s="142" t="s">
        <v>3863</v>
      </c>
      <c r="J492" s="143" t="s">
        <v>4199</v>
      </c>
      <c r="K492" s="152" t="s">
        <v>1071</v>
      </c>
      <c r="L492" s="530" t="s">
        <v>4187</v>
      </c>
      <c r="M492" s="1251" t="str">
        <f>VLOOKUP(L492,CódigosRetorno!$A$2:$B$1795,2,FALSE)</f>
        <v>El dato ingresado como atributo @listAgencyName es incorrecto.</v>
      </c>
      <c r="N492" s="155" t="s">
        <v>169</v>
      </c>
      <c r="O492" s="288"/>
    </row>
    <row r="493" spans="1:15" ht="48" x14ac:dyDescent="0.25">
      <c r="A493" s="288"/>
      <c r="B493" s="1549"/>
      <c r="C493" s="1572"/>
      <c r="D493" s="1549"/>
      <c r="E493" s="1549"/>
      <c r="F493" s="1524"/>
      <c r="G493" s="155" t="s">
        <v>3950</v>
      </c>
      <c r="H493" s="96" t="s">
        <v>3867</v>
      </c>
      <c r="I493" s="142" t="s">
        <v>3863</v>
      </c>
      <c r="J493" s="143" t="s">
        <v>6240</v>
      </c>
      <c r="K493" s="152" t="s">
        <v>1071</v>
      </c>
      <c r="L493" s="530" t="s">
        <v>4189</v>
      </c>
      <c r="M493" s="1251" t="str">
        <f>VLOOKUP(L493,CódigosRetorno!$A$2:$B$1795,2,FALSE)</f>
        <v>El dato ingresado como atributo @listURI es incorrecto.</v>
      </c>
      <c r="N493" s="155" t="s">
        <v>169</v>
      </c>
      <c r="O493" s="288"/>
    </row>
    <row r="494" spans="1:15" ht="36" x14ac:dyDescent="0.25">
      <c r="A494" s="288"/>
      <c r="B494" s="1549"/>
      <c r="C494" s="1572"/>
      <c r="D494" s="1549"/>
      <c r="E494" s="1549"/>
      <c r="F494" s="1526" t="s">
        <v>4000</v>
      </c>
      <c r="G494" s="1538" t="s">
        <v>7</v>
      </c>
      <c r="H494" s="1556" t="s">
        <v>4001</v>
      </c>
      <c r="I494" s="1526">
        <v>1</v>
      </c>
      <c r="J494" s="143" t="s">
        <v>4737</v>
      </c>
      <c r="K494" s="152" t="s">
        <v>177</v>
      </c>
      <c r="L494" s="530" t="s">
        <v>4741</v>
      </c>
      <c r="M494" s="1251" t="str">
        <f>VLOOKUP(L494,CódigosRetorno!$A$2:$B$1795,2,FALSE)</f>
        <v>Debe consignar Numero de RUC del emisor del comprobante de anticipo</v>
      </c>
      <c r="N494" s="155" t="s">
        <v>169</v>
      </c>
      <c r="O494" s="288"/>
    </row>
    <row r="495" spans="1:15" ht="36" x14ac:dyDescent="0.25">
      <c r="A495" s="288"/>
      <c r="B495" s="1549"/>
      <c r="C495" s="1572"/>
      <c r="D495" s="1549"/>
      <c r="E495" s="1549"/>
      <c r="F495" s="1544"/>
      <c r="G495" s="1539"/>
      <c r="H495" s="1615"/>
      <c r="I495" s="1544"/>
      <c r="J495" s="143" t="s">
        <v>4744</v>
      </c>
      <c r="K495" s="152" t="s">
        <v>177</v>
      </c>
      <c r="L495" s="530" t="s">
        <v>1814</v>
      </c>
      <c r="M495" s="1251" t="str">
        <f>VLOOKUP(L495,CódigosRetorno!$A$2:$B$1795,2,FALSE)</f>
        <v>RUC que emitio documento de anticipo, no existe.</v>
      </c>
      <c r="N495" s="142" t="s">
        <v>2500</v>
      </c>
      <c r="O495" s="288"/>
    </row>
    <row r="496" spans="1:15" ht="96" x14ac:dyDescent="0.25">
      <c r="A496" s="288"/>
      <c r="B496" s="1549"/>
      <c r="C496" s="1572"/>
      <c r="D496" s="1549"/>
      <c r="E496" s="1549"/>
      <c r="F496" s="1544"/>
      <c r="G496" s="1539"/>
      <c r="H496" s="1615"/>
      <c r="I496" s="1544"/>
      <c r="J496" s="143" t="s">
        <v>4998</v>
      </c>
      <c r="K496" s="135" t="s">
        <v>177</v>
      </c>
      <c r="L496" s="528" t="s">
        <v>4745</v>
      </c>
      <c r="M496" s="1251" t="str">
        <f>VLOOKUP(L496,CódigosRetorno!$A$2:$B$1795,2,FALSE)</f>
        <v>El comprobante que se realizo el anticipo no existe</v>
      </c>
      <c r="N496" s="142" t="s">
        <v>2488</v>
      </c>
      <c r="O496" s="288"/>
    </row>
    <row r="497" spans="1:15" ht="96" x14ac:dyDescent="0.25">
      <c r="A497" s="288"/>
      <c r="B497" s="1549"/>
      <c r="C497" s="1572"/>
      <c r="D497" s="1549"/>
      <c r="E497" s="1549"/>
      <c r="F497" s="1527"/>
      <c r="G497" s="1540"/>
      <c r="H497" s="1616"/>
      <c r="I497" s="1527"/>
      <c r="J497" s="1217" t="s">
        <v>4991</v>
      </c>
      <c r="K497" s="1432" t="s">
        <v>177</v>
      </c>
      <c r="L497" s="1434" t="s">
        <v>4746</v>
      </c>
      <c r="M497" s="1251" t="str">
        <f>VLOOKUP(L497,CódigosRetorno!$A$2:$B$1795,2,FALSE)</f>
        <v>El comprobante que se realizo el anticipo no se encuentra autorizado</v>
      </c>
      <c r="N497" s="1214" t="s">
        <v>2832</v>
      </c>
      <c r="O497" s="288"/>
    </row>
    <row r="498" spans="1:15" ht="48" x14ac:dyDescent="0.25">
      <c r="A498" s="288"/>
      <c r="B498" s="1549"/>
      <c r="C498" s="1572"/>
      <c r="D498" s="1549"/>
      <c r="E498" s="1549"/>
      <c r="F498" s="142" t="s">
        <v>46</v>
      </c>
      <c r="G498" s="135" t="s">
        <v>5578</v>
      </c>
      <c r="H498" s="143" t="s">
        <v>4002</v>
      </c>
      <c r="I498" s="142">
        <v>1</v>
      </c>
      <c r="J498" s="143" t="s">
        <v>4766</v>
      </c>
      <c r="K498" s="152" t="s">
        <v>177</v>
      </c>
      <c r="L498" s="530" t="s">
        <v>1822</v>
      </c>
      <c r="M498" s="1251" t="str">
        <f>VLOOKUP(L498,CódigosRetorno!$A$2:$B$1795,2,FALSE)</f>
        <v>El tipo documento del emisor que realiza el anticipo debe ser 6 del catalogo de tipo de documento.</v>
      </c>
      <c r="N498" s="142" t="s">
        <v>4611</v>
      </c>
      <c r="O498" s="288"/>
    </row>
    <row r="499" spans="1:15" ht="24" x14ac:dyDescent="0.25">
      <c r="A499" s="288"/>
      <c r="B499" s="1549"/>
      <c r="C499" s="1572"/>
      <c r="D499" s="1549"/>
      <c r="E499" s="1549"/>
      <c r="F499" s="1524"/>
      <c r="G499" s="155" t="s">
        <v>3876</v>
      </c>
      <c r="H499" s="92" t="s">
        <v>3877</v>
      </c>
      <c r="I499" s="142" t="s">
        <v>3863</v>
      </c>
      <c r="J499" s="143" t="s">
        <v>6122</v>
      </c>
      <c r="K499" s="135" t="s">
        <v>1071</v>
      </c>
      <c r="L499" s="528" t="s">
        <v>4192</v>
      </c>
      <c r="M499" s="1251" t="str">
        <f>VLOOKUP(L499,CódigosRetorno!$A$2:$B$1795,2,FALSE)</f>
        <v>El dato ingresado como atributo @schemeName es incorrecto.</v>
      </c>
      <c r="N499" s="155" t="s">
        <v>169</v>
      </c>
      <c r="O499" s="288"/>
    </row>
    <row r="500" spans="1:15" ht="24" x14ac:dyDescent="0.25">
      <c r="A500" s="288"/>
      <c r="B500" s="1549"/>
      <c r="C500" s="1572"/>
      <c r="D500" s="1549"/>
      <c r="E500" s="1549"/>
      <c r="F500" s="1524"/>
      <c r="G500" s="155" t="s">
        <v>3861</v>
      </c>
      <c r="H500" s="92" t="s">
        <v>3878</v>
      </c>
      <c r="I500" s="142" t="s">
        <v>3863</v>
      </c>
      <c r="J500" s="143" t="s">
        <v>4199</v>
      </c>
      <c r="K500" s="135" t="s">
        <v>1071</v>
      </c>
      <c r="L500" s="528" t="s">
        <v>4193</v>
      </c>
      <c r="M500" s="1251" t="str">
        <f>VLOOKUP(L500,CódigosRetorno!$A$2:$B$1795,2,FALSE)</f>
        <v>El dato ingresado como atributo @schemeAgencyName es incorrecto.</v>
      </c>
      <c r="N500" s="155" t="s">
        <v>169</v>
      </c>
      <c r="O500" s="288"/>
    </row>
    <row r="501" spans="1:15" ht="48" x14ac:dyDescent="0.25">
      <c r="A501" s="288"/>
      <c r="B501" s="1549"/>
      <c r="C501" s="1572"/>
      <c r="D501" s="1549"/>
      <c r="E501" s="1549"/>
      <c r="F501" s="1524"/>
      <c r="G501" s="155" t="s">
        <v>4003</v>
      </c>
      <c r="H501" s="92" t="s">
        <v>3880</v>
      </c>
      <c r="I501" s="142" t="s">
        <v>3863</v>
      </c>
      <c r="J501" s="143" t="s">
        <v>6123</v>
      </c>
      <c r="K501" s="152" t="s">
        <v>1071</v>
      </c>
      <c r="L501" s="530" t="s">
        <v>4194</v>
      </c>
      <c r="M501" s="1251" t="str">
        <f>VLOOKUP(L501,CódigosRetorno!$A$2:$B$1795,2,FALSE)</f>
        <v>El dato ingresado como atributo @schemeURI es incorrecto.</v>
      </c>
      <c r="N501" s="155" t="s">
        <v>169</v>
      </c>
      <c r="O501" s="288"/>
    </row>
    <row r="502" spans="1:15" ht="36" x14ac:dyDescent="0.25">
      <c r="A502" s="288"/>
      <c r="B502" s="1549">
        <f>B474+1</f>
        <v>66</v>
      </c>
      <c r="C502" s="1572" t="s">
        <v>5760</v>
      </c>
      <c r="D502" s="1549"/>
      <c r="E502" s="1549" t="s">
        <v>9</v>
      </c>
      <c r="F502" s="142" t="s">
        <v>12</v>
      </c>
      <c r="G502" s="135" t="s">
        <v>16</v>
      </c>
      <c r="H502" s="1556" t="s">
        <v>2748</v>
      </c>
      <c r="I502" s="1526">
        <v>1</v>
      </c>
      <c r="J502" s="145" t="s">
        <v>5764</v>
      </c>
      <c r="K502" s="152" t="s">
        <v>177</v>
      </c>
      <c r="L502" s="530" t="s">
        <v>1830</v>
      </c>
      <c r="M502" s="1251" t="str">
        <f>VLOOKUP(L502,CódigosRetorno!$A$2:$B$1795,2,FALSE)</f>
        <v>Total de anticipos diferente a los montos anticipados por documento.</v>
      </c>
      <c r="N502" s="142" t="s">
        <v>169</v>
      </c>
      <c r="O502" s="288"/>
    </row>
    <row r="503" spans="1:15" s="909" customFormat="1" ht="60" x14ac:dyDescent="0.25">
      <c r="A503" s="288"/>
      <c r="B503" s="1549"/>
      <c r="C503" s="1572"/>
      <c r="D503" s="1549"/>
      <c r="E503" s="1549"/>
      <c r="F503" s="1311"/>
      <c r="G503" s="1313"/>
      <c r="H503" s="1557"/>
      <c r="I503" s="1527"/>
      <c r="J503" s="1433" t="s">
        <v>8303</v>
      </c>
      <c r="K503" s="1434" t="s">
        <v>177</v>
      </c>
      <c r="L503" s="442" t="s">
        <v>8279</v>
      </c>
      <c r="M503" s="1438" t="str">
        <f>VLOOKUP(L503,CódigosRetorno!$A$2:$B$1795,2,FALSE)</f>
        <v>Si se informa 'Total de anticipos' debe consignar los descuentos globales por anticipo con monto mayor a cero</v>
      </c>
      <c r="N503" s="1311" t="s">
        <v>169</v>
      </c>
      <c r="O503" s="288"/>
    </row>
    <row r="504" spans="1:15" ht="36" x14ac:dyDescent="0.25">
      <c r="A504" s="288"/>
      <c r="B504" s="1549"/>
      <c r="C504" s="1572"/>
      <c r="D504" s="1549"/>
      <c r="E504" s="1549"/>
      <c r="F504" s="142" t="s">
        <v>13</v>
      </c>
      <c r="G504" s="135" t="s">
        <v>5577</v>
      </c>
      <c r="H504" s="96" t="s">
        <v>3904</v>
      </c>
      <c r="I504" s="142">
        <v>1</v>
      </c>
      <c r="J504" s="145" t="s">
        <v>4686</v>
      </c>
      <c r="K504" s="152" t="s">
        <v>177</v>
      </c>
      <c r="L504" s="530" t="s">
        <v>694</v>
      </c>
      <c r="M504" s="1251" t="str">
        <f>VLOOKUP(L504,CódigosRetorno!$A$2:$B$1795,2,FALSE)</f>
        <v>La moneda debe ser la misma en todo el documento. Salvo las percepciones que sólo son en moneda nacional</v>
      </c>
      <c r="N504" s="142" t="s">
        <v>4491</v>
      </c>
      <c r="O504" s="288"/>
    </row>
    <row r="505" spans="1:15" x14ac:dyDescent="0.25">
      <c r="A505" s="288"/>
      <c r="B505" s="180" t="s">
        <v>5951</v>
      </c>
      <c r="C505" s="172"/>
      <c r="D505" s="174"/>
      <c r="E505" s="174"/>
      <c r="F505" s="175"/>
      <c r="G505" s="175"/>
      <c r="H505" s="173"/>
      <c r="I505" s="174"/>
      <c r="J505" s="172" t="s">
        <v>169</v>
      </c>
      <c r="K505" s="178" t="s">
        <v>169</v>
      </c>
      <c r="L505" s="183" t="s">
        <v>169</v>
      </c>
      <c r="M505" s="172" t="str">
        <f>VLOOKUP(L505,CódigosRetorno!$A$2:$B$1795,2,FALSE)</f>
        <v>-</v>
      </c>
      <c r="N505" s="179" t="s">
        <v>169</v>
      </c>
      <c r="O505" s="288"/>
    </row>
    <row r="506" spans="1:15" x14ac:dyDescent="0.25">
      <c r="A506" s="288"/>
      <c r="B506" s="252" t="s">
        <v>5691</v>
      </c>
      <c r="C506" s="1093"/>
      <c r="D506" s="253"/>
      <c r="E506" s="253"/>
      <c r="F506" s="253"/>
      <c r="G506" s="253"/>
      <c r="H506" s="253"/>
      <c r="I506" s="253"/>
      <c r="J506" s="253"/>
      <c r="K506" s="253"/>
      <c r="L506" s="533" t="s">
        <v>169</v>
      </c>
      <c r="M506" s="172" t="str">
        <f>VLOOKUP(L506,CódigosRetorno!$A$2:$B$1795,2,FALSE)</f>
        <v>-</v>
      </c>
      <c r="N506" s="398"/>
      <c r="O506" s="288"/>
    </row>
    <row r="507" spans="1:15" ht="24" x14ac:dyDescent="0.25">
      <c r="A507" s="288"/>
      <c r="B507" s="1524">
        <f>B502+1</f>
        <v>67</v>
      </c>
      <c r="C507" s="1572" t="s">
        <v>4930</v>
      </c>
      <c r="D507" s="1524" t="s">
        <v>3</v>
      </c>
      <c r="E507" s="1524" t="s">
        <v>9</v>
      </c>
      <c r="F507" s="142" t="s">
        <v>10</v>
      </c>
      <c r="G507" s="142" t="s">
        <v>5590</v>
      </c>
      <c r="H507" s="143" t="s">
        <v>4011</v>
      </c>
      <c r="I507" s="142">
        <v>1</v>
      </c>
      <c r="J507" s="143" t="s">
        <v>4012</v>
      </c>
      <c r="K507" s="135" t="s">
        <v>1071</v>
      </c>
      <c r="L507" s="528" t="s">
        <v>1275</v>
      </c>
      <c r="M507" s="1251" t="str">
        <f>VLOOKUP(L507,CódigosRetorno!$A$2:$B$1795,2,FALSE)</f>
        <v>Para el TransportModeCode, se está usando un valor que no existe en el catálogo Nro. 18.</v>
      </c>
      <c r="N507" s="142" t="s">
        <v>4613</v>
      </c>
      <c r="O507" s="288"/>
    </row>
    <row r="508" spans="1:15" ht="24" x14ac:dyDescent="0.25">
      <c r="A508" s="288"/>
      <c r="B508" s="1524"/>
      <c r="C508" s="1572"/>
      <c r="D508" s="1524"/>
      <c r="E508" s="1524"/>
      <c r="F508" s="1526"/>
      <c r="G508" s="142" t="s">
        <v>4013</v>
      </c>
      <c r="H508" s="143" t="s">
        <v>3865</v>
      </c>
      <c r="I508" s="142" t="s">
        <v>3863</v>
      </c>
      <c r="J508" s="143" t="s">
        <v>6250</v>
      </c>
      <c r="K508" s="135" t="s">
        <v>1071</v>
      </c>
      <c r="L508" s="528" t="s">
        <v>4188</v>
      </c>
      <c r="M508" s="1251" t="str">
        <f>VLOOKUP(L508,CódigosRetorno!$A$2:$B$1795,2,FALSE)</f>
        <v>El dato ingresado como atributo @listName es incorrecto.</v>
      </c>
      <c r="N508" s="155" t="s">
        <v>169</v>
      </c>
      <c r="O508" s="288"/>
    </row>
    <row r="509" spans="1:15" ht="24" x14ac:dyDescent="0.25">
      <c r="A509" s="288"/>
      <c r="B509" s="1524"/>
      <c r="C509" s="1572"/>
      <c r="D509" s="1524"/>
      <c r="E509" s="1524"/>
      <c r="F509" s="1544"/>
      <c r="G509" s="142" t="s">
        <v>3861</v>
      </c>
      <c r="H509" s="143" t="s">
        <v>3862</v>
      </c>
      <c r="I509" s="142" t="s">
        <v>3863</v>
      </c>
      <c r="J509" s="143" t="s">
        <v>4199</v>
      </c>
      <c r="K509" s="152" t="s">
        <v>1071</v>
      </c>
      <c r="L509" s="530" t="s">
        <v>4187</v>
      </c>
      <c r="M509" s="1251" t="str">
        <f>VLOOKUP(L509,CódigosRetorno!$A$2:$B$1795,2,FALSE)</f>
        <v>El dato ingresado como atributo @listAgencyName es incorrecto.</v>
      </c>
      <c r="N509" s="155" t="s">
        <v>169</v>
      </c>
      <c r="O509" s="288"/>
    </row>
    <row r="510" spans="1:15" ht="48" x14ac:dyDescent="0.25">
      <c r="A510" s="288"/>
      <c r="B510" s="1524"/>
      <c r="C510" s="1572"/>
      <c r="D510" s="1524"/>
      <c r="E510" s="1524"/>
      <c r="F510" s="1527"/>
      <c r="G510" s="142" t="s">
        <v>4014</v>
      </c>
      <c r="H510" s="143" t="s">
        <v>3867</v>
      </c>
      <c r="I510" s="142" t="s">
        <v>3863</v>
      </c>
      <c r="J510" s="143" t="s">
        <v>6251</v>
      </c>
      <c r="K510" s="152" t="s">
        <v>1071</v>
      </c>
      <c r="L510" s="530" t="s">
        <v>4189</v>
      </c>
      <c r="M510" s="1251" t="str">
        <f>VLOOKUP(L510,CódigosRetorno!$A$2:$B$1795,2,FALSE)</f>
        <v>El dato ingresado como atributo @listURI es incorrecto.</v>
      </c>
      <c r="N510" s="155" t="s">
        <v>169</v>
      </c>
      <c r="O510" s="288"/>
    </row>
    <row r="511" spans="1:15" ht="36" x14ac:dyDescent="0.25">
      <c r="A511" s="288"/>
      <c r="B511" s="1524">
        <f>B507+1</f>
        <v>68</v>
      </c>
      <c r="C511" s="1572" t="s">
        <v>4030</v>
      </c>
      <c r="D511" s="1524" t="s">
        <v>3</v>
      </c>
      <c r="E511" s="1524" t="s">
        <v>9</v>
      </c>
      <c r="F511" s="1524" t="s">
        <v>47</v>
      </c>
      <c r="G511" s="1524" t="s">
        <v>5579</v>
      </c>
      <c r="H511" s="1518" t="s">
        <v>4552</v>
      </c>
      <c r="I511" s="1524">
        <v>1</v>
      </c>
      <c r="J511" s="392" t="s">
        <v>6528</v>
      </c>
      <c r="K511" s="396" t="s">
        <v>1071</v>
      </c>
      <c r="L511" s="397" t="s">
        <v>1155</v>
      </c>
      <c r="M511" s="1251" t="str">
        <f>VLOOKUP(L511,CódigosRetorno!$A$2:$B$1795,2,FALSE)</f>
        <v>cac:Shipment - Para Factura Electrónica Remitente debe indicar el punto de llegada para el sustento de traslado de bienes (cac:DeliveryAddrees).</v>
      </c>
      <c r="N511" s="155" t="s">
        <v>169</v>
      </c>
      <c r="O511" s="288"/>
    </row>
    <row r="512" spans="1:15" ht="48" x14ac:dyDescent="0.25">
      <c r="A512" s="288"/>
      <c r="B512" s="1524"/>
      <c r="C512" s="1572"/>
      <c r="D512" s="1524"/>
      <c r="E512" s="1524"/>
      <c r="F512" s="1524"/>
      <c r="G512" s="1524"/>
      <c r="H512" s="1518"/>
      <c r="I512" s="1524"/>
      <c r="J512" s="392" t="s">
        <v>6529</v>
      </c>
      <c r="K512" s="396" t="s">
        <v>1071</v>
      </c>
      <c r="L512" s="397" t="s">
        <v>1147</v>
      </c>
      <c r="M512" s="1251" t="str">
        <f>VLOOKUP(L512,CódigosRetorno!$A$2:$B$1795,2,FALSE)</f>
        <v>cac:Shipment - Para Factura Electrónica Transportista no se consigna punto de llegada para el sustento de traslado de bienes (cac:DeliveryAddress).</v>
      </c>
      <c r="N512" s="142" t="s">
        <v>169</v>
      </c>
      <c r="O512" s="288"/>
    </row>
    <row r="513" spans="1:15" ht="36" x14ac:dyDescent="0.25">
      <c r="A513" s="288"/>
      <c r="B513" s="1524"/>
      <c r="C513" s="1572"/>
      <c r="D513" s="1524"/>
      <c r="E513" s="1524"/>
      <c r="F513" s="1524"/>
      <c r="G513" s="1524"/>
      <c r="H513" s="1518"/>
      <c r="I513" s="1524"/>
      <c r="J513" s="143" t="s">
        <v>6183</v>
      </c>
      <c r="K513" s="135" t="s">
        <v>1071</v>
      </c>
      <c r="L513" s="528" t="s">
        <v>1103</v>
      </c>
      <c r="M513" s="1251" t="str">
        <f>VLOOKUP(L513,CódigosRetorno!$A$2:$B$1795,2,FALSE)</f>
        <v>El dato ingresado como código de ubigeo de punto de llegada no corresponde a un valor esperado (catalogo nro 13).</v>
      </c>
      <c r="N513" s="142" t="s">
        <v>4599</v>
      </c>
      <c r="O513" s="288"/>
    </row>
    <row r="514" spans="1:15" ht="24" x14ac:dyDescent="0.25">
      <c r="A514" s="288"/>
      <c r="B514" s="1524"/>
      <c r="C514" s="1572"/>
      <c r="D514" s="1524"/>
      <c r="E514" s="1524"/>
      <c r="F514" s="1524"/>
      <c r="G514" s="142" t="s">
        <v>3887</v>
      </c>
      <c r="H514" s="96" t="s">
        <v>3878</v>
      </c>
      <c r="I514" s="142" t="s">
        <v>3863</v>
      </c>
      <c r="J514" s="143" t="s">
        <v>4204</v>
      </c>
      <c r="K514" s="135" t="s">
        <v>1071</v>
      </c>
      <c r="L514" s="528" t="s">
        <v>4193</v>
      </c>
      <c r="M514" s="1251" t="str">
        <f>VLOOKUP(L514,CódigosRetorno!$A$2:$B$1795,2,FALSE)</f>
        <v>El dato ingresado como atributo @schemeAgencyName es incorrecto.</v>
      </c>
      <c r="N514" s="142" t="s">
        <v>169</v>
      </c>
      <c r="O514" s="288"/>
    </row>
    <row r="515" spans="1:15" ht="24" x14ac:dyDescent="0.25">
      <c r="A515" s="288"/>
      <c r="B515" s="1524"/>
      <c r="C515" s="1572"/>
      <c r="D515" s="1524"/>
      <c r="E515" s="1524"/>
      <c r="F515" s="1524"/>
      <c r="G515" s="142" t="s">
        <v>3888</v>
      </c>
      <c r="H515" s="96" t="s">
        <v>3877</v>
      </c>
      <c r="I515" s="142" t="s">
        <v>3863</v>
      </c>
      <c r="J515" s="143" t="s">
        <v>4205</v>
      </c>
      <c r="K515" s="135" t="s">
        <v>1071</v>
      </c>
      <c r="L515" s="528" t="s">
        <v>4192</v>
      </c>
      <c r="M515" s="1251" t="str">
        <f>VLOOKUP(L515,CódigosRetorno!$A$2:$B$1795,2,FALSE)</f>
        <v>El dato ingresado como atributo @schemeName es incorrecto.</v>
      </c>
      <c r="N515" s="155" t="s">
        <v>169</v>
      </c>
      <c r="O515" s="288"/>
    </row>
    <row r="516" spans="1:15" ht="36" x14ac:dyDescent="0.25">
      <c r="A516" s="288"/>
      <c r="B516" s="1524">
        <f>B511+1</f>
        <v>69</v>
      </c>
      <c r="C516" s="1518" t="s">
        <v>4031</v>
      </c>
      <c r="D516" s="1524" t="s">
        <v>3</v>
      </c>
      <c r="E516" s="1524" t="s">
        <v>9</v>
      </c>
      <c r="F516" s="1524" t="s">
        <v>3882</v>
      </c>
      <c r="G516" s="1524"/>
      <c r="H516" s="1518" t="s">
        <v>4032</v>
      </c>
      <c r="I516" s="1524">
        <v>1</v>
      </c>
      <c r="J516" s="392" t="s">
        <v>6528</v>
      </c>
      <c r="K516" s="396" t="s">
        <v>1071</v>
      </c>
      <c r="L516" s="397" t="s">
        <v>1155</v>
      </c>
      <c r="M516" s="1251" t="str">
        <f>VLOOKUP(L516,CódigosRetorno!$A$2:$B$1795,2,FALSE)</f>
        <v>cac:Shipment - Para Factura Electrónica Remitente debe indicar el punto de llegada para el sustento de traslado de bienes (cac:DeliveryAddrees).</v>
      </c>
      <c r="N516" s="142" t="s">
        <v>169</v>
      </c>
      <c r="O516" s="288"/>
    </row>
    <row r="517" spans="1:15" ht="48" x14ac:dyDescent="0.25">
      <c r="A517" s="288"/>
      <c r="B517" s="1524"/>
      <c r="C517" s="1518"/>
      <c r="D517" s="1524"/>
      <c r="E517" s="1524"/>
      <c r="F517" s="1524"/>
      <c r="G517" s="1524"/>
      <c r="H517" s="1518"/>
      <c r="I517" s="1524"/>
      <c r="J517" s="392" t="s">
        <v>6529</v>
      </c>
      <c r="K517" s="396" t="s">
        <v>1071</v>
      </c>
      <c r="L517" s="397" t="s">
        <v>1147</v>
      </c>
      <c r="M517" s="1251" t="str">
        <f>VLOOKUP(L517,CódigosRetorno!$A$2:$B$1795,2,FALSE)</f>
        <v>cac:Shipment - Para Factura Electrónica Transportista no se consigna punto de llegada para el sustento de traslado de bienes (cac:DeliveryAddress).</v>
      </c>
      <c r="N517" s="142" t="s">
        <v>169</v>
      </c>
      <c r="O517" s="288"/>
    </row>
    <row r="518" spans="1:15" ht="36" x14ac:dyDescent="0.25">
      <c r="A518" s="288"/>
      <c r="B518" s="1524"/>
      <c r="C518" s="1518"/>
      <c r="D518" s="1524"/>
      <c r="E518" s="1524"/>
      <c r="F518" s="1524"/>
      <c r="G518" s="1524"/>
      <c r="H518" s="1518"/>
      <c r="I518" s="1524"/>
      <c r="J518" s="392" t="s">
        <v>6530</v>
      </c>
      <c r="K518" s="396" t="s">
        <v>1071</v>
      </c>
      <c r="L518" s="397" t="s">
        <v>1100</v>
      </c>
      <c r="M518" s="1251" t="str">
        <f>VLOOKUP(L518,CódigosRetorno!$A$2:$B$1795,2,FALSE)</f>
        <v>cac:DeliveryAddress: Dirección completa y detallada del punto de llegada no cumple con el formato válido.</v>
      </c>
      <c r="N518" s="142" t="s">
        <v>169</v>
      </c>
      <c r="O518" s="288"/>
    </row>
    <row r="519" spans="1:15" ht="36" x14ac:dyDescent="0.25">
      <c r="A519" s="288"/>
      <c r="B519" s="1524">
        <f>B516+1</f>
        <v>70</v>
      </c>
      <c r="C519" s="1572" t="s">
        <v>4033</v>
      </c>
      <c r="D519" s="1524" t="s">
        <v>3</v>
      </c>
      <c r="E519" s="1524" t="s">
        <v>9</v>
      </c>
      <c r="F519" s="1524" t="s">
        <v>47</v>
      </c>
      <c r="G519" s="1524" t="s">
        <v>5579</v>
      </c>
      <c r="H519" s="1518" t="s">
        <v>4553</v>
      </c>
      <c r="I519" s="1524">
        <v>1</v>
      </c>
      <c r="J519" s="392" t="s">
        <v>6528</v>
      </c>
      <c r="K519" s="396" t="s">
        <v>1071</v>
      </c>
      <c r="L519" s="397" t="s">
        <v>1154</v>
      </c>
      <c r="M519" s="1251" t="str">
        <f>VLOOKUP(L519,CódigosRetorno!$A$2:$B$1795,2,FALSE)</f>
        <v>cac:Shipment - Para Factura Electrónica Remitente debe indicar el punto de partida para el sustento de traslado de bienes (cac:OriginAddress).</v>
      </c>
      <c r="N519" s="92" t="s">
        <v>169</v>
      </c>
      <c r="O519" s="288"/>
    </row>
    <row r="520" spans="1:15" ht="48" x14ac:dyDescent="0.25">
      <c r="A520" s="288"/>
      <c r="B520" s="1524"/>
      <c r="C520" s="1572"/>
      <c r="D520" s="1524"/>
      <c r="E520" s="1524"/>
      <c r="F520" s="1524"/>
      <c r="G520" s="1524"/>
      <c r="H520" s="1518"/>
      <c r="I520" s="1524"/>
      <c r="J520" s="392" t="s">
        <v>6529</v>
      </c>
      <c r="K520" s="396" t="s">
        <v>1071</v>
      </c>
      <c r="L520" s="397" t="s">
        <v>1146</v>
      </c>
      <c r="M520" s="1251" t="str">
        <f>VLOOKUP(L520,CódigosRetorno!$A$2:$B$1795,2,FALSE)</f>
        <v>cac:Shipment - Para Factura Electrónica Transportista no se consigna punto de partida para el sustento de traslado de bienes (cac:OriginAddress).</v>
      </c>
      <c r="N520" s="142" t="s">
        <v>169</v>
      </c>
      <c r="O520" s="288"/>
    </row>
    <row r="521" spans="1:15" ht="36" x14ac:dyDescent="0.25">
      <c r="A521" s="288"/>
      <c r="B521" s="1524"/>
      <c r="C521" s="1572"/>
      <c r="D521" s="1524"/>
      <c r="E521" s="1524"/>
      <c r="F521" s="1524"/>
      <c r="G521" s="1524"/>
      <c r="H521" s="1518"/>
      <c r="I521" s="1524"/>
      <c r="J521" s="392" t="s">
        <v>4492</v>
      </c>
      <c r="K521" s="396" t="s">
        <v>1071</v>
      </c>
      <c r="L521" s="397" t="s">
        <v>1098</v>
      </c>
      <c r="M521" s="1251" t="str">
        <f>VLOOKUP(L521,CódigosRetorno!$A$2:$B$1795,2,FALSE)</f>
        <v>El dato ingresado como código de ubigeo de punto de partida no corresponde a un valor esperado (catalogo nro 13).</v>
      </c>
      <c r="N521" s="142" t="s">
        <v>4599</v>
      </c>
      <c r="O521" s="288"/>
    </row>
    <row r="522" spans="1:15" ht="24" x14ac:dyDescent="0.25">
      <c r="A522" s="288"/>
      <c r="B522" s="1524"/>
      <c r="C522" s="1572"/>
      <c r="D522" s="1524"/>
      <c r="E522" s="1524"/>
      <c r="F522" s="1524"/>
      <c r="G522" s="142" t="s">
        <v>3887</v>
      </c>
      <c r="H522" s="96" t="s">
        <v>3878</v>
      </c>
      <c r="I522" s="142" t="s">
        <v>3863</v>
      </c>
      <c r="J522" s="143" t="s">
        <v>4204</v>
      </c>
      <c r="K522" s="135" t="s">
        <v>1071</v>
      </c>
      <c r="L522" s="528" t="s">
        <v>4193</v>
      </c>
      <c r="M522" s="1251" t="str">
        <f>VLOOKUP(L522,CódigosRetorno!$A$2:$B$1795,2,FALSE)</f>
        <v>El dato ingresado como atributo @schemeAgencyName es incorrecto.</v>
      </c>
      <c r="N522" s="142" t="s">
        <v>169</v>
      </c>
      <c r="O522" s="288"/>
    </row>
    <row r="523" spans="1:15" ht="24" x14ac:dyDescent="0.25">
      <c r="A523" s="288"/>
      <c r="B523" s="1524"/>
      <c r="C523" s="1572"/>
      <c r="D523" s="1524"/>
      <c r="E523" s="1524"/>
      <c r="F523" s="1524"/>
      <c r="G523" s="142" t="s">
        <v>3888</v>
      </c>
      <c r="H523" s="96" t="s">
        <v>3877</v>
      </c>
      <c r="I523" s="142" t="s">
        <v>3863</v>
      </c>
      <c r="J523" s="143" t="s">
        <v>4205</v>
      </c>
      <c r="K523" s="135" t="s">
        <v>1071</v>
      </c>
      <c r="L523" s="528" t="s">
        <v>4192</v>
      </c>
      <c r="M523" s="1251" t="str">
        <f>VLOOKUP(L523,CódigosRetorno!$A$2:$B$1795,2,FALSE)</f>
        <v>El dato ingresado como atributo @schemeName es incorrecto.</v>
      </c>
      <c r="N523" s="155" t="s">
        <v>169</v>
      </c>
      <c r="O523" s="288"/>
    </row>
    <row r="524" spans="1:15" ht="36" x14ac:dyDescent="0.25">
      <c r="A524" s="288"/>
      <c r="B524" s="1524">
        <f>B519+1</f>
        <v>71</v>
      </c>
      <c r="C524" s="1518" t="s">
        <v>4034</v>
      </c>
      <c r="D524" s="1524" t="s">
        <v>3</v>
      </c>
      <c r="E524" s="1524" t="s">
        <v>9</v>
      </c>
      <c r="F524" s="1524" t="s">
        <v>3882</v>
      </c>
      <c r="G524" s="1524"/>
      <c r="H524" s="1518" t="s">
        <v>4035</v>
      </c>
      <c r="I524" s="1524">
        <v>1</v>
      </c>
      <c r="J524" s="392" t="s">
        <v>6528</v>
      </c>
      <c r="K524" s="396" t="s">
        <v>1071</v>
      </c>
      <c r="L524" s="397" t="s">
        <v>1154</v>
      </c>
      <c r="M524" s="1251" t="str">
        <f>VLOOKUP(L524,CódigosRetorno!$A$2:$B$1795,2,FALSE)</f>
        <v>cac:Shipment - Para Factura Electrónica Remitente debe indicar el punto de partida para el sustento de traslado de bienes (cac:OriginAddress).</v>
      </c>
      <c r="N524" s="142" t="s">
        <v>169</v>
      </c>
      <c r="O524" s="288"/>
    </row>
    <row r="525" spans="1:15" ht="48" x14ac:dyDescent="0.25">
      <c r="A525" s="288"/>
      <c r="B525" s="1524"/>
      <c r="C525" s="1518"/>
      <c r="D525" s="1524"/>
      <c r="E525" s="1524"/>
      <c r="F525" s="1524"/>
      <c r="G525" s="1524"/>
      <c r="H525" s="1518"/>
      <c r="I525" s="1524"/>
      <c r="J525" s="392" t="s">
        <v>6531</v>
      </c>
      <c r="K525" s="396" t="s">
        <v>1071</v>
      </c>
      <c r="L525" s="397" t="s">
        <v>1146</v>
      </c>
      <c r="M525" s="1251" t="str">
        <f>VLOOKUP(L525,CódigosRetorno!$A$2:$B$1795,2,FALSE)</f>
        <v>cac:Shipment - Para Factura Electrónica Transportista no se consigna punto de partida para el sustento de traslado de bienes (cac:OriginAddress).</v>
      </c>
      <c r="N525" s="142" t="s">
        <v>169</v>
      </c>
      <c r="O525" s="288"/>
    </row>
    <row r="526" spans="1:15" ht="24" x14ac:dyDescent="0.25">
      <c r="A526" s="288"/>
      <c r="B526" s="1524"/>
      <c r="C526" s="1518"/>
      <c r="D526" s="1524"/>
      <c r="E526" s="1524"/>
      <c r="F526" s="1524"/>
      <c r="G526" s="1524"/>
      <c r="H526" s="1518"/>
      <c r="I526" s="1524"/>
      <c r="J526" s="392" t="s">
        <v>6530</v>
      </c>
      <c r="K526" s="396" t="s">
        <v>1071</v>
      </c>
      <c r="L526" s="397" t="s">
        <v>1095</v>
      </c>
      <c r="M526" s="1251" t="str">
        <f>VLOOKUP(L526,CódigosRetorno!$A$2:$B$1795,2,FALSE)</f>
        <v>cac:OriginAddres: Dirección completa y detallada del punto de partida no cumple con el estandar.</v>
      </c>
      <c r="N526" s="142" t="s">
        <v>169</v>
      </c>
      <c r="O526" s="288"/>
    </row>
    <row r="527" spans="1:15" ht="48" x14ac:dyDescent="0.25">
      <c r="A527" s="288"/>
      <c r="B527" s="1524">
        <f>B524+1</f>
        <v>72</v>
      </c>
      <c r="C527" s="1518" t="s">
        <v>4023</v>
      </c>
      <c r="D527" s="1524" t="s">
        <v>3</v>
      </c>
      <c r="E527" s="1524" t="s">
        <v>9</v>
      </c>
      <c r="F527" s="1524" t="s">
        <v>140</v>
      </c>
      <c r="G527" s="1549"/>
      <c r="H527" s="1518" t="s">
        <v>4024</v>
      </c>
      <c r="I527" s="1524">
        <v>1</v>
      </c>
      <c r="J527" s="392" t="s">
        <v>4777</v>
      </c>
      <c r="K527" s="396" t="s">
        <v>1071</v>
      </c>
      <c r="L527" s="397" t="s">
        <v>1122</v>
      </c>
      <c r="M527" s="1251" t="str">
        <f>VLOOKUP(L527,CódigosRetorno!$A$2:$B$1795,2,FALSE)</f>
        <v>No existe información en el tag datos de vehículos.</v>
      </c>
      <c r="N527" s="142" t="s">
        <v>169</v>
      </c>
      <c r="O527" s="288"/>
    </row>
    <row r="528" spans="1:15" ht="36" x14ac:dyDescent="0.25">
      <c r="A528" s="288"/>
      <c r="B528" s="1524"/>
      <c r="C528" s="1518"/>
      <c r="D528" s="1524"/>
      <c r="E528" s="1524"/>
      <c r="F528" s="1524"/>
      <c r="G528" s="1549"/>
      <c r="H528" s="1518"/>
      <c r="I528" s="1524"/>
      <c r="J528" s="392" t="s">
        <v>6532</v>
      </c>
      <c r="K528" s="396" t="s">
        <v>1071</v>
      </c>
      <c r="L528" s="397" t="s">
        <v>1122</v>
      </c>
      <c r="M528" s="1251" t="str">
        <f>VLOOKUP(L528,CódigosRetorno!$A$2:$B$1795,2,FALSE)</f>
        <v>No existe información en el tag datos de vehículos.</v>
      </c>
      <c r="N528" s="142" t="s">
        <v>169</v>
      </c>
      <c r="O528" s="288"/>
    </row>
    <row r="529" spans="1:15" ht="36" x14ac:dyDescent="0.25">
      <c r="A529" s="288"/>
      <c r="B529" s="1524"/>
      <c r="C529" s="1518"/>
      <c r="D529" s="1524"/>
      <c r="E529" s="1524"/>
      <c r="F529" s="1524"/>
      <c r="G529" s="1549"/>
      <c r="H529" s="1518"/>
      <c r="I529" s="1524"/>
      <c r="J529" s="392" t="s">
        <v>6533</v>
      </c>
      <c r="K529" s="396" t="s">
        <v>1071</v>
      </c>
      <c r="L529" s="397" t="s">
        <v>1122</v>
      </c>
      <c r="M529" s="1251" t="str">
        <f>VLOOKUP(L529,CódigosRetorno!$A$2:$B$1795,2,FALSE)</f>
        <v>No existe información en el tag datos de vehículos.</v>
      </c>
      <c r="N529" s="493" t="s">
        <v>169</v>
      </c>
      <c r="O529" s="288"/>
    </row>
    <row r="530" spans="1:15" ht="36" x14ac:dyDescent="0.25">
      <c r="A530" s="288"/>
      <c r="B530" s="1524"/>
      <c r="C530" s="1518"/>
      <c r="D530" s="1524"/>
      <c r="E530" s="1524"/>
      <c r="F530" s="1524"/>
      <c r="G530" s="1549"/>
      <c r="H530" s="1518"/>
      <c r="I530" s="1524"/>
      <c r="J530" s="810" t="s">
        <v>5645</v>
      </c>
      <c r="K530" s="792" t="s">
        <v>1071</v>
      </c>
      <c r="L530" s="812" t="s">
        <v>1112</v>
      </c>
      <c r="M530" s="1251" t="str">
        <f>VLOOKUP(L530,CódigosRetorno!$A$2:$B$1795,2,FALSE)</f>
        <v>cac:RoadTransport/cbc:LicensePlateID: Numero de placa del vehículo no cumple con el formato válido.</v>
      </c>
      <c r="N530" s="142" t="s">
        <v>169</v>
      </c>
      <c r="O530" s="288"/>
    </row>
    <row r="531" spans="1:15" ht="48" x14ac:dyDescent="0.25">
      <c r="A531" s="288"/>
      <c r="B531" s="142">
        <f>B527+1</f>
        <v>73</v>
      </c>
      <c r="C531" s="1086" t="s">
        <v>5694</v>
      </c>
      <c r="D531" s="142" t="s">
        <v>3</v>
      </c>
      <c r="E531" s="142" t="s">
        <v>9</v>
      </c>
      <c r="F531" s="142" t="s">
        <v>140</v>
      </c>
      <c r="G531" s="135"/>
      <c r="H531" s="145" t="s">
        <v>4025</v>
      </c>
      <c r="I531" s="142">
        <v>1</v>
      </c>
      <c r="J531" s="810" t="s">
        <v>5645</v>
      </c>
      <c r="K531" s="792" t="s">
        <v>1071</v>
      </c>
      <c r="L531" s="812" t="s">
        <v>1109</v>
      </c>
      <c r="M531" s="1251" t="str">
        <f>VLOOKUP(L531,CódigosRetorno!$A$2:$B$1795,2,FALSE)</f>
        <v>cac:TransportEquipment: Numero de placa del vehículo secundario no cumple con el formato válido (cbc:ID).</v>
      </c>
      <c r="N531" s="142" t="s">
        <v>169</v>
      </c>
      <c r="O531" s="288"/>
    </row>
    <row r="532" spans="1:15" ht="36" x14ac:dyDescent="0.25">
      <c r="A532" s="288"/>
      <c r="B532" s="1524">
        <f>B531+1</f>
        <v>74</v>
      </c>
      <c r="C532" s="1518" t="s">
        <v>4026</v>
      </c>
      <c r="D532" s="1524" t="s">
        <v>3</v>
      </c>
      <c r="E532" s="1524" t="s">
        <v>9</v>
      </c>
      <c r="F532" s="1524" t="s">
        <v>7</v>
      </c>
      <c r="G532" s="1549"/>
      <c r="H532" s="1518" t="s">
        <v>4027</v>
      </c>
      <c r="I532" s="1524">
        <v>1</v>
      </c>
      <c r="J532" s="1149" t="s">
        <v>7787</v>
      </c>
      <c r="K532" s="1143" t="s">
        <v>1071</v>
      </c>
      <c r="L532" s="1147" t="s">
        <v>1124</v>
      </c>
      <c r="M532" s="1251" t="str">
        <f>VLOOKUP(L532,CódigosRetorno!$A$2:$B$1795,2,FALSE)</f>
        <v>No existe información en el tag datos de conductores.</v>
      </c>
      <c r="N532" s="142" t="s">
        <v>169</v>
      </c>
      <c r="O532" s="288"/>
    </row>
    <row r="533" spans="1:15" ht="24" x14ac:dyDescent="0.25">
      <c r="A533" s="288"/>
      <c r="B533" s="1524"/>
      <c r="C533" s="1518"/>
      <c r="D533" s="1524"/>
      <c r="E533" s="1524"/>
      <c r="F533" s="1524"/>
      <c r="G533" s="1549"/>
      <c r="H533" s="1518"/>
      <c r="I533" s="1524"/>
      <c r="J533" s="1149" t="s">
        <v>7788</v>
      </c>
      <c r="K533" s="1143" t="s">
        <v>1071</v>
      </c>
      <c r="L533" s="1147" t="s">
        <v>1124</v>
      </c>
      <c r="M533" s="1251" t="str">
        <f>VLOOKUP(L533,CódigosRetorno!$A$2:$B$1795,2,FALSE)</f>
        <v>No existe información en el tag datos de conductores.</v>
      </c>
      <c r="N533" s="142" t="s">
        <v>169</v>
      </c>
      <c r="O533" s="288"/>
    </row>
    <row r="534" spans="1:15" ht="36" x14ac:dyDescent="0.25">
      <c r="A534" s="288"/>
      <c r="B534" s="1524"/>
      <c r="C534" s="1518"/>
      <c r="D534" s="1524"/>
      <c r="E534" s="1524"/>
      <c r="F534" s="1524"/>
      <c r="G534" s="1549"/>
      <c r="H534" s="1518"/>
      <c r="I534" s="1524"/>
      <c r="J534" s="1149" t="s">
        <v>7789</v>
      </c>
      <c r="K534" s="1143" t="s">
        <v>1071</v>
      </c>
      <c r="L534" s="1147" t="s">
        <v>1124</v>
      </c>
      <c r="M534" s="1251" t="str">
        <f>VLOOKUP(L534,CódigosRetorno!$A$2:$B$1795,2,FALSE)</f>
        <v>No existe información en el tag datos de conductores.</v>
      </c>
      <c r="N534" s="493" t="s">
        <v>169</v>
      </c>
      <c r="O534" s="288"/>
    </row>
    <row r="535" spans="1:15" ht="36" x14ac:dyDescent="0.25">
      <c r="A535" s="288"/>
      <c r="B535" s="1524"/>
      <c r="C535" s="1518"/>
      <c r="D535" s="1524"/>
      <c r="E535" s="1524"/>
      <c r="F535" s="1524"/>
      <c r="G535" s="1549"/>
      <c r="H535" s="1518"/>
      <c r="I535" s="1524"/>
      <c r="J535" s="1149" t="s">
        <v>6210</v>
      </c>
      <c r="K535" s="1143" t="s">
        <v>1071</v>
      </c>
      <c r="L535" s="1147" t="s">
        <v>1105</v>
      </c>
      <c r="M535" s="1251" t="str">
        <f>VLOOKUP(L535,CódigosRetorno!$A$2:$B$1795,2,FALSE)</f>
        <v>cac:DriverPerson: Numero de documento de identidad del conductor no cumple con el formato válido.</v>
      </c>
      <c r="N535" s="142" t="s">
        <v>169</v>
      </c>
      <c r="O535" s="288"/>
    </row>
    <row r="536" spans="1:15" ht="36" x14ac:dyDescent="0.25">
      <c r="A536" s="288"/>
      <c r="B536" s="1524"/>
      <c r="C536" s="1518"/>
      <c r="D536" s="1524"/>
      <c r="E536" s="1524"/>
      <c r="F536" s="1524"/>
      <c r="G536" s="1549"/>
      <c r="H536" s="1518"/>
      <c r="I536" s="1524"/>
      <c r="J536" s="1149" t="s">
        <v>6184</v>
      </c>
      <c r="K536" s="1143" t="s">
        <v>1071</v>
      </c>
      <c r="L536" s="1147" t="s">
        <v>1105</v>
      </c>
      <c r="M536" s="1251" t="str">
        <f>VLOOKUP(L536,CódigosRetorno!$A$2:$B$1795,2,FALSE)</f>
        <v>cac:DriverPerson: Numero de documento de identidad del conductor no cumple con el formato válido.</v>
      </c>
      <c r="N536" s="142" t="s">
        <v>169</v>
      </c>
      <c r="O536" s="288"/>
    </row>
    <row r="537" spans="1:15" ht="36" x14ac:dyDescent="0.25">
      <c r="A537" s="288"/>
      <c r="B537" s="1524"/>
      <c r="C537" s="1518"/>
      <c r="D537" s="1524"/>
      <c r="E537" s="1524"/>
      <c r="F537" s="1524"/>
      <c r="G537" s="1549"/>
      <c r="H537" s="1518"/>
      <c r="I537" s="1524"/>
      <c r="J537" s="1149" t="s">
        <v>6195</v>
      </c>
      <c r="K537" s="1143" t="s">
        <v>1071</v>
      </c>
      <c r="L537" s="1147" t="s">
        <v>1105</v>
      </c>
      <c r="M537" s="1251" t="str">
        <f>VLOOKUP(L537,CódigosRetorno!$A$2:$B$1795,2,FALSE)</f>
        <v>cac:DriverPerson: Numero de documento de identidad del conductor no cumple con el formato válido.</v>
      </c>
      <c r="N537" s="142" t="s">
        <v>169</v>
      </c>
      <c r="O537" s="288"/>
    </row>
    <row r="538" spans="1:15" ht="36" x14ac:dyDescent="0.25">
      <c r="A538" s="288"/>
      <c r="B538" s="1524">
        <f>B532+1</f>
        <v>75</v>
      </c>
      <c r="C538" s="1572" t="s">
        <v>4028</v>
      </c>
      <c r="D538" s="1524" t="s">
        <v>3</v>
      </c>
      <c r="E538" s="1526" t="s">
        <v>9</v>
      </c>
      <c r="F538" s="1524" t="s">
        <v>10</v>
      </c>
      <c r="G538" s="1524" t="s">
        <v>5578</v>
      </c>
      <c r="H538" s="1518" t="s">
        <v>4029</v>
      </c>
      <c r="I538" s="1524">
        <v>1</v>
      </c>
      <c r="J538" s="143" t="s">
        <v>6193</v>
      </c>
      <c r="K538" s="135" t="s">
        <v>1071</v>
      </c>
      <c r="L538" s="528" t="s">
        <v>1107</v>
      </c>
      <c r="M538" s="1251" t="str">
        <f>VLOOKUP(L538,CódigosRetorno!$A$2:$B$1795,2,FALSE)</f>
        <v>cac:DriverPerson: Debe consignar tipo de documento de identidad del conductor (cbc:ID/@schemeID).</v>
      </c>
      <c r="N538" s="80" t="s">
        <v>169</v>
      </c>
      <c r="O538" s="288"/>
    </row>
    <row r="539" spans="1:15" ht="24" x14ac:dyDescent="0.25">
      <c r="A539" s="288"/>
      <c r="B539" s="1524"/>
      <c r="C539" s="1572"/>
      <c r="D539" s="1524"/>
      <c r="E539" s="1544"/>
      <c r="F539" s="1524"/>
      <c r="G539" s="1524"/>
      <c r="H539" s="1518"/>
      <c r="I539" s="1524"/>
      <c r="J539" s="143" t="s">
        <v>6156</v>
      </c>
      <c r="K539" s="135" t="s">
        <v>1071</v>
      </c>
      <c r="L539" s="528" t="s">
        <v>1106</v>
      </c>
      <c r="M539" s="1251" t="str">
        <f>VLOOKUP(L539,CódigosRetorno!$A$2:$B$1795,2,FALSE)</f>
        <v>cac:DriverPerson: Tipo de documento de identidad del conductor no válido (Catalogo Nro 06).</v>
      </c>
      <c r="N539" s="142" t="s">
        <v>4611</v>
      </c>
      <c r="O539" s="288"/>
    </row>
    <row r="540" spans="1:15" ht="24" x14ac:dyDescent="0.25">
      <c r="A540" s="288"/>
      <c r="B540" s="1524"/>
      <c r="C540" s="1572"/>
      <c r="D540" s="1524"/>
      <c r="E540" s="1544"/>
      <c r="F540" s="1526"/>
      <c r="G540" s="142" t="s">
        <v>3876</v>
      </c>
      <c r="H540" s="143" t="s">
        <v>3877</v>
      </c>
      <c r="I540" s="142" t="s">
        <v>3863</v>
      </c>
      <c r="J540" s="143" t="s">
        <v>6122</v>
      </c>
      <c r="K540" s="135" t="s">
        <v>1071</v>
      </c>
      <c r="L540" s="528" t="s">
        <v>4192</v>
      </c>
      <c r="M540" s="1251" t="str">
        <f>VLOOKUP(L540,CódigosRetorno!$A$2:$B$1795,2,FALSE)</f>
        <v>El dato ingresado como atributo @schemeName es incorrecto.</v>
      </c>
      <c r="N540" s="155" t="s">
        <v>169</v>
      </c>
      <c r="O540" s="288"/>
    </row>
    <row r="541" spans="1:15" ht="24" x14ac:dyDescent="0.25">
      <c r="A541" s="288"/>
      <c r="B541" s="1524"/>
      <c r="C541" s="1572"/>
      <c r="D541" s="1524"/>
      <c r="E541" s="1544"/>
      <c r="F541" s="1544"/>
      <c r="G541" s="142" t="s">
        <v>3861</v>
      </c>
      <c r="H541" s="143" t="s">
        <v>3878</v>
      </c>
      <c r="I541" s="142" t="s">
        <v>3863</v>
      </c>
      <c r="J541" s="143" t="s">
        <v>4199</v>
      </c>
      <c r="K541" s="135" t="s">
        <v>1071</v>
      </c>
      <c r="L541" s="528" t="s">
        <v>4193</v>
      </c>
      <c r="M541" s="1251" t="str">
        <f>VLOOKUP(L541,CódigosRetorno!$A$2:$B$1795,2,FALSE)</f>
        <v>El dato ingresado como atributo @schemeAgencyName es incorrecto.</v>
      </c>
      <c r="N541" s="155" t="s">
        <v>169</v>
      </c>
      <c r="O541" s="288"/>
    </row>
    <row r="542" spans="1:15" ht="48" x14ac:dyDescent="0.25">
      <c r="A542" s="288"/>
      <c r="B542" s="1524"/>
      <c r="C542" s="1572"/>
      <c r="D542" s="1524"/>
      <c r="E542" s="1527"/>
      <c r="F542" s="1527"/>
      <c r="G542" s="142" t="s">
        <v>3879</v>
      </c>
      <c r="H542" s="143" t="s">
        <v>3880</v>
      </c>
      <c r="I542" s="142" t="s">
        <v>3863</v>
      </c>
      <c r="J542" s="143" t="s">
        <v>6123</v>
      </c>
      <c r="K542" s="152" t="s">
        <v>1071</v>
      </c>
      <c r="L542" s="530" t="s">
        <v>4194</v>
      </c>
      <c r="M542" s="1251" t="str">
        <f>VLOOKUP(L542,CódigosRetorno!$A$2:$B$1795,2,FALSE)</f>
        <v>El dato ingresado como atributo @schemeURI es incorrecto.</v>
      </c>
      <c r="N542" s="155" t="s">
        <v>169</v>
      </c>
      <c r="O542" s="288"/>
    </row>
    <row r="543" spans="1:15" ht="24" x14ac:dyDescent="0.25">
      <c r="A543" s="288"/>
      <c r="B543" s="1524">
        <f>B538+1</f>
        <v>76</v>
      </c>
      <c r="C543" s="1572" t="s">
        <v>5953</v>
      </c>
      <c r="D543" s="1524" t="s">
        <v>3</v>
      </c>
      <c r="E543" s="1524" t="s">
        <v>9</v>
      </c>
      <c r="F543" s="492" t="s">
        <v>10</v>
      </c>
      <c r="G543" s="492" t="s">
        <v>5596</v>
      </c>
      <c r="H543" s="491" t="s">
        <v>4004</v>
      </c>
      <c r="I543" s="142" t="s">
        <v>3863</v>
      </c>
      <c r="J543" s="143" t="s">
        <v>4261</v>
      </c>
      <c r="K543" s="142" t="s">
        <v>1071</v>
      </c>
      <c r="L543" s="528" t="s">
        <v>3857</v>
      </c>
      <c r="M543" s="1251" t="str">
        <f>VLOOKUP(L543,CódigosRetorno!$A$2:$B$1795,2,FALSE)</f>
        <v>El código de motivo de traslado no existe en el listado (catalogo nro. 20)</v>
      </c>
      <c r="N543" s="142" t="s">
        <v>4612</v>
      </c>
      <c r="O543" s="288"/>
    </row>
    <row r="544" spans="1:15" ht="24" x14ac:dyDescent="0.25">
      <c r="A544" s="288"/>
      <c r="B544" s="1524"/>
      <c r="C544" s="1572"/>
      <c r="D544" s="1524"/>
      <c r="E544" s="1524"/>
      <c r="F544" s="1526"/>
      <c r="G544" s="142" t="s">
        <v>4005</v>
      </c>
      <c r="H544" s="96" t="s">
        <v>3877</v>
      </c>
      <c r="I544" s="142" t="s">
        <v>3863</v>
      </c>
      <c r="J544" s="143" t="s">
        <v>6252</v>
      </c>
      <c r="K544" s="135" t="s">
        <v>1071</v>
      </c>
      <c r="L544" s="528" t="s">
        <v>4192</v>
      </c>
      <c r="M544" s="1251" t="str">
        <f>VLOOKUP(L544,CódigosRetorno!$A$2:$B$1795,2,FALSE)</f>
        <v>El dato ingresado como atributo @schemeName es incorrecto.</v>
      </c>
      <c r="N544" s="155" t="s">
        <v>169</v>
      </c>
      <c r="O544" s="288"/>
    </row>
    <row r="545" spans="1:15" ht="24" x14ac:dyDescent="0.25">
      <c r="A545" s="288"/>
      <c r="B545" s="1524"/>
      <c r="C545" s="1572"/>
      <c r="D545" s="1524"/>
      <c r="E545" s="1524"/>
      <c r="F545" s="1544"/>
      <c r="G545" s="142" t="s">
        <v>3861</v>
      </c>
      <c r="H545" s="96" t="s">
        <v>3878</v>
      </c>
      <c r="I545" s="142" t="s">
        <v>3863</v>
      </c>
      <c r="J545" s="143" t="s">
        <v>4199</v>
      </c>
      <c r="K545" s="152" t="s">
        <v>1071</v>
      </c>
      <c r="L545" s="530" t="s">
        <v>4193</v>
      </c>
      <c r="M545" s="1251" t="str">
        <f>VLOOKUP(L545,CódigosRetorno!$A$2:$B$1795,2,FALSE)</f>
        <v>El dato ingresado como atributo @schemeAgencyName es incorrecto.</v>
      </c>
      <c r="N545" s="155" t="s">
        <v>169</v>
      </c>
      <c r="O545" s="288"/>
    </row>
    <row r="546" spans="1:15" ht="48" x14ac:dyDescent="0.25">
      <c r="A546" s="288"/>
      <c r="B546" s="1524"/>
      <c r="C546" s="1572"/>
      <c r="D546" s="1524"/>
      <c r="E546" s="1524"/>
      <c r="F546" s="1527"/>
      <c r="G546" s="142" t="s">
        <v>4006</v>
      </c>
      <c r="H546" s="96" t="s">
        <v>3880</v>
      </c>
      <c r="I546" s="142" t="s">
        <v>3863</v>
      </c>
      <c r="J546" s="143" t="s">
        <v>6253</v>
      </c>
      <c r="K546" s="152" t="s">
        <v>1071</v>
      </c>
      <c r="L546" s="530" t="s">
        <v>4194</v>
      </c>
      <c r="M546" s="1251" t="str">
        <f>VLOOKUP(L546,CódigosRetorno!$A$2:$B$1795,2,FALSE)</f>
        <v>El dato ingresado como atributo @schemeURI es incorrecto.</v>
      </c>
      <c r="N546" s="155" t="s">
        <v>169</v>
      </c>
      <c r="O546" s="288"/>
    </row>
    <row r="547" spans="1:15" ht="24" x14ac:dyDescent="0.25">
      <c r="A547" s="288"/>
      <c r="B547" s="1524">
        <f>B543+1</f>
        <v>77</v>
      </c>
      <c r="C547" s="1572" t="s">
        <v>4007</v>
      </c>
      <c r="D547" s="1524" t="s">
        <v>3</v>
      </c>
      <c r="E547" s="1524" t="s">
        <v>9</v>
      </c>
      <c r="F547" s="142" t="s">
        <v>165</v>
      </c>
      <c r="G547" s="135" t="s">
        <v>66</v>
      </c>
      <c r="H547" s="143" t="s">
        <v>4008</v>
      </c>
      <c r="I547" s="142">
        <v>1</v>
      </c>
      <c r="J547" s="143" t="s">
        <v>4009</v>
      </c>
      <c r="K547" s="135" t="s">
        <v>1071</v>
      </c>
      <c r="L547" s="528" t="s">
        <v>1126</v>
      </c>
      <c r="M547" s="1251" t="str">
        <f>VLOOKUP(L547,CódigosRetorno!$A$2:$B$1795,2,FALSE)</f>
        <v>GrossWeightMeasure - El valor ingresado no cumple con el estandar.</v>
      </c>
      <c r="N547" s="142" t="s">
        <v>169</v>
      </c>
      <c r="O547" s="288"/>
    </row>
    <row r="548" spans="1:15" ht="36" x14ac:dyDescent="0.25">
      <c r="A548" s="288"/>
      <c r="B548" s="1524"/>
      <c r="C548" s="1572"/>
      <c r="D548" s="1524"/>
      <c r="E548" s="1524"/>
      <c r="F548" s="142" t="s">
        <v>13</v>
      </c>
      <c r="G548" s="142" t="s">
        <v>5605</v>
      </c>
      <c r="H548" s="143" t="s">
        <v>4010</v>
      </c>
      <c r="I548" s="142">
        <v>1</v>
      </c>
      <c r="J548" s="143" t="s">
        <v>6259</v>
      </c>
      <c r="K548" s="135" t="s">
        <v>1071</v>
      </c>
      <c r="L548" s="528" t="s">
        <v>1127</v>
      </c>
      <c r="M548" s="1251" t="str">
        <f>VLOOKUP(L548,CódigosRetorno!$A$2:$B$1795,2,FALSE)</f>
        <v>cbc:GrossWeightMeasure@unitCode: El valor ingresado en la unidad de medida para el peso bruto total no es correcta (KGM).</v>
      </c>
      <c r="N548" s="142" t="s">
        <v>4602</v>
      </c>
      <c r="O548" s="288"/>
    </row>
    <row r="549" spans="1:15" ht="36" x14ac:dyDescent="0.25">
      <c r="A549" s="288"/>
      <c r="B549" s="1526">
        <f>B547+1</f>
        <v>78</v>
      </c>
      <c r="C549" s="1556" t="s">
        <v>6209</v>
      </c>
      <c r="D549" s="1526" t="s">
        <v>3</v>
      </c>
      <c r="E549" s="1526" t="s">
        <v>9</v>
      </c>
      <c r="F549" s="1526" t="s">
        <v>23</v>
      </c>
      <c r="G549" s="1538" t="s">
        <v>24</v>
      </c>
      <c r="H549" s="1556" t="s">
        <v>4016</v>
      </c>
      <c r="I549" s="1526">
        <v>1</v>
      </c>
      <c r="J549" s="392" t="s">
        <v>6534</v>
      </c>
      <c r="K549" s="396" t="s">
        <v>1071</v>
      </c>
      <c r="L549" s="397" t="s">
        <v>1156</v>
      </c>
      <c r="M549" s="1251" t="str">
        <f>VLOOKUP(L549,CódigosRetorno!$A$2:$B$1795,2,FALSE)</f>
        <v>cac:Shipment - Debe indicar fecha de inicio de traslado para el  sustento de traslado de bienes (cac:TransitPeriod/cbc:StartDate).</v>
      </c>
      <c r="N549" s="142" t="s">
        <v>169</v>
      </c>
      <c r="O549" s="288"/>
    </row>
    <row r="550" spans="1:15" ht="36" x14ac:dyDescent="0.25">
      <c r="A550" s="288"/>
      <c r="B550" s="1527"/>
      <c r="C550" s="1557"/>
      <c r="D550" s="1527"/>
      <c r="E550" s="1527"/>
      <c r="F550" s="1527"/>
      <c r="G550" s="1540"/>
      <c r="H550" s="1557"/>
      <c r="I550" s="1527"/>
      <c r="J550" s="392" t="s">
        <v>4776</v>
      </c>
      <c r="K550" s="396" t="s">
        <v>1071</v>
      </c>
      <c r="L550" s="397" t="s">
        <v>1156</v>
      </c>
      <c r="M550" s="1251" t="str">
        <f>VLOOKUP(L550,CódigosRetorno!$A$2:$B$1795,2,FALSE)</f>
        <v>cac:Shipment - Debe indicar fecha de inicio de traslado para el  sustento de traslado de bienes (cac:TransitPeriod/cbc:StartDate).</v>
      </c>
      <c r="N550" s="142" t="s">
        <v>169</v>
      </c>
      <c r="O550" s="288"/>
    </row>
    <row r="551" spans="1:15" ht="48" x14ac:dyDescent="0.25">
      <c r="A551" s="288"/>
      <c r="B551" s="1607">
        <f>B549+1</f>
        <v>79</v>
      </c>
      <c r="C551" s="1520" t="s">
        <v>5796</v>
      </c>
      <c r="D551" s="1576" t="s">
        <v>3</v>
      </c>
      <c r="E551" s="1576" t="s">
        <v>9</v>
      </c>
      <c r="F551" s="786" t="s">
        <v>12</v>
      </c>
      <c r="G551" s="827"/>
      <c r="H551" s="789" t="s">
        <v>5800</v>
      </c>
      <c r="I551" s="492" t="s">
        <v>3863</v>
      </c>
      <c r="J551" s="494" t="s">
        <v>2502</v>
      </c>
      <c r="K551" s="396" t="s">
        <v>169</v>
      </c>
      <c r="L551" s="397" t="s">
        <v>169</v>
      </c>
      <c r="M551" s="1251" t="str">
        <f>VLOOKUP(L551,CódigosRetorno!$A$2:$B$1795,2,FALSE)</f>
        <v>-</v>
      </c>
      <c r="N551" s="388" t="s">
        <v>169</v>
      </c>
      <c r="O551" s="288"/>
    </row>
    <row r="552" spans="1:15" ht="48" x14ac:dyDescent="0.25">
      <c r="A552" s="288"/>
      <c r="B552" s="1608"/>
      <c r="C552" s="1579"/>
      <c r="D552" s="1577"/>
      <c r="E552" s="1577"/>
      <c r="F552" s="786" t="s">
        <v>46</v>
      </c>
      <c r="G552" s="786" t="s">
        <v>5578</v>
      </c>
      <c r="H552" s="789" t="s">
        <v>5797</v>
      </c>
      <c r="I552" s="493" t="s">
        <v>3863</v>
      </c>
      <c r="J552" s="494" t="s">
        <v>2502</v>
      </c>
      <c r="K552" s="396" t="s">
        <v>169</v>
      </c>
      <c r="L552" s="397" t="s">
        <v>169</v>
      </c>
      <c r="M552" s="1251" t="str">
        <f>VLOOKUP(L552,CódigosRetorno!$A$2:$B$1795,2,FALSE)</f>
        <v>-</v>
      </c>
      <c r="N552" s="388" t="s">
        <v>169</v>
      </c>
      <c r="O552" s="288"/>
    </row>
    <row r="553" spans="1:15" ht="24" x14ac:dyDescent="0.25">
      <c r="A553" s="288"/>
      <c r="B553" s="1608"/>
      <c r="C553" s="1579"/>
      <c r="D553" s="1577"/>
      <c r="E553" s="1577"/>
      <c r="F553" s="1612"/>
      <c r="G553" s="828" t="s">
        <v>3876</v>
      </c>
      <c r="H553" s="391" t="s">
        <v>3877</v>
      </c>
      <c r="I553" s="493" t="s">
        <v>3863</v>
      </c>
      <c r="J553" s="494" t="s">
        <v>2502</v>
      </c>
      <c r="K553" s="396" t="s">
        <v>169</v>
      </c>
      <c r="L553" s="397" t="s">
        <v>169</v>
      </c>
      <c r="M553" s="1251" t="str">
        <f>VLOOKUP(L553,CódigosRetorno!$A$2:$B$1795,2,FALSE)</f>
        <v>-</v>
      </c>
      <c r="N553" s="388" t="s">
        <v>169</v>
      </c>
      <c r="O553" s="288"/>
    </row>
    <row r="554" spans="1:15" x14ac:dyDescent="0.25">
      <c r="A554" s="288"/>
      <c r="B554" s="1608"/>
      <c r="C554" s="1579"/>
      <c r="D554" s="1577"/>
      <c r="E554" s="1577"/>
      <c r="F554" s="1613"/>
      <c r="G554" s="828" t="s">
        <v>3861</v>
      </c>
      <c r="H554" s="391" t="s">
        <v>3878</v>
      </c>
      <c r="I554" s="493" t="s">
        <v>3863</v>
      </c>
      <c r="J554" s="494" t="s">
        <v>2502</v>
      </c>
      <c r="K554" s="396" t="s">
        <v>169</v>
      </c>
      <c r="L554" s="397" t="s">
        <v>169</v>
      </c>
      <c r="M554" s="1251" t="str">
        <f>VLOOKUP(L554,CódigosRetorno!$A$2:$B$1795,2,FALSE)</f>
        <v>-</v>
      </c>
      <c r="N554" s="388" t="s">
        <v>169</v>
      </c>
      <c r="O554" s="288"/>
    </row>
    <row r="555" spans="1:15" ht="36" x14ac:dyDescent="0.25">
      <c r="A555" s="288"/>
      <c r="B555" s="1609"/>
      <c r="C555" s="1521"/>
      <c r="D555" s="1578"/>
      <c r="E555" s="1578"/>
      <c r="F555" s="1614"/>
      <c r="G555" s="828" t="s">
        <v>3879</v>
      </c>
      <c r="H555" s="391" t="s">
        <v>3880</v>
      </c>
      <c r="I555" s="493" t="s">
        <v>3863</v>
      </c>
      <c r="J555" s="494" t="s">
        <v>2502</v>
      </c>
      <c r="K555" s="397" t="s">
        <v>169</v>
      </c>
      <c r="L555" s="442" t="s">
        <v>169</v>
      </c>
      <c r="M555" s="1251" t="str">
        <f>VLOOKUP(L555,CódigosRetorno!$A$2:$B$1795,2,FALSE)</f>
        <v>-</v>
      </c>
      <c r="N555" s="388" t="s">
        <v>169</v>
      </c>
      <c r="O555" s="288"/>
    </row>
    <row r="556" spans="1:15" ht="36" x14ac:dyDescent="0.25">
      <c r="A556" s="288"/>
      <c r="B556" s="803">
        <f>B551+1</f>
        <v>80</v>
      </c>
      <c r="C556" s="1089" t="s">
        <v>5798</v>
      </c>
      <c r="D556" s="786" t="s">
        <v>3</v>
      </c>
      <c r="E556" s="786" t="s">
        <v>9</v>
      </c>
      <c r="F556" s="786" t="s">
        <v>3882</v>
      </c>
      <c r="G556" s="827"/>
      <c r="H556" s="789" t="s">
        <v>5799</v>
      </c>
      <c r="I556" s="493" t="s">
        <v>3863</v>
      </c>
      <c r="J556" s="494" t="s">
        <v>2502</v>
      </c>
      <c r="K556" s="396" t="s">
        <v>169</v>
      </c>
      <c r="L556" s="397" t="s">
        <v>169</v>
      </c>
      <c r="M556" s="1251" t="str">
        <f>VLOOKUP(L556,CódigosRetorno!$A$2:$B$1795,2,FALSE)</f>
        <v>-</v>
      </c>
      <c r="N556" s="388" t="s">
        <v>169</v>
      </c>
      <c r="O556" s="288"/>
    </row>
    <row r="557" spans="1:15" ht="36" x14ac:dyDescent="0.25">
      <c r="A557" s="288"/>
      <c r="B557" s="1538">
        <f>B556+1</f>
        <v>81</v>
      </c>
      <c r="C557" s="1556" t="s">
        <v>5814</v>
      </c>
      <c r="D557" s="1526" t="s">
        <v>3</v>
      </c>
      <c r="E557" s="1526" t="s">
        <v>9</v>
      </c>
      <c r="F557" s="1524" t="s">
        <v>4000</v>
      </c>
      <c r="G557" s="1549" t="s">
        <v>7</v>
      </c>
      <c r="H557" s="1518" t="s">
        <v>5815</v>
      </c>
      <c r="I557" s="1524">
        <v>1</v>
      </c>
      <c r="J557" s="392" t="s">
        <v>6535</v>
      </c>
      <c r="K557" s="396" t="s">
        <v>1071</v>
      </c>
      <c r="L557" s="397" t="s">
        <v>4787</v>
      </c>
      <c r="M557" s="1251" t="str">
        <f>VLOOKUP(L557,CódigosRetorno!$A$2:$B$1795,2,FALSE)</f>
        <v>Si ha consignado Transporte Publico, debe consignar Datos del transportista.</v>
      </c>
      <c r="N557" s="142" t="s">
        <v>169</v>
      </c>
      <c r="O557" s="288"/>
    </row>
    <row r="558" spans="1:15" ht="36" x14ac:dyDescent="0.25">
      <c r="A558" s="288"/>
      <c r="B558" s="1539"/>
      <c r="C558" s="1561"/>
      <c r="D558" s="1544"/>
      <c r="E558" s="1544"/>
      <c r="F558" s="1524"/>
      <c r="G558" s="1549"/>
      <c r="H558" s="1518"/>
      <c r="I558" s="1524"/>
      <c r="J558" s="392" t="s">
        <v>6536</v>
      </c>
      <c r="K558" s="396" t="s">
        <v>1071</v>
      </c>
      <c r="L558" s="397" t="s">
        <v>1121</v>
      </c>
      <c r="M558" s="1251" t="str">
        <f>VLOOKUP(L558,CódigosRetorno!$A$2:$B$1795,2,FALSE)</f>
        <v>No es necesario consignar los datos del transportista para una operación de Transporte Privado.</v>
      </c>
      <c r="N558" s="142" t="s">
        <v>169</v>
      </c>
      <c r="O558" s="288"/>
    </row>
    <row r="559" spans="1:15" ht="36" x14ac:dyDescent="0.25">
      <c r="A559" s="288"/>
      <c r="B559" s="1539"/>
      <c r="C559" s="1561"/>
      <c r="D559" s="1544"/>
      <c r="E559" s="1544"/>
      <c r="F559" s="1524"/>
      <c r="G559" s="1549"/>
      <c r="H559" s="1518"/>
      <c r="I559" s="1524"/>
      <c r="J559" s="392" t="s">
        <v>6537</v>
      </c>
      <c r="K559" s="396" t="s">
        <v>1071</v>
      </c>
      <c r="L559" s="397" t="s">
        <v>1120</v>
      </c>
      <c r="M559" s="1251" t="str">
        <f>VLOOKUP(L559,CódigosRetorno!$A$2:$B$1795,2,FALSE)</f>
        <v>cac:CarrierParty: Debe consignar número de  documento de identidad del transportista.</v>
      </c>
      <c r="N559" s="493" t="s">
        <v>169</v>
      </c>
      <c r="O559" s="288"/>
    </row>
    <row r="560" spans="1:15" ht="48" x14ac:dyDescent="0.25">
      <c r="A560" s="288"/>
      <c r="B560" s="1539"/>
      <c r="C560" s="1561"/>
      <c r="D560" s="1544"/>
      <c r="E560" s="1544"/>
      <c r="F560" s="1524"/>
      <c r="G560" s="1549"/>
      <c r="H560" s="1518"/>
      <c r="I560" s="1524"/>
      <c r="J560" s="392" t="s">
        <v>6538</v>
      </c>
      <c r="K560" s="396" t="s">
        <v>1071</v>
      </c>
      <c r="L560" s="397" t="s">
        <v>1117</v>
      </c>
      <c r="M560" s="1251" t="str">
        <f>VLOOKUP(L560,CódigosRetorno!$A$2:$B$1795,2,FALSE)</f>
        <v>cac:CarrierParty: Numero de documento de identidad del transportista no cumple con un formato válido.</v>
      </c>
      <c r="N560" s="142" t="s">
        <v>169</v>
      </c>
      <c r="O560" s="288"/>
    </row>
    <row r="561" spans="1:15" ht="24" x14ac:dyDescent="0.25">
      <c r="A561" s="288"/>
      <c r="B561" s="1539"/>
      <c r="C561" s="1561"/>
      <c r="D561" s="1544"/>
      <c r="E561" s="1544"/>
      <c r="F561" s="1524" t="s">
        <v>46</v>
      </c>
      <c r="G561" s="1524" t="s">
        <v>5578</v>
      </c>
      <c r="H561" s="1518" t="s">
        <v>4018</v>
      </c>
      <c r="I561" s="1524">
        <v>1</v>
      </c>
      <c r="J561" s="143" t="s">
        <v>6199</v>
      </c>
      <c r="K561" s="135" t="s">
        <v>1071</v>
      </c>
      <c r="L561" s="528" t="s">
        <v>1119</v>
      </c>
      <c r="M561" s="1251" t="str">
        <f>VLOOKUP(L561,CódigosRetorno!$A$2:$B$1795,2,FALSE)</f>
        <v>cac:CarrierParty: Debe consignar tipo de documento de identidad del transportista.</v>
      </c>
      <c r="N561" s="80" t="s">
        <v>169</v>
      </c>
      <c r="O561" s="288"/>
    </row>
    <row r="562" spans="1:15" ht="24" x14ac:dyDescent="0.25">
      <c r="A562" s="288"/>
      <c r="B562" s="1539"/>
      <c r="C562" s="1561"/>
      <c r="D562" s="1544"/>
      <c r="E562" s="1544"/>
      <c r="F562" s="1524"/>
      <c r="G562" s="1524"/>
      <c r="H562" s="1518"/>
      <c r="I562" s="1524"/>
      <c r="J562" s="143" t="s">
        <v>6181</v>
      </c>
      <c r="K562" s="135" t="s">
        <v>1071</v>
      </c>
      <c r="L562" s="528" t="s">
        <v>1118</v>
      </c>
      <c r="M562" s="1251" t="str">
        <f>VLOOKUP(L562,CódigosRetorno!$A$2:$B$1795,2,FALSE)</f>
        <v>cac:CarrierParty: Tipo de documento de identidad del transportista debe ser 6-RUC</v>
      </c>
      <c r="N562" s="142" t="s">
        <v>4611</v>
      </c>
      <c r="O562" s="288"/>
    </row>
    <row r="563" spans="1:15" ht="24" x14ac:dyDescent="0.25">
      <c r="A563" s="288"/>
      <c r="B563" s="1539"/>
      <c r="C563" s="1561"/>
      <c r="D563" s="1544"/>
      <c r="E563" s="1544"/>
      <c r="F563" s="1526"/>
      <c r="G563" s="142" t="s">
        <v>3876</v>
      </c>
      <c r="H563" s="143" t="s">
        <v>3877</v>
      </c>
      <c r="I563" s="142" t="s">
        <v>3863</v>
      </c>
      <c r="J563" s="143" t="s">
        <v>6122</v>
      </c>
      <c r="K563" s="135" t="s">
        <v>1071</v>
      </c>
      <c r="L563" s="528" t="s">
        <v>4192</v>
      </c>
      <c r="M563" s="1251" t="str">
        <f>VLOOKUP(L563,CódigosRetorno!$A$2:$B$1795,2,FALSE)</f>
        <v>El dato ingresado como atributo @schemeName es incorrecto.</v>
      </c>
      <c r="N563" s="155" t="s">
        <v>169</v>
      </c>
      <c r="O563" s="288"/>
    </row>
    <row r="564" spans="1:15" ht="24" x14ac:dyDescent="0.25">
      <c r="A564" s="288"/>
      <c r="B564" s="1539"/>
      <c r="C564" s="1561"/>
      <c r="D564" s="1544"/>
      <c r="E564" s="1544"/>
      <c r="F564" s="1544"/>
      <c r="G564" s="142" t="s">
        <v>3861</v>
      </c>
      <c r="H564" s="143" t="s">
        <v>3878</v>
      </c>
      <c r="I564" s="142" t="s">
        <v>3863</v>
      </c>
      <c r="J564" s="143" t="s">
        <v>4199</v>
      </c>
      <c r="K564" s="135" t="s">
        <v>1071</v>
      </c>
      <c r="L564" s="528" t="s">
        <v>4193</v>
      </c>
      <c r="M564" s="1251" t="str">
        <f>VLOOKUP(L564,CódigosRetorno!$A$2:$B$1795,2,FALSE)</f>
        <v>El dato ingresado como atributo @schemeAgencyName es incorrecto.</v>
      </c>
      <c r="N564" s="155" t="s">
        <v>169</v>
      </c>
      <c r="O564" s="288"/>
    </row>
    <row r="565" spans="1:15" ht="48" x14ac:dyDescent="0.25">
      <c r="A565" s="288"/>
      <c r="B565" s="1540"/>
      <c r="C565" s="1557"/>
      <c r="D565" s="1527"/>
      <c r="E565" s="1527"/>
      <c r="F565" s="1527"/>
      <c r="G565" s="142" t="s">
        <v>3879</v>
      </c>
      <c r="H565" s="143" t="s">
        <v>3880</v>
      </c>
      <c r="I565" s="142" t="s">
        <v>3863</v>
      </c>
      <c r="J565" s="143" t="s">
        <v>6123</v>
      </c>
      <c r="K565" s="152" t="s">
        <v>1071</v>
      </c>
      <c r="L565" s="530" t="s">
        <v>4194</v>
      </c>
      <c r="M565" s="1251" t="str">
        <f>VLOOKUP(L565,CódigosRetorno!$A$2:$B$1795,2,FALSE)</f>
        <v>El dato ingresado como atributo @schemeURI es incorrecto.</v>
      </c>
      <c r="N565" s="155" t="s">
        <v>169</v>
      </c>
      <c r="O565" s="288"/>
    </row>
    <row r="566" spans="1:15" ht="48" x14ac:dyDescent="0.25">
      <c r="A566" s="288"/>
      <c r="B566" s="1549">
        <f>B557+1</f>
        <v>82</v>
      </c>
      <c r="C566" s="1518" t="s">
        <v>5695</v>
      </c>
      <c r="D566" s="1524" t="s">
        <v>3</v>
      </c>
      <c r="E566" s="1524" t="s">
        <v>9</v>
      </c>
      <c r="F566" s="1524" t="s">
        <v>3882</v>
      </c>
      <c r="G566" s="1549"/>
      <c r="H566" s="1518" t="s">
        <v>4019</v>
      </c>
      <c r="I566" s="1524">
        <v>1</v>
      </c>
      <c r="J566" s="392" t="s">
        <v>6539</v>
      </c>
      <c r="K566" s="396" t="s">
        <v>1071</v>
      </c>
      <c r="L566" s="397" t="s">
        <v>1116</v>
      </c>
      <c r="M566" s="1251" t="str">
        <f>VLOOKUP(L566,CódigosRetorno!$A$2:$B$1795,2,FALSE)</f>
        <v>cac:CarrierParty: Debe consignar apellidos y nombres, denominación o razón social del transportista.</v>
      </c>
      <c r="N566" s="142" t="s">
        <v>169</v>
      </c>
      <c r="O566" s="288"/>
    </row>
    <row r="567" spans="1:15" ht="24" x14ac:dyDescent="0.25">
      <c r="A567" s="288"/>
      <c r="B567" s="1549"/>
      <c r="C567" s="1518"/>
      <c r="D567" s="1524"/>
      <c r="E567" s="1524"/>
      <c r="F567" s="1524"/>
      <c r="G567" s="1549"/>
      <c r="H567" s="1518"/>
      <c r="I567" s="1524"/>
      <c r="J567" s="392" t="s">
        <v>6540</v>
      </c>
      <c r="K567" s="396" t="s">
        <v>1071</v>
      </c>
      <c r="L567" s="397" t="s">
        <v>1114</v>
      </c>
      <c r="M567" s="1251" t="str">
        <f>VLOOKUP(L567,CódigosRetorno!$A$2:$B$1795,2,FALSE)</f>
        <v>cac:CarrierParty: nombre o razon social del transportista no cumple con un formato válido.</v>
      </c>
      <c r="N567" s="142" t="s">
        <v>169</v>
      </c>
      <c r="O567" s="288"/>
    </row>
    <row r="568" spans="1:15" ht="36" x14ac:dyDescent="0.25">
      <c r="A568" s="288"/>
      <c r="B568" s="135">
        <f>B566+1</f>
        <v>83</v>
      </c>
      <c r="C568" s="1087" t="s">
        <v>5696</v>
      </c>
      <c r="D568" s="142" t="s">
        <v>3</v>
      </c>
      <c r="E568" s="142" t="s">
        <v>9</v>
      </c>
      <c r="F568" s="142" t="s">
        <v>142</v>
      </c>
      <c r="G568" s="135"/>
      <c r="H568" s="143" t="s">
        <v>4020</v>
      </c>
      <c r="I568" s="142">
        <v>1</v>
      </c>
      <c r="J568" s="143" t="s">
        <v>2502</v>
      </c>
      <c r="K568" s="135" t="s">
        <v>169</v>
      </c>
      <c r="L568" s="528" t="s">
        <v>169</v>
      </c>
      <c r="M568" s="1251" t="str">
        <f>VLOOKUP(L568,CódigosRetorno!$A$2:$B$1795,2,FALSE)</f>
        <v>-</v>
      </c>
      <c r="N568" s="142" t="s">
        <v>169</v>
      </c>
      <c r="O568" s="288"/>
    </row>
    <row r="569" spans="1:15" x14ac:dyDescent="0.25">
      <c r="A569" s="288"/>
      <c r="B569" s="180" t="s">
        <v>5951</v>
      </c>
      <c r="C569" s="172"/>
      <c r="D569" s="174"/>
      <c r="E569" s="174"/>
      <c r="F569" s="175"/>
      <c r="G569" s="175"/>
      <c r="H569" s="173"/>
      <c r="I569" s="174"/>
      <c r="J569" s="172" t="s">
        <v>169</v>
      </c>
      <c r="K569" s="178" t="s">
        <v>169</v>
      </c>
      <c r="L569" s="183" t="s">
        <v>169</v>
      </c>
      <c r="M569" s="1251" t="str">
        <f>VLOOKUP(L569,CódigosRetorno!$A$2:$B$1795,2,FALSE)</f>
        <v>-</v>
      </c>
      <c r="N569" s="179" t="s">
        <v>169</v>
      </c>
      <c r="O569" s="288"/>
    </row>
    <row r="570" spans="1:15" x14ac:dyDescent="0.25">
      <c r="A570" s="288"/>
      <c r="B570" s="252" t="s">
        <v>5692</v>
      </c>
      <c r="C570" s="1093"/>
      <c r="D570" s="253"/>
      <c r="E570" s="253"/>
      <c r="F570" s="253"/>
      <c r="G570" s="253"/>
      <c r="H570" s="253"/>
      <c r="I570" s="253"/>
      <c r="J570" s="253"/>
      <c r="K570" s="253"/>
      <c r="L570" s="533" t="s">
        <v>169</v>
      </c>
      <c r="M570" s="1251" t="str">
        <f>VLOOKUP(L570,CódigosRetorno!$A$2:$B$1795,2,FALSE)</f>
        <v>-</v>
      </c>
      <c r="N570" s="398"/>
      <c r="O570" s="288"/>
    </row>
    <row r="571" spans="1:15" ht="24" x14ac:dyDescent="0.25">
      <c r="A571" s="288"/>
      <c r="B571" s="1576">
        <f>B568+1</f>
        <v>84</v>
      </c>
      <c r="C571" s="1520" t="s">
        <v>5693</v>
      </c>
      <c r="D571" s="1580" t="s">
        <v>3</v>
      </c>
      <c r="E571" s="1580" t="s">
        <v>9</v>
      </c>
      <c r="F571" s="809" t="s">
        <v>44</v>
      </c>
      <c r="G571" s="792"/>
      <c r="H571" s="810" t="s">
        <v>6292</v>
      </c>
      <c r="I571" s="809" t="s">
        <v>3863</v>
      </c>
      <c r="J571" s="810" t="s">
        <v>6541</v>
      </c>
      <c r="K571" s="812" t="s">
        <v>169</v>
      </c>
      <c r="L571" s="442" t="s">
        <v>169</v>
      </c>
      <c r="M571" s="1251" t="str">
        <f>VLOOKUP(L571,CódigosRetorno!$A$2:$B$1795,2,FALSE)</f>
        <v>-</v>
      </c>
      <c r="N571" s="809" t="s">
        <v>169</v>
      </c>
      <c r="O571" s="288"/>
    </row>
    <row r="572" spans="1:15" ht="36" x14ac:dyDescent="0.25">
      <c r="A572" s="288"/>
      <c r="B572" s="1577"/>
      <c r="C572" s="1579"/>
      <c r="D572" s="1580"/>
      <c r="E572" s="1580"/>
      <c r="F572" s="786" t="s">
        <v>10</v>
      </c>
      <c r="G572" s="803" t="s">
        <v>5582</v>
      </c>
      <c r="H572" s="789" t="s">
        <v>6293</v>
      </c>
      <c r="I572" s="809" t="s">
        <v>3863</v>
      </c>
      <c r="J572" s="810" t="s">
        <v>6541</v>
      </c>
      <c r="K572" s="812" t="s">
        <v>169</v>
      </c>
      <c r="L572" s="442" t="s">
        <v>169</v>
      </c>
      <c r="M572" s="1251" t="str">
        <f>VLOOKUP(L572,CódigosRetorno!$A$2:$B$1795,2,FALSE)</f>
        <v>-</v>
      </c>
      <c r="N572" s="809" t="s">
        <v>169</v>
      </c>
      <c r="O572" s="288"/>
    </row>
    <row r="573" spans="1:15" x14ac:dyDescent="0.25">
      <c r="A573" s="288"/>
      <c r="B573" s="1577"/>
      <c r="C573" s="1579"/>
      <c r="D573" s="1580"/>
      <c r="E573" s="1580"/>
      <c r="F573" s="1595"/>
      <c r="G573" s="809" t="s">
        <v>3861</v>
      </c>
      <c r="H573" s="810" t="s">
        <v>3862</v>
      </c>
      <c r="I573" s="809" t="s">
        <v>3863</v>
      </c>
      <c r="J573" s="810" t="s">
        <v>6541</v>
      </c>
      <c r="K573" s="792" t="s">
        <v>169</v>
      </c>
      <c r="L573" s="812" t="s">
        <v>169</v>
      </c>
      <c r="M573" s="1251" t="str">
        <f>VLOOKUP(L573,CódigosRetorno!$A$2:$B$1795,2,FALSE)</f>
        <v>-</v>
      </c>
      <c r="N573" s="646" t="s">
        <v>169</v>
      </c>
      <c r="O573" s="288"/>
    </row>
    <row r="574" spans="1:15" ht="24" x14ac:dyDescent="0.25">
      <c r="A574" s="288"/>
      <c r="B574" s="1577"/>
      <c r="C574" s="1579"/>
      <c r="D574" s="1580"/>
      <c r="E574" s="1580"/>
      <c r="F574" s="1595"/>
      <c r="G574" s="809" t="s">
        <v>3949</v>
      </c>
      <c r="H574" s="810" t="s">
        <v>3865</v>
      </c>
      <c r="I574" s="809" t="s">
        <v>3863</v>
      </c>
      <c r="J574" s="810" t="s">
        <v>6541</v>
      </c>
      <c r="K574" s="812" t="s">
        <v>169</v>
      </c>
      <c r="L574" s="442" t="s">
        <v>169</v>
      </c>
      <c r="M574" s="1251" t="str">
        <f>VLOOKUP(L574,CódigosRetorno!$A$2:$B$1795,2,FALSE)</f>
        <v>-</v>
      </c>
      <c r="N574" s="646" t="s">
        <v>169</v>
      </c>
      <c r="O574" s="288"/>
    </row>
    <row r="575" spans="1:15" ht="36" x14ac:dyDescent="0.25">
      <c r="A575" s="288"/>
      <c r="B575" s="1578"/>
      <c r="C575" s="1521"/>
      <c r="D575" s="1580"/>
      <c r="E575" s="1580"/>
      <c r="F575" s="1595"/>
      <c r="G575" s="809" t="s">
        <v>3950</v>
      </c>
      <c r="H575" s="810" t="s">
        <v>3867</v>
      </c>
      <c r="I575" s="809" t="s">
        <v>3863</v>
      </c>
      <c r="J575" s="810" t="s">
        <v>6541</v>
      </c>
      <c r="K575" s="812" t="s">
        <v>169</v>
      </c>
      <c r="L575" s="442" t="s">
        <v>169</v>
      </c>
      <c r="M575" s="1251" t="str">
        <f>VLOOKUP(L575,CódigosRetorno!$A$2:$B$1795,2,FALSE)</f>
        <v>-</v>
      </c>
      <c r="N575" s="646" t="s">
        <v>169</v>
      </c>
      <c r="O575" s="288"/>
    </row>
    <row r="576" spans="1:15" ht="36" x14ac:dyDescent="0.25">
      <c r="A576" s="288"/>
      <c r="B576" s="1526">
        <f>B571+1</f>
        <v>85</v>
      </c>
      <c r="C576" s="1556" t="s">
        <v>4015</v>
      </c>
      <c r="D576" s="1526" t="s">
        <v>3</v>
      </c>
      <c r="E576" s="1526" t="s">
        <v>9</v>
      </c>
      <c r="F576" s="1526" t="s">
        <v>23</v>
      </c>
      <c r="G576" s="1538" t="s">
        <v>24</v>
      </c>
      <c r="H576" s="1556" t="s">
        <v>4016</v>
      </c>
      <c r="I576" s="1526">
        <v>1</v>
      </c>
      <c r="J576" s="392" t="s">
        <v>6534</v>
      </c>
      <c r="K576" s="396" t="s">
        <v>1071</v>
      </c>
      <c r="L576" s="397" t="s">
        <v>1156</v>
      </c>
      <c r="M576" s="1251" t="str">
        <f>VLOOKUP(L576,CódigosRetorno!$A$2:$B$1795,2,FALSE)</f>
        <v>cac:Shipment - Debe indicar fecha de inicio de traslado para el  sustento de traslado de bienes (cac:TransitPeriod/cbc:StartDate).</v>
      </c>
      <c r="N576" s="142" t="s">
        <v>169</v>
      </c>
      <c r="O576" s="288"/>
    </row>
    <row r="577" spans="1:15" ht="36" x14ac:dyDescent="0.25">
      <c r="A577" s="288"/>
      <c r="B577" s="1527"/>
      <c r="C577" s="1557"/>
      <c r="D577" s="1527"/>
      <c r="E577" s="1527"/>
      <c r="F577" s="1527"/>
      <c r="G577" s="1540"/>
      <c r="H577" s="1557"/>
      <c r="I577" s="1527"/>
      <c r="J577" s="392" t="s">
        <v>4776</v>
      </c>
      <c r="K577" s="396" t="s">
        <v>1071</v>
      </c>
      <c r="L577" s="397" t="s">
        <v>1156</v>
      </c>
      <c r="M577" s="1251" t="str">
        <f>VLOOKUP(L577,CódigosRetorno!$A$2:$B$1795,2,FALSE)</f>
        <v>cac:Shipment - Debe indicar fecha de inicio de traslado para el  sustento de traslado de bienes (cac:TransitPeriod/cbc:StartDate).</v>
      </c>
      <c r="N577" s="493" t="s">
        <v>169</v>
      </c>
      <c r="O577" s="288"/>
    </row>
    <row r="578" spans="1:15" ht="36" x14ac:dyDescent="0.25">
      <c r="A578" s="288"/>
      <c r="B578" s="1538">
        <f>B576+1</f>
        <v>86</v>
      </c>
      <c r="C578" s="1556" t="s">
        <v>7535</v>
      </c>
      <c r="D578" s="1526" t="s">
        <v>3</v>
      </c>
      <c r="E578" s="1526" t="s">
        <v>9</v>
      </c>
      <c r="F578" s="1524" t="s">
        <v>7</v>
      </c>
      <c r="G578" s="1549"/>
      <c r="H578" s="1518" t="s">
        <v>4017</v>
      </c>
      <c r="I578" s="1524">
        <v>1</v>
      </c>
      <c r="J578" s="392" t="s">
        <v>6535</v>
      </c>
      <c r="K578" s="396" t="s">
        <v>1071</v>
      </c>
      <c r="L578" s="397" t="s">
        <v>4787</v>
      </c>
      <c r="M578" s="1251" t="str">
        <f>VLOOKUP(L578,CódigosRetorno!$A$2:$B$1795,2,FALSE)</f>
        <v>Si ha consignado Transporte Publico, debe consignar Datos del transportista.</v>
      </c>
      <c r="N578" s="142" t="s">
        <v>169</v>
      </c>
      <c r="O578" s="288"/>
    </row>
    <row r="579" spans="1:15" ht="36" x14ac:dyDescent="0.25">
      <c r="A579" s="288"/>
      <c r="B579" s="1539"/>
      <c r="C579" s="1561"/>
      <c r="D579" s="1544"/>
      <c r="E579" s="1544"/>
      <c r="F579" s="1524"/>
      <c r="G579" s="1549"/>
      <c r="H579" s="1518"/>
      <c r="I579" s="1524"/>
      <c r="J579" s="392" t="s">
        <v>6536</v>
      </c>
      <c r="K579" s="396" t="s">
        <v>1071</v>
      </c>
      <c r="L579" s="397" t="s">
        <v>1121</v>
      </c>
      <c r="M579" s="1251" t="str">
        <f>VLOOKUP(L579,CódigosRetorno!$A$2:$B$1795,2,FALSE)</f>
        <v>No es necesario consignar los datos del transportista para una operación de Transporte Privado.</v>
      </c>
      <c r="N579" s="493" t="s">
        <v>169</v>
      </c>
      <c r="O579" s="288"/>
    </row>
    <row r="580" spans="1:15" ht="36" x14ac:dyDescent="0.25">
      <c r="A580" s="288"/>
      <c r="B580" s="1539"/>
      <c r="C580" s="1561"/>
      <c r="D580" s="1544"/>
      <c r="E580" s="1544"/>
      <c r="F580" s="1524"/>
      <c r="G580" s="1549"/>
      <c r="H580" s="1518"/>
      <c r="I580" s="1524"/>
      <c r="J580" s="392" t="s">
        <v>6537</v>
      </c>
      <c r="K580" s="396" t="s">
        <v>1071</v>
      </c>
      <c r="L580" s="397" t="s">
        <v>1120</v>
      </c>
      <c r="M580" s="1251" t="str">
        <f>VLOOKUP(L580,CódigosRetorno!$A$2:$B$1795,2,FALSE)</f>
        <v>cac:CarrierParty: Debe consignar número de  documento de identidad del transportista.</v>
      </c>
      <c r="N580" s="493" t="s">
        <v>169</v>
      </c>
      <c r="O580" s="288"/>
    </row>
    <row r="581" spans="1:15" ht="48" x14ac:dyDescent="0.25">
      <c r="A581" s="288"/>
      <c r="B581" s="1539"/>
      <c r="C581" s="1561"/>
      <c r="D581" s="1544"/>
      <c r="E581" s="1544"/>
      <c r="F581" s="1524"/>
      <c r="G581" s="1549"/>
      <c r="H581" s="1518"/>
      <c r="I581" s="1524"/>
      <c r="J581" s="392" t="s">
        <v>6538</v>
      </c>
      <c r="K581" s="396" t="s">
        <v>1071</v>
      </c>
      <c r="L581" s="397" t="s">
        <v>1117</v>
      </c>
      <c r="M581" s="1251" t="str">
        <f>VLOOKUP(L581,CódigosRetorno!$A$2:$B$1795,2,FALSE)</f>
        <v>cac:CarrierParty: Numero de documento de identidad del transportista no cumple con un formato válido.</v>
      </c>
      <c r="N581" s="142" t="s">
        <v>169</v>
      </c>
      <c r="O581" s="288"/>
    </row>
    <row r="582" spans="1:15" ht="24" x14ac:dyDescent="0.25">
      <c r="A582" s="288"/>
      <c r="B582" s="1539"/>
      <c r="C582" s="1561"/>
      <c r="D582" s="1544"/>
      <c r="E582" s="1544"/>
      <c r="F582" s="1524" t="s">
        <v>46</v>
      </c>
      <c r="G582" s="1524" t="s">
        <v>5578</v>
      </c>
      <c r="H582" s="1518" t="s">
        <v>4018</v>
      </c>
      <c r="I582" s="1524">
        <v>1</v>
      </c>
      <c r="J582" s="392" t="s">
        <v>6542</v>
      </c>
      <c r="K582" s="396" t="s">
        <v>1071</v>
      </c>
      <c r="L582" s="397" t="s">
        <v>1119</v>
      </c>
      <c r="M582" s="1251" t="str">
        <f>VLOOKUP(L582,CódigosRetorno!$A$2:$B$1795,2,FALSE)</f>
        <v>cac:CarrierParty: Debe consignar tipo de documento de identidad del transportista.</v>
      </c>
      <c r="N582" s="80" t="s">
        <v>169</v>
      </c>
      <c r="O582" s="288"/>
    </row>
    <row r="583" spans="1:15" ht="24" x14ac:dyDescent="0.25">
      <c r="A583" s="288"/>
      <c r="B583" s="1539"/>
      <c r="C583" s="1561"/>
      <c r="D583" s="1544"/>
      <c r="E583" s="1544"/>
      <c r="F583" s="1524"/>
      <c r="G583" s="1524"/>
      <c r="H583" s="1518"/>
      <c r="I583" s="1524"/>
      <c r="J583" s="143" t="s">
        <v>6181</v>
      </c>
      <c r="K583" s="135" t="s">
        <v>1071</v>
      </c>
      <c r="L583" s="528" t="s">
        <v>1118</v>
      </c>
      <c r="M583" s="1251" t="str">
        <f>VLOOKUP(L583,CódigosRetorno!$A$2:$B$1795,2,FALSE)</f>
        <v>cac:CarrierParty: Tipo de documento de identidad del transportista debe ser 6-RUC</v>
      </c>
      <c r="N583" s="142" t="s">
        <v>4611</v>
      </c>
      <c r="O583" s="288"/>
    </row>
    <row r="584" spans="1:15" ht="24" x14ac:dyDescent="0.25">
      <c r="A584" s="288"/>
      <c r="B584" s="1539"/>
      <c r="C584" s="1561"/>
      <c r="D584" s="1544"/>
      <c r="E584" s="1544"/>
      <c r="F584" s="1526"/>
      <c r="G584" s="142" t="s">
        <v>3876</v>
      </c>
      <c r="H584" s="143" t="s">
        <v>3877</v>
      </c>
      <c r="I584" s="142" t="s">
        <v>3863</v>
      </c>
      <c r="J584" s="143" t="s">
        <v>6122</v>
      </c>
      <c r="K584" s="135" t="s">
        <v>1071</v>
      </c>
      <c r="L584" s="528" t="s">
        <v>4192</v>
      </c>
      <c r="M584" s="1251" t="str">
        <f>VLOOKUP(L584,CódigosRetorno!$A$2:$B$1795,2,FALSE)</f>
        <v>El dato ingresado como atributo @schemeName es incorrecto.</v>
      </c>
      <c r="N584" s="155" t="s">
        <v>169</v>
      </c>
      <c r="O584" s="288"/>
    </row>
    <row r="585" spans="1:15" ht="24" x14ac:dyDescent="0.25">
      <c r="A585" s="288"/>
      <c r="B585" s="1539"/>
      <c r="C585" s="1561"/>
      <c r="D585" s="1544"/>
      <c r="E585" s="1544"/>
      <c r="F585" s="1544"/>
      <c r="G585" s="142" t="s">
        <v>3861</v>
      </c>
      <c r="H585" s="143" t="s">
        <v>3878</v>
      </c>
      <c r="I585" s="142" t="s">
        <v>3863</v>
      </c>
      <c r="J585" s="143" t="s">
        <v>4199</v>
      </c>
      <c r="K585" s="135" t="s">
        <v>1071</v>
      </c>
      <c r="L585" s="528" t="s">
        <v>4193</v>
      </c>
      <c r="M585" s="1251" t="str">
        <f>VLOOKUP(L585,CódigosRetorno!$A$2:$B$1795,2,FALSE)</f>
        <v>El dato ingresado como atributo @schemeAgencyName es incorrecto.</v>
      </c>
      <c r="N585" s="155" t="s">
        <v>169</v>
      </c>
      <c r="O585" s="288"/>
    </row>
    <row r="586" spans="1:15" ht="48" x14ac:dyDescent="0.25">
      <c r="A586" s="288"/>
      <c r="B586" s="1540"/>
      <c r="C586" s="1557"/>
      <c r="D586" s="1527"/>
      <c r="E586" s="1527"/>
      <c r="F586" s="1527"/>
      <c r="G586" s="142" t="s">
        <v>3879</v>
      </c>
      <c r="H586" s="143" t="s">
        <v>3880</v>
      </c>
      <c r="I586" s="142" t="s">
        <v>3863</v>
      </c>
      <c r="J586" s="143" t="s">
        <v>6123</v>
      </c>
      <c r="K586" s="152" t="s">
        <v>1071</v>
      </c>
      <c r="L586" s="530" t="s">
        <v>4194</v>
      </c>
      <c r="M586" s="1251" t="str">
        <f>VLOOKUP(L586,CódigosRetorno!$A$2:$B$1795,2,FALSE)</f>
        <v>El dato ingresado como atributo @schemeURI es incorrecto.</v>
      </c>
      <c r="N586" s="155" t="s">
        <v>169</v>
      </c>
      <c r="O586" s="288"/>
    </row>
    <row r="587" spans="1:15" ht="48" x14ac:dyDescent="0.25">
      <c r="A587" s="288"/>
      <c r="B587" s="1549">
        <f>B578+1</f>
        <v>87</v>
      </c>
      <c r="C587" s="1518" t="s">
        <v>6139</v>
      </c>
      <c r="D587" s="1524" t="s">
        <v>3</v>
      </c>
      <c r="E587" s="1524" t="s">
        <v>9</v>
      </c>
      <c r="F587" s="1524" t="s">
        <v>3882</v>
      </c>
      <c r="G587" s="1549"/>
      <c r="H587" s="1518" t="s">
        <v>4019</v>
      </c>
      <c r="I587" s="1524">
        <v>1</v>
      </c>
      <c r="J587" s="392" t="s">
        <v>6539</v>
      </c>
      <c r="K587" s="396" t="s">
        <v>1071</v>
      </c>
      <c r="L587" s="397" t="s">
        <v>1116</v>
      </c>
      <c r="M587" s="1251" t="str">
        <f>VLOOKUP(L587,CódigosRetorno!$A$2:$B$1795,2,FALSE)</f>
        <v>cac:CarrierParty: Debe consignar apellidos y nombres, denominación o razón social del transportista.</v>
      </c>
      <c r="N587" s="142" t="s">
        <v>169</v>
      </c>
      <c r="O587" s="288"/>
    </row>
    <row r="588" spans="1:15" ht="24" x14ac:dyDescent="0.25">
      <c r="A588" s="288"/>
      <c r="B588" s="1549"/>
      <c r="C588" s="1518"/>
      <c r="D588" s="1524"/>
      <c r="E588" s="1524"/>
      <c r="F588" s="1524"/>
      <c r="G588" s="1549"/>
      <c r="H588" s="1518"/>
      <c r="I588" s="1524"/>
      <c r="J588" s="392" t="s">
        <v>6540</v>
      </c>
      <c r="K588" s="396" t="s">
        <v>1071</v>
      </c>
      <c r="L588" s="397" t="s">
        <v>1114</v>
      </c>
      <c r="M588" s="1251" t="str">
        <f>VLOOKUP(L588,CódigosRetorno!$A$2:$B$1795,2,FALSE)</f>
        <v>cac:CarrierParty: nombre o razon social del transportista no cumple con un formato válido.</v>
      </c>
      <c r="N588" s="142" t="s">
        <v>169</v>
      </c>
      <c r="O588" s="288"/>
    </row>
    <row r="589" spans="1:15" ht="36" x14ac:dyDescent="0.25">
      <c r="A589" s="288"/>
      <c r="B589" s="135">
        <f>B587+1</f>
        <v>88</v>
      </c>
      <c r="C589" s="1087" t="s">
        <v>6182</v>
      </c>
      <c r="D589" s="142" t="s">
        <v>3</v>
      </c>
      <c r="E589" s="142" t="s">
        <v>9</v>
      </c>
      <c r="F589" s="142" t="s">
        <v>142</v>
      </c>
      <c r="G589" s="135"/>
      <c r="H589" s="143" t="s">
        <v>4020</v>
      </c>
      <c r="I589" s="142">
        <v>1</v>
      </c>
      <c r="J589" s="143" t="s">
        <v>2502</v>
      </c>
      <c r="K589" s="135" t="s">
        <v>169</v>
      </c>
      <c r="L589" s="528" t="s">
        <v>169</v>
      </c>
      <c r="M589" s="1251" t="str">
        <f>VLOOKUP(L589,CódigosRetorno!$A$2:$B$1795,2,FALSE)</f>
        <v>-</v>
      </c>
      <c r="N589" s="142" t="s">
        <v>169</v>
      </c>
      <c r="O589" s="288"/>
    </row>
    <row r="590" spans="1:15" ht="48" x14ac:dyDescent="0.25">
      <c r="A590" s="288"/>
      <c r="B590" s="135">
        <f>B589+1</f>
        <v>89</v>
      </c>
      <c r="C590" s="1087" t="s">
        <v>4021</v>
      </c>
      <c r="D590" s="142" t="s">
        <v>3</v>
      </c>
      <c r="E590" s="142" t="s">
        <v>9</v>
      </c>
      <c r="F590" s="142" t="s">
        <v>2792</v>
      </c>
      <c r="G590" s="135"/>
      <c r="H590" s="143" t="s">
        <v>4022</v>
      </c>
      <c r="I590" s="142">
        <v>1</v>
      </c>
      <c r="J590" s="392" t="s">
        <v>2502</v>
      </c>
      <c r="K590" s="396" t="s">
        <v>169</v>
      </c>
      <c r="L590" s="397" t="s">
        <v>169</v>
      </c>
      <c r="M590" s="1251" t="str">
        <f>VLOOKUP(L590,CódigosRetorno!$A$2:$B$1795,2,FALSE)</f>
        <v>-</v>
      </c>
      <c r="N590" s="142" t="s">
        <v>169</v>
      </c>
      <c r="O590" s="288"/>
    </row>
    <row r="591" spans="1:15" ht="48" x14ac:dyDescent="0.25">
      <c r="A591" s="288"/>
      <c r="B591" s="1524">
        <f>B590+1</f>
        <v>90</v>
      </c>
      <c r="C591" s="1518" t="s">
        <v>4023</v>
      </c>
      <c r="D591" s="1524" t="s">
        <v>3</v>
      </c>
      <c r="E591" s="1524" t="s">
        <v>9</v>
      </c>
      <c r="F591" s="1524" t="s">
        <v>140</v>
      </c>
      <c r="G591" s="1549"/>
      <c r="H591" s="1518" t="s">
        <v>4024</v>
      </c>
      <c r="I591" s="1524">
        <v>1</v>
      </c>
      <c r="J591" s="392" t="s">
        <v>4777</v>
      </c>
      <c r="K591" s="396" t="s">
        <v>1071</v>
      </c>
      <c r="L591" s="397" t="s">
        <v>1122</v>
      </c>
      <c r="M591" s="1251" t="str">
        <f>VLOOKUP(L591,CódigosRetorno!$A$2:$B$1795,2,FALSE)</f>
        <v>No existe información en el tag datos de vehículos.</v>
      </c>
      <c r="N591" s="142" t="s">
        <v>169</v>
      </c>
      <c r="O591" s="288"/>
    </row>
    <row r="592" spans="1:15" ht="36" x14ac:dyDescent="0.25">
      <c r="A592" s="288"/>
      <c r="B592" s="1524"/>
      <c r="C592" s="1518"/>
      <c r="D592" s="1524"/>
      <c r="E592" s="1524"/>
      <c r="F592" s="1524"/>
      <c r="G592" s="1549"/>
      <c r="H592" s="1518"/>
      <c r="I592" s="1524"/>
      <c r="J592" s="392" t="s">
        <v>6532</v>
      </c>
      <c r="K592" s="396" t="s">
        <v>1071</v>
      </c>
      <c r="L592" s="397" t="s">
        <v>1122</v>
      </c>
      <c r="M592" s="1251" t="str">
        <f>VLOOKUP(L592,CódigosRetorno!$A$2:$B$1795,2,FALSE)</f>
        <v>No existe información en el tag datos de vehículos.</v>
      </c>
      <c r="N592" s="493" t="s">
        <v>169</v>
      </c>
      <c r="O592" s="288"/>
    </row>
    <row r="593" spans="1:15" ht="36" x14ac:dyDescent="0.25">
      <c r="A593" s="288"/>
      <c r="B593" s="1524"/>
      <c r="C593" s="1518"/>
      <c r="D593" s="1524"/>
      <c r="E593" s="1524"/>
      <c r="F593" s="1524"/>
      <c r="G593" s="1549"/>
      <c r="H593" s="1518"/>
      <c r="I593" s="1524"/>
      <c r="J593" s="392" t="s">
        <v>6533</v>
      </c>
      <c r="K593" s="396" t="s">
        <v>1071</v>
      </c>
      <c r="L593" s="397" t="s">
        <v>1122</v>
      </c>
      <c r="M593" s="1251" t="str">
        <f>VLOOKUP(L593,CódigosRetorno!$A$2:$B$1795,2,FALSE)</f>
        <v>No existe información en el tag datos de vehículos.</v>
      </c>
      <c r="N593" s="493" t="s">
        <v>169</v>
      </c>
      <c r="O593" s="288"/>
    </row>
    <row r="594" spans="1:15" ht="36" x14ac:dyDescent="0.25">
      <c r="A594" s="288"/>
      <c r="B594" s="1524"/>
      <c r="C594" s="1518"/>
      <c r="D594" s="1524"/>
      <c r="E594" s="1524"/>
      <c r="F594" s="1524"/>
      <c r="G594" s="1549"/>
      <c r="H594" s="1518"/>
      <c r="I594" s="1524"/>
      <c r="J594" s="810" t="s">
        <v>5645</v>
      </c>
      <c r="K594" s="792" t="s">
        <v>1071</v>
      </c>
      <c r="L594" s="812" t="s">
        <v>1112</v>
      </c>
      <c r="M594" s="1251" t="str">
        <f>VLOOKUP(L594,CódigosRetorno!$A$2:$B$1795,2,FALSE)</f>
        <v>cac:RoadTransport/cbc:LicensePlateID: Numero de placa del vehículo no cumple con el formato válido.</v>
      </c>
      <c r="N594" s="142" t="s">
        <v>169</v>
      </c>
      <c r="O594" s="288"/>
    </row>
    <row r="595" spans="1:15" ht="48" x14ac:dyDescent="0.25">
      <c r="A595" s="288"/>
      <c r="B595" s="142">
        <f>B591+1</f>
        <v>91</v>
      </c>
      <c r="C595" s="1086" t="s">
        <v>5694</v>
      </c>
      <c r="D595" s="142" t="s">
        <v>3</v>
      </c>
      <c r="E595" s="142" t="s">
        <v>9</v>
      </c>
      <c r="F595" s="142" t="s">
        <v>140</v>
      </c>
      <c r="G595" s="135"/>
      <c r="H595" s="145" t="s">
        <v>4025</v>
      </c>
      <c r="I595" s="142">
        <v>1</v>
      </c>
      <c r="J595" s="810" t="s">
        <v>5645</v>
      </c>
      <c r="K595" s="792" t="s">
        <v>1071</v>
      </c>
      <c r="L595" s="812" t="s">
        <v>1109</v>
      </c>
      <c r="M595" s="1251" t="str">
        <f>VLOOKUP(L595,CódigosRetorno!$A$2:$B$1795,2,FALSE)</f>
        <v>cac:TransportEquipment: Numero de placa del vehículo secundario no cumple con el formato válido (cbc:ID).</v>
      </c>
      <c r="N595" s="142" t="s">
        <v>169</v>
      </c>
      <c r="O595" s="288"/>
    </row>
    <row r="596" spans="1:15" ht="36" x14ac:dyDescent="0.25">
      <c r="A596" s="288"/>
      <c r="B596" s="1524">
        <f>B595+1</f>
        <v>92</v>
      </c>
      <c r="C596" s="1518" t="s">
        <v>4026</v>
      </c>
      <c r="D596" s="1524" t="s">
        <v>3</v>
      </c>
      <c r="E596" s="1524" t="s">
        <v>9</v>
      </c>
      <c r="F596" s="1524" t="s">
        <v>7</v>
      </c>
      <c r="G596" s="1549"/>
      <c r="H596" s="1518" t="s">
        <v>4027</v>
      </c>
      <c r="I596" s="1524">
        <v>1</v>
      </c>
      <c r="J596" s="1149" t="s">
        <v>7787</v>
      </c>
      <c r="K596" s="1143" t="s">
        <v>1071</v>
      </c>
      <c r="L596" s="1147" t="s">
        <v>1124</v>
      </c>
      <c r="M596" s="1251" t="str">
        <f>VLOOKUP(L596,CódigosRetorno!$A$2:$B$1795,2,FALSE)</f>
        <v>No existe información en el tag datos de conductores.</v>
      </c>
      <c r="N596" s="142" t="s">
        <v>169</v>
      </c>
      <c r="O596" s="288"/>
    </row>
    <row r="597" spans="1:15" ht="24" x14ac:dyDescent="0.25">
      <c r="A597" s="288"/>
      <c r="B597" s="1524"/>
      <c r="C597" s="1518"/>
      <c r="D597" s="1524"/>
      <c r="E597" s="1524"/>
      <c r="F597" s="1524"/>
      <c r="G597" s="1549"/>
      <c r="H597" s="1518"/>
      <c r="I597" s="1524"/>
      <c r="J597" s="1149" t="s">
        <v>7788</v>
      </c>
      <c r="K597" s="1143" t="s">
        <v>1071</v>
      </c>
      <c r="L597" s="1147" t="s">
        <v>1124</v>
      </c>
      <c r="M597" s="1251" t="str">
        <f>VLOOKUP(L597,CódigosRetorno!$A$2:$B$1795,2,FALSE)</f>
        <v>No existe información en el tag datos de conductores.</v>
      </c>
      <c r="N597" s="142" t="s">
        <v>169</v>
      </c>
      <c r="O597" s="288"/>
    </row>
    <row r="598" spans="1:15" ht="36" x14ac:dyDescent="0.25">
      <c r="A598" s="288"/>
      <c r="B598" s="1524"/>
      <c r="C598" s="1518"/>
      <c r="D598" s="1524"/>
      <c r="E598" s="1524"/>
      <c r="F598" s="1524"/>
      <c r="G598" s="1549"/>
      <c r="H598" s="1518"/>
      <c r="I598" s="1524"/>
      <c r="J598" s="1149" t="s">
        <v>7789</v>
      </c>
      <c r="K598" s="1143" t="s">
        <v>1071</v>
      </c>
      <c r="L598" s="1147" t="s">
        <v>1124</v>
      </c>
      <c r="M598" s="1251" t="str">
        <f>VLOOKUP(L598,CódigosRetorno!$A$2:$B$1795,2,FALSE)</f>
        <v>No existe información en el tag datos de conductores.</v>
      </c>
      <c r="N598" s="493" t="s">
        <v>169</v>
      </c>
      <c r="O598" s="288"/>
    </row>
    <row r="599" spans="1:15" ht="36" x14ac:dyDescent="0.25">
      <c r="A599" s="288"/>
      <c r="B599" s="1524"/>
      <c r="C599" s="1518"/>
      <c r="D599" s="1524"/>
      <c r="E599" s="1524"/>
      <c r="F599" s="1524"/>
      <c r="G599" s="1549"/>
      <c r="H599" s="1518"/>
      <c r="I599" s="1524"/>
      <c r="J599" s="1149" t="s">
        <v>6210</v>
      </c>
      <c r="K599" s="1143" t="s">
        <v>1071</v>
      </c>
      <c r="L599" s="1147" t="s">
        <v>1105</v>
      </c>
      <c r="M599" s="1251" t="str">
        <f>VLOOKUP(L599,CódigosRetorno!$A$2:$B$1795,2,FALSE)</f>
        <v>cac:DriverPerson: Numero de documento de identidad del conductor no cumple con el formato válido.</v>
      </c>
      <c r="N599" s="493" t="s">
        <v>169</v>
      </c>
      <c r="O599" s="288"/>
    </row>
    <row r="600" spans="1:15" ht="36" x14ac:dyDescent="0.25">
      <c r="A600" s="288"/>
      <c r="B600" s="1524"/>
      <c r="C600" s="1518"/>
      <c r="D600" s="1524"/>
      <c r="E600" s="1524"/>
      <c r="F600" s="1524"/>
      <c r="G600" s="1549"/>
      <c r="H600" s="1518"/>
      <c r="I600" s="1524"/>
      <c r="J600" s="1149" t="s">
        <v>6184</v>
      </c>
      <c r="K600" s="1143" t="s">
        <v>1071</v>
      </c>
      <c r="L600" s="1147" t="s">
        <v>1105</v>
      </c>
      <c r="M600" s="1251" t="str">
        <f>VLOOKUP(L600,CódigosRetorno!$A$2:$B$1795,2,FALSE)</f>
        <v>cac:DriverPerson: Numero de documento de identidad del conductor no cumple con el formato válido.</v>
      </c>
      <c r="N600" s="142" t="s">
        <v>169</v>
      </c>
      <c r="O600" s="288"/>
    </row>
    <row r="601" spans="1:15" ht="36" x14ac:dyDescent="0.25">
      <c r="A601" s="288"/>
      <c r="B601" s="1524"/>
      <c r="C601" s="1518"/>
      <c r="D601" s="1524"/>
      <c r="E601" s="1524"/>
      <c r="F601" s="1524"/>
      <c r="G601" s="1549"/>
      <c r="H601" s="1518"/>
      <c r="I601" s="1524"/>
      <c r="J601" s="1149" t="s">
        <v>6195</v>
      </c>
      <c r="K601" s="1143" t="s">
        <v>1071</v>
      </c>
      <c r="L601" s="1147" t="s">
        <v>1105</v>
      </c>
      <c r="M601" s="1251" t="str">
        <f>VLOOKUP(L601,CódigosRetorno!$A$2:$B$1795,2,FALSE)</f>
        <v>cac:DriverPerson: Numero de documento de identidad del conductor no cumple con el formato válido.</v>
      </c>
      <c r="N601" s="142" t="s">
        <v>169</v>
      </c>
      <c r="O601" s="288"/>
    </row>
    <row r="602" spans="1:15" ht="36" x14ac:dyDescent="0.25">
      <c r="A602" s="288"/>
      <c r="B602" s="1524">
        <f>B596+1</f>
        <v>93</v>
      </c>
      <c r="C602" s="1572" t="s">
        <v>4028</v>
      </c>
      <c r="D602" s="1524" t="s">
        <v>3</v>
      </c>
      <c r="E602" s="1526" t="s">
        <v>9</v>
      </c>
      <c r="F602" s="1524" t="s">
        <v>10</v>
      </c>
      <c r="G602" s="1524" t="s">
        <v>5578</v>
      </c>
      <c r="H602" s="1518" t="s">
        <v>4029</v>
      </c>
      <c r="I602" s="1524">
        <v>1</v>
      </c>
      <c r="J602" s="143" t="s">
        <v>6193</v>
      </c>
      <c r="K602" s="135" t="s">
        <v>1071</v>
      </c>
      <c r="L602" s="528" t="s">
        <v>1107</v>
      </c>
      <c r="M602" s="1251" t="str">
        <f>VLOOKUP(L602,CódigosRetorno!$A$2:$B$1795,2,FALSE)</f>
        <v>cac:DriverPerson: Debe consignar tipo de documento de identidad del conductor (cbc:ID/@schemeID).</v>
      </c>
      <c r="N602" s="80" t="s">
        <v>169</v>
      </c>
      <c r="O602" s="288"/>
    </row>
    <row r="603" spans="1:15" ht="24" x14ac:dyDescent="0.25">
      <c r="A603" s="288"/>
      <c r="B603" s="1524"/>
      <c r="C603" s="1572"/>
      <c r="D603" s="1524"/>
      <c r="E603" s="1544"/>
      <c r="F603" s="1524"/>
      <c r="G603" s="1524"/>
      <c r="H603" s="1518"/>
      <c r="I603" s="1524"/>
      <c r="J603" s="143" t="s">
        <v>6194</v>
      </c>
      <c r="K603" s="135" t="s">
        <v>1071</v>
      </c>
      <c r="L603" s="528" t="s">
        <v>1106</v>
      </c>
      <c r="M603" s="1251" t="str">
        <f>VLOOKUP(L603,CódigosRetorno!$A$2:$B$1795,2,FALSE)</f>
        <v>cac:DriverPerson: Tipo de documento de identidad del conductor no válido (Catalogo Nro 06).</v>
      </c>
      <c r="N603" s="142" t="s">
        <v>4611</v>
      </c>
      <c r="O603" s="288"/>
    </row>
    <row r="604" spans="1:15" ht="24" x14ac:dyDescent="0.25">
      <c r="A604" s="288"/>
      <c r="B604" s="1524"/>
      <c r="C604" s="1572"/>
      <c r="D604" s="1524"/>
      <c r="E604" s="1544"/>
      <c r="F604" s="1526"/>
      <c r="G604" s="142" t="s">
        <v>3876</v>
      </c>
      <c r="H604" s="143" t="s">
        <v>3877</v>
      </c>
      <c r="I604" s="142" t="s">
        <v>3863</v>
      </c>
      <c r="J604" s="143" t="s">
        <v>6122</v>
      </c>
      <c r="K604" s="135" t="s">
        <v>1071</v>
      </c>
      <c r="L604" s="528" t="s">
        <v>4192</v>
      </c>
      <c r="M604" s="1251" t="str">
        <f>VLOOKUP(L604,CódigosRetorno!$A$2:$B$1795,2,FALSE)</f>
        <v>El dato ingresado como atributo @schemeName es incorrecto.</v>
      </c>
      <c r="N604" s="155" t="s">
        <v>169</v>
      </c>
      <c r="O604" s="288"/>
    </row>
    <row r="605" spans="1:15" ht="24" x14ac:dyDescent="0.25">
      <c r="A605" s="288"/>
      <c r="B605" s="1524"/>
      <c r="C605" s="1572"/>
      <c r="D605" s="1524"/>
      <c r="E605" s="1544"/>
      <c r="F605" s="1544"/>
      <c r="G605" s="142" t="s">
        <v>3861</v>
      </c>
      <c r="H605" s="143" t="s">
        <v>3878</v>
      </c>
      <c r="I605" s="142" t="s">
        <v>3863</v>
      </c>
      <c r="J605" s="143" t="s">
        <v>4199</v>
      </c>
      <c r="K605" s="135" t="s">
        <v>1071</v>
      </c>
      <c r="L605" s="528" t="s">
        <v>4193</v>
      </c>
      <c r="M605" s="1251" t="str">
        <f>VLOOKUP(L605,CódigosRetorno!$A$2:$B$1795,2,FALSE)</f>
        <v>El dato ingresado como atributo @schemeAgencyName es incorrecto.</v>
      </c>
      <c r="N605" s="155" t="s">
        <v>169</v>
      </c>
      <c r="O605" s="288"/>
    </row>
    <row r="606" spans="1:15" ht="48" x14ac:dyDescent="0.25">
      <c r="A606" s="288"/>
      <c r="B606" s="1524"/>
      <c r="C606" s="1572"/>
      <c r="D606" s="1524"/>
      <c r="E606" s="1527"/>
      <c r="F606" s="1527"/>
      <c r="G606" s="142" t="s">
        <v>3879</v>
      </c>
      <c r="H606" s="143" t="s">
        <v>3880</v>
      </c>
      <c r="I606" s="142" t="s">
        <v>3863</v>
      </c>
      <c r="J606" s="143" t="s">
        <v>6123</v>
      </c>
      <c r="K606" s="152" t="s">
        <v>1071</v>
      </c>
      <c r="L606" s="530" t="s">
        <v>4194</v>
      </c>
      <c r="M606" s="1251" t="str">
        <f>VLOOKUP(L606,CódigosRetorno!$A$2:$B$1795,2,FALSE)</f>
        <v>El dato ingresado como atributo @schemeURI es incorrecto.</v>
      </c>
      <c r="N606" s="155" t="s">
        <v>169</v>
      </c>
      <c r="O606" s="288"/>
    </row>
    <row r="607" spans="1:15" ht="36" x14ac:dyDescent="0.25">
      <c r="A607" s="288"/>
      <c r="B607" s="492">
        <f>B602+1</f>
        <v>94</v>
      </c>
      <c r="C607" s="1085" t="s">
        <v>4036</v>
      </c>
      <c r="D607" s="492" t="s">
        <v>3</v>
      </c>
      <c r="E607" s="492" t="s">
        <v>9</v>
      </c>
      <c r="F607" s="492" t="s">
        <v>4037</v>
      </c>
      <c r="G607" s="490" t="s">
        <v>3911</v>
      </c>
      <c r="H607" s="491" t="s">
        <v>4038</v>
      </c>
      <c r="I607" s="142">
        <v>1</v>
      </c>
      <c r="J607" s="392" t="s">
        <v>6543</v>
      </c>
      <c r="K607" s="396" t="s">
        <v>1071</v>
      </c>
      <c r="L607" s="397" t="s">
        <v>1153</v>
      </c>
      <c r="M607" s="1251" t="str">
        <f>VLOOKUP(L607,CódigosRetorno!$A$2:$B$1795,2,FALSE)</f>
        <v>Para Factura Electrónica Remitente no se consigna indicador de subcontratación (cbc:MarkAttentionIndicator)</v>
      </c>
      <c r="N607" s="142" t="s">
        <v>169</v>
      </c>
      <c r="O607" s="288"/>
    </row>
    <row r="608" spans="1:15" x14ac:dyDescent="0.25">
      <c r="A608" s="288"/>
      <c r="B608" s="180" t="s">
        <v>5902</v>
      </c>
      <c r="C608" s="181"/>
      <c r="D608" s="214"/>
      <c r="E608" s="174"/>
      <c r="F608" s="175" t="s">
        <v>169</v>
      </c>
      <c r="G608" s="175" t="s">
        <v>169</v>
      </c>
      <c r="H608" s="176" t="s">
        <v>169</v>
      </c>
      <c r="I608" s="175"/>
      <c r="J608" s="172" t="s">
        <v>169</v>
      </c>
      <c r="K608" s="178" t="s">
        <v>169</v>
      </c>
      <c r="L608" s="183" t="s">
        <v>169</v>
      </c>
      <c r="M608" s="1251" t="str">
        <f>VLOOKUP(L608,CódigosRetorno!$A$2:$B$1795,2,FALSE)</f>
        <v>-</v>
      </c>
      <c r="N608" s="179" t="s">
        <v>169</v>
      </c>
      <c r="O608" s="288"/>
    </row>
    <row r="609" spans="1:15" ht="36" x14ac:dyDescent="0.25">
      <c r="A609" s="288"/>
      <c r="B609" s="1524" t="s">
        <v>7536</v>
      </c>
      <c r="C609" s="1572" t="s">
        <v>5911</v>
      </c>
      <c r="D609" s="1549" t="s">
        <v>15</v>
      </c>
      <c r="E609" s="1549" t="s">
        <v>9</v>
      </c>
      <c r="F609" s="152" t="s">
        <v>5</v>
      </c>
      <c r="G609" s="135" t="s">
        <v>5591</v>
      </c>
      <c r="H609" s="143" t="s">
        <v>4039</v>
      </c>
      <c r="I609" s="155">
        <v>1</v>
      </c>
      <c r="J609" s="143" t="s">
        <v>4687</v>
      </c>
      <c r="K609" s="135" t="s">
        <v>1071</v>
      </c>
      <c r="L609" s="528" t="s">
        <v>3831</v>
      </c>
      <c r="M609" s="1251" t="str">
        <f>VLOOKUP(L609,CódigosRetorno!$A$2:$B$1795,2,FALSE)</f>
        <v>No existe información en el nombre del concepto.</v>
      </c>
      <c r="N609" s="142" t="s">
        <v>169</v>
      </c>
      <c r="O609" s="288"/>
    </row>
    <row r="610" spans="1:15" ht="36" x14ac:dyDescent="0.25">
      <c r="A610" s="288"/>
      <c r="B610" s="1524"/>
      <c r="C610" s="1572"/>
      <c r="D610" s="1549"/>
      <c r="E610" s="1549"/>
      <c r="F610" s="785" t="s">
        <v>43</v>
      </c>
      <c r="G610" s="784" t="s">
        <v>5591</v>
      </c>
      <c r="H610" s="783" t="s">
        <v>4040</v>
      </c>
      <c r="I610" s="807">
        <v>1</v>
      </c>
      <c r="J610" s="782" t="s">
        <v>2502</v>
      </c>
      <c r="K610" s="784" t="s">
        <v>169</v>
      </c>
      <c r="L610" s="785" t="s">
        <v>169</v>
      </c>
      <c r="M610" s="1251" t="str">
        <f>VLOOKUP(L610,CódigosRetorno!$A$2:$B$1795,2,FALSE)</f>
        <v>-</v>
      </c>
      <c r="N610" s="781" t="s">
        <v>4603</v>
      </c>
      <c r="O610" s="288"/>
    </row>
    <row r="611" spans="1:15" ht="24" x14ac:dyDescent="0.25">
      <c r="A611" s="288"/>
      <c r="B611" s="1524"/>
      <c r="C611" s="1572"/>
      <c r="D611" s="1549"/>
      <c r="E611" s="1549"/>
      <c r="F611" s="1549"/>
      <c r="G611" s="142" t="s">
        <v>3960</v>
      </c>
      <c r="H611" s="143" t="s">
        <v>3865</v>
      </c>
      <c r="I611" s="142" t="s">
        <v>3863</v>
      </c>
      <c r="J611" s="143" t="s">
        <v>6244</v>
      </c>
      <c r="K611" s="135" t="s">
        <v>1071</v>
      </c>
      <c r="L611" s="528" t="s">
        <v>4188</v>
      </c>
      <c r="M611" s="1251" t="str">
        <f>VLOOKUP(L611,CódigosRetorno!$A$2:$B$1795,2,FALSE)</f>
        <v>El dato ingresado como atributo @listName es incorrecto.</v>
      </c>
      <c r="N611" s="155" t="s">
        <v>169</v>
      </c>
      <c r="O611" s="288"/>
    </row>
    <row r="612" spans="1:15" ht="24" x14ac:dyDescent="0.25">
      <c r="A612" s="288"/>
      <c r="B612" s="1524"/>
      <c r="C612" s="1572"/>
      <c r="D612" s="1549"/>
      <c r="E612" s="1549"/>
      <c r="F612" s="1549"/>
      <c r="G612" s="142" t="s">
        <v>3861</v>
      </c>
      <c r="H612" s="143" t="s">
        <v>3862</v>
      </c>
      <c r="I612" s="142" t="s">
        <v>3863</v>
      </c>
      <c r="J612" s="143" t="s">
        <v>4199</v>
      </c>
      <c r="K612" s="152" t="s">
        <v>1071</v>
      </c>
      <c r="L612" s="530" t="s">
        <v>4187</v>
      </c>
      <c r="M612" s="1251" t="str">
        <f>VLOOKUP(L612,CódigosRetorno!$A$2:$B$1795,2,FALSE)</f>
        <v>El dato ingresado como atributo @listAgencyName es incorrecto.</v>
      </c>
      <c r="N612" s="155" t="s">
        <v>169</v>
      </c>
      <c r="O612" s="288"/>
    </row>
    <row r="613" spans="1:15" ht="48" x14ac:dyDescent="0.25">
      <c r="A613" s="288"/>
      <c r="B613" s="1524"/>
      <c r="C613" s="1572"/>
      <c r="D613" s="1549"/>
      <c r="E613" s="1549"/>
      <c r="F613" s="1549"/>
      <c r="G613" s="155" t="s">
        <v>3961</v>
      </c>
      <c r="H613" s="232" t="s">
        <v>3867</v>
      </c>
      <c r="I613" s="136" t="s">
        <v>3863</v>
      </c>
      <c r="J613" s="143" t="s">
        <v>6245</v>
      </c>
      <c r="K613" s="152" t="s">
        <v>1071</v>
      </c>
      <c r="L613" s="530" t="s">
        <v>4189</v>
      </c>
      <c r="M613" s="1251" t="str">
        <f>VLOOKUP(L613,CódigosRetorno!$A$2:$B$1795,2,FALSE)</f>
        <v>El dato ingresado como atributo @listURI es incorrecto.</v>
      </c>
      <c r="N613" s="155" t="s">
        <v>169</v>
      </c>
      <c r="O613" s="288"/>
    </row>
    <row r="614" spans="1:15" ht="36" x14ac:dyDescent="0.25">
      <c r="A614" s="288"/>
      <c r="B614" s="1524"/>
      <c r="C614" s="1572"/>
      <c r="D614" s="1549"/>
      <c r="E614" s="1549"/>
      <c r="F614" s="1598" t="s">
        <v>142</v>
      </c>
      <c r="G614" s="1627"/>
      <c r="H614" s="1566" t="s">
        <v>4540</v>
      </c>
      <c r="I614" s="1552">
        <v>1</v>
      </c>
      <c r="J614" s="143" t="s">
        <v>5875</v>
      </c>
      <c r="K614" s="135" t="s">
        <v>177</v>
      </c>
      <c r="L614" s="528" t="s">
        <v>3763</v>
      </c>
      <c r="M614" s="1251" t="str">
        <f>VLOOKUP(L614,CódigosRetorno!$A$2:$B$1795,2,FALSE)</f>
        <v>El XML no contiene tag o no existe información del valor del concepto por linea.</v>
      </c>
      <c r="N614" s="142" t="s">
        <v>169</v>
      </c>
      <c r="O614" s="288"/>
    </row>
    <row r="615" spans="1:15" ht="36" x14ac:dyDescent="0.25">
      <c r="A615" s="288"/>
      <c r="B615" s="1524"/>
      <c r="C615" s="1572"/>
      <c r="D615" s="1549"/>
      <c r="E615" s="1632"/>
      <c r="F615" s="1610"/>
      <c r="G615" s="1628"/>
      <c r="H615" s="1567"/>
      <c r="I615" s="1550"/>
      <c r="J615" s="143" t="s">
        <v>5845</v>
      </c>
      <c r="K615" s="135" t="s">
        <v>1071</v>
      </c>
      <c r="L615" s="528" t="s">
        <v>4359</v>
      </c>
      <c r="M615" s="1251" t="str">
        <f>VLOOKUP(L615,CódigosRetorno!$A$2:$B$1795,2,FALSE)</f>
        <v>El dato ingresado como valor del concepto de la linea no cumple con el formato establecido.</v>
      </c>
      <c r="N615" s="142" t="s">
        <v>169</v>
      </c>
      <c r="O615" s="288"/>
    </row>
    <row r="616" spans="1:15" ht="36" x14ac:dyDescent="0.25">
      <c r="A616" s="288"/>
      <c r="B616" s="1524"/>
      <c r="C616" s="1572"/>
      <c r="D616" s="1549"/>
      <c r="E616" s="1632"/>
      <c r="F616" s="260" t="s">
        <v>142</v>
      </c>
      <c r="G616" s="54"/>
      <c r="H616" s="233" t="s">
        <v>4541</v>
      </c>
      <c r="I616" s="259"/>
      <c r="J616" s="143" t="s">
        <v>5846</v>
      </c>
      <c r="K616" s="135" t="s">
        <v>1071</v>
      </c>
      <c r="L616" s="528" t="s">
        <v>4359</v>
      </c>
      <c r="M616" s="1251" t="str">
        <f>VLOOKUP(L616,CódigosRetorno!$A$2:$B$1795,2,FALSE)</f>
        <v>El dato ingresado como valor del concepto de la linea no cumple con el formato establecido.</v>
      </c>
      <c r="N616" s="142" t="s">
        <v>169</v>
      </c>
      <c r="O616" s="288"/>
    </row>
    <row r="617" spans="1:15" ht="36" x14ac:dyDescent="0.25">
      <c r="A617" s="288"/>
      <c r="B617" s="1524"/>
      <c r="C617" s="1572"/>
      <c r="D617" s="1549"/>
      <c r="E617" s="1632"/>
      <c r="F617" s="260" t="s">
        <v>12</v>
      </c>
      <c r="G617" s="54"/>
      <c r="H617" s="233" t="s">
        <v>4542</v>
      </c>
      <c r="I617" s="259"/>
      <c r="J617" s="143" t="s">
        <v>5847</v>
      </c>
      <c r="K617" s="135" t="s">
        <v>1071</v>
      </c>
      <c r="L617" s="528" t="s">
        <v>4359</v>
      </c>
      <c r="M617" s="1251" t="str">
        <f>VLOOKUP(L617,CódigosRetorno!$A$2:$B$1795,2,FALSE)</f>
        <v>El dato ingresado como valor del concepto de la linea no cumple con el formato establecido.</v>
      </c>
      <c r="N617" s="142" t="s">
        <v>169</v>
      </c>
      <c r="O617" s="288"/>
    </row>
    <row r="618" spans="1:15" ht="36" x14ac:dyDescent="0.25">
      <c r="A618" s="288"/>
      <c r="B618" s="1524"/>
      <c r="C618" s="1572"/>
      <c r="D618" s="1549"/>
      <c r="E618" s="1632"/>
      <c r="F618" s="260" t="s">
        <v>46</v>
      </c>
      <c r="G618" s="54" t="s">
        <v>5578</v>
      </c>
      <c r="H618" s="233" t="s">
        <v>4543</v>
      </c>
      <c r="I618" s="259"/>
      <c r="J618" s="143" t="s">
        <v>5876</v>
      </c>
      <c r="K618" s="135" t="s">
        <v>1071</v>
      </c>
      <c r="L618" s="528" t="s">
        <v>4359</v>
      </c>
      <c r="M618" s="1251" t="str">
        <f>VLOOKUP(L618,CódigosRetorno!$A$2:$B$1795,2,FALSE)</f>
        <v>El dato ingresado como valor del concepto de la linea no cumple con el formato establecido.</v>
      </c>
      <c r="N618" s="142" t="s">
        <v>4611</v>
      </c>
      <c r="O618" s="288"/>
    </row>
    <row r="619" spans="1:15" ht="36" x14ac:dyDescent="0.25">
      <c r="A619" s="288"/>
      <c r="B619" s="1524"/>
      <c r="C619" s="1572"/>
      <c r="D619" s="1549"/>
      <c r="E619" s="1632"/>
      <c r="F619" s="260" t="s">
        <v>3882</v>
      </c>
      <c r="G619" s="54"/>
      <c r="H619" s="233" t="s">
        <v>4544</v>
      </c>
      <c r="I619" s="259"/>
      <c r="J619" s="143" t="s">
        <v>5849</v>
      </c>
      <c r="K619" s="135" t="s">
        <v>1071</v>
      </c>
      <c r="L619" s="528" t="s">
        <v>4359</v>
      </c>
      <c r="M619" s="1251" t="str">
        <f>VLOOKUP(L619,CódigosRetorno!$A$2:$B$1795,2,FALSE)</f>
        <v>El dato ingresado como valor del concepto de la linea no cumple con el formato establecido.</v>
      </c>
      <c r="N619" s="142" t="s">
        <v>169</v>
      </c>
      <c r="O619" s="288"/>
    </row>
    <row r="620" spans="1:15" ht="36" x14ac:dyDescent="0.25">
      <c r="A620" s="288"/>
      <c r="B620" s="1524"/>
      <c r="C620" s="1572"/>
      <c r="D620" s="1549"/>
      <c r="E620" s="1632"/>
      <c r="F620" s="260" t="s">
        <v>47</v>
      </c>
      <c r="G620" s="54" t="s">
        <v>5579</v>
      </c>
      <c r="H620" s="233" t="s">
        <v>4545</v>
      </c>
      <c r="I620" s="259"/>
      <c r="J620" s="143" t="s">
        <v>5877</v>
      </c>
      <c r="K620" s="135" t="s">
        <v>1071</v>
      </c>
      <c r="L620" s="528" t="s">
        <v>4359</v>
      </c>
      <c r="M620" s="1251" t="str">
        <f>VLOOKUP(L620,CódigosRetorno!$A$2:$B$1795,2,FALSE)</f>
        <v>El dato ingresado como valor del concepto de la linea no cumple con el formato establecido.</v>
      </c>
      <c r="N620" s="142" t="s">
        <v>4599</v>
      </c>
      <c r="O620" s="288"/>
    </row>
    <row r="621" spans="1:15" ht="36" x14ac:dyDescent="0.25">
      <c r="A621" s="288"/>
      <c r="B621" s="1524"/>
      <c r="C621" s="1572"/>
      <c r="D621" s="1549"/>
      <c r="E621" s="1632"/>
      <c r="F621" s="260" t="s">
        <v>3882</v>
      </c>
      <c r="G621" s="54"/>
      <c r="H621" s="233" t="s">
        <v>4546</v>
      </c>
      <c r="I621" s="259"/>
      <c r="J621" s="143" t="s">
        <v>5851</v>
      </c>
      <c r="K621" s="135" t="s">
        <v>1071</v>
      </c>
      <c r="L621" s="528" t="s">
        <v>4359</v>
      </c>
      <c r="M621" s="1251" t="str">
        <f>VLOOKUP(L621,CódigosRetorno!$A$2:$B$1795,2,FALSE)</f>
        <v>El dato ingresado como valor del concepto de la linea no cumple con el formato establecido.</v>
      </c>
      <c r="N621" s="142" t="s">
        <v>169</v>
      </c>
      <c r="O621" s="288"/>
    </row>
    <row r="622" spans="1:15" ht="36" x14ac:dyDescent="0.25">
      <c r="A622" s="288"/>
      <c r="B622" s="1524"/>
      <c r="C622" s="1572"/>
      <c r="D622" s="1549"/>
      <c r="E622" s="1632"/>
      <c r="F622" s="260" t="s">
        <v>47</v>
      </c>
      <c r="G622" s="54" t="s">
        <v>5579</v>
      </c>
      <c r="H622" s="233" t="s">
        <v>4547</v>
      </c>
      <c r="I622" s="259"/>
      <c r="J622" s="143" t="s">
        <v>5878</v>
      </c>
      <c r="K622" s="135" t="s">
        <v>1071</v>
      </c>
      <c r="L622" s="528" t="s">
        <v>4359</v>
      </c>
      <c r="M622" s="1251" t="str">
        <f>VLOOKUP(L622,CódigosRetorno!$A$2:$B$1795,2,FALSE)</f>
        <v>El dato ingresado como valor del concepto de la linea no cumple con el formato establecido.</v>
      </c>
      <c r="N622" s="142" t="s">
        <v>4599</v>
      </c>
      <c r="O622" s="288"/>
    </row>
    <row r="623" spans="1:15" ht="36" x14ac:dyDescent="0.25">
      <c r="A623" s="288"/>
      <c r="B623" s="1524"/>
      <c r="C623" s="1572"/>
      <c r="D623" s="1549"/>
      <c r="E623" s="1632"/>
      <c r="F623" s="150" t="s">
        <v>3882</v>
      </c>
      <c r="G623" s="231"/>
      <c r="H623" s="234" t="s">
        <v>4548</v>
      </c>
      <c r="I623" s="238"/>
      <c r="J623" s="143" t="s">
        <v>5853</v>
      </c>
      <c r="K623" s="135" t="s">
        <v>1071</v>
      </c>
      <c r="L623" s="528" t="s">
        <v>4359</v>
      </c>
      <c r="M623" s="1251" t="str">
        <f>VLOOKUP(L623,CódigosRetorno!$A$2:$B$1795,2,FALSE)</f>
        <v>El dato ingresado como valor del concepto de la linea no cumple con el formato establecido.</v>
      </c>
      <c r="N623" s="142" t="s">
        <v>169</v>
      </c>
      <c r="O623" s="288"/>
    </row>
    <row r="624" spans="1:15" ht="36" x14ac:dyDescent="0.25">
      <c r="A624" s="288"/>
      <c r="B624" s="1524">
        <v>102</v>
      </c>
      <c r="C624" s="1572" t="s">
        <v>172</v>
      </c>
      <c r="D624" s="1549" t="s">
        <v>15</v>
      </c>
      <c r="E624" s="1549" t="s">
        <v>9</v>
      </c>
      <c r="F624" s="150" t="s">
        <v>5</v>
      </c>
      <c r="G624" s="141" t="s">
        <v>5591</v>
      </c>
      <c r="H624" s="225" t="s">
        <v>4039</v>
      </c>
      <c r="I624" s="238">
        <v>1</v>
      </c>
      <c r="J624" s="143" t="s">
        <v>4687</v>
      </c>
      <c r="K624" s="135" t="s">
        <v>1071</v>
      </c>
      <c r="L624" s="528" t="s">
        <v>3831</v>
      </c>
      <c r="M624" s="1251" t="str">
        <f>VLOOKUP(L624,CódigosRetorno!$A$2:$B$1795,2,FALSE)</f>
        <v>No existe información en el nombre del concepto.</v>
      </c>
      <c r="N624" s="142" t="s">
        <v>169</v>
      </c>
      <c r="O624" s="288"/>
    </row>
    <row r="625" spans="1:15" ht="36" x14ac:dyDescent="0.25">
      <c r="A625" s="288"/>
      <c r="B625" s="1524"/>
      <c r="C625" s="1572"/>
      <c r="D625" s="1549"/>
      <c r="E625" s="1549"/>
      <c r="F625" s="785" t="s">
        <v>43</v>
      </c>
      <c r="G625" s="784" t="s">
        <v>5591</v>
      </c>
      <c r="H625" s="783" t="s">
        <v>4040</v>
      </c>
      <c r="I625" s="807">
        <v>1</v>
      </c>
      <c r="J625" s="782" t="s">
        <v>2502</v>
      </c>
      <c r="K625" s="784"/>
      <c r="L625" s="785"/>
      <c r="M625" s="782"/>
      <c r="N625" s="781"/>
      <c r="O625" s="288"/>
    </row>
    <row r="626" spans="1:15" ht="24" x14ac:dyDescent="0.25">
      <c r="A626" s="288"/>
      <c r="B626" s="1524"/>
      <c r="C626" s="1572"/>
      <c r="D626" s="1549"/>
      <c r="E626" s="1549"/>
      <c r="F626" s="1549"/>
      <c r="G626" s="142" t="s">
        <v>3960</v>
      </c>
      <c r="H626" s="143" t="s">
        <v>3865</v>
      </c>
      <c r="I626" s="142" t="s">
        <v>3863</v>
      </c>
      <c r="J626" s="143" t="s">
        <v>6244</v>
      </c>
      <c r="K626" s="135" t="s">
        <v>1071</v>
      </c>
      <c r="L626" s="528" t="s">
        <v>4188</v>
      </c>
      <c r="M626" s="143" t="str">
        <f>VLOOKUP(L626,CódigosRetorno!$A$2:$B$1795,2,FALSE)</f>
        <v>El dato ingresado como atributo @listName es incorrecto.</v>
      </c>
      <c r="N626" s="155" t="s">
        <v>169</v>
      </c>
      <c r="O626" s="288"/>
    </row>
    <row r="627" spans="1:15" ht="24" x14ac:dyDescent="0.25">
      <c r="A627" s="288"/>
      <c r="B627" s="1524"/>
      <c r="C627" s="1572"/>
      <c r="D627" s="1549"/>
      <c r="E627" s="1549"/>
      <c r="F627" s="1549"/>
      <c r="G627" s="142" t="s">
        <v>3861</v>
      </c>
      <c r="H627" s="143" t="s">
        <v>3862</v>
      </c>
      <c r="I627" s="142" t="s">
        <v>3863</v>
      </c>
      <c r="J627" s="143" t="s">
        <v>4199</v>
      </c>
      <c r="K627" s="152" t="s">
        <v>1071</v>
      </c>
      <c r="L627" s="530" t="s">
        <v>4187</v>
      </c>
      <c r="M627" s="143" t="str">
        <f>VLOOKUP(L627,CódigosRetorno!$A$2:$B$1795,2,FALSE)</f>
        <v>El dato ingresado como atributo @listAgencyName es incorrecto.</v>
      </c>
      <c r="N627" s="155" t="s">
        <v>169</v>
      </c>
      <c r="O627" s="288"/>
    </row>
    <row r="628" spans="1:15" ht="48" x14ac:dyDescent="0.25">
      <c r="A628" s="288"/>
      <c r="B628" s="1524"/>
      <c r="C628" s="1572"/>
      <c r="D628" s="1549"/>
      <c r="E628" s="1549"/>
      <c r="F628" s="1549"/>
      <c r="G628" s="155" t="s">
        <v>3961</v>
      </c>
      <c r="H628" s="96" t="s">
        <v>3867</v>
      </c>
      <c r="I628" s="142" t="s">
        <v>3863</v>
      </c>
      <c r="J628" s="143" t="s">
        <v>6245</v>
      </c>
      <c r="K628" s="152" t="s">
        <v>1071</v>
      </c>
      <c r="L628" s="530" t="s">
        <v>4189</v>
      </c>
      <c r="M628" s="143" t="str">
        <f>VLOOKUP(L628,CódigosRetorno!$A$2:$B$1795,2,FALSE)</f>
        <v>El dato ingresado como atributo @listURI es incorrecto.</v>
      </c>
      <c r="N628" s="155" t="s">
        <v>169</v>
      </c>
      <c r="O628" s="288"/>
    </row>
    <row r="629" spans="1:15" ht="36" x14ac:dyDescent="0.25">
      <c r="A629" s="288"/>
      <c r="B629" s="1524"/>
      <c r="C629" s="1572"/>
      <c r="D629" s="1549"/>
      <c r="E629" s="1549"/>
      <c r="F629" s="135" t="s">
        <v>141</v>
      </c>
      <c r="G629" s="135" t="s">
        <v>24</v>
      </c>
      <c r="H629" s="143" t="s">
        <v>4041</v>
      </c>
      <c r="I629" s="155">
        <v>1</v>
      </c>
      <c r="J629" s="143" t="s">
        <v>5854</v>
      </c>
      <c r="K629" s="135" t="s">
        <v>177</v>
      </c>
      <c r="L629" s="528" t="s">
        <v>3764</v>
      </c>
      <c r="M629" s="143" t="str">
        <f>VLOOKUP(L629,CódigosRetorno!$A$2:$B$1795,2,FALSE)</f>
        <v>El XML no contiene tag de la fecha del concepto por linea.</v>
      </c>
      <c r="N629" s="155" t="s">
        <v>169</v>
      </c>
      <c r="O629" s="288"/>
    </row>
    <row r="630" spans="1:15" ht="36" x14ac:dyDescent="0.25">
      <c r="A630" s="288"/>
      <c r="B630" s="1524">
        <f>B624+1</f>
        <v>103</v>
      </c>
      <c r="C630" s="1572" t="s">
        <v>173</v>
      </c>
      <c r="D630" s="1549" t="s">
        <v>15</v>
      </c>
      <c r="E630" s="1549" t="s">
        <v>9</v>
      </c>
      <c r="F630" s="142" t="s">
        <v>5</v>
      </c>
      <c r="G630" s="135" t="s">
        <v>5591</v>
      </c>
      <c r="H630" s="143" t="s">
        <v>4039</v>
      </c>
      <c r="I630" s="155">
        <v>1</v>
      </c>
      <c r="J630" s="143" t="s">
        <v>4687</v>
      </c>
      <c r="K630" s="135" t="s">
        <v>1071</v>
      </c>
      <c r="L630" s="528" t="s">
        <v>3831</v>
      </c>
      <c r="M630" s="143" t="str">
        <f>VLOOKUP(L630,CódigosRetorno!$A$2:$B$1795,2,FALSE)</f>
        <v>No existe información en el nombre del concepto.</v>
      </c>
      <c r="N630" s="142" t="s">
        <v>169</v>
      </c>
      <c r="O630" s="288"/>
    </row>
    <row r="631" spans="1:15" ht="36" x14ac:dyDescent="0.25">
      <c r="A631" s="288"/>
      <c r="B631" s="1524"/>
      <c r="C631" s="1572"/>
      <c r="D631" s="1549"/>
      <c r="E631" s="1549"/>
      <c r="F631" s="785" t="s">
        <v>43</v>
      </c>
      <c r="G631" s="784" t="s">
        <v>5591</v>
      </c>
      <c r="H631" s="783" t="s">
        <v>4040</v>
      </c>
      <c r="I631" s="807">
        <v>1</v>
      </c>
      <c r="J631" s="782" t="s">
        <v>2502</v>
      </c>
      <c r="K631" s="784" t="s">
        <v>169</v>
      </c>
      <c r="L631" s="785" t="s">
        <v>169</v>
      </c>
      <c r="M631" s="782" t="str">
        <f>VLOOKUP(L631,CódigosRetorno!$A$2:$B$1795,2,FALSE)</f>
        <v>-</v>
      </c>
      <c r="N631" s="781" t="s">
        <v>4603</v>
      </c>
      <c r="O631" s="288"/>
    </row>
    <row r="632" spans="1:15" ht="24" x14ac:dyDescent="0.25">
      <c r="A632" s="288"/>
      <c r="B632" s="1524"/>
      <c r="C632" s="1572"/>
      <c r="D632" s="1549"/>
      <c r="E632" s="1549"/>
      <c r="F632" s="1597"/>
      <c r="G632" s="142" t="s">
        <v>3960</v>
      </c>
      <c r="H632" s="143" t="s">
        <v>3865</v>
      </c>
      <c r="I632" s="142" t="s">
        <v>3863</v>
      </c>
      <c r="J632" s="143" t="s">
        <v>6244</v>
      </c>
      <c r="K632" s="135" t="s">
        <v>1071</v>
      </c>
      <c r="L632" s="528" t="s">
        <v>4188</v>
      </c>
      <c r="M632" s="143" t="str">
        <f>VLOOKUP(L632,CódigosRetorno!$A$2:$B$1795,2,FALSE)</f>
        <v>El dato ingresado como atributo @listName es incorrecto.</v>
      </c>
      <c r="N632" s="155" t="s">
        <v>169</v>
      </c>
      <c r="O632" s="288"/>
    </row>
    <row r="633" spans="1:15" ht="24" x14ac:dyDescent="0.25">
      <c r="A633" s="288"/>
      <c r="B633" s="1524"/>
      <c r="C633" s="1572"/>
      <c r="D633" s="1549"/>
      <c r="E633" s="1549"/>
      <c r="F633" s="1597"/>
      <c r="G633" s="142" t="s">
        <v>3861</v>
      </c>
      <c r="H633" s="143" t="s">
        <v>3862</v>
      </c>
      <c r="I633" s="142" t="s">
        <v>3863</v>
      </c>
      <c r="J633" s="143" t="s">
        <v>4199</v>
      </c>
      <c r="K633" s="152" t="s">
        <v>1071</v>
      </c>
      <c r="L633" s="530" t="s">
        <v>4187</v>
      </c>
      <c r="M633" s="143" t="str">
        <f>VLOOKUP(L633,CódigosRetorno!$A$2:$B$1795,2,FALSE)</f>
        <v>El dato ingresado como atributo @listAgencyName es incorrecto.</v>
      </c>
      <c r="N633" s="155" t="s">
        <v>169</v>
      </c>
      <c r="O633" s="288"/>
    </row>
    <row r="634" spans="1:15" ht="48" x14ac:dyDescent="0.25">
      <c r="A634" s="288"/>
      <c r="B634" s="1524"/>
      <c r="C634" s="1572"/>
      <c r="D634" s="1549"/>
      <c r="E634" s="1549"/>
      <c r="F634" s="1597"/>
      <c r="G634" s="155" t="s">
        <v>3961</v>
      </c>
      <c r="H634" s="96" t="s">
        <v>3867</v>
      </c>
      <c r="I634" s="142" t="s">
        <v>3863</v>
      </c>
      <c r="J634" s="143" t="s">
        <v>6245</v>
      </c>
      <c r="K634" s="152" t="s">
        <v>1071</v>
      </c>
      <c r="L634" s="530" t="s">
        <v>4189</v>
      </c>
      <c r="M634" s="143" t="str">
        <f>VLOOKUP(L634,CódigosRetorno!$A$2:$B$1795,2,FALSE)</f>
        <v>El dato ingresado como atributo @listURI es incorrecto.</v>
      </c>
      <c r="N634" s="155" t="s">
        <v>169</v>
      </c>
      <c r="O634" s="288"/>
    </row>
    <row r="635" spans="1:15" ht="36" x14ac:dyDescent="0.25">
      <c r="A635" s="288"/>
      <c r="B635" s="1524"/>
      <c r="C635" s="1572"/>
      <c r="D635" s="1549"/>
      <c r="E635" s="1549"/>
      <c r="F635" s="152" t="s">
        <v>166</v>
      </c>
      <c r="G635" s="152" t="s">
        <v>2759</v>
      </c>
      <c r="H635" s="143" t="s">
        <v>4549</v>
      </c>
      <c r="I635" s="155">
        <v>1</v>
      </c>
      <c r="J635" s="143" t="s">
        <v>5855</v>
      </c>
      <c r="K635" s="135" t="s">
        <v>177</v>
      </c>
      <c r="L635" s="528" t="s">
        <v>4417</v>
      </c>
      <c r="M635" s="143" t="str">
        <f>VLOOKUP(L635,CódigosRetorno!$A$2:$B$1795,2,FALSE)</f>
        <v>El XML no contiene tag de la Hora del concepto por linea.</v>
      </c>
      <c r="N635" s="155" t="s">
        <v>169</v>
      </c>
      <c r="O635" s="288"/>
    </row>
    <row r="636" spans="1:15" x14ac:dyDescent="0.25">
      <c r="A636" s="288"/>
      <c r="B636" s="180" t="s">
        <v>5950</v>
      </c>
      <c r="C636" s="181"/>
      <c r="D636" s="214"/>
      <c r="E636" s="174"/>
      <c r="F636" s="175" t="s">
        <v>169</v>
      </c>
      <c r="G636" s="175" t="s">
        <v>169</v>
      </c>
      <c r="H636" s="176" t="s">
        <v>169</v>
      </c>
      <c r="I636" s="175"/>
      <c r="J636" s="172" t="s">
        <v>169</v>
      </c>
      <c r="K636" s="178" t="s">
        <v>169</v>
      </c>
      <c r="L636" s="183" t="s">
        <v>169</v>
      </c>
      <c r="M636" s="172" t="str">
        <f>VLOOKUP(L636,CódigosRetorno!$A$2:$B$1795,2,FALSE)</f>
        <v>-</v>
      </c>
      <c r="N636" s="179" t="s">
        <v>169</v>
      </c>
      <c r="O636" s="288"/>
    </row>
    <row r="637" spans="1:15" ht="36" x14ac:dyDescent="0.25">
      <c r="A637" s="288"/>
      <c r="B637" s="1607">
        <f>B630+1</f>
        <v>104</v>
      </c>
      <c r="C637" s="1520" t="s">
        <v>5619</v>
      </c>
      <c r="D637" s="1607" t="s">
        <v>3</v>
      </c>
      <c r="E637" s="1576" t="s">
        <v>9</v>
      </c>
      <c r="F637" s="1625" t="s">
        <v>141</v>
      </c>
      <c r="G637" s="1625" t="s">
        <v>6489</v>
      </c>
      <c r="H637" s="1634" t="s">
        <v>6490</v>
      </c>
      <c r="I637" s="1625" t="s">
        <v>3863</v>
      </c>
      <c r="J637" s="1149" t="s">
        <v>6491</v>
      </c>
      <c r="K637" s="1147" t="s">
        <v>177</v>
      </c>
      <c r="L637" s="442" t="s">
        <v>4340</v>
      </c>
      <c r="M637" s="1149" t="str">
        <f>VLOOKUP(L637,CódigosRetorno!$A$2:$B$1795,2,FALSE)</f>
        <v>El XML no contiene el tag o no existe información del Codigo de BBSS de detracción para el tipo de operación.</v>
      </c>
      <c r="N637" s="451" t="s">
        <v>169</v>
      </c>
      <c r="O637" s="288"/>
    </row>
    <row r="638" spans="1:15" ht="36" x14ac:dyDescent="0.25">
      <c r="A638" s="288"/>
      <c r="B638" s="1608"/>
      <c r="C638" s="1579"/>
      <c r="D638" s="1608"/>
      <c r="E638" s="1577"/>
      <c r="F638" s="1626"/>
      <c r="G638" s="1626"/>
      <c r="H638" s="1635"/>
      <c r="I638" s="1626"/>
      <c r="J638" s="1149" t="s">
        <v>6492</v>
      </c>
      <c r="K638" s="1147" t="s">
        <v>177</v>
      </c>
      <c r="L638" s="442" t="s">
        <v>4341</v>
      </c>
      <c r="M638" s="1149" t="str">
        <f>VLOOKUP(L638,CódigosRetorno!$A$2:$B$1795,2,FALSE)</f>
        <v>El XML contiene información de codigo de bien y servicio de detracción que no corresponde al tipo de operación.</v>
      </c>
      <c r="N638" s="451" t="s">
        <v>169</v>
      </c>
      <c r="O638" s="288"/>
    </row>
    <row r="639" spans="1:15" ht="36" x14ac:dyDescent="0.25">
      <c r="A639" s="288"/>
      <c r="B639" s="1608"/>
      <c r="C639" s="1579"/>
      <c r="D639" s="1608"/>
      <c r="E639" s="1577"/>
      <c r="F639" s="1598" t="s">
        <v>13</v>
      </c>
      <c r="G639" s="1526" t="s">
        <v>5606</v>
      </c>
      <c r="H639" s="1556" t="s">
        <v>4042</v>
      </c>
      <c r="I639" s="1526" t="s">
        <v>3863</v>
      </c>
      <c r="J639" s="1149" t="s">
        <v>6493</v>
      </c>
      <c r="K639" s="1143" t="s">
        <v>177</v>
      </c>
      <c r="L639" s="1147" t="s">
        <v>4340</v>
      </c>
      <c r="M639" s="1149" t="str">
        <f>VLOOKUP(L639,CódigosRetorno!$A$2:$B$1795,2,FALSE)</f>
        <v>El XML no contiene el tag o no existe información del Codigo de BBSS de detracción para el tipo de operación.</v>
      </c>
      <c r="N639" s="489" t="s">
        <v>169</v>
      </c>
      <c r="O639" s="288"/>
    </row>
    <row r="640" spans="1:15" ht="36" x14ac:dyDescent="0.25">
      <c r="A640" s="288"/>
      <c r="B640" s="1608"/>
      <c r="C640" s="1579"/>
      <c r="D640" s="1608"/>
      <c r="E640" s="1577"/>
      <c r="F640" s="1610"/>
      <c r="G640" s="1544"/>
      <c r="H640" s="1561"/>
      <c r="I640" s="1544"/>
      <c r="J640" s="1149" t="s">
        <v>6494</v>
      </c>
      <c r="K640" s="1143" t="s">
        <v>177</v>
      </c>
      <c r="L640" s="1147" t="s">
        <v>3717</v>
      </c>
      <c r="M640" s="1149" t="str">
        <f>VLOOKUP(L640,CódigosRetorno!$A$2:$B$1795,2,FALSE)</f>
        <v>El codigo de bien o servicio sujeto a detracción no existe en el listado.</v>
      </c>
      <c r="N640" s="486" t="s">
        <v>4614</v>
      </c>
      <c r="O640" s="288"/>
    </row>
    <row r="641" spans="1:15" ht="48" x14ac:dyDescent="0.25">
      <c r="A641" s="288"/>
      <c r="B641" s="1608"/>
      <c r="C641" s="1579"/>
      <c r="D641" s="1608"/>
      <c r="E641" s="1577"/>
      <c r="F641" s="1610"/>
      <c r="G641" s="1544"/>
      <c r="H641" s="1561"/>
      <c r="I641" s="1544"/>
      <c r="J641" s="1149" t="s">
        <v>6495</v>
      </c>
      <c r="K641" s="1143" t="s">
        <v>177</v>
      </c>
      <c r="L641" s="1147" t="s">
        <v>4342</v>
      </c>
      <c r="M641" s="1149" t="str">
        <f>VLOOKUP(L641,CódigosRetorno!$A$2:$B$1795,2,FALSE)</f>
        <v>El dato ingresado como codigo de BBSS de detracción no corresponde al valor esperado.</v>
      </c>
      <c r="N641" s="489" t="s">
        <v>169</v>
      </c>
      <c r="O641" s="288"/>
    </row>
    <row r="642" spans="1:15" ht="48" x14ac:dyDescent="0.25">
      <c r="A642" s="288"/>
      <c r="B642" s="1608"/>
      <c r="C642" s="1579"/>
      <c r="D642" s="1608"/>
      <c r="E642" s="1577"/>
      <c r="F642" s="1610"/>
      <c r="G642" s="1544"/>
      <c r="H642" s="1561"/>
      <c r="I642" s="1544"/>
      <c r="J642" s="1149" t="s">
        <v>6496</v>
      </c>
      <c r="K642" s="1143" t="s">
        <v>177</v>
      </c>
      <c r="L642" s="1147" t="s">
        <v>4342</v>
      </c>
      <c r="M642" s="1149" t="str">
        <f>VLOOKUP(L642,CódigosRetorno!$A$2:$B$1795,2,FALSE)</f>
        <v>El dato ingresado como codigo de BBSS de detracción no corresponde al valor esperado.</v>
      </c>
      <c r="N642" s="489" t="s">
        <v>169</v>
      </c>
      <c r="O642" s="288"/>
    </row>
    <row r="643" spans="1:15" ht="48" x14ac:dyDescent="0.25">
      <c r="A643" s="288"/>
      <c r="B643" s="1608"/>
      <c r="C643" s="1579"/>
      <c r="D643" s="1608"/>
      <c r="E643" s="1577"/>
      <c r="F643" s="1611"/>
      <c r="G643" s="1527"/>
      <c r="H643" s="1557"/>
      <c r="I643" s="1527"/>
      <c r="J643" s="1149" t="s">
        <v>6497</v>
      </c>
      <c r="K643" s="1143" t="s">
        <v>177</v>
      </c>
      <c r="L643" s="1147" t="s">
        <v>4342</v>
      </c>
      <c r="M643" s="1149" t="str">
        <f>VLOOKUP(L643,CódigosRetorno!$A$2:$B$1795,2,FALSE)</f>
        <v>El dato ingresado como codigo de BBSS de detracción no corresponde al valor esperado.</v>
      </c>
      <c r="N643" s="489" t="s">
        <v>169</v>
      </c>
      <c r="O643" s="288"/>
    </row>
    <row r="644" spans="1:15" ht="24" x14ac:dyDescent="0.25">
      <c r="A644" s="288"/>
      <c r="B644" s="1608"/>
      <c r="C644" s="1579"/>
      <c r="D644" s="1608"/>
      <c r="E644" s="1577"/>
      <c r="F644" s="1598"/>
      <c r="G644" s="142" t="s">
        <v>4043</v>
      </c>
      <c r="H644" s="143" t="s">
        <v>3877</v>
      </c>
      <c r="I644" s="142" t="s">
        <v>3863</v>
      </c>
      <c r="J644" s="143" t="s">
        <v>6254</v>
      </c>
      <c r="K644" s="135" t="s">
        <v>1071</v>
      </c>
      <c r="L644" s="528" t="s">
        <v>4192</v>
      </c>
      <c r="M644" s="143" t="str">
        <f>VLOOKUP(L644,CódigosRetorno!$A$2:$B$1795,2,FALSE)</f>
        <v>El dato ingresado como atributo @schemeName es incorrecto.</v>
      </c>
      <c r="N644" s="155" t="s">
        <v>169</v>
      </c>
      <c r="O644" s="288"/>
    </row>
    <row r="645" spans="1:15" ht="24" x14ac:dyDescent="0.25">
      <c r="A645" s="288"/>
      <c r="B645" s="1608"/>
      <c r="C645" s="1579"/>
      <c r="D645" s="1608"/>
      <c r="E645" s="1577"/>
      <c r="F645" s="1610"/>
      <c r="G645" s="142" t="s">
        <v>3861</v>
      </c>
      <c r="H645" s="143" t="s">
        <v>3878</v>
      </c>
      <c r="I645" s="142" t="s">
        <v>3863</v>
      </c>
      <c r="J645" s="143" t="s">
        <v>4199</v>
      </c>
      <c r="K645" s="135" t="s">
        <v>1071</v>
      </c>
      <c r="L645" s="528" t="s">
        <v>4193</v>
      </c>
      <c r="M645" s="143" t="str">
        <f>VLOOKUP(L645,CódigosRetorno!$A$2:$B$1795,2,FALSE)</f>
        <v>El dato ingresado como atributo @schemeAgencyName es incorrecto.</v>
      </c>
      <c r="N645" s="155" t="s">
        <v>169</v>
      </c>
      <c r="O645" s="288"/>
    </row>
    <row r="646" spans="1:15" ht="48" x14ac:dyDescent="0.25">
      <c r="A646" s="288"/>
      <c r="B646" s="1609"/>
      <c r="C646" s="1521"/>
      <c r="D646" s="1609"/>
      <c r="E646" s="1578"/>
      <c r="F646" s="1611"/>
      <c r="G646" s="142" t="s">
        <v>4044</v>
      </c>
      <c r="H646" s="96" t="s">
        <v>3880</v>
      </c>
      <c r="I646" s="142" t="s">
        <v>3863</v>
      </c>
      <c r="J646" s="143" t="s">
        <v>6255</v>
      </c>
      <c r="K646" s="152" t="s">
        <v>1071</v>
      </c>
      <c r="L646" s="530" t="s">
        <v>4194</v>
      </c>
      <c r="M646" s="143" t="str">
        <f>VLOOKUP(L646,CódigosRetorno!$A$2:$B$1795,2,FALSE)</f>
        <v>El dato ingresado como atributo @schemeURI es incorrecto.</v>
      </c>
      <c r="N646" s="155" t="s">
        <v>169</v>
      </c>
      <c r="O646" s="288"/>
    </row>
    <row r="647" spans="1:15" ht="36" x14ac:dyDescent="0.25">
      <c r="A647" s="288"/>
      <c r="B647" s="1526">
        <f>B637+1</f>
        <v>105</v>
      </c>
      <c r="C647" s="1556" t="s">
        <v>5620</v>
      </c>
      <c r="D647" s="1538" t="s">
        <v>3</v>
      </c>
      <c r="E647" s="1538" t="s">
        <v>9</v>
      </c>
      <c r="F647" s="1155" t="s">
        <v>23</v>
      </c>
      <c r="G647" s="646" t="s">
        <v>6489</v>
      </c>
      <c r="H647" s="1154" t="s">
        <v>6498</v>
      </c>
      <c r="I647" s="809" t="s">
        <v>3863</v>
      </c>
      <c r="J647" s="1149" t="s">
        <v>6499</v>
      </c>
      <c r="K647" s="1147" t="s">
        <v>177</v>
      </c>
      <c r="L647" s="442" t="s">
        <v>3719</v>
      </c>
      <c r="M647" s="1149" t="str">
        <f>VLOOKUP(L647,CódigosRetorno!$A$2:$B$1795,2,FALSE)</f>
        <v>El xml no contiene el tag o no existe información en el nro de cuenta de detracción</v>
      </c>
      <c r="N647" s="451" t="s">
        <v>169</v>
      </c>
      <c r="O647" s="288"/>
    </row>
    <row r="648" spans="1:15" ht="24" x14ac:dyDescent="0.25">
      <c r="A648" s="288"/>
      <c r="B648" s="1544"/>
      <c r="C648" s="1561"/>
      <c r="D648" s="1539"/>
      <c r="E648" s="1539"/>
      <c r="F648" s="488" t="s">
        <v>5</v>
      </c>
      <c r="G648" s="486"/>
      <c r="H648" s="487" t="s">
        <v>4906</v>
      </c>
      <c r="I648" s="486" t="s">
        <v>3863</v>
      </c>
      <c r="J648" s="1149" t="s">
        <v>6500</v>
      </c>
      <c r="K648" s="1143" t="s">
        <v>177</v>
      </c>
      <c r="L648" s="1147" t="s">
        <v>3719</v>
      </c>
      <c r="M648" s="1149" t="str">
        <f>VLOOKUP(L648,CódigosRetorno!$A$2:$B$1795,2,FALSE)</f>
        <v>El xml no contiene el tag o no existe información en el nro de cuenta de detracción</v>
      </c>
      <c r="N648" s="486" t="s">
        <v>169</v>
      </c>
      <c r="O648" s="288"/>
    </row>
    <row r="649" spans="1:15" ht="36" x14ac:dyDescent="0.25">
      <c r="A649" s="288"/>
      <c r="B649" s="1544"/>
      <c r="C649" s="1561"/>
      <c r="D649" s="1539"/>
      <c r="E649" s="1539"/>
      <c r="F649" s="812" t="s">
        <v>13</v>
      </c>
      <c r="G649" s="809" t="s">
        <v>5607</v>
      </c>
      <c r="H649" s="470" t="s">
        <v>4907</v>
      </c>
      <c r="I649" s="142"/>
      <c r="J649" s="1149" t="s">
        <v>4498</v>
      </c>
      <c r="K649" s="1143" t="s">
        <v>177</v>
      </c>
      <c r="L649" s="1147" t="s">
        <v>4419</v>
      </c>
      <c r="M649" s="1149" t="str">
        <f>VLOOKUP(L649,CódigosRetorno!$A$2:$B$1795,2,FALSE)</f>
        <v>El dato ingreso como Forma de Pago o Medio de Pago no corresponde al valor esperado (catalogo nro 59)</v>
      </c>
      <c r="N649" s="142" t="s">
        <v>4615</v>
      </c>
      <c r="O649" s="288"/>
    </row>
    <row r="650" spans="1:15" ht="24" x14ac:dyDescent="0.25">
      <c r="A650" s="288"/>
      <c r="B650" s="1544"/>
      <c r="C650" s="1561"/>
      <c r="D650" s="1539"/>
      <c r="E650" s="1539"/>
      <c r="F650" s="1598"/>
      <c r="G650" s="142" t="s">
        <v>4908</v>
      </c>
      <c r="H650" s="143" t="s">
        <v>3865</v>
      </c>
      <c r="I650" s="142" t="s">
        <v>3863</v>
      </c>
      <c r="J650" s="143" t="s">
        <v>6256</v>
      </c>
      <c r="K650" s="135" t="s">
        <v>1071</v>
      </c>
      <c r="L650" s="528" t="s">
        <v>4188</v>
      </c>
      <c r="M650" s="143" t="str">
        <f>VLOOKUP(L650,CódigosRetorno!$A$2:$B$1795,2,FALSE)</f>
        <v>El dato ingresado como atributo @listName es incorrecto.</v>
      </c>
      <c r="N650" s="155" t="s">
        <v>169</v>
      </c>
      <c r="O650" s="288"/>
    </row>
    <row r="651" spans="1:15" ht="24" x14ac:dyDescent="0.25">
      <c r="A651" s="288"/>
      <c r="B651" s="1544"/>
      <c r="C651" s="1561"/>
      <c r="D651" s="1539"/>
      <c r="E651" s="1539"/>
      <c r="F651" s="1610"/>
      <c r="G651" s="142" t="s">
        <v>3861</v>
      </c>
      <c r="H651" s="143" t="s">
        <v>3862</v>
      </c>
      <c r="I651" s="142" t="s">
        <v>3863</v>
      </c>
      <c r="J651" s="143" t="s">
        <v>4199</v>
      </c>
      <c r="K651" s="152" t="s">
        <v>1071</v>
      </c>
      <c r="L651" s="530" t="s">
        <v>4187</v>
      </c>
      <c r="M651" s="143" t="str">
        <f>VLOOKUP(L651,CódigosRetorno!$A$2:$B$1795,2,FALSE)</f>
        <v>El dato ingresado como atributo @listAgencyName es incorrecto.</v>
      </c>
      <c r="N651" s="155" t="s">
        <v>169</v>
      </c>
      <c r="O651" s="288"/>
    </row>
    <row r="652" spans="1:15" ht="48" x14ac:dyDescent="0.25">
      <c r="A652" s="288"/>
      <c r="B652" s="1527"/>
      <c r="C652" s="1557"/>
      <c r="D652" s="1540"/>
      <c r="E652" s="1540"/>
      <c r="F652" s="1611"/>
      <c r="G652" s="155" t="s">
        <v>4097</v>
      </c>
      <c r="H652" s="96" t="s">
        <v>3867</v>
      </c>
      <c r="I652" s="142" t="s">
        <v>3863</v>
      </c>
      <c r="J652" s="143" t="s">
        <v>6257</v>
      </c>
      <c r="K652" s="152" t="s">
        <v>1071</v>
      </c>
      <c r="L652" s="530" t="s">
        <v>4189</v>
      </c>
      <c r="M652" s="143" t="str">
        <f>VLOOKUP(L652,CódigosRetorno!$A$2:$B$1795,2,FALSE)</f>
        <v>El dato ingresado como atributo @listURI es incorrecto.</v>
      </c>
      <c r="N652" s="155" t="s">
        <v>169</v>
      </c>
      <c r="O652" s="288"/>
    </row>
    <row r="653" spans="1:15" ht="24" x14ac:dyDescent="0.25">
      <c r="A653" s="288"/>
      <c r="B653" s="1524">
        <f>B647+1</f>
        <v>106</v>
      </c>
      <c r="C653" s="1518" t="s">
        <v>5101</v>
      </c>
      <c r="D653" s="1549" t="s">
        <v>3</v>
      </c>
      <c r="E653" s="1549" t="s">
        <v>9</v>
      </c>
      <c r="F653" s="1597" t="s">
        <v>12</v>
      </c>
      <c r="G653" s="1524" t="s">
        <v>16</v>
      </c>
      <c r="H653" s="1556" t="s">
        <v>4046</v>
      </c>
      <c r="I653" s="1524">
        <v>1</v>
      </c>
      <c r="J653" s="1149" t="s">
        <v>6501</v>
      </c>
      <c r="K653" s="1143" t="s">
        <v>177</v>
      </c>
      <c r="L653" s="692" t="s">
        <v>3721</v>
      </c>
      <c r="M653" s="143" t="str">
        <f>VLOOKUP(L653,CódigosRetorno!$A$2:$B$1795,2,FALSE)</f>
        <v>El xml no contiene el tag o no existe información en el monto de detraccion</v>
      </c>
      <c r="N653" s="155" t="s">
        <v>169</v>
      </c>
      <c r="O653" s="289"/>
    </row>
    <row r="654" spans="1:15" ht="36" x14ac:dyDescent="0.25">
      <c r="A654" s="288"/>
      <c r="B654" s="1524"/>
      <c r="C654" s="1518"/>
      <c r="D654" s="1549"/>
      <c r="E654" s="1549"/>
      <c r="F654" s="1597"/>
      <c r="G654" s="1524"/>
      <c r="H654" s="1557"/>
      <c r="I654" s="1524"/>
      <c r="J654" s="1149" t="s">
        <v>3993</v>
      </c>
      <c r="K654" s="1143" t="s">
        <v>177</v>
      </c>
      <c r="L654" s="692" t="s">
        <v>3725</v>
      </c>
      <c r="M654" s="143" t="str">
        <f>VLOOKUP(L654,CódigosRetorno!$A$2:$B$1795,2,FALSE)</f>
        <v>El dato ingresado en monto de detraccion no cumple con el formato establecido</v>
      </c>
      <c r="N654" s="155" t="s">
        <v>169</v>
      </c>
      <c r="O654" s="289"/>
    </row>
    <row r="655" spans="1:15" ht="36" x14ac:dyDescent="0.25">
      <c r="A655" s="288"/>
      <c r="B655" s="1524"/>
      <c r="C655" s="1518"/>
      <c r="D655" s="1549"/>
      <c r="E655" s="1549"/>
      <c r="F655" s="1597"/>
      <c r="G655" s="1524"/>
      <c r="H655" s="151" t="s">
        <v>3904</v>
      </c>
      <c r="I655" s="138">
        <v>1</v>
      </c>
      <c r="J655" s="1149" t="s">
        <v>6502</v>
      </c>
      <c r="K655" s="1143" t="s">
        <v>177</v>
      </c>
      <c r="L655" s="1147" t="s">
        <v>4672</v>
      </c>
      <c r="M655" s="143" t="str">
        <f>VLOOKUP(L655,CódigosRetorno!$A$2:$B$1795,2,FALSE)</f>
        <v>La moneda del monto de la detracción debe ser PEN</v>
      </c>
      <c r="N655" s="155" t="s">
        <v>169</v>
      </c>
      <c r="O655" s="289"/>
    </row>
    <row r="656" spans="1:15" ht="24" x14ac:dyDescent="0.25">
      <c r="A656" s="288"/>
      <c r="B656" s="1524"/>
      <c r="C656" s="1518"/>
      <c r="D656" s="1549"/>
      <c r="E656" s="1549"/>
      <c r="F656" s="152" t="s">
        <v>3905</v>
      </c>
      <c r="G656" s="142" t="s">
        <v>5608</v>
      </c>
      <c r="H656" s="143" t="s">
        <v>4047</v>
      </c>
      <c r="I656" s="142">
        <v>1</v>
      </c>
      <c r="J656" s="462" t="s">
        <v>2502</v>
      </c>
      <c r="K656" s="461" t="s">
        <v>169</v>
      </c>
      <c r="L656" s="528" t="s">
        <v>169</v>
      </c>
      <c r="M656" s="143" t="str">
        <f>VLOOKUP(L656,CódigosRetorno!$A$2:$B$1795,2,FALSE)</f>
        <v>-</v>
      </c>
      <c r="N656" s="221" t="s">
        <v>169</v>
      </c>
      <c r="O656" s="289"/>
    </row>
    <row r="657" spans="1:15" x14ac:dyDescent="0.25">
      <c r="A657" s="288"/>
      <c r="B657" s="180" t="s">
        <v>5905</v>
      </c>
      <c r="C657" s="182"/>
      <c r="D657" s="177"/>
      <c r="E657" s="177"/>
      <c r="F657" s="178"/>
      <c r="G657" s="179"/>
      <c r="H657" s="172"/>
      <c r="I657" s="179"/>
      <c r="J657" s="172"/>
      <c r="K657" s="178" t="s">
        <v>169</v>
      </c>
      <c r="L657" s="183" t="s">
        <v>169</v>
      </c>
      <c r="M657" s="172" t="str">
        <f>VLOOKUP(L657,CódigosRetorno!$A$2:$B$1795,2,FALSE)</f>
        <v>-</v>
      </c>
      <c r="N657" s="179"/>
      <c r="O657" s="289"/>
    </row>
    <row r="658" spans="1:15" ht="36" x14ac:dyDescent="0.25">
      <c r="A658" s="288"/>
      <c r="B658" s="1524" t="s">
        <v>7537</v>
      </c>
      <c r="C658" s="1572" t="s">
        <v>7460</v>
      </c>
      <c r="D658" s="1549" t="s">
        <v>15</v>
      </c>
      <c r="E658" s="1549" t="s">
        <v>9</v>
      </c>
      <c r="F658" s="152" t="s">
        <v>5</v>
      </c>
      <c r="G658" s="142"/>
      <c r="H658" s="143" t="s">
        <v>4039</v>
      </c>
      <c r="I658" s="142">
        <v>1</v>
      </c>
      <c r="J658" s="143" t="s">
        <v>4687</v>
      </c>
      <c r="K658" s="135" t="s">
        <v>1071</v>
      </c>
      <c r="L658" s="528" t="s">
        <v>3831</v>
      </c>
      <c r="M658" s="143" t="str">
        <f>VLOOKUP(L658,CódigosRetorno!$A$2:$B$1795,2,FALSE)</f>
        <v>No existe información en el nombre del concepto.</v>
      </c>
      <c r="N658" s="155" t="s">
        <v>169</v>
      </c>
      <c r="O658" s="289"/>
    </row>
    <row r="659" spans="1:15" ht="36" x14ac:dyDescent="0.25">
      <c r="A659" s="288"/>
      <c r="B659" s="1524"/>
      <c r="C659" s="1572"/>
      <c r="D659" s="1549"/>
      <c r="E659" s="1549"/>
      <c r="F659" s="1598" t="s">
        <v>43</v>
      </c>
      <c r="G659" s="1598" t="s">
        <v>5591</v>
      </c>
      <c r="H659" s="1622" t="s">
        <v>4040</v>
      </c>
      <c r="I659" s="1598">
        <v>1</v>
      </c>
      <c r="J659" s="1152" t="s">
        <v>6503</v>
      </c>
      <c r="K659" s="1150" t="s">
        <v>177</v>
      </c>
      <c r="L659" s="1151" t="s">
        <v>3762</v>
      </c>
      <c r="M659" s="143" t="str">
        <f>VLOOKUP(L659,CódigosRetorno!$A$2:$B$1795,2,FALSE)</f>
        <v>El XML no contiene el tag de matricula de embarcación en Detracciones para recursos hidrobiologicos.</v>
      </c>
      <c r="N659" s="155" t="s">
        <v>169</v>
      </c>
      <c r="O659" s="289"/>
    </row>
    <row r="660" spans="1:15" ht="36" x14ac:dyDescent="0.25">
      <c r="A660" s="288"/>
      <c r="B660" s="1524"/>
      <c r="C660" s="1572"/>
      <c r="D660" s="1549"/>
      <c r="E660" s="1549"/>
      <c r="F660" s="1610"/>
      <c r="G660" s="1610"/>
      <c r="H660" s="1623"/>
      <c r="I660" s="1610"/>
      <c r="J660" s="1152" t="s">
        <v>6504</v>
      </c>
      <c r="K660" s="1150" t="s">
        <v>177</v>
      </c>
      <c r="L660" s="1151" t="s">
        <v>4343</v>
      </c>
      <c r="M660" s="143" t="str">
        <f>VLOOKUP(L660,CódigosRetorno!$A$2:$B$1795,2,FALSE)</f>
        <v>El XML no contiene el tag de nombre de embarcación en Detracciones para recursos hidrobiologicos.</v>
      </c>
      <c r="N660" s="155" t="s">
        <v>169</v>
      </c>
      <c r="O660" s="289"/>
    </row>
    <row r="661" spans="1:15" ht="36" x14ac:dyDescent="0.25">
      <c r="A661" s="288"/>
      <c r="B661" s="1524"/>
      <c r="C661" s="1572"/>
      <c r="D661" s="1549"/>
      <c r="E661" s="1549"/>
      <c r="F661" s="1610"/>
      <c r="G661" s="1610"/>
      <c r="H661" s="1623"/>
      <c r="I661" s="1610"/>
      <c r="J661" s="1152" t="s">
        <v>6505</v>
      </c>
      <c r="K661" s="1150" t="s">
        <v>177</v>
      </c>
      <c r="L661" s="1151" t="s">
        <v>4349</v>
      </c>
      <c r="M661" s="143" t="str">
        <f>VLOOKUP(L661,CódigosRetorno!$A$2:$B$1795,2,FALSE)</f>
        <v>El XML no contiene el tag de tipo de especie vendidas en Detracciones para recursos hidrobiologicos.</v>
      </c>
      <c r="N661" s="155" t="s">
        <v>169</v>
      </c>
      <c r="O661" s="289"/>
    </row>
    <row r="662" spans="1:15" ht="24" x14ac:dyDescent="0.25">
      <c r="A662" s="288"/>
      <c r="B662" s="1524"/>
      <c r="C662" s="1572"/>
      <c r="D662" s="1549"/>
      <c r="E662" s="1549"/>
      <c r="F662" s="1611"/>
      <c r="G662" s="1611"/>
      <c r="H662" s="1624"/>
      <c r="I662" s="1611"/>
      <c r="J662" s="1152" t="s">
        <v>6506</v>
      </c>
      <c r="K662" s="1150" t="s">
        <v>177</v>
      </c>
      <c r="L662" s="1151" t="s">
        <v>4350</v>
      </c>
      <c r="M662" s="143" t="str">
        <f>VLOOKUP(L662,CódigosRetorno!$A$2:$B$1795,2,FALSE)</f>
        <v>El XML no contiene el tag de lugar de descarga en Detracciones para recursos hidrobiologicos.</v>
      </c>
      <c r="N662" s="155" t="s">
        <v>169</v>
      </c>
      <c r="O662" s="289"/>
    </row>
    <row r="663" spans="1:15" ht="24" x14ac:dyDescent="0.25">
      <c r="A663" s="288"/>
      <c r="B663" s="1524"/>
      <c r="C663" s="1572"/>
      <c r="D663" s="1549"/>
      <c r="E663" s="1549"/>
      <c r="F663" s="1597"/>
      <c r="G663" s="142" t="s">
        <v>3960</v>
      </c>
      <c r="H663" s="143" t="s">
        <v>3865</v>
      </c>
      <c r="I663" s="142" t="s">
        <v>3863</v>
      </c>
      <c r="J663" s="143" t="s">
        <v>6244</v>
      </c>
      <c r="K663" s="135" t="s">
        <v>1071</v>
      </c>
      <c r="L663" s="528" t="s">
        <v>4188</v>
      </c>
      <c r="M663" s="143" t="str">
        <f>VLOOKUP(L663,CódigosRetorno!$A$2:$B$1795,2,FALSE)</f>
        <v>El dato ingresado como atributo @listName es incorrecto.</v>
      </c>
      <c r="N663" s="155" t="s">
        <v>169</v>
      </c>
      <c r="O663" s="289"/>
    </row>
    <row r="664" spans="1:15" ht="24" x14ac:dyDescent="0.25">
      <c r="A664" s="288"/>
      <c r="B664" s="1524"/>
      <c r="C664" s="1572"/>
      <c r="D664" s="1549"/>
      <c r="E664" s="1549"/>
      <c r="F664" s="1597"/>
      <c r="G664" s="142" t="s">
        <v>3861</v>
      </c>
      <c r="H664" s="143" t="s">
        <v>3862</v>
      </c>
      <c r="I664" s="142" t="s">
        <v>3863</v>
      </c>
      <c r="J664" s="143" t="s">
        <v>4199</v>
      </c>
      <c r="K664" s="152" t="s">
        <v>1071</v>
      </c>
      <c r="L664" s="530" t="s">
        <v>4187</v>
      </c>
      <c r="M664" s="143" t="str">
        <f>VLOOKUP(L664,CódigosRetorno!$A$2:$B$1795,2,FALSE)</f>
        <v>El dato ingresado como atributo @listAgencyName es incorrecto.</v>
      </c>
      <c r="N664" s="155" t="s">
        <v>169</v>
      </c>
      <c r="O664" s="289"/>
    </row>
    <row r="665" spans="1:15" ht="48" x14ac:dyDescent="0.25">
      <c r="A665" s="288"/>
      <c r="B665" s="1524"/>
      <c r="C665" s="1572"/>
      <c r="D665" s="1549"/>
      <c r="E665" s="1549"/>
      <c r="F665" s="1597"/>
      <c r="G665" s="155" t="s">
        <v>3961</v>
      </c>
      <c r="H665" s="96" t="s">
        <v>3867</v>
      </c>
      <c r="I665" s="142" t="s">
        <v>3863</v>
      </c>
      <c r="J665" s="143" t="s">
        <v>6245</v>
      </c>
      <c r="K665" s="152" t="s">
        <v>1071</v>
      </c>
      <c r="L665" s="530" t="s">
        <v>4189</v>
      </c>
      <c r="M665" s="143" t="str">
        <f>VLOOKUP(L665,CódigosRetorno!$A$2:$B$1795,2,FALSE)</f>
        <v>El dato ingresado como atributo @listURI es incorrecto.</v>
      </c>
      <c r="N665" s="155" t="s">
        <v>169</v>
      </c>
      <c r="O665" s="289"/>
    </row>
    <row r="666" spans="1:15" ht="24" x14ac:dyDescent="0.25">
      <c r="A666" s="288"/>
      <c r="B666" s="1524"/>
      <c r="C666" s="1572"/>
      <c r="D666" s="1549" t="s">
        <v>15</v>
      </c>
      <c r="E666" s="1549" t="s">
        <v>9</v>
      </c>
      <c r="F666" s="1597" t="s">
        <v>4048</v>
      </c>
      <c r="G666" s="1597" t="s">
        <v>4049</v>
      </c>
      <c r="H666" s="1572" t="s">
        <v>4293</v>
      </c>
      <c r="I666" s="1524">
        <v>1</v>
      </c>
      <c r="J666" s="143" t="s">
        <v>5841</v>
      </c>
      <c r="K666" s="135" t="s">
        <v>177</v>
      </c>
      <c r="L666" s="528" t="s">
        <v>3763</v>
      </c>
      <c r="M666" s="143" t="str">
        <f>VLOOKUP(L666,CódigosRetorno!$A$2:$B$1795,2,FALSE)</f>
        <v>El XML no contiene tag o no existe información del valor del concepto por linea.</v>
      </c>
      <c r="N666" s="155" t="s">
        <v>169</v>
      </c>
      <c r="O666" s="289"/>
    </row>
    <row r="667" spans="1:15" ht="72" x14ac:dyDescent="0.25">
      <c r="A667" s="288"/>
      <c r="B667" s="1524"/>
      <c r="C667" s="1572"/>
      <c r="D667" s="1549"/>
      <c r="E667" s="1549"/>
      <c r="F667" s="1597"/>
      <c r="G667" s="1597"/>
      <c r="H667" s="1572"/>
      <c r="I667" s="1524"/>
      <c r="J667" s="810" t="s">
        <v>6307</v>
      </c>
      <c r="K667" s="792" t="s">
        <v>1071</v>
      </c>
      <c r="L667" s="812" t="s">
        <v>4359</v>
      </c>
      <c r="M667" s="143" t="str">
        <f>VLOOKUP(L667,CódigosRetorno!$A$2:$B$1795,2,FALSE)</f>
        <v>El dato ingresado como valor del concepto de la linea no cumple con el formato establecido.</v>
      </c>
      <c r="N667" s="155" t="s">
        <v>169</v>
      </c>
      <c r="O667" s="289"/>
    </row>
    <row r="668" spans="1:15" ht="72" x14ac:dyDescent="0.25">
      <c r="A668" s="288"/>
      <c r="B668" s="1524"/>
      <c r="C668" s="1572"/>
      <c r="D668" s="1549"/>
      <c r="E668" s="1549"/>
      <c r="F668" s="1597"/>
      <c r="G668" s="1597"/>
      <c r="H668" s="1572"/>
      <c r="I668" s="1524"/>
      <c r="J668" s="810" t="s">
        <v>6304</v>
      </c>
      <c r="K668" s="792" t="s">
        <v>1071</v>
      </c>
      <c r="L668" s="812" t="s">
        <v>4359</v>
      </c>
      <c r="M668" s="143" t="str">
        <f>VLOOKUP(L668,CódigosRetorno!$A$2:$B$1795,2,FALSE)</f>
        <v>El dato ingresado como valor del concepto de la linea no cumple con el formato establecido.</v>
      </c>
      <c r="N668" s="155" t="s">
        <v>169</v>
      </c>
      <c r="O668" s="289"/>
    </row>
    <row r="669" spans="1:15" ht="72" x14ac:dyDescent="0.25">
      <c r="A669" s="288"/>
      <c r="B669" s="1524"/>
      <c r="C669" s="1572"/>
      <c r="D669" s="1549"/>
      <c r="E669" s="1549"/>
      <c r="F669" s="1597"/>
      <c r="G669" s="1597"/>
      <c r="H669" s="1572"/>
      <c r="I669" s="1524"/>
      <c r="J669" s="810" t="s">
        <v>6305</v>
      </c>
      <c r="K669" s="792" t="s">
        <v>1071</v>
      </c>
      <c r="L669" s="812" t="s">
        <v>4359</v>
      </c>
      <c r="M669" s="143" t="str">
        <f>VLOOKUP(L669,CódigosRetorno!$A$2:$B$1795,2,FALSE)</f>
        <v>El dato ingresado como valor del concepto de la linea no cumple con el formato establecido.</v>
      </c>
      <c r="N669" s="155" t="s">
        <v>169</v>
      </c>
      <c r="O669" s="289"/>
    </row>
    <row r="670" spans="1:15" ht="72" x14ac:dyDescent="0.25">
      <c r="A670" s="288"/>
      <c r="B670" s="1524"/>
      <c r="C670" s="1572"/>
      <c r="D670" s="1549"/>
      <c r="E670" s="1549"/>
      <c r="F670" s="1597"/>
      <c r="G670" s="1597"/>
      <c r="H670" s="1572"/>
      <c r="I670" s="1524"/>
      <c r="J670" s="810" t="s">
        <v>6306</v>
      </c>
      <c r="K670" s="792" t="s">
        <v>1071</v>
      </c>
      <c r="L670" s="812" t="s">
        <v>4359</v>
      </c>
      <c r="M670" s="143" t="str">
        <f>VLOOKUP(L670,CódigosRetorno!$A$2:$B$1795,2,FALSE)</f>
        <v>El dato ingresado como valor del concepto de la linea no cumple con el formato establecido.</v>
      </c>
      <c r="N670" s="155" t="s">
        <v>169</v>
      </c>
      <c r="O670" s="289"/>
    </row>
    <row r="671" spans="1:15" ht="36" x14ac:dyDescent="0.25">
      <c r="A671" s="288"/>
      <c r="B671" s="1524">
        <v>111</v>
      </c>
      <c r="C671" s="1572" t="s">
        <v>5421</v>
      </c>
      <c r="D671" s="1549" t="s">
        <v>15</v>
      </c>
      <c r="E671" s="1549" t="s">
        <v>9</v>
      </c>
      <c r="F671" s="152" t="s">
        <v>5</v>
      </c>
      <c r="G671" s="142"/>
      <c r="H671" s="143" t="s">
        <v>4039</v>
      </c>
      <c r="I671" s="142">
        <v>1</v>
      </c>
      <c r="J671" s="143" t="s">
        <v>4687</v>
      </c>
      <c r="K671" s="135" t="s">
        <v>1071</v>
      </c>
      <c r="L671" s="528" t="s">
        <v>3831</v>
      </c>
      <c r="M671" s="143" t="str">
        <f>VLOOKUP(L671,CódigosRetorno!$A$2:$B$1795,2,FALSE)</f>
        <v>No existe información en el nombre del concepto.</v>
      </c>
      <c r="N671" s="155" t="s">
        <v>169</v>
      </c>
      <c r="O671" s="289"/>
    </row>
    <row r="672" spans="1:15" ht="36" x14ac:dyDescent="0.25">
      <c r="A672" s="288"/>
      <c r="B672" s="1524"/>
      <c r="C672" s="1572"/>
      <c r="D672" s="1549"/>
      <c r="E672" s="1549"/>
      <c r="F672" s="785" t="s">
        <v>43</v>
      </c>
      <c r="G672" s="784" t="s">
        <v>5591</v>
      </c>
      <c r="H672" s="782" t="s">
        <v>4040</v>
      </c>
      <c r="I672" s="781">
        <v>1</v>
      </c>
      <c r="J672" s="1152" t="s">
        <v>6507</v>
      </c>
      <c r="K672" s="1150" t="s">
        <v>177</v>
      </c>
      <c r="L672" s="1151" t="s">
        <v>4351</v>
      </c>
      <c r="M672" s="143" t="str">
        <f>VLOOKUP(L672,CódigosRetorno!$A$2:$B$1795,2,FALSE)</f>
        <v>El XML no contiene el tag de cantidad de especies vendidas en Detracciones para recursos hidrobiologicos.</v>
      </c>
      <c r="N672" s="155" t="s">
        <v>169</v>
      </c>
      <c r="O672" s="289"/>
    </row>
    <row r="673" spans="1:15" ht="24" x14ac:dyDescent="0.25">
      <c r="A673" s="288"/>
      <c r="B673" s="1524"/>
      <c r="C673" s="1572"/>
      <c r="D673" s="1549"/>
      <c r="E673" s="1549"/>
      <c r="F673" s="1598"/>
      <c r="G673" s="781" t="s">
        <v>3960</v>
      </c>
      <c r="H673" s="782" t="s">
        <v>3865</v>
      </c>
      <c r="I673" s="781" t="s">
        <v>3863</v>
      </c>
      <c r="J673" s="143" t="s">
        <v>6244</v>
      </c>
      <c r="K673" s="135" t="s">
        <v>1071</v>
      </c>
      <c r="L673" s="528" t="s">
        <v>4188</v>
      </c>
      <c r="M673" s="143" t="str">
        <f>VLOOKUP(L673,CódigosRetorno!$A$2:$B$1795,2,FALSE)</f>
        <v>El dato ingresado como atributo @listName es incorrecto.</v>
      </c>
      <c r="N673" s="155" t="s">
        <v>169</v>
      </c>
      <c r="O673" s="289"/>
    </row>
    <row r="674" spans="1:15" ht="24" x14ac:dyDescent="0.25">
      <c r="A674" s="288"/>
      <c r="B674" s="1524"/>
      <c r="C674" s="1572"/>
      <c r="D674" s="1549"/>
      <c r="E674" s="1549"/>
      <c r="F674" s="1610"/>
      <c r="G674" s="781" t="s">
        <v>3861</v>
      </c>
      <c r="H674" s="782" t="s">
        <v>3862</v>
      </c>
      <c r="I674" s="781" t="s">
        <v>3863</v>
      </c>
      <c r="J674" s="143" t="s">
        <v>4199</v>
      </c>
      <c r="K674" s="152" t="s">
        <v>1071</v>
      </c>
      <c r="L674" s="530" t="s">
        <v>4187</v>
      </c>
      <c r="M674" s="143" t="str">
        <f>VLOOKUP(L674,CódigosRetorno!$A$2:$B$1795,2,FALSE)</f>
        <v>El dato ingresado como atributo @listAgencyName es incorrecto.</v>
      </c>
      <c r="N674" s="155" t="s">
        <v>169</v>
      </c>
      <c r="O674" s="289"/>
    </row>
    <row r="675" spans="1:15" ht="48" x14ac:dyDescent="0.25">
      <c r="A675" s="288"/>
      <c r="B675" s="1524"/>
      <c r="C675" s="1572"/>
      <c r="D675" s="1549"/>
      <c r="E675" s="1549"/>
      <c r="F675" s="1611"/>
      <c r="G675" s="807" t="s">
        <v>3961</v>
      </c>
      <c r="H675" s="808" t="s">
        <v>3867</v>
      </c>
      <c r="I675" s="781" t="s">
        <v>3863</v>
      </c>
      <c r="J675" s="143" t="s">
        <v>6245</v>
      </c>
      <c r="K675" s="152" t="s">
        <v>1071</v>
      </c>
      <c r="L675" s="530" t="s">
        <v>4189</v>
      </c>
      <c r="M675" s="143" t="str">
        <f>VLOOKUP(L675,CódigosRetorno!$A$2:$B$1795,2,FALSE)</f>
        <v>El dato ingresado como atributo @listURI es incorrecto.</v>
      </c>
      <c r="N675" s="155" t="s">
        <v>169</v>
      </c>
      <c r="O675" s="289"/>
    </row>
    <row r="676" spans="1:15" ht="24" x14ac:dyDescent="0.25">
      <c r="A676" s="288"/>
      <c r="B676" s="1524"/>
      <c r="C676" s="1572"/>
      <c r="D676" s="1549"/>
      <c r="E676" s="1549"/>
      <c r="F676" s="1597" t="s">
        <v>12</v>
      </c>
      <c r="G676" s="1597" t="s">
        <v>16</v>
      </c>
      <c r="H676" s="1572" t="s">
        <v>4050</v>
      </c>
      <c r="I676" s="1524">
        <v>1</v>
      </c>
      <c r="J676" s="143" t="s">
        <v>5842</v>
      </c>
      <c r="K676" s="135" t="s">
        <v>177</v>
      </c>
      <c r="L676" s="528" t="s">
        <v>4367</v>
      </c>
      <c r="M676" s="143" t="str">
        <f>VLOOKUP(L676,CódigosRetorno!$A$2:$B$1795,2,FALSE)</f>
        <v>El XML no contiene tag de la cantidad del concepto por linea.</v>
      </c>
      <c r="N676" s="142" t="s">
        <v>169</v>
      </c>
      <c r="O676" s="289"/>
    </row>
    <row r="677" spans="1:15" ht="36" x14ac:dyDescent="0.25">
      <c r="A677" s="288"/>
      <c r="B677" s="1524"/>
      <c r="C677" s="1572"/>
      <c r="D677" s="1549"/>
      <c r="E677" s="1549"/>
      <c r="F677" s="1597"/>
      <c r="G677" s="1597"/>
      <c r="H677" s="1572"/>
      <c r="I677" s="1524"/>
      <c r="J677" s="143" t="s">
        <v>5843</v>
      </c>
      <c r="K677" s="135" t="s">
        <v>1071</v>
      </c>
      <c r="L677" s="528" t="s">
        <v>4364</v>
      </c>
      <c r="M677" s="143" t="str">
        <f>VLOOKUP(L677,CódigosRetorno!$A$2:$B$1795,2,FALSE)</f>
        <v>El dato ingresado como cantidad del concepto de la linea no cumple con el formato establecido.</v>
      </c>
      <c r="N677" s="155" t="s">
        <v>169</v>
      </c>
      <c r="O677" s="289"/>
    </row>
    <row r="678" spans="1:15" ht="36" x14ac:dyDescent="0.25">
      <c r="A678" s="288"/>
      <c r="B678" s="1524"/>
      <c r="C678" s="1572"/>
      <c r="D678" s="1549"/>
      <c r="E678" s="1549"/>
      <c r="F678" s="152" t="s">
        <v>17</v>
      </c>
      <c r="G678" s="152" t="s">
        <v>4051</v>
      </c>
      <c r="H678" s="96" t="s">
        <v>4052</v>
      </c>
      <c r="I678" s="142">
        <v>1</v>
      </c>
      <c r="J678" s="143" t="s">
        <v>6260</v>
      </c>
      <c r="K678" s="135" t="s">
        <v>177</v>
      </c>
      <c r="L678" s="528" t="s">
        <v>4297</v>
      </c>
      <c r="M678" s="143" t="str">
        <f>VLOOKUP(L678,CódigosRetorno!$A$2:$B$1795,2,FALSE)</f>
        <v>El dato ingresado como unidad de medida de cantidad de especie vendidas no corresponde al valor esperado.</v>
      </c>
      <c r="N678" s="142" t="s">
        <v>169</v>
      </c>
      <c r="O678" s="289"/>
    </row>
    <row r="679" spans="1:15" ht="36" x14ac:dyDescent="0.25">
      <c r="A679" s="288"/>
      <c r="B679" s="1524">
        <f>B671+1</f>
        <v>112</v>
      </c>
      <c r="C679" s="1572" t="s">
        <v>4053</v>
      </c>
      <c r="D679" s="1549" t="s">
        <v>15</v>
      </c>
      <c r="E679" s="1549" t="s">
        <v>9</v>
      </c>
      <c r="F679" s="152" t="s">
        <v>5</v>
      </c>
      <c r="G679" s="142"/>
      <c r="H679" s="143" t="s">
        <v>4039</v>
      </c>
      <c r="I679" s="142">
        <v>1</v>
      </c>
      <c r="J679" s="143" t="s">
        <v>4687</v>
      </c>
      <c r="K679" s="135" t="s">
        <v>1071</v>
      </c>
      <c r="L679" s="528" t="s">
        <v>3831</v>
      </c>
      <c r="M679" s="143" t="str">
        <f>VLOOKUP(L679,CódigosRetorno!$A$2:$B$1795,2,FALSE)</f>
        <v>No existe información en el nombre del concepto.</v>
      </c>
      <c r="N679" s="155" t="s">
        <v>169</v>
      </c>
      <c r="O679" s="289"/>
    </row>
    <row r="680" spans="1:15" ht="36" x14ac:dyDescent="0.25">
      <c r="A680" s="288"/>
      <c r="B680" s="1524"/>
      <c r="C680" s="1572"/>
      <c r="D680" s="1549"/>
      <c r="E680" s="1549"/>
      <c r="F680" s="785" t="s">
        <v>43</v>
      </c>
      <c r="G680" s="784" t="s">
        <v>5591</v>
      </c>
      <c r="H680" s="782" t="s">
        <v>4040</v>
      </c>
      <c r="I680" s="781">
        <v>1</v>
      </c>
      <c r="J680" s="1154" t="s">
        <v>6508</v>
      </c>
      <c r="K680" s="1153" t="s">
        <v>177</v>
      </c>
      <c r="L680" s="1155" t="s">
        <v>4361</v>
      </c>
      <c r="M680" s="143" t="str">
        <f>VLOOKUP(L680,CódigosRetorno!$A$2:$B$1795,2,FALSE)</f>
        <v>El XML no contiene el tag de fecha de descarga en Detracciones para recursos hidrobiologicos.</v>
      </c>
      <c r="N680" s="155" t="s">
        <v>7461</v>
      </c>
      <c r="O680" s="289"/>
    </row>
    <row r="681" spans="1:15" ht="24" x14ac:dyDescent="0.25">
      <c r="A681" s="288"/>
      <c r="B681" s="1524"/>
      <c r="C681" s="1572"/>
      <c r="D681" s="1549"/>
      <c r="E681" s="1549"/>
      <c r="F681" s="1597"/>
      <c r="G681" s="142" t="s">
        <v>3960</v>
      </c>
      <c r="H681" s="143" t="s">
        <v>3865</v>
      </c>
      <c r="I681" s="142" t="s">
        <v>3863</v>
      </c>
      <c r="J681" s="143" t="s">
        <v>6244</v>
      </c>
      <c r="K681" s="135" t="s">
        <v>1071</v>
      </c>
      <c r="L681" s="528" t="s">
        <v>4188</v>
      </c>
      <c r="M681" s="143" t="str">
        <f>VLOOKUP(L681,CódigosRetorno!$A$2:$B$1795,2,FALSE)</f>
        <v>El dato ingresado como atributo @listName es incorrecto.</v>
      </c>
      <c r="N681" s="155" t="s">
        <v>169</v>
      </c>
      <c r="O681" s="289"/>
    </row>
    <row r="682" spans="1:15" ht="24" x14ac:dyDescent="0.25">
      <c r="A682" s="288"/>
      <c r="B682" s="1524"/>
      <c r="C682" s="1572"/>
      <c r="D682" s="1549"/>
      <c r="E682" s="1549"/>
      <c r="F682" s="1597"/>
      <c r="G682" s="142" t="s">
        <v>3861</v>
      </c>
      <c r="H682" s="143" t="s">
        <v>3862</v>
      </c>
      <c r="I682" s="142" t="s">
        <v>3863</v>
      </c>
      <c r="J682" s="143" t="s">
        <v>4199</v>
      </c>
      <c r="K682" s="152" t="s">
        <v>1071</v>
      </c>
      <c r="L682" s="530" t="s">
        <v>4187</v>
      </c>
      <c r="M682" s="143" t="str">
        <f>VLOOKUP(L682,CódigosRetorno!$A$2:$B$1795,2,FALSE)</f>
        <v>El dato ingresado como atributo @listAgencyName es incorrecto.</v>
      </c>
      <c r="N682" s="155" t="s">
        <v>169</v>
      </c>
      <c r="O682" s="289"/>
    </row>
    <row r="683" spans="1:15" ht="48" x14ac:dyDescent="0.25">
      <c r="A683" s="288"/>
      <c r="B683" s="1524"/>
      <c r="C683" s="1572"/>
      <c r="D683" s="1549"/>
      <c r="E683" s="1549"/>
      <c r="F683" s="1597"/>
      <c r="G683" s="155" t="s">
        <v>3961</v>
      </c>
      <c r="H683" s="96" t="s">
        <v>3867</v>
      </c>
      <c r="I683" s="142" t="s">
        <v>3863</v>
      </c>
      <c r="J683" s="143" t="s">
        <v>6245</v>
      </c>
      <c r="K683" s="152" t="s">
        <v>1071</v>
      </c>
      <c r="L683" s="530" t="s">
        <v>4189</v>
      </c>
      <c r="M683" s="143" t="str">
        <f>VLOOKUP(L683,CódigosRetorno!$A$2:$B$1795,2,FALSE)</f>
        <v>El dato ingresado como atributo @listURI es incorrecto.</v>
      </c>
      <c r="N683" s="155" t="s">
        <v>169</v>
      </c>
      <c r="O683" s="289"/>
    </row>
    <row r="684" spans="1:15" ht="36" x14ac:dyDescent="0.25">
      <c r="A684" s="288"/>
      <c r="B684" s="1524"/>
      <c r="C684" s="1572"/>
      <c r="D684" s="1549"/>
      <c r="E684" s="1549"/>
      <c r="F684" s="152" t="s">
        <v>141</v>
      </c>
      <c r="G684" s="152" t="s">
        <v>24</v>
      </c>
      <c r="H684" s="143" t="s">
        <v>4054</v>
      </c>
      <c r="I684" s="142">
        <v>1</v>
      </c>
      <c r="J684" s="143" t="s">
        <v>5864</v>
      </c>
      <c r="K684" s="135" t="s">
        <v>177</v>
      </c>
      <c r="L684" s="528" t="s">
        <v>3764</v>
      </c>
      <c r="M684" s="143" t="str">
        <f>VLOOKUP(L684,CódigosRetorno!$A$2:$B$1795,2,FALSE)</f>
        <v>El XML no contiene tag de la fecha del concepto por linea.</v>
      </c>
      <c r="N684" s="142" t="s">
        <v>169</v>
      </c>
      <c r="O684" s="289"/>
    </row>
    <row r="685" spans="1:15" x14ac:dyDescent="0.25">
      <c r="A685" s="288"/>
      <c r="B685" s="180" t="s">
        <v>5904</v>
      </c>
      <c r="C685" s="182"/>
      <c r="D685" s="205"/>
      <c r="E685" s="205"/>
      <c r="F685" s="255"/>
      <c r="G685" s="207" t="s">
        <v>169</v>
      </c>
      <c r="H685" s="256" t="s">
        <v>169</v>
      </c>
      <c r="I685" s="207" t="s">
        <v>169</v>
      </c>
      <c r="J685" s="257" t="s">
        <v>169</v>
      </c>
      <c r="K685" s="178" t="s">
        <v>169</v>
      </c>
      <c r="L685" s="183" t="s">
        <v>169</v>
      </c>
      <c r="M685" s="172" t="str">
        <f>VLOOKUP(L685,CódigosRetorno!$A$2:$B$1795,2,FALSE)</f>
        <v>-</v>
      </c>
      <c r="N685" s="179" t="s">
        <v>169</v>
      </c>
      <c r="O685" s="289"/>
    </row>
    <row r="686" spans="1:15" ht="36" x14ac:dyDescent="0.25">
      <c r="A686" s="288"/>
      <c r="B686" s="1524">
        <f>B679+1</f>
        <v>113</v>
      </c>
      <c r="C686" s="1572" t="s">
        <v>4055</v>
      </c>
      <c r="D686" s="1549" t="s">
        <v>15</v>
      </c>
      <c r="E686" s="1549" t="s">
        <v>9</v>
      </c>
      <c r="F686" s="1597" t="s">
        <v>47</v>
      </c>
      <c r="G686" s="1597" t="s">
        <v>5579</v>
      </c>
      <c r="H686" s="1621" t="s">
        <v>4550</v>
      </c>
      <c r="I686" s="1524"/>
      <c r="J686" s="1152" t="s">
        <v>6509</v>
      </c>
      <c r="K686" s="1150" t="s">
        <v>177</v>
      </c>
      <c r="L686" s="1151" t="s">
        <v>4302</v>
      </c>
      <c r="M686" s="143" t="str">
        <f>VLOOKUP(L686,CódigosRetorno!$A$2:$B$1795,2,FALSE)</f>
        <v>El XML no contiene el tag o no existe información del ubigeo de punto de origen en Detracciones - Servicio de transporte de carga.</v>
      </c>
      <c r="N686" s="142" t="s">
        <v>4599</v>
      </c>
      <c r="O686" s="289"/>
    </row>
    <row r="687" spans="1:15" ht="24" x14ac:dyDescent="0.25">
      <c r="A687" s="288"/>
      <c r="B687" s="1524"/>
      <c r="C687" s="1572"/>
      <c r="D687" s="1549"/>
      <c r="E687" s="1549"/>
      <c r="F687" s="1597"/>
      <c r="G687" s="1597"/>
      <c r="H687" s="1621"/>
      <c r="I687" s="1524"/>
      <c r="J687" s="1152" t="s">
        <v>2929</v>
      </c>
      <c r="K687" s="1150" t="s">
        <v>1071</v>
      </c>
      <c r="L687" s="1151" t="s">
        <v>2750</v>
      </c>
      <c r="M687" s="143" t="str">
        <f>VLOOKUP(L687,CódigosRetorno!$A$2:$B$1795,2,FALSE)</f>
        <v>Debe corresponder a algún valor válido establecido en el catálogo 13</v>
      </c>
      <c r="N687" s="142" t="s">
        <v>4599</v>
      </c>
      <c r="O687" s="289"/>
    </row>
    <row r="688" spans="1:15" ht="24" x14ac:dyDescent="0.25">
      <c r="A688" s="288"/>
      <c r="B688" s="1524"/>
      <c r="C688" s="1572"/>
      <c r="D688" s="1549"/>
      <c r="E688" s="1549"/>
      <c r="F688" s="1597"/>
      <c r="G688" s="152" t="s">
        <v>3887</v>
      </c>
      <c r="H688" s="94" t="s">
        <v>3878</v>
      </c>
      <c r="I688" s="142" t="s">
        <v>3863</v>
      </c>
      <c r="J688" s="1152" t="s">
        <v>4204</v>
      </c>
      <c r="K688" s="1150" t="s">
        <v>1071</v>
      </c>
      <c r="L688" s="1151" t="s">
        <v>4193</v>
      </c>
      <c r="M688" s="143" t="str">
        <f>VLOOKUP(L688,CódigosRetorno!$A$2:$B$1795,2,FALSE)</f>
        <v>El dato ingresado como atributo @schemeAgencyName es incorrecto.</v>
      </c>
      <c r="N688" s="142" t="s">
        <v>169</v>
      </c>
      <c r="O688" s="289"/>
    </row>
    <row r="689" spans="1:15" ht="24" x14ac:dyDescent="0.25">
      <c r="A689" s="288"/>
      <c r="B689" s="1524"/>
      <c r="C689" s="1572"/>
      <c r="D689" s="1549"/>
      <c r="E689" s="1549"/>
      <c r="F689" s="1597"/>
      <c r="G689" s="152" t="s">
        <v>3888</v>
      </c>
      <c r="H689" s="94" t="s">
        <v>3877</v>
      </c>
      <c r="I689" s="142" t="s">
        <v>3863</v>
      </c>
      <c r="J689" s="1152" t="s">
        <v>4205</v>
      </c>
      <c r="K689" s="1150" t="s">
        <v>1071</v>
      </c>
      <c r="L689" s="1151" t="s">
        <v>4192</v>
      </c>
      <c r="M689" s="143" t="str">
        <f>VLOOKUP(L689,CódigosRetorno!$A$2:$B$1795,2,FALSE)</f>
        <v>El dato ingresado como atributo @schemeName es incorrecto.</v>
      </c>
      <c r="N689" s="155" t="s">
        <v>169</v>
      </c>
      <c r="O689" s="289"/>
    </row>
    <row r="690" spans="1:15" ht="36" x14ac:dyDescent="0.25">
      <c r="A690" s="288"/>
      <c r="B690" s="1524"/>
      <c r="C690" s="1572"/>
      <c r="D690" s="1549"/>
      <c r="E690" s="1549"/>
      <c r="F690" s="1597" t="s">
        <v>3882</v>
      </c>
      <c r="G690" s="1597"/>
      <c r="H690" s="1621" t="s">
        <v>4056</v>
      </c>
      <c r="I690" s="1524">
        <v>1</v>
      </c>
      <c r="J690" s="1152" t="s">
        <v>6510</v>
      </c>
      <c r="K690" s="1150" t="s">
        <v>177</v>
      </c>
      <c r="L690" s="1151" t="s">
        <v>4303</v>
      </c>
      <c r="M690" s="143" t="str">
        <f>VLOOKUP(L690,CódigosRetorno!$A$2:$B$1795,2,FALSE)</f>
        <v>El XML no contiene el tag o no existe información de la dirección del punto de origen en Detracciones - Servicio de transporte de carga.</v>
      </c>
      <c r="N690" s="142" t="s">
        <v>169</v>
      </c>
      <c r="O690" s="289"/>
    </row>
    <row r="691" spans="1:15" ht="60" x14ac:dyDescent="0.25">
      <c r="A691" s="288"/>
      <c r="B691" s="1524"/>
      <c r="C691" s="1572"/>
      <c r="D691" s="1549"/>
      <c r="E691" s="1549"/>
      <c r="F691" s="1597"/>
      <c r="G691" s="1597"/>
      <c r="H691" s="1621"/>
      <c r="I691" s="1524"/>
      <c r="J691" s="1152" t="s">
        <v>6273</v>
      </c>
      <c r="K691" s="1150" t="s">
        <v>1071</v>
      </c>
      <c r="L691" s="692" t="s">
        <v>3832</v>
      </c>
      <c r="M691" s="143" t="str">
        <f>VLOOKUP(L691,CódigosRetorno!$A$2:$B$1795,2,FALSE)</f>
        <v>El dato ingresado como direccion completa y detallada no cumple con el formato establecido.</v>
      </c>
      <c r="N691" s="142" t="s">
        <v>169</v>
      </c>
      <c r="O691" s="289"/>
    </row>
    <row r="692" spans="1:15" ht="36" x14ac:dyDescent="0.25">
      <c r="A692" s="288"/>
      <c r="B692" s="1524">
        <f>B686+1</f>
        <v>114</v>
      </c>
      <c r="C692" s="1572" t="s">
        <v>4057</v>
      </c>
      <c r="D692" s="1549" t="s">
        <v>15</v>
      </c>
      <c r="E692" s="1549" t="s">
        <v>9</v>
      </c>
      <c r="F692" s="1597" t="s">
        <v>47</v>
      </c>
      <c r="G692" s="1597" t="s">
        <v>5579</v>
      </c>
      <c r="H692" s="1621" t="s">
        <v>4551</v>
      </c>
      <c r="I692" s="1524">
        <v>1</v>
      </c>
      <c r="J692" s="1152" t="s">
        <v>6510</v>
      </c>
      <c r="K692" s="1150" t="s">
        <v>177</v>
      </c>
      <c r="L692" s="1151" t="s">
        <v>4304</v>
      </c>
      <c r="M692" s="143" t="str">
        <f>VLOOKUP(L692,CódigosRetorno!$A$2:$B$1795,2,FALSE)</f>
        <v>El XML no contiene el tag o no existe información del ubigeo de punto de destino en Detracciones - Servicio de transporte de carga.</v>
      </c>
      <c r="N692" s="142" t="s">
        <v>4599</v>
      </c>
      <c r="O692" s="289"/>
    </row>
    <row r="693" spans="1:15" ht="24" x14ac:dyDescent="0.25">
      <c r="A693" s="288"/>
      <c r="B693" s="1524"/>
      <c r="C693" s="1572"/>
      <c r="D693" s="1549"/>
      <c r="E693" s="1549"/>
      <c r="F693" s="1597"/>
      <c r="G693" s="1597"/>
      <c r="H693" s="1621"/>
      <c r="I693" s="1524"/>
      <c r="J693" s="1152" t="s">
        <v>2929</v>
      </c>
      <c r="K693" s="1150" t="s">
        <v>1071</v>
      </c>
      <c r="L693" s="1151" t="s">
        <v>2750</v>
      </c>
      <c r="M693" s="143" t="str">
        <f>VLOOKUP(L693,CódigosRetorno!$A$2:$B$1795,2,FALSE)</f>
        <v>Debe corresponder a algún valor válido establecido en el catálogo 13</v>
      </c>
      <c r="N693" s="142" t="s">
        <v>4599</v>
      </c>
      <c r="O693" s="289"/>
    </row>
    <row r="694" spans="1:15" ht="24" x14ac:dyDescent="0.25">
      <c r="A694" s="288"/>
      <c r="B694" s="1524"/>
      <c r="C694" s="1572"/>
      <c r="D694" s="1549"/>
      <c r="E694" s="1549"/>
      <c r="F694" s="1597"/>
      <c r="G694" s="152" t="s">
        <v>3887</v>
      </c>
      <c r="H694" s="94" t="s">
        <v>3878</v>
      </c>
      <c r="I694" s="142" t="s">
        <v>3863</v>
      </c>
      <c r="J694" s="1152" t="s">
        <v>4204</v>
      </c>
      <c r="K694" s="1150" t="s">
        <v>1071</v>
      </c>
      <c r="L694" s="1151" t="s">
        <v>4193</v>
      </c>
      <c r="M694" s="143" t="str">
        <f>VLOOKUP(L694,CódigosRetorno!$A$2:$B$1795,2,FALSE)</f>
        <v>El dato ingresado como atributo @schemeAgencyName es incorrecto.</v>
      </c>
      <c r="N694" s="142" t="s">
        <v>169</v>
      </c>
      <c r="O694" s="289"/>
    </row>
    <row r="695" spans="1:15" ht="24" x14ac:dyDescent="0.25">
      <c r="A695" s="288"/>
      <c r="B695" s="1524"/>
      <c r="C695" s="1572"/>
      <c r="D695" s="1549"/>
      <c r="E695" s="1549"/>
      <c r="F695" s="1597"/>
      <c r="G695" s="152" t="s">
        <v>3888</v>
      </c>
      <c r="H695" s="94" t="s">
        <v>3877</v>
      </c>
      <c r="I695" s="142" t="s">
        <v>3863</v>
      </c>
      <c r="J695" s="1152" t="s">
        <v>4205</v>
      </c>
      <c r="K695" s="1150" t="s">
        <v>1071</v>
      </c>
      <c r="L695" s="1151" t="s">
        <v>4192</v>
      </c>
      <c r="M695" s="143" t="str">
        <f>VLOOKUP(L695,CódigosRetorno!$A$2:$B$1795,2,FALSE)</f>
        <v>El dato ingresado como atributo @schemeName es incorrecto.</v>
      </c>
      <c r="N695" s="155" t="s">
        <v>169</v>
      </c>
      <c r="O695" s="289"/>
    </row>
    <row r="696" spans="1:15" ht="36" x14ac:dyDescent="0.25">
      <c r="A696" s="288"/>
      <c r="B696" s="1524"/>
      <c r="C696" s="1572"/>
      <c r="D696" s="1549"/>
      <c r="E696" s="1549"/>
      <c r="F696" s="1597" t="s">
        <v>3882</v>
      </c>
      <c r="G696" s="1597"/>
      <c r="H696" s="1621" t="s">
        <v>4058</v>
      </c>
      <c r="I696" s="142">
        <v>1</v>
      </c>
      <c r="J696" s="1152" t="s">
        <v>6511</v>
      </c>
      <c r="K696" s="1150" t="s">
        <v>177</v>
      </c>
      <c r="L696" s="1151" t="s">
        <v>4305</v>
      </c>
      <c r="M696" s="143" t="str">
        <f>VLOOKUP(L696,CódigosRetorno!$A$2:$B$1795,2,FALSE)</f>
        <v>El XML no contiene el tag o no existe información de la dirección del punto de destino en Detracciones - Servicio de transporte de carga.</v>
      </c>
      <c r="N696" s="142" t="s">
        <v>169</v>
      </c>
      <c r="O696" s="289"/>
    </row>
    <row r="697" spans="1:15" ht="60" x14ac:dyDescent="0.25">
      <c r="A697" s="288"/>
      <c r="B697" s="1524"/>
      <c r="C697" s="1572"/>
      <c r="D697" s="1549"/>
      <c r="E697" s="1549"/>
      <c r="F697" s="1597"/>
      <c r="G697" s="1597"/>
      <c r="H697" s="1621"/>
      <c r="I697" s="142">
        <v>1</v>
      </c>
      <c r="J697" s="1152" t="s">
        <v>6270</v>
      </c>
      <c r="K697" s="1150" t="s">
        <v>1071</v>
      </c>
      <c r="L697" s="692" t="s">
        <v>3832</v>
      </c>
      <c r="M697" s="143" t="str">
        <f>VLOOKUP(L697,CódigosRetorno!$A$2:$B$1795,2,FALSE)</f>
        <v>El dato ingresado como direccion completa y detallada no cumple con el formato establecido.</v>
      </c>
      <c r="N697" s="142" t="s">
        <v>169</v>
      </c>
      <c r="O697" s="289"/>
    </row>
    <row r="698" spans="1:15" ht="36" x14ac:dyDescent="0.25">
      <c r="A698" s="288"/>
      <c r="B698" s="1524">
        <f>B692+1</f>
        <v>115</v>
      </c>
      <c r="C698" s="1572" t="s">
        <v>4059</v>
      </c>
      <c r="D698" s="1549" t="s">
        <v>15</v>
      </c>
      <c r="E698" s="1549" t="s">
        <v>9</v>
      </c>
      <c r="F698" s="1597" t="s">
        <v>3901</v>
      </c>
      <c r="G698" s="1620"/>
      <c r="H698" s="1572" t="s">
        <v>4060</v>
      </c>
      <c r="I698" s="1524">
        <v>1</v>
      </c>
      <c r="J698" s="1152" t="s">
        <v>6510</v>
      </c>
      <c r="K698" s="1151" t="s">
        <v>177</v>
      </c>
      <c r="L698" s="442" t="s">
        <v>4306</v>
      </c>
      <c r="M698" s="143" t="str">
        <f>VLOOKUP(L698,CódigosRetorno!$A$2:$B$1795,2,FALSE)</f>
        <v>El XML no contiene el tag o no existe información del Detalle del viaje en Detracciones - Servicio de transporte de carga.</v>
      </c>
      <c r="N698" s="142" t="s">
        <v>169</v>
      </c>
      <c r="O698" s="289"/>
    </row>
    <row r="699" spans="1:15" ht="60" x14ac:dyDescent="0.25">
      <c r="A699" s="288"/>
      <c r="B699" s="1524"/>
      <c r="C699" s="1572"/>
      <c r="D699" s="1549"/>
      <c r="E699" s="1549"/>
      <c r="F699" s="1597"/>
      <c r="G699" s="1620"/>
      <c r="H699" s="1572"/>
      <c r="I699" s="1524"/>
      <c r="J699" s="810" t="s">
        <v>6274</v>
      </c>
      <c r="K699" s="812" t="s">
        <v>1071</v>
      </c>
      <c r="L699" s="442" t="s">
        <v>4318</v>
      </c>
      <c r="M699" s="143" t="str">
        <f>VLOOKUP(L699,CódigosRetorno!$A$2:$B$1795,2,FALSE)</f>
        <v>El dato ingresado como detalle del viaje no cumple con el formato establecido.</v>
      </c>
      <c r="N699" s="142" t="s">
        <v>169</v>
      </c>
      <c r="O699" s="289"/>
    </row>
    <row r="700" spans="1:15" ht="36" x14ac:dyDescent="0.25">
      <c r="A700" s="288"/>
      <c r="B700" s="1524">
        <f>B698+1</f>
        <v>116</v>
      </c>
      <c r="C700" s="1518" t="s">
        <v>4061</v>
      </c>
      <c r="D700" s="1549" t="s">
        <v>15</v>
      </c>
      <c r="E700" s="1549" t="s">
        <v>9</v>
      </c>
      <c r="F700" s="152" t="s">
        <v>10</v>
      </c>
      <c r="G700" s="135" t="s">
        <v>4062</v>
      </c>
      <c r="H700" s="143" t="s">
        <v>4063</v>
      </c>
      <c r="I700" s="142">
        <v>1</v>
      </c>
      <c r="J700" s="1152" t="s">
        <v>6512</v>
      </c>
      <c r="K700" s="1150" t="s">
        <v>177</v>
      </c>
      <c r="L700" s="1151" t="s">
        <v>4314</v>
      </c>
      <c r="M700" s="143" t="str">
        <f>VLOOKUP(L700,CódigosRetorno!$A$2:$B$1795,2,FALSE)</f>
        <v>Detracciones - Servicio de transporte de carga, debe tener un (y solo uno) Valor Referencial del Servicio de Transporte.</v>
      </c>
      <c r="N700" s="142" t="s">
        <v>169</v>
      </c>
      <c r="O700" s="289"/>
    </row>
    <row r="701" spans="1:15" ht="36" x14ac:dyDescent="0.25">
      <c r="A701" s="288"/>
      <c r="B701" s="1524"/>
      <c r="C701" s="1518"/>
      <c r="D701" s="1549"/>
      <c r="E701" s="1549"/>
      <c r="F701" s="1597" t="s">
        <v>12</v>
      </c>
      <c r="G701" s="1549" t="s">
        <v>16</v>
      </c>
      <c r="H701" s="1572" t="s">
        <v>4554</v>
      </c>
      <c r="I701" s="1524">
        <v>1</v>
      </c>
      <c r="J701" s="1152" t="s">
        <v>6511</v>
      </c>
      <c r="K701" s="1150" t="s">
        <v>177</v>
      </c>
      <c r="L701" s="1151" t="s">
        <v>4308</v>
      </c>
      <c r="M701" s="143" t="str">
        <f>VLOOKUP(L701,CódigosRetorno!$A$2:$B$1795,2,FALSE)</f>
        <v>El XML no contiene el tag o no existe información del monto del valor referencial en Detracciones - Servicios de transporte de carga.</v>
      </c>
      <c r="N701" s="142" t="s">
        <v>169</v>
      </c>
      <c r="O701" s="289"/>
    </row>
    <row r="702" spans="1:15" ht="36" x14ac:dyDescent="0.25">
      <c r="A702" s="288"/>
      <c r="B702" s="1524"/>
      <c r="C702" s="1518"/>
      <c r="D702" s="1549"/>
      <c r="E702" s="1549"/>
      <c r="F702" s="1597"/>
      <c r="G702" s="1549"/>
      <c r="H702" s="1572"/>
      <c r="I702" s="1524"/>
      <c r="J702" s="1152" t="s">
        <v>6513</v>
      </c>
      <c r="K702" s="1150" t="s">
        <v>177</v>
      </c>
      <c r="L702" s="1151" t="s">
        <v>4309</v>
      </c>
      <c r="M702" s="143" t="str">
        <f>VLOOKUP(L702,CódigosRetorno!$A$2:$B$1795,2,FALSE)</f>
        <v>El dato ingresado como monto valor referencial en Detracciones - Servicios de transporte de carga no cumple con el formato establecido.</v>
      </c>
      <c r="N702" s="142" t="s">
        <v>169</v>
      </c>
      <c r="O702" s="289"/>
    </row>
    <row r="703" spans="1:15" ht="24" x14ac:dyDescent="0.25">
      <c r="A703" s="288"/>
      <c r="B703" s="1524"/>
      <c r="C703" s="1518"/>
      <c r="D703" s="1549"/>
      <c r="E703" s="1549"/>
      <c r="F703" s="150" t="s">
        <v>13</v>
      </c>
      <c r="G703" s="141" t="s">
        <v>5577</v>
      </c>
      <c r="H703" s="151" t="s">
        <v>3904</v>
      </c>
      <c r="I703" s="138">
        <v>1</v>
      </c>
      <c r="J703" s="1152" t="s">
        <v>4702</v>
      </c>
      <c r="K703" s="1150" t="s">
        <v>177</v>
      </c>
      <c r="L703" s="1151" t="s">
        <v>4672</v>
      </c>
      <c r="M703" s="143" t="str">
        <f>VLOOKUP(L703,CódigosRetorno!$A$2:$B$1795,2,FALSE)</f>
        <v>La moneda del monto de la detracción debe ser PEN</v>
      </c>
      <c r="N703" s="142" t="s">
        <v>169</v>
      </c>
      <c r="O703" s="289"/>
    </row>
    <row r="704" spans="1:15" ht="36" x14ac:dyDescent="0.25">
      <c r="A704" s="288"/>
      <c r="B704" s="1524">
        <f>B700+1</f>
        <v>117</v>
      </c>
      <c r="C704" s="1572" t="s">
        <v>4064</v>
      </c>
      <c r="D704" s="1549" t="s">
        <v>15</v>
      </c>
      <c r="E704" s="1549" t="s">
        <v>9</v>
      </c>
      <c r="F704" s="152" t="s">
        <v>10</v>
      </c>
      <c r="G704" s="135" t="s">
        <v>4065</v>
      </c>
      <c r="H704" s="143" t="s">
        <v>4063</v>
      </c>
      <c r="I704" s="142">
        <v>1</v>
      </c>
      <c r="J704" s="1152" t="s">
        <v>6514</v>
      </c>
      <c r="K704" s="1150" t="s">
        <v>177</v>
      </c>
      <c r="L704" s="1151" t="s">
        <v>4315</v>
      </c>
      <c r="M704" s="143" t="str">
        <f>VLOOKUP(L704,CódigosRetorno!$A$2:$B$1795,2,FALSE)</f>
        <v>Detracciones - Servicio de transporte de carga, debe tener un (y solo uno) Valor Referencial sobre la carga efectiva.</v>
      </c>
      <c r="N704" s="142" t="s">
        <v>169</v>
      </c>
      <c r="O704" s="289"/>
    </row>
    <row r="705" spans="1:15" ht="36" x14ac:dyDescent="0.25">
      <c r="A705" s="288"/>
      <c r="B705" s="1524"/>
      <c r="C705" s="1572"/>
      <c r="D705" s="1549"/>
      <c r="E705" s="1549"/>
      <c r="F705" s="1597" t="s">
        <v>12</v>
      </c>
      <c r="G705" s="1549" t="s">
        <v>16</v>
      </c>
      <c r="H705" s="1572" t="s">
        <v>4554</v>
      </c>
      <c r="I705" s="1524">
        <v>1</v>
      </c>
      <c r="J705" s="1152" t="s">
        <v>6511</v>
      </c>
      <c r="K705" s="1150" t="s">
        <v>177</v>
      </c>
      <c r="L705" s="1151" t="s">
        <v>4308</v>
      </c>
      <c r="M705" s="143" t="str">
        <f>VLOOKUP(L705,CódigosRetorno!$A$2:$B$1795,2,FALSE)</f>
        <v>El XML no contiene el tag o no existe información del monto del valor referencial en Detracciones - Servicios de transporte de carga.</v>
      </c>
      <c r="N705" s="142" t="s">
        <v>169</v>
      </c>
      <c r="O705" s="289"/>
    </row>
    <row r="706" spans="1:15" ht="36" x14ac:dyDescent="0.25">
      <c r="A706" s="288"/>
      <c r="B706" s="1524"/>
      <c r="C706" s="1572"/>
      <c r="D706" s="1549"/>
      <c r="E706" s="1549"/>
      <c r="F706" s="1597"/>
      <c r="G706" s="1549"/>
      <c r="H706" s="1572"/>
      <c r="I706" s="1524"/>
      <c r="J706" s="1152" t="s">
        <v>6515</v>
      </c>
      <c r="K706" s="1150" t="s">
        <v>177</v>
      </c>
      <c r="L706" s="1151" t="s">
        <v>4309</v>
      </c>
      <c r="M706" s="143" t="str">
        <f>VLOOKUP(L706,CódigosRetorno!$A$2:$B$1795,2,FALSE)</f>
        <v>El dato ingresado como monto valor referencial en Detracciones - Servicios de transporte de carga no cumple con el formato establecido.</v>
      </c>
      <c r="N706" s="142" t="s">
        <v>169</v>
      </c>
      <c r="O706" s="289"/>
    </row>
    <row r="707" spans="1:15" ht="24" x14ac:dyDescent="0.25">
      <c r="A707" s="288"/>
      <c r="B707" s="1524"/>
      <c r="C707" s="1572"/>
      <c r="D707" s="1549"/>
      <c r="E707" s="1549"/>
      <c r="F707" s="150" t="s">
        <v>13</v>
      </c>
      <c r="G707" s="141" t="s">
        <v>5577</v>
      </c>
      <c r="H707" s="151" t="s">
        <v>3904</v>
      </c>
      <c r="I707" s="138">
        <v>1</v>
      </c>
      <c r="J707" s="1152" t="s">
        <v>4702</v>
      </c>
      <c r="K707" s="1150" t="s">
        <v>177</v>
      </c>
      <c r="L707" s="1151" t="s">
        <v>4672</v>
      </c>
      <c r="M707" s="143" t="str">
        <f>VLOOKUP(L707,CódigosRetorno!$A$2:$B$1795,2,FALSE)</f>
        <v>La moneda del monto de la detracción debe ser PEN</v>
      </c>
      <c r="N707" s="142" t="s">
        <v>169</v>
      </c>
      <c r="O707" s="289"/>
    </row>
    <row r="708" spans="1:15" ht="36" x14ac:dyDescent="0.25">
      <c r="A708" s="288"/>
      <c r="B708" s="1524">
        <f>B704+1</f>
        <v>118</v>
      </c>
      <c r="C708" s="1572" t="s">
        <v>4066</v>
      </c>
      <c r="D708" s="1549" t="s">
        <v>15</v>
      </c>
      <c r="E708" s="1549" t="s">
        <v>9</v>
      </c>
      <c r="F708" s="152" t="s">
        <v>10</v>
      </c>
      <c r="G708" s="135" t="s">
        <v>4067</v>
      </c>
      <c r="H708" s="143" t="s">
        <v>4063</v>
      </c>
      <c r="I708" s="142">
        <v>1</v>
      </c>
      <c r="J708" s="1152" t="s">
        <v>6516</v>
      </c>
      <c r="K708" s="1150" t="s">
        <v>177</v>
      </c>
      <c r="L708" s="1151" t="s">
        <v>4316</v>
      </c>
      <c r="M708" s="143" t="str">
        <f>VLOOKUP(L708,CódigosRetorno!$A$2:$B$1795,2,FALSE)</f>
        <v>Detracciones - Servicio de transporte de carga, debe tener un (y solo uno) Valor Referencial sobre la carga util nominal.</v>
      </c>
      <c r="N708" s="142" t="s">
        <v>169</v>
      </c>
      <c r="O708" s="289"/>
    </row>
    <row r="709" spans="1:15" ht="36" x14ac:dyDescent="0.25">
      <c r="A709" s="288"/>
      <c r="B709" s="1524"/>
      <c r="C709" s="1572"/>
      <c r="D709" s="1549"/>
      <c r="E709" s="1549"/>
      <c r="F709" s="1597" t="s">
        <v>12</v>
      </c>
      <c r="G709" s="1549" t="s">
        <v>16</v>
      </c>
      <c r="H709" s="1572" t="s">
        <v>4554</v>
      </c>
      <c r="I709" s="1524">
        <v>1</v>
      </c>
      <c r="J709" s="1152" t="s">
        <v>6511</v>
      </c>
      <c r="K709" s="1150" t="s">
        <v>177</v>
      </c>
      <c r="L709" s="1151" t="s">
        <v>4308</v>
      </c>
      <c r="M709" s="143" t="str">
        <f>VLOOKUP(L709,CódigosRetorno!$A$2:$B$1795,2,FALSE)</f>
        <v>El XML no contiene el tag o no existe información del monto del valor referencial en Detracciones - Servicios de transporte de carga.</v>
      </c>
      <c r="N709" s="142" t="s">
        <v>169</v>
      </c>
      <c r="O709" s="289"/>
    </row>
    <row r="710" spans="1:15" ht="36" x14ac:dyDescent="0.25">
      <c r="A710" s="288"/>
      <c r="B710" s="1524"/>
      <c r="C710" s="1572"/>
      <c r="D710" s="1549"/>
      <c r="E710" s="1549"/>
      <c r="F710" s="1597"/>
      <c r="G710" s="1549"/>
      <c r="H710" s="1572"/>
      <c r="I710" s="1524"/>
      <c r="J710" s="1152" t="s">
        <v>6513</v>
      </c>
      <c r="K710" s="1150" t="s">
        <v>177</v>
      </c>
      <c r="L710" s="1151" t="s">
        <v>4309</v>
      </c>
      <c r="M710" s="143" t="str">
        <f>VLOOKUP(L710,CódigosRetorno!$A$2:$B$1795,2,FALSE)</f>
        <v>El dato ingresado como monto valor referencial en Detracciones - Servicios de transporte de carga no cumple con el formato establecido.</v>
      </c>
      <c r="N710" s="142" t="s">
        <v>169</v>
      </c>
      <c r="O710" s="289"/>
    </row>
    <row r="711" spans="1:15" ht="24" x14ac:dyDescent="0.25">
      <c r="A711" s="288"/>
      <c r="B711" s="1524"/>
      <c r="C711" s="1572"/>
      <c r="D711" s="1549"/>
      <c r="E711" s="1549"/>
      <c r="F711" s="150" t="s">
        <v>13</v>
      </c>
      <c r="G711" s="141" t="s">
        <v>5577</v>
      </c>
      <c r="H711" s="151" t="s">
        <v>3904</v>
      </c>
      <c r="I711" s="138">
        <v>1</v>
      </c>
      <c r="J711" s="143" t="s">
        <v>4702</v>
      </c>
      <c r="K711" s="135" t="s">
        <v>177</v>
      </c>
      <c r="L711" s="528" t="s">
        <v>4672</v>
      </c>
      <c r="M711" s="143" t="str">
        <f>VLOOKUP(L711,CódigosRetorno!$A$2:$B$1795,2,FALSE)</f>
        <v>La moneda del monto de la detracción debe ser PEN</v>
      </c>
      <c r="N711" s="142" t="s">
        <v>169</v>
      </c>
      <c r="O711" s="289"/>
    </row>
    <row r="712" spans="1:15" x14ac:dyDescent="0.25">
      <c r="A712" s="288"/>
      <c r="B712" s="180" t="s">
        <v>5906</v>
      </c>
      <c r="C712" s="182"/>
      <c r="D712" s="177"/>
      <c r="E712" s="177"/>
      <c r="F712" s="178"/>
      <c r="G712" s="179"/>
      <c r="H712" s="182"/>
      <c r="I712" s="179"/>
      <c r="J712" s="172"/>
      <c r="K712" s="178" t="s">
        <v>169</v>
      </c>
      <c r="L712" s="183" t="s">
        <v>169</v>
      </c>
      <c r="M712" s="172" t="str">
        <f>VLOOKUP(L712,CódigosRetorno!$A$2:$B$1795,2,FALSE)</f>
        <v>-</v>
      </c>
      <c r="N712" s="179"/>
      <c r="O712" s="289"/>
    </row>
    <row r="713" spans="1:15" ht="36" x14ac:dyDescent="0.25">
      <c r="A713" s="288"/>
      <c r="B713" s="1524">
        <f>B708+1</f>
        <v>119</v>
      </c>
      <c r="C713" s="1572" t="s">
        <v>4068</v>
      </c>
      <c r="D713" s="1549" t="s">
        <v>15</v>
      </c>
      <c r="E713" s="1549" t="s">
        <v>9</v>
      </c>
      <c r="F713" s="152" t="s">
        <v>47</v>
      </c>
      <c r="G713" s="135" t="s">
        <v>5579</v>
      </c>
      <c r="H713" s="145" t="s">
        <v>4949</v>
      </c>
      <c r="I713" s="142"/>
      <c r="J713" s="1152" t="s">
        <v>6371</v>
      </c>
      <c r="K713" s="1150" t="s">
        <v>1071</v>
      </c>
      <c r="L713" s="1151" t="s">
        <v>2750</v>
      </c>
      <c r="M713" s="143" t="str">
        <f>VLOOKUP(L713,CódigosRetorno!$A$2:$B$1795,2,FALSE)</f>
        <v>Debe corresponder a algún valor válido establecido en el catálogo 13</v>
      </c>
      <c r="N713" s="142" t="s">
        <v>4599</v>
      </c>
      <c r="O713" s="289"/>
    </row>
    <row r="714" spans="1:15" ht="24" x14ac:dyDescent="0.25">
      <c r="A714" s="288"/>
      <c r="B714" s="1524"/>
      <c r="C714" s="1572"/>
      <c r="D714" s="1549"/>
      <c r="E714" s="1549"/>
      <c r="F714" s="1598"/>
      <c r="G714" s="142" t="s">
        <v>3887</v>
      </c>
      <c r="H714" s="153" t="s">
        <v>3878</v>
      </c>
      <c r="I714" s="142" t="s">
        <v>3863</v>
      </c>
      <c r="J714" s="1152" t="s">
        <v>4204</v>
      </c>
      <c r="K714" s="1150" t="s">
        <v>1071</v>
      </c>
      <c r="L714" s="1151" t="s">
        <v>4193</v>
      </c>
      <c r="M714" s="143" t="str">
        <f>VLOOKUP(L714,CódigosRetorno!$A$2:$B$1795,2,FALSE)</f>
        <v>El dato ingresado como atributo @schemeAgencyName es incorrecto.</v>
      </c>
      <c r="N714" s="142" t="s">
        <v>169</v>
      </c>
      <c r="O714" s="289"/>
    </row>
    <row r="715" spans="1:15" ht="24" x14ac:dyDescent="0.25">
      <c r="A715" s="288"/>
      <c r="B715" s="1524"/>
      <c r="C715" s="1572"/>
      <c r="D715" s="1549"/>
      <c r="E715" s="1549"/>
      <c r="F715" s="1611"/>
      <c r="G715" s="142" t="s">
        <v>3888</v>
      </c>
      <c r="H715" s="153" t="s">
        <v>3877</v>
      </c>
      <c r="I715" s="142" t="s">
        <v>3863</v>
      </c>
      <c r="J715" s="1152" t="s">
        <v>4205</v>
      </c>
      <c r="K715" s="1150" t="s">
        <v>1071</v>
      </c>
      <c r="L715" s="1151" t="s">
        <v>4192</v>
      </c>
      <c r="M715" s="143" t="str">
        <f>VLOOKUP(L715,CódigosRetorno!$A$2:$B$1795,2,FALSE)</f>
        <v>El dato ingresado como atributo @schemeName es incorrecto.</v>
      </c>
      <c r="N715" s="142" t="s">
        <v>169</v>
      </c>
      <c r="O715" s="289"/>
    </row>
    <row r="716" spans="1:15" ht="36" x14ac:dyDescent="0.25">
      <c r="A716" s="288"/>
      <c r="B716" s="1524"/>
      <c r="C716" s="1572"/>
      <c r="D716" s="1549"/>
      <c r="E716" s="1549"/>
      <c r="F716" s="150" t="s">
        <v>10</v>
      </c>
      <c r="G716" s="142" t="s">
        <v>4062</v>
      </c>
      <c r="H716" s="145" t="s">
        <v>5100</v>
      </c>
      <c r="I716" s="142"/>
      <c r="J716" s="1152" t="s">
        <v>2502</v>
      </c>
      <c r="K716" s="1150" t="s">
        <v>169</v>
      </c>
      <c r="L716" s="1151" t="s">
        <v>169</v>
      </c>
      <c r="M716" s="143" t="str">
        <f>VLOOKUP(L716,CódigosRetorno!$A$2:$B$1795,2,FALSE)</f>
        <v>-</v>
      </c>
      <c r="N716" s="155" t="s">
        <v>169</v>
      </c>
      <c r="O716" s="289"/>
    </row>
    <row r="717" spans="1:15" ht="36" x14ac:dyDescent="0.25">
      <c r="A717" s="288"/>
      <c r="B717" s="1524">
        <f>B713+1</f>
        <v>120</v>
      </c>
      <c r="C717" s="1572" t="s">
        <v>4069</v>
      </c>
      <c r="D717" s="1549" t="s">
        <v>15</v>
      </c>
      <c r="E717" s="1549" t="s">
        <v>9</v>
      </c>
      <c r="F717" s="152" t="s">
        <v>47</v>
      </c>
      <c r="G717" s="135" t="s">
        <v>5579</v>
      </c>
      <c r="H717" s="145" t="s">
        <v>4950</v>
      </c>
      <c r="I717" s="142"/>
      <c r="J717" s="1152" t="s">
        <v>6371</v>
      </c>
      <c r="K717" s="1150" t="s">
        <v>1071</v>
      </c>
      <c r="L717" s="1151" t="s">
        <v>2750</v>
      </c>
      <c r="M717" s="143" t="str">
        <f>VLOOKUP(L717,CódigosRetorno!$A$2:$B$1795,2,FALSE)</f>
        <v>Debe corresponder a algún valor válido establecido en el catálogo 13</v>
      </c>
      <c r="N717" s="142" t="s">
        <v>4599</v>
      </c>
      <c r="O717" s="289"/>
    </row>
    <row r="718" spans="1:15" ht="24" x14ac:dyDescent="0.25">
      <c r="A718" s="288"/>
      <c r="B718" s="1524"/>
      <c r="C718" s="1572"/>
      <c r="D718" s="1549"/>
      <c r="E718" s="1549"/>
      <c r="F718" s="1597"/>
      <c r="G718" s="142" t="s">
        <v>3887</v>
      </c>
      <c r="H718" s="153" t="s">
        <v>3878</v>
      </c>
      <c r="I718" s="142" t="s">
        <v>3863</v>
      </c>
      <c r="J718" s="1152" t="s">
        <v>4204</v>
      </c>
      <c r="K718" s="1150" t="s">
        <v>1071</v>
      </c>
      <c r="L718" s="1151" t="s">
        <v>4193</v>
      </c>
      <c r="M718" s="143" t="str">
        <f>VLOOKUP(L718,CódigosRetorno!$A$2:$B$1795,2,FALSE)</f>
        <v>El dato ingresado como atributo @schemeAgencyName es incorrecto.</v>
      </c>
      <c r="N718" s="142" t="s">
        <v>169</v>
      </c>
      <c r="O718" s="289"/>
    </row>
    <row r="719" spans="1:15" ht="24" x14ac:dyDescent="0.25">
      <c r="A719" s="288"/>
      <c r="B719" s="1524"/>
      <c r="C719" s="1572"/>
      <c r="D719" s="1549"/>
      <c r="E719" s="1549"/>
      <c r="F719" s="1597"/>
      <c r="G719" s="142" t="s">
        <v>3888</v>
      </c>
      <c r="H719" s="153" t="s">
        <v>3877</v>
      </c>
      <c r="I719" s="142" t="s">
        <v>3863</v>
      </c>
      <c r="J719" s="1152" t="s">
        <v>4205</v>
      </c>
      <c r="K719" s="1150" t="s">
        <v>1071</v>
      </c>
      <c r="L719" s="1151" t="s">
        <v>4192</v>
      </c>
      <c r="M719" s="143" t="str">
        <f>VLOOKUP(L719,CódigosRetorno!$A$2:$B$1795,2,FALSE)</f>
        <v>El dato ingresado como atributo @schemeName es incorrecto.</v>
      </c>
      <c r="N719" s="155" t="s">
        <v>169</v>
      </c>
      <c r="O719" s="289"/>
    </row>
    <row r="720" spans="1:15" ht="72" x14ac:dyDescent="0.25">
      <c r="A720" s="288"/>
      <c r="B720" s="1526">
        <f>B717+1</f>
        <v>121</v>
      </c>
      <c r="C720" s="1556" t="s">
        <v>4070</v>
      </c>
      <c r="D720" s="1538" t="s">
        <v>15</v>
      </c>
      <c r="E720" s="1538" t="s">
        <v>9</v>
      </c>
      <c r="F720" s="152" t="s">
        <v>5</v>
      </c>
      <c r="G720" s="142"/>
      <c r="H720" s="145" t="s">
        <v>4951</v>
      </c>
      <c r="I720" s="142" t="s">
        <v>3863</v>
      </c>
      <c r="J720" s="1152" t="s">
        <v>6517</v>
      </c>
      <c r="K720" s="1150" t="s">
        <v>1071</v>
      </c>
      <c r="L720" s="1151" t="s">
        <v>4326</v>
      </c>
      <c r="M720" s="143" t="str">
        <f>VLOOKUP(L720,CódigosRetorno!$A$2:$B$1795,2,FALSE)</f>
        <v>El dato ingresado como descripcion del tramo no cumple con el formato establecido.</v>
      </c>
      <c r="N720" s="142" t="s">
        <v>169</v>
      </c>
      <c r="O720" s="289"/>
    </row>
    <row r="721" spans="1:15" ht="36" x14ac:dyDescent="0.25">
      <c r="A721" s="288"/>
      <c r="B721" s="1527"/>
      <c r="C721" s="1557"/>
      <c r="D721" s="1540"/>
      <c r="E721" s="1540"/>
      <c r="F721" s="152" t="s">
        <v>3239</v>
      </c>
      <c r="G721" s="142" t="s">
        <v>95</v>
      </c>
      <c r="H721" s="145" t="s">
        <v>4952</v>
      </c>
      <c r="I721" s="142"/>
      <c r="J721" s="1152" t="s">
        <v>2502</v>
      </c>
      <c r="K721" s="1150" t="s">
        <v>169</v>
      </c>
      <c r="L721" s="1151" t="s">
        <v>169</v>
      </c>
      <c r="M721" s="143" t="str">
        <f>VLOOKUP(L721,CódigosRetorno!$A$2:$B$1795,2,FALSE)</f>
        <v>-</v>
      </c>
      <c r="N721" s="142" t="s">
        <v>169</v>
      </c>
      <c r="O721" s="289"/>
    </row>
    <row r="722" spans="1:15" ht="48" x14ac:dyDescent="0.25">
      <c r="A722" s="288"/>
      <c r="B722" s="1526">
        <f>B720+1</f>
        <v>122</v>
      </c>
      <c r="C722" s="1556" t="s">
        <v>4071</v>
      </c>
      <c r="D722" s="1538" t="s">
        <v>15</v>
      </c>
      <c r="E722" s="1538" t="s">
        <v>9</v>
      </c>
      <c r="F722" s="152" t="s">
        <v>12</v>
      </c>
      <c r="G722" s="135" t="s">
        <v>16</v>
      </c>
      <c r="H722" s="145" t="s">
        <v>4953</v>
      </c>
      <c r="I722" s="142" t="s">
        <v>3863</v>
      </c>
      <c r="J722" s="1152" t="s">
        <v>6522</v>
      </c>
      <c r="K722" s="1150" t="s">
        <v>1071</v>
      </c>
      <c r="L722" s="1151" t="s">
        <v>4327</v>
      </c>
      <c r="M722" s="143" t="str">
        <f>VLOOKUP(L722,CódigosRetorno!$A$2:$B$1795,2,FALSE)</f>
        <v>El dato ingresado como valor refrencia del tramo virtual no cumple con el formato establecido.</v>
      </c>
      <c r="N722" s="142" t="s">
        <v>169</v>
      </c>
      <c r="O722" s="289"/>
    </row>
    <row r="723" spans="1:15" ht="24" x14ac:dyDescent="0.25">
      <c r="A723" s="288"/>
      <c r="B723" s="1527"/>
      <c r="C723" s="1557"/>
      <c r="D723" s="1540"/>
      <c r="E723" s="1540"/>
      <c r="F723" s="150" t="s">
        <v>13</v>
      </c>
      <c r="G723" s="141" t="s">
        <v>5577</v>
      </c>
      <c r="H723" s="151" t="s">
        <v>3904</v>
      </c>
      <c r="I723" s="138">
        <v>1</v>
      </c>
      <c r="J723" s="143" t="s">
        <v>4702</v>
      </c>
      <c r="K723" s="135" t="s">
        <v>177</v>
      </c>
      <c r="L723" s="528" t="s">
        <v>4672</v>
      </c>
      <c r="M723" s="143" t="str">
        <f>VLOOKUP(L723,CódigosRetorno!$A$2:$B$1795,2,FALSE)</f>
        <v>La moneda del monto de la detracción debe ser PEN</v>
      </c>
      <c r="N723" s="142" t="s">
        <v>169</v>
      </c>
      <c r="O723" s="289"/>
    </row>
    <row r="724" spans="1:15" x14ac:dyDescent="0.25">
      <c r="A724" s="288"/>
      <c r="B724" s="180" t="s">
        <v>5907</v>
      </c>
      <c r="C724" s="182"/>
      <c r="D724" s="177"/>
      <c r="E724" s="177"/>
      <c r="F724" s="178"/>
      <c r="G724" s="179"/>
      <c r="H724" s="182"/>
      <c r="I724" s="179"/>
      <c r="J724" s="172"/>
      <c r="K724" s="178" t="s">
        <v>169</v>
      </c>
      <c r="L724" s="183" t="s">
        <v>169</v>
      </c>
      <c r="M724" s="172" t="str">
        <f>VLOOKUP(L724,CódigosRetorno!$A$2:$B$1795,2,FALSE)</f>
        <v>-</v>
      </c>
      <c r="N724" s="207" t="s">
        <v>169</v>
      </c>
      <c r="O724" s="289"/>
    </row>
    <row r="725" spans="1:15" ht="72" x14ac:dyDescent="0.25">
      <c r="A725" s="288"/>
      <c r="B725" s="1524">
        <f>B722+1</f>
        <v>123</v>
      </c>
      <c r="C725" s="1572" t="s">
        <v>4072</v>
      </c>
      <c r="D725" s="1549" t="s">
        <v>15</v>
      </c>
      <c r="E725" s="1549" t="s">
        <v>9</v>
      </c>
      <c r="F725" s="152" t="s">
        <v>12</v>
      </c>
      <c r="G725" s="142" t="s">
        <v>4073</v>
      </c>
      <c r="H725" s="145" t="s">
        <v>4954</v>
      </c>
      <c r="I725" s="142"/>
      <c r="J725" s="1152" t="s">
        <v>6519</v>
      </c>
      <c r="K725" s="1150" t="s">
        <v>1071</v>
      </c>
      <c r="L725" s="1151" t="s">
        <v>4330</v>
      </c>
      <c r="M725" s="143" t="str">
        <f>VLOOKUP(L725,CódigosRetorno!$A$2:$B$1795,2,FALSE)</f>
        <v>El dato ingresado como configuración vehicular no cumple con el formato establecido.</v>
      </c>
      <c r="N725" s="142" t="s">
        <v>169</v>
      </c>
      <c r="O725" s="289"/>
    </row>
    <row r="726" spans="1:15" ht="24" x14ac:dyDescent="0.25">
      <c r="A726" s="288"/>
      <c r="B726" s="1524"/>
      <c r="C726" s="1572"/>
      <c r="D726" s="1549"/>
      <c r="E726" s="1549"/>
      <c r="F726" s="1598"/>
      <c r="G726" s="142" t="s">
        <v>4074</v>
      </c>
      <c r="H726" s="145" t="s">
        <v>3862</v>
      </c>
      <c r="I726" s="142" t="s">
        <v>3863</v>
      </c>
      <c r="J726" s="1152" t="s">
        <v>4240</v>
      </c>
      <c r="K726" s="1150" t="s">
        <v>1071</v>
      </c>
      <c r="L726" s="1151" t="s">
        <v>4187</v>
      </c>
      <c r="M726" s="143" t="str">
        <f>VLOOKUP(L726,CódigosRetorno!$A$2:$B$1795,2,FALSE)</f>
        <v>El dato ingresado como atributo @listAgencyName es incorrecto.</v>
      </c>
      <c r="N726" s="142" t="s">
        <v>169</v>
      </c>
      <c r="O726" s="289"/>
    </row>
    <row r="727" spans="1:15" ht="24" x14ac:dyDescent="0.25">
      <c r="A727" s="288"/>
      <c r="B727" s="1524"/>
      <c r="C727" s="1572"/>
      <c r="D727" s="1549"/>
      <c r="E727" s="1549"/>
      <c r="F727" s="1611"/>
      <c r="G727" s="142" t="s">
        <v>4075</v>
      </c>
      <c r="H727" s="145" t="s">
        <v>3865</v>
      </c>
      <c r="I727" s="142" t="s">
        <v>3863</v>
      </c>
      <c r="J727" s="143" t="s">
        <v>4241</v>
      </c>
      <c r="K727" s="135" t="s">
        <v>1071</v>
      </c>
      <c r="L727" s="528" t="s">
        <v>4188</v>
      </c>
      <c r="M727" s="143" t="str">
        <f>VLOOKUP(L727,CódigosRetorno!$A$2:$B$1795,2,FALSE)</f>
        <v>El dato ingresado como atributo @listName es incorrecto.</v>
      </c>
      <c r="N727" s="155" t="s">
        <v>169</v>
      </c>
      <c r="O727" s="289"/>
    </row>
    <row r="728" spans="1:15" ht="48" x14ac:dyDescent="0.25">
      <c r="A728" s="288"/>
      <c r="B728" s="1524"/>
      <c r="C728" s="1572"/>
      <c r="D728" s="1549"/>
      <c r="E728" s="1549"/>
      <c r="F728" s="822" t="s">
        <v>10</v>
      </c>
      <c r="G728" s="823" t="s">
        <v>4062</v>
      </c>
      <c r="H728" s="824" t="s">
        <v>4954</v>
      </c>
      <c r="I728" s="142" t="s">
        <v>3863</v>
      </c>
      <c r="J728" s="143"/>
      <c r="K728" s="135"/>
      <c r="L728" s="528" t="s">
        <v>169</v>
      </c>
      <c r="M728" s="143" t="str">
        <f>VLOOKUP(L728,CódigosRetorno!$A$2:$B$1795,2,FALSE)</f>
        <v>-</v>
      </c>
      <c r="N728" s="155" t="s">
        <v>169</v>
      </c>
      <c r="O728" s="289"/>
    </row>
    <row r="729" spans="1:15" ht="48" x14ac:dyDescent="0.25">
      <c r="A729" s="288"/>
      <c r="B729" s="1524">
        <f>B725+1</f>
        <v>124</v>
      </c>
      <c r="C729" s="1572" t="s">
        <v>5922</v>
      </c>
      <c r="D729" s="1549" t="s">
        <v>15</v>
      </c>
      <c r="E729" s="1549" t="s">
        <v>9</v>
      </c>
      <c r="F729" s="152" t="s">
        <v>3957</v>
      </c>
      <c r="G729" s="142" t="s">
        <v>4062</v>
      </c>
      <c r="H729" s="145" t="s">
        <v>4955</v>
      </c>
      <c r="I729" s="142">
        <v>1</v>
      </c>
      <c r="J729" s="1152" t="s">
        <v>6520</v>
      </c>
      <c r="K729" s="1150" t="s">
        <v>1071</v>
      </c>
      <c r="L729" s="1151" t="s">
        <v>4331</v>
      </c>
      <c r="M729" s="143" t="str">
        <f>VLOOKUP(L729,CódigosRetorno!$A$2:$B$1795,2,FALSE)</f>
        <v>El dato ingresado como tipo de carga util es incorrecto.</v>
      </c>
      <c r="N729" s="142" t="s">
        <v>169</v>
      </c>
      <c r="O729" s="289"/>
    </row>
    <row r="730" spans="1:15" ht="24" x14ac:dyDescent="0.25">
      <c r="A730" s="288"/>
      <c r="B730" s="1524"/>
      <c r="C730" s="1572"/>
      <c r="D730" s="1549"/>
      <c r="E730" s="1549"/>
      <c r="F730" s="1597" t="s">
        <v>12</v>
      </c>
      <c r="G730" s="1524" t="s">
        <v>16</v>
      </c>
      <c r="H730" s="1572" t="s">
        <v>4956</v>
      </c>
      <c r="I730" s="1524">
        <v>1</v>
      </c>
      <c r="J730" s="1152" t="s">
        <v>6521</v>
      </c>
      <c r="K730" s="1150" t="s">
        <v>1071</v>
      </c>
      <c r="L730" s="1151" t="s">
        <v>4333</v>
      </c>
      <c r="M730" s="143" t="str">
        <f>VLOOKUP(L730,CódigosRetorno!$A$2:$B$1795,2,FALSE)</f>
        <v>El XML no contiene el tag o no existe información del valor de la carga en TM.</v>
      </c>
      <c r="N730" s="142" t="s">
        <v>169</v>
      </c>
      <c r="O730" s="289"/>
    </row>
    <row r="731" spans="1:15" ht="48" x14ac:dyDescent="0.25">
      <c r="A731" s="288"/>
      <c r="B731" s="1524"/>
      <c r="C731" s="1572"/>
      <c r="D731" s="1549"/>
      <c r="E731" s="1549"/>
      <c r="F731" s="1597"/>
      <c r="G731" s="1524"/>
      <c r="H731" s="1572"/>
      <c r="I731" s="1524"/>
      <c r="J731" s="1152" t="s">
        <v>6522</v>
      </c>
      <c r="K731" s="1150" t="s">
        <v>1071</v>
      </c>
      <c r="L731" s="1151" t="s">
        <v>4334</v>
      </c>
      <c r="M731" s="143" t="str">
        <f>VLOOKUP(L731,CódigosRetorno!$A$2:$B$1795,2,FALSE)</f>
        <v>El dato ingresado como valor de la carga en TM cumple con el formato establecido.</v>
      </c>
      <c r="N731" s="142" t="s">
        <v>169</v>
      </c>
      <c r="O731" s="289"/>
    </row>
    <row r="732" spans="1:15" ht="36" x14ac:dyDescent="0.25">
      <c r="A732" s="288"/>
      <c r="B732" s="1524"/>
      <c r="C732" s="1572"/>
      <c r="D732" s="1549"/>
      <c r="E732" s="1549"/>
      <c r="F732" s="152"/>
      <c r="G732" s="135" t="s">
        <v>4051</v>
      </c>
      <c r="H732" s="153" t="s">
        <v>4076</v>
      </c>
      <c r="I732" s="142">
        <v>1</v>
      </c>
      <c r="J732" s="1152" t="s">
        <v>6523</v>
      </c>
      <c r="K732" s="1150" t="s">
        <v>1071</v>
      </c>
      <c r="L732" s="1151" t="s">
        <v>4335</v>
      </c>
      <c r="M732" s="143" t="str">
        <f>VLOOKUP(L732,CódigosRetorno!$A$2:$B$1795,2,FALSE)</f>
        <v>El dato ingresado como unidad de medida de la carga  del vehiculo no corresponde al valor esperado.</v>
      </c>
      <c r="N732" s="142" t="s">
        <v>169</v>
      </c>
      <c r="O732" s="289"/>
    </row>
    <row r="733" spans="1:15" ht="48" x14ac:dyDescent="0.25">
      <c r="A733" s="288"/>
      <c r="B733" s="1524">
        <f>B729+1</f>
        <v>125</v>
      </c>
      <c r="C733" s="1572" t="s">
        <v>5923</v>
      </c>
      <c r="D733" s="1549" t="s">
        <v>15</v>
      </c>
      <c r="E733" s="1549" t="s">
        <v>9</v>
      </c>
      <c r="F733" s="152" t="s">
        <v>3957</v>
      </c>
      <c r="G733" s="142" t="s">
        <v>4065</v>
      </c>
      <c r="H733" s="145" t="s">
        <v>4957</v>
      </c>
      <c r="I733" s="142"/>
      <c r="J733" s="1152" t="s">
        <v>6520</v>
      </c>
      <c r="K733" s="1150" t="s">
        <v>1071</v>
      </c>
      <c r="L733" s="1151" t="s">
        <v>4331</v>
      </c>
      <c r="M733" s="143" t="str">
        <f>VLOOKUP(L733,CódigosRetorno!$A$2:$B$1795,2,FALSE)</f>
        <v>El dato ingresado como tipo de carga util es incorrecto.</v>
      </c>
      <c r="N733" s="142" t="s">
        <v>169</v>
      </c>
      <c r="O733" s="289"/>
    </row>
    <row r="734" spans="1:15" ht="24" x14ac:dyDescent="0.25">
      <c r="A734" s="288"/>
      <c r="B734" s="1524"/>
      <c r="C734" s="1572"/>
      <c r="D734" s="1549"/>
      <c r="E734" s="1549"/>
      <c r="F734" s="1597" t="s">
        <v>12</v>
      </c>
      <c r="G734" s="1524" t="s">
        <v>16</v>
      </c>
      <c r="H734" s="1572" t="s">
        <v>4956</v>
      </c>
      <c r="I734" s="1524"/>
      <c r="J734" s="1152" t="s">
        <v>6521</v>
      </c>
      <c r="K734" s="1150" t="s">
        <v>1071</v>
      </c>
      <c r="L734" s="1151" t="s">
        <v>4333</v>
      </c>
      <c r="M734" s="143" t="str">
        <f>VLOOKUP(L734,CódigosRetorno!$A$2:$B$1795,2,FALSE)</f>
        <v>El XML no contiene el tag o no existe información del valor de la carga en TM.</v>
      </c>
      <c r="N734" s="142" t="s">
        <v>169</v>
      </c>
      <c r="O734" s="289"/>
    </row>
    <row r="735" spans="1:15" ht="48" x14ac:dyDescent="0.25">
      <c r="A735" s="288"/>
      <c r="B735" s="1524"/>
      <c r="C735" s="1572"/>
      <c r="D735" s="1549"/>
      <c r="E735" s="1549"/>
      <c r="F735" s="1597"/>
      <c r="G735" s="1524"/>
      <c r="H735" s="1572"/>
      <c r="I735" s="1524"/>
      <c r="J735" s="1152" t="s">
        <v>6522</v>
      </c>
      <c r="K735" s="1150" t="s">
        <v>1071</v>
      </c>
      <c r="L735" s="1151" t="s">
        <v>4334</v>
      </c>
      <c r="M735" s="143" t="str">
        <f>VLOOKUP(L735,CódigosRetorno!$A$2:$B$1795,2,FALSE)</f>
        <v>El dato ingresado como valor de la carga en TM cumple con el formato establecido.</v>
      </c>
      <c r="N735" s="142" t="s">
        <v>169</v>
      </c>
      <c r="O735" s="289"/>
    </row>
    <row r="736" spans="1:15" ht="48" x14ac:dyDescent="0.25">
      <c r="A736" s="288"/>
      <c r="B736" s="1524"/>
      <c r="C736" s="1572"/>
      <c r="D736" s="1549"/>
      <c r="E736" s="1549"/>
      <c r="F736" s="152"/>
      <c r="G736" s="135" t="s">
        <v>4051</v>
      </c>
      <c r="H736" s="145" t="s">
        <v>4958</v>
      </c>
      <c r="I736" s="142">
        <v>1</v>
      </c>
      <c r="J736" s="1152" t="s">
        <v>6523</v>
      </c>
      <c r="K736" s="1150" t="s">
        <v>1071</v>
      </c>
      <c r="L736" s="1151" t="s">
        <v>4335</v>
      </c>
      <c r="M736" s="143" t="str">
        <f>VLOOKUP(L736,CódigosRetorno!$A$2:$B$1795,2,FALSE)</f>
        <v>El dato ingresado como unidad de medida de la carga  del vehiculo no corresponde al valor esperado.</v>
      </c>
      <c r="N736" s="142" t="s">
        <v>169</v>
      </c>
      <c r="O736" s="289"/>
    </row>
    <row r="737" spans="1:15" ht="48" x14ac:dyDescent="0.25">
      <c r="A737" s="288"/>
      <c r="B737" s="1526">
        <f>B733+1</f>
        <v>126</v>
      </c>
      <c r="C737" s="1556" t="s">
        <v>5920</v>
      </c>
      <c r="D737" s="1538" t="s">
        <v>15</v>
      </c>
      <c r="E737" s="1538" t="s">
        <v>9</v>
      </c>
      <c r="F737" s="152" t="s">
        <v>139</v>
      </c>
      <c r="G737" s="142" t="s">
        <v>4077</v>
      </c>
      <c r="H737" s="145" t="s">
        <v>4959</v>
      </c>
      <c r="I737" s="142"/>
      <c r="J737" s="143" t="s">
        <v>2502</v>
      </c>
      <c r="K737" s="135" t="s">
        <v>169</v>
      </c>
      <c r="L737" s="528" t="s">
        <v>169</v>
      </c>
      <c r="M737" s="143" t="str">
        <f>VLOOKUP(L737,CódigosRetorno!$A$2:$B$1795,2,FALSE)</f>
        <v>-</v>
      </c>
      <c r="N737" s="142" t="s">
        <v>169</v>
      </c>
      <c r="O737" s="289"/>
    </row>
    <row r="738" spans="1:15" ht="24" x14ac:dyDescent="0.25">
      <c r="A738" s="288"/>
      <c r="B738" s="1527"/>
      <c r="C738" s="1557"/>
      <c r="D738" s="1540"/>
      <c r="E738" s="1540"/>
      <c r="F738" s="150" t="s">
        <v>13</v>
      </c>
      <c r="G738" s="141" t="s">
        <v>5577</v>
      </c>
      <c r="H738" s="151" t="s">
        <v>3904</v>
      </c>
      <c r="I738" s="138">
        <v>1</v>
      </c>
      <c r="J738" s="143" t="s">
        <v>4702</v>
      </c>
      <c r="K738" s="135" t="s">
        <v>177</v>
      </c>
      <c r="L738" s="528" t="s">
        <v>4672</v>
      </c>
      <c r="M738" s="143" t="str">
        <f>VLOOKUP(L738,CódigosRetorno!$A$2:$B$1795,2,FALSE)</f>
        <v>La moneda del monto de la detracción debe ser PEN</v>
      </c>
      <c r="N738" s="142" t="s">
        <v>169</v>
      </c>
      <c r="O738" s="289"/>
    </row>
    <row r="739" spans="1:15" ht="48" x14ac:dyDescent="0.25">
      <c r="A739" s="288"/>
      <c r="B739" s="1526">
        <f>B737+1</f>
        <v>127</v>
      </c>
      <c r="C739" s="1556" t="s">
        <v>5954</v>
      </c>
      <c r="D739" s="1538" t="s">
        <v>15</v>
      </c>
      <c r="E739" s="1538" t="s">
        <v>9</v>
      </c>
      <c r="F739" s="152" t="s">
        <v>12</v>
      </c>
      <c r="G739" s="142" t="s">
        <v>16</v>
      </c>
      <c r="H739" s="145" t="s">
        <v>4960</v>
      </c>
      <c r="I739" s="142"/>
      <c r="J739" s="1152" t="s">
        <v>6522</v>
      </c>
      <c r="K739" s="1150" t="s">
        <v>1071</v>
      </c>
      <c r="L739" s="1151" t="s">
        <v>4336</v>
      </c>
      <c r="M739" s="143" t="str">
        <f>VLOOKUP(L739,CódigosRetorno!$A$2:$B$1795,2,FALSE)</f>
        <v>El dato ingresado como valor referencial de carga util nominal no cumple con el formato establecido.</v>
      </c>
      <c r="N739" s="142" t="s">
        <v>169</v>
      </c>
      <c r="O739" s="289"/>
    </row>
    <row r="740" spans="1:15" ht="24" x14ac:dyDescent="0.25">
      <c r="A740" s="288"/>
      <c r="B740" s="1527"/>
      <c r="C740" s="1557"/>
      <c r="D740" s="1540"/>
      <c r="E740" s="1540"/>
      <c r="F740" s="150" t="s">
        <v>13</v>
      </c>
      <c r="G740" s="141" t="s">
        <v>5577</v>
      </c>
      <c r="H740" s="151" t="s">
        <v>3904</v>
      </c>
      <c r="I740" s="138">
        <v>1</v>
      </c>
      <c r="J740" s="143" t="s">
        <v>4702</v>
      </c>
      <c r="K740" s="135" t="s">
        <v>177</v>
      </c>
      <c r="L740" s="528" t="s">
        <v>4672</v>
      </c>
      <c r="M740" s="143" t="str">
        <f>VLOOKUP(L740,CódigosRetorno!$A$2:$B$1795,2,FALSE)</f>
        <v>La moneda del monto de la detracción debe ser PEN</v>
      </c>
      <c r="N740" s="142" t="s">
        <v>169</v>
      </c>
      <c r="O740" s="289"/>
    </row>
    <row r="741" spans="1:15" ht="48" x14ac:dyDescent="0.25">
      <c r="A741" s="288"/>
      <c r="B741" s="142">
        <f>B739+1</f>
        <v>128</v>
      </c>
      <c r="C741" s="1087" t="s">
        <v>5924</v>
      </c>
      <c r="D741" s="135" t="s">
        <v>15</v>
      </c>
      <c r="E741" s="135" t="s">
        <v>9</v>
      </c>
      <c r="F741" s="152" t="s">
        <v>4078</v>
      </c>
      <c r="G741" s="142" t="s">
        <v>3922</v>
      </c>
      <c r="H741" s="145" t="s">
        <v>4961</v>
      </c>
      <c r="I741" s="142"/>
      <c r="J741" s="143" t="s">
        <v>2502</v>
      </c>
      <c r="K741" s="135" t="s">
        <v>169</v>
      </c>
      <c r="L741" s="528" t="s">
        <v>169</v>
      </c>
      <c r="M741" s="143" t="str">
        <f>VLOOKUP(L741,CódigosRetorno!$A$2:$B$1795,2,FALSE)</f>
        <v>-</v>
      </c>
      <c r="N741" s="142" t="s">
        <v>169</v>
      </c>
      <c r="O741" s="289"/>
    </row>
    <row r="742" spans="1:15" x14ac:dyDescent="0.25">
      <c r="A742" s="288"/>
      <c r="B742" s="180" t="s">
        <v>7538</v>
      </c>
      <c r="C742" s="181"/>
      <c r="D742" s="214"/>
      <c r="E742" s="174"/>
      <c r="F742" s="175" t="s">
        <v>169</v>
      </c>
      <c r="G742" s="175" t="s">
        <v>169</v>
      </c>
      <c r="H742" s="176" t="s">
        <v>169</v>
      </c>
      <c r="I742" s="175"/>
      <c r="J742" s="172" t="s">
        <v>169</v>
      </c>
      <c r="K742" s="178" t="s">
        <v>169</v>
      </c>
      <c r="L742" s="183" t="s">
        <v>169</v>
      </c>
      <c r="M742" s="172" t="str">
        <f>VLOOKUP(L742,CódigosRetorno!$A$2:$B$1795,2,FALSE)</f>
        <v>-</v>
      </c>
      <c r="N742" s="179" t="s">
        <v>169</v>
      </c>
      <c r="O742" s="289"/>
    </row>
    <row r="743" spans="1:15" ht="36" x14ac:dyDescent="0.25">
      <c r="A743" s="288"/>
      <c r="B743" s="1524" t="s">
        <v>7540</v>
      </c>
      <c r="C743" s="1572" t="s">
        <v>7539</v>
      </c>
      <c r="D743" s="1549" t="s">
        <v>15</v>
      </c>
      <c r="E743" s="1549" t="s">
        <v>9</v>
      </c>
      <c r="F743" s="152" t="s">
        <v>5</v>
      </c>
      <c r="G743" s="142"/>
      <c r="H743" s="143" t="s">
        <v>4039</v>
      </c>
      <c r="I743" s="155">
        <v>1</v>
      </c>
      <c r="J743" s="143" t="s">
        <v>4687</v>
      </c>
      <c r="K743" s="135" t="s">
        <v>1071</v>
      </c>
      <c r="L743" s="528" t="s">
        <v>3831</v>
      </c>
      <c r="M743" s="143" t="str">
        <f>VLOOKUP(L743,CódigosRetorno!$A$2:$B$1795,2,FALSE)</f>
        <v>No existe información en el nombre del concepto.</v>
      </c>
      <c r="N743" s="155" t="s">
        <v>169</v>
      </c>
      <c r="O743" s="289"/>
    </row>
    <row r="744" spans="1:15" ht="36" x14ac:dyDescent="0.25">
      <c r="A744" s="288"/>
      <c r="B744" s="1524"/>
      <c r="C744" s="1572"/>
      <c r="D744" s="1549"/>
      <c r="E744" s="1549"/>
      <c r="F744" s="1597" t="s">
        <v>43</v>
      </c>
      <c r="G744" s="1549" t="s">
        <v>5591</v>
      </c>
      <c r="H744" s="1572" t="s">
        <v>4040</v>
      </c>
      <c r="I744" s="1619">
        <v>1</v>
      </c>
      <c r="J744" s="143" t="s">
        <v>4793</v>
      </c>
      <c r="K744" s="135" t="s">
        <v>177</v>
      </c>
      <c r="L744" s="528" t="s">
        <v>4370</v>
      </c>
      <c r="M744" s="143" t="str">
        <f>VLOOKUP(L744,CódigosRetorno!$A$2:$B$1795,2,FALSE)</f>
        <v>El XML no contiene el tag de numero de documentos del huesped.</v>
      </c>
      <c r="N744" s="155" t="s">
        <v>169</v>
      </c>
      <c r="O744" s="289"/>
    </row>
    <row r="745" spans="1:15" ht="36" x14ac:dyDescent="0.25">
      <c r="A745" s="288"/>
      <c r="B745" s="1524"/>
      <c r="C745" s="1572"/>
      <c r="D745" s="1549"/>
      <c r="E745" s="1549"/>
      <c r="F745" s="1597"/>
      <c r="G745" s="1549"/>
      <c r="H745" s="1572"/>
      <c r="I745" s="1619"/>
      <c r="J745" s="143" t="s">
        <v>4794</v>
      </c>
      <c r="K745" s="135" t="s">
        <v>177</v>
      </c>
      <c r="L745" s="528" t="s">
        <v>4371</v>
      </c>
      <c r="M745" s="143" t="str">
        <f>VLOOKUP(L745,CódigosRetorno!$A$2:$B$1795,2,FALSE)</f>
        <v>El XML no contiene el tag de tipo de documentos del huesped.</v>
      </c>
      <c r="N745" s="155" t="s">
        <v>169</v>
      </c>
      <c r="O745" s="289"/>
    </row>
    <row r="746" spans="1:15" ht="36" x14ac:dyDescent="0.25">
      <c r="A746" s="288"/>
      <c r="B746" s="1524"/>
      <c r="C746" s="1572"/>
      <c r="D746" s="1549"/>
      <c r="E746" s="1549"/>
      <c r="F746" s="1597"/>
      <c r="G746" s="1549"/>
      <c r="H746" s="1572"/>
      <c r="I746" s="1619"/>
      <c r="J746" s="143" t="s">
        <v>4795</v>
      </c>
      <c r="K746" s="135" t="s">
        <v>177</v>
      </c>
      <c r="L746" s="528" t="s">
        <v>4372</v>
      </c>
      <c r="M746" s="143" t="str">
        <f>VLOOKUP(L746,CódigosRetorno!$A$2:$B$1795,2,FALSE)</f>
        <v>El XML no contiene el tag de codigo de pais de emision del documento de identidad</v>
      </c>
      <c r="N746" s="155" t="s">
        <v>169</v>
      </c>
      <c r="O746" s="289"/>
    </row>
    <row r="747" spans="1:15" ht="36" x14ac:dyDescent="0.25">
      <c r="A747" s="288"/>
      <c r="B747" s="1524"/>
      <c r="C747" s="1572"/>
      <c r="D747" s="1549"/>
      <c r="E747" s="1549"/>
      <c r="F747" s="1597"/>
      <c r="G747" s="1549"/>
      <c r="H747" s="1572"/>
      <c r="I747" s="1619"/>
      <c r="J747" s="143" t="s">
        <v>4796</v>
      </c>
      <c r="K747" s="135" t="s">
        <v>177</v>
      </c>
      <c r="L747" s="528" t="s">
        <v>4373</v>
      </c>
      <c r="M747" s="143" t="str">
        <f>VLOOKUP(L747,CódigosRetorno!$A$2:$B$1795,2,FALSE)</f>
        <v>El XML no contiene el tag de apellidos y nombres del huesped.</v>
      </c>
      <c r="N747" s="155" t="s">
        <v>169</v>
      </c>
      <c r="O747" s="289"/>
    </row>
    <row r="748" spans="1:15" ht="36" x14ac:dyDescent="0.25">
      <c r="A748" s="288"/>
      <c r="B748" s="1524"/>
      <c r="C748" s="1572"/>
      <c r="D748" s="1549"/>
      <c r="E748" s="1549"/>
      <c r="F748" s="1597"/>
      <c r="G748" s="1549"/>
      <c r="H748" s="1572"/>
      <c r="I748" s="1619"/>
      <c r="J748" s="143" t="s">
        <v>4797</v>
      </c>
      <c r="K748" s="135" t="s">
        <v>177</v>
      </c>
      <c r="L748" s="528" t="s">
        <v>4374</v>
      </c>
      <c r="M748" s="143" t="str">
        <f>VLOOKUP(L748,CódigosRetorno!$A$2:$B$1795,2,FALSE)</f>
        <v>El XML no contiene el tag de codigo del pais de residencia.</v>
      </c>
      <c r="N748" s="155" t="s">
        <v>169</v>
      </c>
      <c r="O748" s="289"/>
    </row>
    <row r="749" spans="1:15" ht="24" x14ac:dyDescent="0.25">
      <c r="A749" s="288"/>
      <c r="B749" s="1524"/>
      <c r="C749" s="1572"/>
      <c r="D749" s="1549"/>
      <c r="E749" s="1549"/>
      <c r="F749" s="1597"/>
      <c r="G749" s="142" t="s">
        <v>3960</v>
      </c>
      <c r="H749" s="143" t="s">
        <v>3865</v>
      </c>
      <c r="I749" s="142" t="s">
        <v>3863</v>
      </c>
      <c r="J749" s="143" t="s">
        <v>6244</v>
      </c>
      <c r="K749" s="135" t="s">
        <v>1071</v>
      </c>
      <c r="L749" s="528" t="s">
        <v>4188</v>
      </c>
      <c r="M749" s="143" t="str">
        <f>VLOOKUP(L749,CódigosRetorno!$A$2:$B$1795,2,FALSE)</f>
        <v>El dato ingresado como atributo @listName es incorrecto.</v>
      </c>
      <c r="N749" s="155" t="s">
        <v>169</v>
      </c>
      <c r="O749" s="289"/>
    </row>
    <row r="750" spans="1:15" ht="24" x14ac:dyDescent="0.25">
      <c r="A750" s="288"/>
      <c r="B750" s="1524"/>
      <c r="C750" s="1572"/>
      <c r="D750" s="1549"/>
      <c r="E750" s="1549"/>
      <c r="F750" s="1597"/>
      <c r="G750" s="142" t="s">
        <v>3861</v>
      </c>
      <c r="H750" s="143" t="s">
        <v>3862</v>
      </c>
      <c r="I750" s="142" t="s">
        <v>3863</v>
      </c>
      <c r="J750" s="143" t="s">
        <v>4199</v>
      </c>
      <c r="K750" s="152" t="s">
        <v>1071</v>
      </c>
      <c r="L750" s="530" t="s">
        <v>4187</v>
      </c>
      <c r="M750" s="143" t="str">
        <f>VLOOKUP(L750,CódigosRetorno!$A$2:$B$1795,2,FALSE)</f>
        <v>El dato ingresado como atributo @listAgencyName es incorrecto.</v>
      </c>
      <c r="N750" s="155" t="s">
        <v>169</v>
      </c>
      <c r="O750" s="289"/>
    </row>
    <row r="751" spans="1:15" ht="48" x14ac:dyDescent="0.25">
      <c r="A751" s="288"/>
      <c r="B751" s="1524"/>
      <c r="C751" s="1572"/>
      <c r="D751" s="1549"/>
      <c r="E751" s="1549"/>
      <c r="F751" s="1597"/>
      <c r="G751" s="155" t="s">
        <v>3961</v>
      </c>
      <c r="H751" s="96" t="s">
        <v>3867</v>
      </c>
      <c r="I751" s="142" t="s">
        <v>3863</v>
      </c>
      <c r="J751" s="143" t="s">
        <v>6245</v>
      </c>
      <c r="K751" s="152" t="s">
        <v>1071</v>
      </c>
      <c r="L751" s="530" t="s">
        <v>4189</v>
      </c>
      <c r="M751" s="143" t="str">
        <f>VLOOKUP(L751,CódigosRetorno!$A$2:$B$1795,2,FALSE)</f>
        <v>El dato ingresado como atributo @listURI es incorrecto.</v>
      </c>
      <c r="N751" s="155" t="s">
        <v>169</v>
      </c>
      <c r="O751" s="289"/>
    </row>
    <row r="752" spans="1:15" ht="24" x14ac:dyDescent="0.25">
      <c r="A752" s="288"/>
      <c r="B752" s="1524"/>
      <c r="C752" s="1572"/>
      <c r="D752" s="1549"/>
      <c r="E752" s="1549"/>
      <c r="F752" s="1597" t="s">
        <v>7542</v>
      </c>
      <c r="G752" s="1597" t="s">
        <v>7543</v>
      </c>
      <c r="H752" s="1572" t="s">
        <v>7541</v>
      </c>
      <c r="I752" s="1620">
        <v>1</v>
      </c>
      <c r="J752" s="143" t="s">
        <v>5890</v>
      </c>
      <c r="K752" s="135" t="s">
        <v>177</v>
      </c>
      <c r="L752" s="528" t="s">
        <v>3763</v>
      </c>
      <c r="M752" s="143" t="str">
        <f>VLOOKUP(L752,CódigosRetorno!$A$2:$B$1795,2,FALSE)</f>
        <v>El XML no contiene tag o no existe información del valor del concepto por linea.</v>
      </c>
      <c r="N752" s="142" t="s">
        <v>169</v>
      </c>
      <c r="O752" s="289"/>
    </row>
    <row r="753" spans="1:15" ht="24" x14ac:dyDescent="0.25">
      <c r="A753" s="288"/>
      <c r="B753" s="1524"/>
      <c r="C753" s="1572"/>
      <c r="D753" s="1549"/>
      <c r="E753" s="1549"/>
      <c r="F753" s="1597"/>
      <c r="G753" s="1597"/>
      <c r="H753" s="1572"/>
      <c r="I753" s="1620"/>
      <c r="J753" s="143" t="s">
        <v>5865</v>
      </c>
      <c r="K753" s="135" t="s">
        <v>1071</v>
      </c>
      <c r="L753" s="528" t="s">
        <v>4359</v>
      </c>
      <c r="M753" s="143" t="str">
        <f>VLOOKUP(L753,CódigosRetorno!$A$2:$B$1795,2,FALSE)</f>
        <v>El dato ingresado como valor del concepto de la linea no cumple con el formato establecido.</v>
      </c>
      <c r="N753" s="142" t="s">
        <v>4611</v>
      </c>
      <c r="O753" s="289"/>
    </row>
    <row r="754" spans="1:15" ht="24" x14ac:dyDescent="0.25">
      <c r="A754" s="288"/>
      <c r="B754" s="1524"/>
      <c r="C754" s="1572"/>
      <c r="D754" s="1549"/>
      <c r="E754" s="1549"/>
      <c r="F754" s="1597"/>
      <c r="G754" s="1597"/>
      <c r="H754" s="1572"/>
      <c r="I754" s="1620"/>
      <c r="J754" s="143" t="s">
        <v>5866</v>
      </c>
      <c r="K754" s="135" t="s">
        <v>1071</v>
      </c>
      <c r="L754" s="528" t="s">
        <v>4359</v>
      </c>
      <c r="M754" s="143" t="str">
        <f>VLOOKUP(L754,CódigosRetorno!$A$2:$B$1795,2,FALSE)</f>
        <v>El dato ingresado como valor del concepto de la linea no cumple con el formato establecido.</v>
      </c>
      <c r="N754" s="142" t="s">
        <v>4600</v>
      </c>
      <c r="O754" s="289"/>
    </row>
    <row r="755" spans="1:15" ht="24" x14ac:dyDescent="0.25">
      <c r="A755" s="288"/>
      <c r="B755" s="1524"/>
      <c r="C755" s="1572"/>
      <c r="D755" s="1549"/>
      <c r="E755" s="1549"/>
      <c r="F755" s="1597"/>
      <c r="G755" s="1597"/>
      <c r="H755" s="1572"/>
      <c r="I755" s="1620"/>
      <c r="J755" s="143" t="s">
        <v>5867</v>
      </c>
      <c r="K755" s="135" t="s">
        <v>1071</v>
      </c>
      <c r="L755" s="528" t="s">
        <v>4359</v>
      </c>
      <c r="M755" s="143" t="str">
        <f>VLOOKUP(L755,CódigosRetorno!$A$2:$B$1795,2,FALSE)</f>
        <v>El dato ingresado como valor del concepto de la linea no cumple con el formato establecido.</v>
      </c>
      <c r="N755" s="142" t="s">
        <v>4600</v>
      </c>
      <c r="O755" s="289"/>
    </row>
    <row r="756" spans="1:15" ht="72" x14ac:dyDescent="0.25">
      <c r="A756" s="288"/>
      <c r="B756" s="1524"/>
      <c r="C756" s="1572"/>
      <c r="D756" s="1549"/>
      <c r="E756" s="1549"/>
      <c r="F756" s="1597"/>
      <c r="G756" s="1597"/>
      <c r="H756" s="1572"/>
      <c r="I756" s="1620"/>
      <c r="J756" s="810" t="s">
        <v>6275</v>
      </c>
      <c r="K756" s="792" t="s">
        <v>1071</v>
      </c>
      <c r="L756" s="812" t="s">
        <v>4359</v>
      </c>
      <c r="M756" s="143" t="str">
        <f>VLOOKUP(L756,CódigosRetorno!$A$2:$B$1795,2,FALSE)</f>
        <v>El dato ingresado como valor del concepto de la linea no cumple con el formato establecido.</v>
      </c>
      <c r="N756" s="155" t="s">
        <v>169</v>
      </c>
      <c r="O756" s="288"/>
    </row>
    <row r="757" spans="1:15" ht="72" x14ac:dyDescent="0.25">
      <c r="A757" s="288"/>
      <c r="B757" s="1524"/>
      <c r="C757" s="1572"/>
      <c r="D757" s="1549"/>
      <c r="E757" s="1549"/>
      <c r="F757" s="1597"/>
      <c r="G757" s="1597"/>
      <c r="H757" s="1572"/>
      <c r="I757" s="1620"/>
      <c r="J757" s="810" t="s">
        <v>6276</v>
      </c>
      <c r="K757" s="792" t="s">
        <v>1071</v>
      </c>
      <c r="L757" s="812" t="s">
        <v>4359</v>
      </c>
      <c r="M757" s="143" t="str">
        <f>VLOOKUP(L757,CódigosRetorno!$A$2:$B$1795,2,FALSE)</f>
        <v>El dato ingresado como valor del concepto de la linea no cumple con el formato establecido.</v>
      </c>
      <c r="N757" s="155" t="s">
        <v>169</v>
      </c>
      <c r="O757" s="288"/>
    </row>
    <row r="758" spans="1:15" ht="36" x14ac:dyDescent="0.25">
      <c r="A758" s="288"/>
      <c r="B758" s="1524" t="s">
        <v>7544</v>
      </c>
      <c r="C758" s="1572" t="s">
        <v>4079</v>
      </c>
      <c r="D758" s="1549" t="s">
        <v>15</v>
      </c>
      <c r="E758" s="1549" t="s">
        <v>9</v>
      </c>
      <c r="F758" s="152" t="s">
        <v>5</v>
      </c>
      <c r="G758" s="142"/>
      <c r="H758" s="143" t="s">
        <v>4039</v>
      </c>
      <c r="I758" s="155">
        <v>1</v>
      </c>
      <c r="J758" s="143" t="s">
        <v>4687</v>
      </c>
      <c r="K758" s="135" t="s">
        <v>1071</v>
      </c>
      <c r="L758" s="528" t="s">
        <v>3831</v>
      </c>
      <c r="M758" s="143" t="str">
        <f>VLOOKUP(L758,CódigosRetorno!$A$2:$B$1795,2,FALSE)</f>
        <v>No existe información en el nombre del concepto.</v>
      </c>
      <c r="N758" s="155" t="s">
        <v>169</v>
      </c>
      <c r="O758" s="288"/>
    </row>
    <row r="759" spans="1:15" ht="36" x14ac:dyDescent="0.25">
      <c r="A759" s="288"/>
      <c r="B759" s="1524"/>
      <c r="C759" s="1572"/>
      <c r="D759" s="1549"/>
      <c r="E759" s="1549"/>
      <c r="F759" s="1597" t="s">
        <v>43</v>
      </c>
      <c r="G759" s="1549" t="s">
        <v>5591</v>
      </c>
      <c r="H759" s="1572" t="s">
        <v>4040</v>
      </c>
      <c r="I759" s="1550">
        <v>1</v>
      </c>
      <c r="J759" s="143" t="s">
        <v>4798</v>
      </c>
      <c r="K759" s="135" t="s">
        <v>177</v>
      </c>
      <c r="L759" s="528" t="s">
        <v>4375</v>
      </c>
      <c r="M759" s="143" t="str">
        <f>VLOOKUP(L759,CódigosRetorno!$A$2:$B$1795,2,FALSE)</f>
        <v>El XML no contiene el tag de fecha de ingreso del pais.</v>
      </c>
      <c r="N759" s="155" t="s">
        <v>169</v>
      </c>
      <c r="O759" s="288"/>
    </row>
    <row r="760" spans="1:15" ht="36" x14ac:dyDescent="0.25">
      <c r="A760" s="288"/>
      <c r="B760" s="1524"/>
      <c r="C760" s="1572"/>
      <c r="D760" s="1549"/>
      <c r="E760" s="1549"/>
      <c r="F760" s="1597"/>
      <c r="G760" s="1549"/>
      <c r="H760" s="1572"/>
      <c r="I760" s="1550"/>
      <c r="J760" s="143" t="s">
        <v>4799</v>
      </c>
      <c r="K760" s="135" t="s">
        <v>177</v>
      </c>
      <c r="L760" s="528" t="s">
        <v>4376</v>
      </c>
      <c r="M760" s="143" t="str">
        <f>VLOOKUP(L760,CódigosRetorno!$A$2:$B$1795,2,FALSE)</f>
        <v>El XML no contiene el tag de fecha de ingreso al establecimiento.</v>
      </c>
      <c r="N760" s="155" t="s">
        <v>169</v>
      </c>
      <c r="O760" s="288"/>
    </row>
    <row r="761" spans="1:15" ht="36" x14ac:dyDescent="0.25">
      <c r="A761" s="288"/>
      <c r="B761" s="1524"/>
      <c r="C761" s="1572"/>
      <c r="D761" s="1549"/>
      <c r="E761" s="1549"/>
      <c r="F761" s="1597"/>
      <c r="G761" s="1549"/>
      <c r="H761" s="1572"/>
      <c r="I761" s="1550"/>
      <c r="J761" s="143" t="s">
        <v>4800</v>
      </c>
      <c r="K761" s="135" t="s">
        <v>177</v>
      </c>
      <c r="L761" s="528" t="s">
        <v>4377</v>
      </c>
      <c r="M761" s="143" t="str">
        <f>VLOOKUP(L761,CódigosRetorno!$A$2:$B$1795,2,FALSE)</f>
        <v>El XML no contiene el tag de fecha de salida del establecimiento.</v>
      </c>
      <c r="N761" s="155" t="s">
        <v>169</v>
      </c>
      <c r="O761" s="288"/>
    </row>
    <row r="762" spans="1:15" ht="36" x14ac:dyDescent="0.25">
      <c r="A762" s="288"/>
      <c r="B762" s="1524"/>
      <c r="C762" s="1572"/>
      <c r="D762" s="1549"/>
      <c r="E762" s="1549"/>
      <c r="F762" s="1597"/>
      <c r="G762" s="1549"/>
      <c r="H762" s="1572"/>
      <c r="I762" s="1551"/>
      <c r="J762" s="143" t="s">
        <v>4801</v>
      </c>
      <c r="K762" s="135" t="s">
        <v>177</v>
      </c>
      <c r="L762" s="528" t="s">
        <v>4378</v>
      </c>
      <c r="M762" s="143" t="str">
        <f>VLOOKUP(L762,CódigosRetorno!$A$2:$B$1795,2,FALSE)</f>
        <v>El XML no contiene el tag de fecha de consumo.</v>
      </c>
      <c r="N762" s="155" t="s">
        <v>169</v>
      </c>
      <c r="O762" s="288"/>
    </row>
    <row r="763" spans="1:15" ht="24" x14ac:dyDescent="0.25">
      <c r="A763" s="288"/>
      <c r="B763" s="1524"/>
      <c r="C763" s="1572"/>
      <c r="D763" s="1549"/>
      <c r="E763" s="1549"/>
      <c r="F763" s="1549"/>
      <c r="G763" s="142" t="s">
        <v>3960</v>
      </c>
      <c r="H763" s="143" t="s">
        <v>3865</v>
      </c>
      <c r="I763" s="142" t="s">
        <v>3863</v>
      </c>
      <c r="J763" s="143" t="s">
        <v>6244</v>
      </c>
      <c r="K763" s="135" t="s">
        <v>1071</v>
      </c>
      <c r="L763" s="528" t="s">
        <v>4188</v>
      </c>
      <c r="M763" s="143" t="str">
        <f>VLOOKUP(L763,CódigosRetorno!$A$2:$B$1795,2,FALSE)</f>
        <v>El dato ingresado como atributo @listName es incorrecto.</v>
      </c>
      <c r="N763" s="155" t="s">
        <v>169</v>
      </c>
      <c r="O763" s="288"/>
    </row>
    <row r="764" spans="1:15" ht="24" x14ac:dyDescent="0.25">
      <c r="A764" s="288"/>
      <c r="B764" s="1524"/>
      <c r="C764" s="1572"/>
      <c r="D764" s="1549"/>
      <c r="E764" s="1549"/>
      <c r="F764" s="1549"/>
      <c r="G764" s="142" t="s">
        <v>3861</v>
      </c>
      <c r="H764" s="143" t="s">
        <v>3862</v>
      </c>
      <c r="I764" s="142" t="s">
        <v>3863</v>
      </c>
      <c r="J764" s="143" t="s">
        <v>4199</v>
      </c>
      <c r="K764" s="152" t="s">
        <v>1071</v>
      </c>
      <c r="L764" s="530" t="s">
        <v>4187</v>
      </c>
      <c r="M764" s="143" t="str">
        <f>VLOOKUP(L764,CódigosRetorno!$A$2:$B$1795,2,FALSE)</f>
        <v>El dato ingresado como atributo @listAgencyName es incorrecto.</v>
      </c>
      <c r="N764" s="155" t="s">
        <v>169</v>
      </c>
      <c r="O764" s="288"/>
    </row>
    <row r="765" spans="1:15" ht="48" x14ac:dyDescent="0.25">
      <c r="A765" s="288"/>
      <c r="B765" s="1524"/>
      <c r="C765" s="1572"/>
      <c r="D765" s="1549"/>
      <c r="E765" s="1549"/>
      <c r="F765" s="1549"/>
      <c r="G765" s="155" t="s">
        <v>3961</v>
      </c>
      <c r="H765" s="96" t="s">
        <v>3867</v>
      </c>
      <c r="I765" s="142" t="s">
        <v>3863</v>
      </c>
      <c r="J765" s="143" t="s">
        <v>6245</v>
      </c>
      <c r="K765" s="152" t="s">
        <v>1071</v>
      </c>
      <c r="L765" s="530" t="s">
        <v>4189</v>
      </c>
      <c r="M765" s="143" t="str">
        <f>VLOOKUP(L765,CódigosRetorno!$A$2:$B$1795,2,FALSE)</f>
        <v>El dato ingresado como atributo @listURI es incorrecto.</v>
      </c>
      <c r="N765" s="155" t="s">
        <v>169</v>
      </c>
      <c r="O765" s="288"/>
    </row>
    <row r="766" spans="1:15" ht="24" x14ac:dyDescent="0.25">
      <c r="A766" s="288"/>
      <c r="B766" s="1524"/>
      <c r="C766" s="1572"/>
      <c r="D766" s="1549"/>
      <c r="E766" s="1549"/>
      <c r="F766" s="1597" t="s">
        <v>141</v>
      </c>
      <c r="G766" s="1597" t="s">
        <v>24</v>
      </c>
      <c r="H766" s="1572" t="s">
        <v>4080</v>
      </c>
      <c r="I766" s="1552">
        <v>1</v>
      </c>
      <c r="J766" s="143" t="s">
        <v>5868</v>
      </c>
      <c r="K766" s="135" t="s">
        <v>177</v>
      </c>
      <c r="L766" s="528" t="s">
        <v>3764</v>
      </c>
      <c r="M766" s="143" t="str">
        <f>VLOOKUP(L766,CódigosRetorno!$A$2:$B$1795,2,FALSE)</f>
        <v>El XML no contiene tag de la fecha del concepto por linea.</v>
      </c>
      <c r="N766" s="142" t="s">
        <v>169</v>
      </c>
      <c r="O766" s="288"/>
    </row>
    <row r="767" spans="1:15" ht="24" x14ac:dyDescent="0.25">
      <c r="A767" s="288"/>
      <c r="B767" s="1524"/>
      <c r="C767" s="1572"/>
      <c r="D767" s="1549"/>
      <c r="E767" s="1549"/>
      <c r="F767" s="1597"/>
      <c r="G767" s="1597"/>
      <c r="H767" s="1572"/>
      <c r="I767" s="1550"/>
      <c r="J767" s="143" t="s">
        <v>5869</v>
      </c>
      <c r="K767" s="135" t="s">
        <v>177</v>
      </c>
      <c r="L767" s="528" t="s">
        <v>3764</v>
      </c>
      <c r="M767" s="143" t="str">
        <f>VLOOKUP(L767,CódigosRetorno!$A$2:$B$1795,2,FALSE)</f>
        <v>El XML no contiene tag de la fecha del concepto por linea.</v>
      </c>
      <c r="N767" s="142" t="s">
        <v>169</v>
      </c>
      <c r="O767" s="288"/>
    </row>
    <row r="768" spans="1:15" ht="24" x14ac:dyDescent="0.25">
      <c r="A768" s="288"/>
      <c r="B768" s="1524"/>
      <c r="C768" s="1572"/>
      <c r="D768" s="1549"/>
      <c r="E768" s="1549"/>
      <c r="F768" s="1597"/>
      <c r="G768" s="1597"/>
      <c r="H768" s="1572"/>
      <c r="I768" s="1550"/>
      <c r="J768" s="143" t="s">
        <v>5870</v>
      </c>
      <c r="K768" s="135" t="s">
        <v>177</v>
      </c>
      <c r="L768" s="528" t="s">
        <v>3764</v>
      </c>
      <c r="M768" s="143" t="str">
        <f>VLOOKUP(L768,CódigosRetorno!$A$2:$B$1795,2,FALSE)</f>
        <v>El XML no contiene tag de la fecha del concepto por linea.</v>
      </c>
      <c r="N768" s="142" t="s">
        <v>169</v>
      </c>
      <c r="O768" s="288"/>
    </row>
    <row r="769" spans="1:15" ht="24" x14ac:dyDescent="0.25">
      <c r="A769" s="288"/>
      <c r="B769" s="1524"/>
      <c r="C769" s="1572"/>
      <c r="D769" s="1549"/>
      <c r="E769" s="1549"/>
      <c r="F769" s="1597"/>
      <c r="G769" s="1597"/>
      <c r="H769" s="1572"/>
      <c r="I769" s="1550"/>
      <c r="J769" s="143" t="s">
        <v>5871</v>
      </c>
      <c r="K769" s="135" t="s">
        <v>177</v>
      </c>
      <c r="L769" s="528" t="s">
        <v>3764</v>
      </c>
      <c r="M769" s="143" t="str">
        <f>VLOOKUP(L769,CódigosRetorno!$A$2:$B$1795,2,FALSE)</f>
        <v>El XML no contiene tag de la fecha del concepto por linea.</v>
      </c>
      <c r="N769" s="142" t="s">
        <v>169</v>
      </c>
      <c r="O769" s="288"/>
    </row>
    <row r="770" spans="1:15" ht="60" x14ac:dyDescent="0.25">
      <c r="A770" s="288"/>
      <c r="B770" s="1524"/>
      <c r="C770" s="1572"/>
      <c r="D770" s="1549"/>
      <c r="E770" s="1549"/>
      <c r="F770" s="1597"/>
      <c r="G770" s="1597"/>
      <c r="H770" s="1572"/>
      <c r="I770" s="1551"/>
      <c r="J770" s="143" t="s">
        <v>5872</v>
      </c>
      <c r="K770" s="135" t="s">
        <v>1071</v>
      </c>
      <c r="L770" s="530" t="s">
        <v>4369</v>
      </c>
      <c r="M770" s="143" t="str">
        <f>VLOOKUP(L770,CódigosRetorno!$A$2:$B$1795,2,FALSE)</f>
        <v>La fecha de ingreso al establecimiento es mayor a la fecha de salida al establecimiento.</v>
      </c>
      <c r="N770" s="155" t="s">
        <v>169</v>
      </c>
      <c r="O770" s="288"/>
    </row>
    <row r="771" spans="1:15" ht="36" x14ac:dyDescent="0.25">
      <c r="A771" s="288"/>
      <c r="B771" s="1526">
        <v>138</v>
      </c>
      <c r="C771" s="1556" t="s">
        <v>5102</v>
      </c>
      <c r="D771" s="1538" t="s">
        <v>15</v>
      </c>
      <c r="E771" s="1538" t="s">
        <v>9</v>
      </c>
      <c r="F771" s="142" t="s">
        <v>5</v>
      </c>
      <c r="G771" s="142"/>
      <c r="H771" s="143" t="s">
        <v>4039</v>
      </c>
      <c r="I771" s="142" t="s">
        <v>3863</v>
      </c>
      <c r="J771" s="143" t="s">
        <v>4687</v>
      </c>
      <c r="K771" s="135" t="s">
        <v>1071</v>
      </c>
      <c r="L771" s="528" t="s">
        <v>3831</v>
      </c>
      <c r="M771" s="143" t="str">
        <f>VLOOKUP(L771,CódigosRetorno!$A$2:$B$1795,2,FALSE)</f>
        <v>No existe información en el nombre del concepto.</v>
      </c>
      <c r="N771" s="155" t="s">
        <v>169</v>
      </c>
      <c r="O771" s="288"/>
    </row>
    <row r="772" spans="1:15" ht="36" x14ac:dyDescent="0.25">
      <c r="A772" s="288"/>
      <c r="B772" s="1544"/>
      <c r="C772" s="1561"/>
      <c r="D772" s="1539"/>
      <c r="E772" s="1539"/>
      <c r="F772" s="785" t="s">
        <v>43</v>
      </c>
      <c r="G772" s="784" t="s">
        <v>5591</v>
      </c>
      <c r="H772" s="782" t="s">
        <v>4040</v>
      </c>
      <c r="I772" s="807"/>
      <c r="J772" s="143" t="s">
        <v>4645</v>
      </c>
      <c r="K772" s="135" t="s">
        <v>177</v>
      </c>
      <c r="L772" s="528" t="s">
        <v>4379</v>
      </c>
      <c r="M772" s="143" t="str">
        <f>VLOOKUP(L772,CódigosRetorno!$A$2:$B$1795,2,FALSE)</f>
        <v>El XML no contiene el tag de numero de dias de permanencia.</v>
      </c>
      <c r="N772" s="155" t="s">
        <v>169</v>
      </c>
      <c r="O772" s="288"/>
    </row>
    <row r="773" spans="1:15" ht="24" x14ac:dyDescent="0.25">
      <c r="A773" s="288"/>
      <c r="B773" s="1544"/>
      <c r="C773" s="1561"/>
      <c r="D773" s="1539"/>
      <c r="E773" s="1539"/>
      <c r="F773" s="1597"/>
      <c r="G773" s="142" t="s">
        <v>3960</v>
      </c>
      <c r="H773" s="143" t="s">
        <v>3865</v>
      </c>
      <c r="I773" s="142" t="s">
        <v>3863</v>
      </c>
      <c r="J773" s="143" t="s">
        <v>6244</v>
      </c>
      <c r="K773" s="135" t="s">
        <v>1071</v>
      </c>
      <c r="L773" s="528" t="s">
        <v>4188</v>
      </c>
      <c r="M773" s="143" t="str">
        <f>VLOOKUP(L773,CódigosRetorno!$A$2:$B$1795,2,FALSE)</f>
        <v>El dato ingresado como atributo @listName es incorrecto.</v>
      </c>
      <c r="N773" s="155" t="s">
        <v>169</v>
      </c>
      <c r="O773" s="288"/>
    </row>
    <row r="774" spans="1:15" ht="24" x14ac:dyDescent="0.25">
      <c r="A774" s="288"/>
      <c r="B774" s="1544"/>
      <c r="C774" s="1561"/>
      <c r="D774" s="1539"/>
      <c r="E774" s="1539"/>
      <c r="F774" s="1597"/>
      <c r="G774" s="142" t="s">
        <v>3861</v>
      </c>
      <c r="H774" s="143" t="s">
        <v>3862</v>
      </c>
      <c r="I774" s="142" t="s">
        <v>3863</v>
      </c>
      <c r="J774" s="143" t="s">
        <v>4199</v>
      </c>
      <c r="K774" s="152" t="s">
        <v>1071</v>
      </c>
      <c r="L774" s="530" t="s">
        <v>4187</v>
      </c>
      <c r="M774" s="143" t="str">
        <f>VLOOKUP(L774,CódigosRetorno!$A$2:$B$1795,2,FALSE)</f>
        <v>El dato ingresado como atributo @listAgencyName es incorrecto.</v>
      </c>
      <c r="N774" s="155" t="s">
        <v>169</v>
      </c>
      <c r="O774" s="288"/>
    </row>
    <row r="775" spans="1:15" ht="48" x14ac:dyDescent="0.25">
      <c r="A775" s="288"/>
      <c r="B775" s="1544"/>
      <c r="C775" s="1561"/>
      <c r="D775" s="1539"/>
      <c r="E775" s="1539"/>
      <c r="F775" s="1597"/>
      <c r="G775" s="155" t="s">
        <v>3961</v>
      </c>
      <c r="H775" s="96" t="s">
        <v>3867</v>
      </c>
      <c r="I775" s="142" t="s">
        <v>3863</v>
      </c>
      <c r="J775" s="143" t="s">
        <v>6245</v>
      </c>
      <c r="K775" s="152" t="s">
        <v>1071</v>
      </c>
      <c r="L775" s="530" t="s">
        <v>4189</v>
      </c>
      <c r="M775" s="143" t="str">
        <f>VLOOKUP(L775,CódigosRetorno!$A$2:$B$1795,2,FALSE)</f>
        <v>El dato ingresado como atributo @listURI es incorrecto.</v>
      </c>
      <c r="N775" s="155" t="s">
        <v>169</v>
      </c>
      <c r="O775" s="288"/>
    </row>
    <row r="776" spans="1:15" ht="24" x14ac:dyDescent="0.25">
      <c r="A776" s="288"/>
      <c r="B776" s="1544"/>
      <c r="C776" s="1561"/>
      <c r="D776" s="1539"/>
      <c r="E776" s="1539"/>
      <c r="F776" s="1597" t="s">
        <v>339</v>
      </c>
      <c r="G776" s="1597"/>
      <c r="H776" s="1572" t="s">
        <v>4081</v>
      </c>
      <c r="I776" s="1617"/>
      <c r="J776" s="143" t="s">
        <v>5873</v>
      </c>
      <c r="K776" s="135" t="s">
        <v>177</v>
      </c>
      <c r="L776" s="530" t="s">
        <v>4367</v>
      </c>
      <c r="M776" s="143" t="str">
        <f>VLOOKUP(L776,CódigosRetorno!$A$2:$B$1795,2,FALSE)</f>
        <v>El XML no contiene tag de la cantidad del concepto por linea.</v>
      </c>
      <c r="N776" s="155" t="s">
        <v>169</v>
      </c>
      <c r="O776" s="288"/>
    </row>
    <row r="777" spans="1:15" ht="24" x14ac:dyDescent="0.25">
      <c r="A777" s="288"/>
      <c r="B777" s="1544"/>
      <c r="C777" s="1561"/>
      <c r="D777" s="1539"/>
      <c r="E777" s="1539"/>
      <c r="F777" s="1597"/>
      <c r="G777" s="1597"/>
      <c r="H777" s="1572"/>
      <c r="I777" s="1618"/>
      <c r="J777" s="810" t="s">
        <v>6211</v>
      </c>
      <c r="K777" s="792" t="s">
        <v>1071</v>
      </c>
      <c r="L777" s="442" t="s">
        <v>4364</v>
      </c>
      <c r="M777" s="143" t="str">
        <f>VLOOKUP(L777,CódigosRetorno!$A$2:$B$1795,2,FALSE)</f>
        <v>El dato ingresado como cantidad del concepto de la linea no cumple con el formato establecido.</v>
      </c>
      <c r="N777" s="155" t="s">
        <v>169</v>
      </c>
      <c r="O777" s="288"/>
    </row>
    <row r="778" spans="1:15" ht="36" x14ac:dyDescent="0.25">
      <c r="A778" s="288"/>
      <c r="B778" s="1527"/>
      <c r="C778" s="1557"/>
      <c r="D778" s="1540"/>
      <c r="E778" s="1540"/>
      <c r="F778" s="152"/>
      <c r="G778" s="152" t="s">
        <v>4913</v>
      </c>
      <c r="H778" s="153" t="s">
        <v>4076</v>
      </c>
      <c r="I778" s="367"/>
      <c r="J778" s="143" t="s">
        <v>6261</v>
      </c>
      <c r="K778" s="135" t="s">
        <v>1071</v>
      </c>
      <c r="L778" s="530" t="s">
        <v>4914</v>
      </c>
      <c r="M778" s="143" t="str">
        <f>VLOOKUP(L778,CódigosRetorno!$A$2:$B$1795,2,FALSE)</f>
        <v>El dato ingresado como unidad de medida de los dias de permanencia no corresponde al valor esperado.</v>
      </c>
      <c r="N778" s="155" t="s">
        <v>169</v>
      </c>
      <c r="O778" s="288"/>
    </row>
    <row r="779" spans="1:15" x14ac:dyDescent="0.25">
      <c r="A779" s="288"/>
      <c r="B779" s="180" t="s">
        <v>6482</v>
      </c>
      <c r="C779" s="181"/>
      <c r="D779" s="180"/>
      <c r="E779" s="180"/>
      <c r="F779" s="180" t="s">
        <v>169</v>
      </c>
      <c r="G779" s="180" t="s">
        <v>169</v>
      </c>
      <c r="H779" s="180"/>
      <c r="I779" s="179"/>
      <c r="J779" s="172"/>
      <c r="K779" s="178" t="s">
        <v>169</v>
      </c>
      <c r="L779" s="183" t="s">
        <v>169</v>
      </c>
      <c r="M779" s="172" t="str">
        <f>VLOOKUP(L779,CódigosRetorno!$A$2:$B$1795,2,FALSE)</f>
        <v>-</v>
      </c>
      <c r="N779" s="207" t="s">
        <v>169</v>
      </c>
      <c r="O779" s="288"/>
    </row>
    <row r="780" spans="1:15" ht="36" x14ac:dyDescent="0.25">
      <c r="A780" s="288"/>
      <c r="B780" s="1524" t="s">
        <v>7545</v>
      </c>
      <c r="C780" s="1572" t="s">
        <v>4082</v>
      </c>
      <c r="D780" s="1549" t="s">
        <v>15</v>
      </c>
      <c r="E780" s="1549" t="s">
        <v>9</v>
      </c>
      <c r="F780" s="152" t="s">
        <v>5</v>
      </c>
      <c r="G780" s="142"/>
      <c r="H780" s="143" t="s">
        <v>4039</v>
      </c>
      <c r="I780" s="142">
        <v>1</v>
      </c>
      <c r="J780" s="143" t="s">
        <v>4687</v>
      </c>
      <c r="K780" s="135" t="s">
        <v>1071</v>
      </c>
      <c r="L780" s="528" t="s">
        <v>3831</v>
      </c>
      <c r="M780" s="143" t="str">
        <f>VLOOKUP(L780,CódigosRetorno!$A$2:$B$1795,2,FALSE)</f>
        <v>No existe información en el nombre del concepto.</v>
      </c>
      <c r="N780" s="155" t="s">
        <v>169</v>
      </c>
      <c r="O780" s="288"/>
    </row>
    <row r="781" spans="1:15" ht="36" x14ac:dyDescent="0.25">
      <c r="A781" s="288"/>
      <c r="B781" s="1524"/>
      <c r="C781" s="1572"/>
      <c r="D781" s="1549"/>
      <c r="E781" s="1549"/>
      <c r="F781" s="1597" t="s">
        <v>43</v>
      </c>
      <c r="G781" s="1549" t="s">
        <v>5591</v>
      </c>
      <c r="H781" s="1572" t="s">
        <v>4040</v>
      </c>
      <c r="I781" s="1524"/>
      <c r="J781" s="143" t="s">
        <v>4646</v>
      </c>
      <c r="K781" s="135" t="s">
        <v>177</v>
      </c>
      <c r="L781" s="528" t="s">
        <v>4372</v>
      </c>
      <c r="M781" s="143" t="str">
        <f>VLOOKUP(L781,CódigosRetorno!$A$2:$B$1795,2,FALSE)</f>
        <v>El XML no contiene el tag de codigo de pais de emision del documento de identidad</v>
      </c>
      <c r="N781" s="155" t="s">
        <v>169</v>
      </c>
      <c r="O781" s="288"/>
    </row>
    <row r="782" spans="1:15" ht="36" x14ac:dyDescent="0.25">
      <c r="A782" s="288"/>
      <c r="B782" s="1524"/>
      <c r="C782" s="1572"/>
      <c r="D782" s="1549"/>
      <c r="E782" s="1549"/>
      <c r="F782" s="1597"/>
      <c r="G782" s="1549"/>
      <c r="H782" s="1572"/>
      <c r="I782" s="1524"/>
      <c r="J782" s="143" t="s">
        <v>4647</v>
      </c>
      <c r="K782" s="135" t="s">
        <v>177</v>
      </c>
      <c r="L782" s="528" t="s">
        <v>4373</v>
      </c>
      <c r="M782" s="143" t="str">
        <f>VLOOKUP(L782,CódigosRetorno!$A$2:$B$1795,2,FALSE)</f>
        <v>El XML no contiene el tag de apellidos y nombres del huesped.</v>
      </c>
      <c r="N782" s="155" t="s">
        <v>169</v>
      </c>
      <c r="O782" s="288"/>
    </row>
    <row r="783" spans="1:15" ht="36" x14ac:dyDescent="0.25">
      <c r="A783" s="288"/>
      <c r="B783" s="1524"/>
      <c r="C783" s="1572"/>
      <c r="D783" s="1549"/>
      <c r="E783" s="1549"/>
      <c r="F783" s="1597"/>
      <c r="G783" s="1549"/>
      <c r="H783" s="1572"/>
      <c r="I783" s="1524"/>
      <c r="J783" s="143" t="s">
        <v>4648</v>
      </c>
      <c r="K783" s="135" t="s">
        <v>177</v>
      </c>
      <c r="L783" s="528" t="s">
        <v>4371</v>
      </c>
      <c r="M783" s="143" t="str">
        <f>VLOOKUP(L783,CódigosRetorno!$A$2:$B$1795,2,FALSE)</f>
        <v>El XML no contiene el tag de tipo de documentos del huesped.</v>
      </c>
      <c r="N783" s="155" t="s">
        <v>169</v>
      </c>
      <c r="O783" s="288"/>
    </row>
    <row r="784" spans="1:15" ht="36" x14ac:dyDescent="0.25">
      <c r="A784" s="288"/>
      <c r="B784" s="1524"/>
      <c r="C784" s="1572"/>
      <c r="D784" s="1549"/>
      <c r="E784" s="1549"/>
      <c r="F784" s="1597"/>
      <c r="G784" s="1549"/>
      <c r="H784" s="1572"/>
      <c r="I784" s="1524"/>
      <c r="J784" s="143" t="s">
        <v>4649</v>
      </c>
      <c r="K784" s="135" t="s">
        <v>177</v>
      </c>
      <c r="L784" s="528" t="s">
        <v>4370</v>
      </c>
      <c r="M784" s="143" t="str">
        <f>VLOOKUP(L784,CódigosRetorno!$A$2:$B$1795,2,FALSE)</f>
        <v>El XML no contiene el tag de numero de documentos del huesped.</v>
      </c>
      <c r="N784" s="155" t="s">
        <v>169</v>
      </c>
      <c r="O784" s="288"/>
    </row>
    <row r="785" spans="1:15" ht="24" x14ac:dyDescent="0.25">
      <c r="A785" s="288"/>
      <c r="B785" s="1524"/>
      <c r="C785" s="1572"/>
      <c r="D785" s="1549"/>
      <c r="E785" s="1549"/>
      <c r="F785" s="1597"/>
      <c r="G785" s="142" t="s">
        <v>3960</v>
      </c>
      <c r="H785" s="143" t="s">
        <v>3865</v>
      </c>
      <c r="I785" s="142" t="s">
        <v>3863</v>
      </c>
      <c r="J785" s="143" t="s">
        <v>6244</v>
      </c>
      <c r="K785" s="135" t="s">
        <v>1071</v>
      </c>
      <c r="L785" s="528" t="s">
        <v>4188</v>
      </c>
      <c r="M785" s="143" t="str">
        <f>VLOOKUP(L785,CódigosRetorno!$A$2:$B$1795,2,FALSE)</f>
        <v>El dato ingresado como atributo @listName es incorrecto.</v>
      </c>
      <c r="N785" s="155" t="s">
        <v>169</v>
      </c>
      <c r="O785" s="288"/>
    </row>
    <row r="786" spans="1:15" ht="24" x14ac:dyDescent="0.25">
      <c r="A786" s="288"/>
      <c r="B786" s="1524"/>
      <c r="C786" s="1572"/>
      <c r="D786" s="1549"/>
      <c r="E786" s="1549"/>
      <c r="F786" s="1597"/>
      <c r="G786" s="142" t="s">
        <v>3861</v>
      </c>
      <c r="H786" s="143" t="s">
        <v>3862</v>
      </c>
      <c r="I786" s="142" t="s">
        <v>3863</v>
      </c>
      <c r="J786" s="143" t="s">
        <v>4199</v>
      </c>
      <c r="K786" s="152" t="s">
        <v>1071</v>
      </c>
      <c r="L786" s="530" t="s">
        <v>4187</v>
      </c>
      <c r="M786" s="143" t="str">
        <f>VLOOKUP(L786,CódigosRetorno!$A$2:$B$1795,2,FALSE)</f>
        <v>El dato ingresado como atributo @listAgencyName es incorrecto.</v>
      </c>
      <c r="N786" s="155" t="s">
        <v>169</v>
      </c>
      <c r="O786" s="288"/>
    </row>
    <row r="787" spans="1:15" ht="48" x14ac:dyDescent="0.25">
      <c r="A787" s="288"/>
      <c r="B787" s="1524"/>
      <c r="C787" s="1572"/>
      <c r="D787" s="1549"/>
      <c r="E787" s="1549"/>
      <c r="F787" s="1597"/>
      <c r="G787" s="155" t="s">
        <v>3961</v>
      </c>
      <c r="H787" s="96" t="s">
        <v>3867</v>
      </c>
      <c r="I787" s="142" t="s">
        <v>3863</v>
      </c>
      <c r="J787" s="143" t="s">
        <v>6245</v>
      </c>
      <c r="K787" s="152" t="s">
        <v>1071</v>
      </c>
      <c r="L787" s="530" t="s">
        <v>4189</v>
      </c>
      <c r="M787" s="143" t="str">
        <f>VLOOKUP(L787,CódigosRetorno!$A$2:$B$1795,2,FALSE)</f>
        <v>El dato ingresado como atributo @listURI es incorrecto.</v>
      </c>
      <c r="N787" s="155" t="s">
        <v>169</v>
      </c>
      <c r="O787" s="288"/>
    </row>
    <row r="788" spans="1:15" ht="24" x14ac:dyDescent="0.25">
      <c r="A788" s="288"/>
      <c r="B788" s="1524"/>
      <c r="C788" s="1572"/>
      <c r="D788" s="1549"/>
      <c r="E788" s="1549"/>
      <c r="F788" s="1597" t="s">
        <v>4556</v>
      </c>
      <c r="G788" s="1597" t="s">
        <v>5609</v>
      </c>
      <c r="H788" s="1572" t="s">
        <v>4083</v>
      </c>
      <c r="I788" s="1526">
        <v>1</v>
      </c>
      <c r="J788" s="143" t="s">
        <v>5874</v>
      </c>
      <c r="K788" s="135" t="s">
        <v>177</v>
      </c>
      <c r="L788" s="530" t="s">
        <v>3763</v>
      </c>
      <c r="M788" s="143" t="str">
        <f>VLOOKUP(L788,CódigosRetorno!$A$2:$B$1795,2,FALSE)</f>
        <v>El XML no contiene tag o no existe información del valor del concepto por linea.</v>
      </c>
      <c r="N788" s="155" t="s">
        <v>169</v>
      </c>
      <c r="O788" s="288"/>
    </row>
    <row r="789" spans="1:15" ht="24" x14ac:dyDescent="0.25">
      <c r="A789" s="288"/>
      <c r="B789" s="1524"/>
      <c r="C789" s="1572"/>
      <c r="D789" s="1549"/>
      <c r="E789" s="1549"/>
      <c r="F789" s="1597"/>
      <c r="G789" s="1597"/>
      <c r="H789" s="1572"/>
      <c r="I789" s="1544"/>
      <c r="J789" s="143" t="s">
        <v>5865</v>
      </c>
      <c r="K789" s="135" t="s">
        <v>1071</v>
      </c>
      <c r="L789" s="530" t="s">
        <v>4359</v>
      </c>
      <c r="M789" s="143" t="str">
        <f>VLOOKUP(L789,CódigosRetorno!$A$2:$B$1795,2,FALSE)</f>
        <v>El dato ingresado como valor del concepto de la linea no cumple con el formato establecido.</v>
      </c>
      <c r="N789" s="142" t="s">
        <v>4611</v>
      </c>
      <c r="O789" s="288"/>
    </row>
    <row r="790" spans="1:15" ht="24" x14ac:dyDescent="0.25">
      <c r="A790" s="288"/>
      <c r="B790" s="1524"/>
      <c r="C790" s="1572"/>
      <c r="D790" s="1549"/>
      <c r="E790" s="1549"/>
      <c r="F790" s="1597"/>
      <c r="G790" s="1597"/>
      <c r="H790" s="1572"/>
      <c r="I790" s="1544"/>
      <c r="J790" s="143" t="s">
        <v>5866</v>
      </c>
      <c r="K790" s="135" t="s">
        <v>1071</v>
      </c>
      <c r="L790" s="530" t="s">
        <v>4359</v>
      </c>
      <c r="M790" s="143" t="str">
        <f>VLOOKUP(L790,CódigosRetorno!$A$2:$B$1795,2,FALSE)</f>
        <v>El dato ingresado como valor del concepto de la linea no cumple con el formato establecido.</v>
      </c>
      <c r="N790" s="142" t="s">
        <v>4600</v>
      </c>
      <c r="O790" s="288"/>
    </row>
    <row r="791" spans="1:15" ht="72" x14ac:dyDescent="0.25">
      <c r="A791" s="288"/>
      <c r="B791" s="1524"/>
      <c r="C791" s="1572"/>
      <c r="D791" s="1549"/>
      <c r="E791" s="1549"/>
      <c r="F791" s="1597"/>
      <c r="G791" s="1597"/>
      <c r="H791" s="1572"/>
      <c r="I791" s="1544"/>
      <c r="J791" s="810" t="s">
        <v>6275</v>
      </c>
      <c r="K791" s="792" t="s">
        <v>1071</v>
      </c>
      <c r="L791" s="442" t="s">
        <v>4359</v>
      </c>
      <c r="M791" s="143" t="str">
        <f>VLOOKUP(L791,CódigosRetorno!$A$2:$B$1795,2,FALSE)</f>
        <v>El dato ingresado como valor del concepto de la linea no cumple con el formato establecido.</v>
      </c>
      <c r="N791" s="155" t="s">
        <v>169</v>
      </c>
      <c r="O791" s="288"/>
    </row>
    <row r="792" spans="1:15" ht="72" x14ac:dyDescent="0.25">
      <c r="A792" s="288"/>
      <c r="B792" s="1524"/>
      <c r="C792" s="1572"/>
      <c r="D792" s="1549"/>
      <c r="E792" s="1549"/>
      <c r="F792" s="1597"/>
      <c r="G792" s="1597"/>
      <c r="H792" s="1572"/>
      <c r="I792" s="1527"/>
      <c r="J792" s="810" t="s">
        <v>6276</v>
      </c>
      <c r="K792" s="792" t="s">
        <v>1071</v>
      </c>
      <c r="L792" s="442" t="s">
        <v>4359</v>
      </c>
      <c r="M792" s="143" t="str">
        <f>VLOOKUP(L792,CódigosRetorno!$A$2:$B$1795,2,FALSE)</f>
        <v>El dato ingresado como valor del concepto de la linea no cumple con el formato establecido.</v>
      </c>
      <c r="N792" s="155" t="s">
        <v>169</v>
      </c>
      <c r="O792" s="288"/>
    </row>
    <row r="793" spans="1:15" x14ac:dyDescent="0.25">
      <c r="A793" s="288"/>
      <c r="B793" s="180" t="s">
        <v>5912</v>
      </c>
      <c r="C793" s="172"/>
      <c r="D793" s="177"/>
      <c r="E793" s="177"/>
      <c r="F793" s="178"/>
      <c r="G793" s="179"/>
      <c r="H793" s="172"/>
      <c r="I793" s="179"/>
      <c r="J793" s="172"/>
      <c r="K793" s="178" t="s">
        <v>169</v>
      </c>
      <c r="L793" s="183" t="s">
        <v>169</v>
      </c>
      <c r="M793" s="172" t="str">
        <f>VLOOKUP(L793,CódigosRetorno!$A$2:$B$1795,2,FALSE)</f>
        <v>-</v>
      </c>
      <c r="N793" s="207" t="s">
        <v>169</v>
      </c>
      <c r="O793" s="289"/>
    </row>
    <row r="794" spans="1:15" ht="36" x14ac:dyDescent="0.25">
      <c r="A794" s="288"/>
      <c r="B794" s="1524" t="s">
        <v>7546</v>
      </c>
      <c r="C794" s="1572" t="s">
        <v>5914</v>
      </c>
      <c r="D794" s="1549" t="s">
        <v>15</v>
      </c>
      <c r="E794" s="1549" t="s">
        <v>9</v>
      </c>
      <c r="F794" s="152" t="s">
        <v>5</v>
      </c>
      <c r="G794" s="142" t="s">
        <v>5591</v>
      </c>
      <c r="H794" s="143" t="s">
        <v>4039</v>
      </c>
      <c r="I794" s="142">
        <v>1</v>
      </c>
      <c r="J794" s="143" t="s">
        <v>4687</v>
      </c>
      <c r="K794" s="135" t="s">
        <v>1071</v>
      </c>
      <c r="L794" s="528" t="s">
        <v>3831</v>
      </c>
      <c r="M794" s="143" t="str">
        <f>VLOOKUP(L794,CódigosRetorno!$A$2:$B$1795,2,FALSE)</f>
        <v>No existe información en el nombre del concepto.</v>
      </c>
      <c r="N794" s="155" t="s">
        <v>169</v>
      </c>
      <c r="O794" s="289"/>
    </row>
    <row r="795" spans="1:15" ht="24" x14ac:dyDescent="0.25">
      <c r="A795" s="288"/>
      <c r="B795" s="1524"/>
      <c r="C795" s="1572"/>
      <c r="D795" s="1549"/>
      <c r="E795" s="1549"/>
      <c r="F795" s="1597" t="s">
        <v>43</v>
      </c>
      <c r="G795" s="1549" t="s">
        <v>5591</v>
      </c>
      <c r="H795" s="1518" t="s">
        <v>4040</v>
      </c>
      <c r="I795" s="1524"/>
      <c r="J795" s="143" t="s">
        <v>5891</v>
      </c>
      <c r="K795" s="135" t="s">
        <v>177</v>
      </c>
      <c r="L795" s="528" t="s">
        <v>4391</v>
      </c>
      <c r="M795" s="143" t="str">
        <f>VLOOKUP(L795,CódigosRetorno!$A$2:$B$1795,2,FALSE)</f>
        <v>El XML no contiene el tag de Proveedores Estado: Número de Expediente</v>
      </c>
      <c r="N795" s="142" t="s">
        <v>169</v>
      </c>
      <c r="O795" s="289"/>
    </row>
    <row r="796" spans="1:15" ht="24" x14ac:dyDescent="0.25">
      <c r="A796" s="288"/>
      <c r="B796" s="1524"/>
      <c r="C796" s="1572"/>
      <c r="D796" s="1549"/>
      <c r="E796" s="1549"/>
      <c r="F796" s="1597"/>
      <c r="G796" s="1549"/>
      <c r="H796" s="1518"/>
      <c r="I796" s="1524"/>
      <c r="J796" s="143" t="s">
        <v>5892</v>
      </c>
      <c r="K796" s="135" t="s">
        <v>177</v>
      </c>
      <c r="L796" s="528" t="s">
        <v>4392</v>
      </c>
      <c r="M796" s="143" t="str">
        <f>VLOOKUP(L796,CódigosRetorno!$A$2:$B$1795,2,FALSE)</f>
        <v>El XML no contiene el tag de Proveedores Estado: Código de Unidad Ejecutora</v>
      </c>
      <c r="N796" s="155" t="s">
        <v>169</v>
      </c>
      <c r="O796" s="289"/>
    </row>
    <row r="797" spans="1:15" ht="24" x14ac:dyDescent="0.25">
      <c r="A797" s="288"/>
      <c r="B797" s="1524"/>
      <c r="C797" s="1572"/>
      <c r="D797" s="1549"/>
      <c r="E797" s="1549"/>
      <c r="F797" s="1597"/>
      <c r="G797" s="1549"/>
      <c r="H797" s="1518"/>
      <c r="I797" s="1524"/>
      <c r="J797" s="143" t="s">
        <v>5893</v>
      </c>
      <c r="K797" s="135" t="s">
        <v>177</v>
      </c>
      <c r="L797" s="528" t="s">
        <v>4393</v>
      </c>
      <c r="M797" s="143" t="str">
        <f>VLOOKUP(L797,CódigosRetorno!$A$2:$B$1795,2,FALSE)</f>
        <v>El XML no contiene el tag de Proveedores Estado: N° de Proceso de Selección</v>
      </c>
      <c r="N797" s="155" t="s">
        <v>169</v>
      </c>
      <c r="O797" s="289"/>
    </row>
    <row r="798" spans="1:15" ht="24" x14ac:dyDescent="0.25">
      <c r="A798" s="288"/>
      <c r="B798" s="1524"/>
      <c r="C798" s="1572"/>
      <c r="D798" s="1549"/>
      <c r="E798" s="1549"/>
      <c r="F798" s="1597"/>
      <c r="G798" s="1549"/>
      <c r="H798" s="1518"/>
      <c r="I798" s="1524"/>
      <c r="J798" s="143" t="s">
        <v>5894</v>
      </c>
      <c r="K798" s="135" t="s">
        <v>177</v>
      </c>
      <c r="L798" s="528" t="s">
        <v>4394</v>
      </c>
      <c r="M798" s="143" t="str">
        <f>VLOOKUP(L798,CódigosRetorno!$A$2:$B$1795,2,FALSE)</f>
        <v>El XML no contiene el tag de Proveedores Estado: N° de Contrato</v>
      </c>
      <c r="N798" s="155" t="s">
        <v>169</v>
      </c>
      <c r="O798" s="289"/>
    </row>
    <row r="799" spans="1:15" ht="24" x14ac:dyDescent="0.25">
      <c r="A799" s="288"/>
      <c r="B799" s="1524"/>
      <c r="C799" s="1572"/>
      <c r="D799" s="1549"/>
      <c r="E799" s="1549"/>
      <c r="F799" s="1597"/>
      <c r="G799" s="142" t="s">
        <v>3960</v>
      </c>
      <c r="H799" s="143" t="s">
        <v>3865</v>
      </c>
      <c r="I799" s="142" t="s">
        <v>3863</v>
      </c>
      <c r="J799" s="143" t="s">
        <v>6244</v>
      </c>
      <c r="K799" s="135" t="s">
        <v>1071</v>
      </c>
      <c r="L799" s="528" t="s">
        <v>4188</v>
      </c>
      <c r="M799" s="143" t="str">
        <f>VLOOKUP(L799,CódigosRetorno!$A$2:$B$1795,2,FALSE)</f>
        <v>El dato ingresado como atributo @listName es incorrecto.</v>
      </c>
      <c r="N799" s="155" t="s">
        <v>169</v>
      </c>
      <c r="O799" s="289"/>
    </row>
    <row r="800" spans="1:15" ht="24" x14ac:dyDescent="0.25">
      <c r="A800" s="288"/>
      <c r="B800" s="1524"/>
      <c r="C800" s="1572"/>
      <c r="D800" s="1549"/>
      <c r="E800" s="1549"/>
      <c r="F800" s="1597"/>
      <c r="G800" s="142" t="s">
        <v>3861</v>
      </c>
      <c r="H800" s="143" t="s">
        <v>3862</v>
      </c>
      <c r="I800" s="142" t="s">
        <v>3863</v>
      </c>
      <c r="J800" s="143" t="s">
        <v>4199</v>
      </c>
      <c r="K800" s="152" t="s">
        <v>1071</v>
      </c>
      <c r="L800" s="530" t="s">
        <v>4187</v>
      </c>
      <c r="M800" s="143" t="str">
        <f>VLOOKUP(L800,CódigosRetorno!$A$2:$B$1795,2,FALSE)</f>
        <v>El dato ingresado como atributo @listAgencyName es incorrecto.</v>
      </c>
      <c r="N800" s="155" t="s">
        <v>169</v>
      </c>
      <c r="O800" s="289"/>
    </row>
    <row r="801" spans="1:15" ht="48" x14ac:dyDescent="0.25">
      <c r="A801" s="288"/>
      <c r="B801" s="1524"/>
      <c r="C801" s="1572"/>
      <c r="D801" s="1549"/>
      <c r="E801" s="1549"/>
      <c r="F801" s="1597"/>
      <c r="G801" s="155" t="s">
        <v>3961</v>
      </c>
      <c r="H801" s="96" t="s">
        <v>3867</v>
      </c>
      <c r="I801" s="142" t="s">
        <v>3863</v>
      </c>
      <c r="J801" s="143" t="s">
        <v>6245</v>
      </c>
      <c r="K801" s="152" t="s">
        <v>1071</v>
      </c>
      <c r="L801" s="530" t="s">
        <v>4189</v>
      </c>
      <c r="M801" s="143" t="str">
        <f>VLOOKUP(L801,CódigosRetorno!$A$2:$B$1795,2,FALSE)</f>
        <v>El dato ingresado como atributo @listURI es incorrecto.</v>
      </c>
      <c r="N801" s="155" t="s">
        <v>169</v>
      </c>
      <c r="O801" s="289"/>
    </row>
    <row r="802" spans="1:15" ht="24" x14ac:dyDescent="0.25">
      <c r="A802" s="288"/>
      <c r="B802" s="1524"/>
      <c r="C802" s="1572"/>
      <c r="D802" s="1549"/>
      <c r="E802" s="1549"/>
      <c r="F802" s="1597" t="s">
        <v>4084</v>
      </c>
      <c r="G802" s="1597"/>
      <c r="H802" s="1572" t="s">
        <v>5839</v>
      </c>
      <c r="I802" s="1524">
        <v>1</v>
      </c>
      <c r="J802" s="143" t="s">
        <v>5863</v>
      </c>
      <c r="K802" s="135" t="s">
        <v>177</v>
      </c>
      <c r="L802" s="528" t="s">
        <v>3763</v>
      </c>
      <c r="M802" s="143" t="str">
        <f>VLOOKUP(L802,CódigosRetorno!$A$2:$B$1795,2,FALSE)</f>
        <v>El XML no contiene tag o no existe información del valor del concepto por linea.</v>
      </c>
      <c r="N802" s="155" t="s">
        <v>169</v>
      </c>
      <c r="O802" s="289"/>
    </row>
    <row r="803" spans="1:15" ht="72" x14ac:dyDescent="0.25">
      <c r="A803" s="288"/>
      <c r="B803" s="1524"/>
      <c r="C803" s="1572"/>
      <c r="D803" s="1549"/>
      <c r="E803" s="1549"/>
      <c r="F803" s="1597"/>
      <c r="G803" s="1597"/>
      <c r="H803" s="1572"/>
      <c r="I803" s="1524"/>
      <c r="J803" s="810" t="s">
        <v>6277</v>
      </c>
      <c r="K803" s="792" t="s">
        <v>1071</v>
      </c>
      <c r="L803" s="812" t="s">
        <v>4359</v>
      </c>
      <c r="M803" s="143" t="str">
        <f>VLOOKUP(L803,CódigosRetorno!$A$2:$B$1795,2,FALSE)</f>
        <v>El dato ingresado como valor del concepto de la linea no cumple con el formato establecido.</v>
      </c>
      <c r="N803" s="155" t="s">
        <v>169</v>
      </c>
      <c r="O803" s="289"/>
    </row>
    <row r="804" spans="1:15" ht="72" x14ac:dyDescent="0.25">
      <c r="A804" s="288"/>
      <c r="B804" s="1524"/>
      <c r="C804" s="1572"/>
      <c r="D804" s="1549"/>
      <c r="E804" s="1549"/>
      <c r="F804" s="1597"/>
      <c r="G804" s="1597"/>
      <c r="H804" s="1572"/>
      <c r="I804" s="1524"/>
      <c r="J804" s="810" t="s">
        <v>6278</v>
      </c>
      <c r="K804" s="792" t="s">
        <v>1071</v>
      </c>
      <c r="L804" s="812" t="s">
        <v>4359</v>
      </c>
      <c r="M804" s="143" t="str">
        <f>VLOOKUP(L804,CódigosRetorno!$A$2:$B$1795,2,FALSE)</f>
        <v>El dato ingresado como valor del concepto de la linea no cumple con el formato establecido.</v>
      </c>
      <c r="N804" s="155" t="s">
        <v>169</v>
      </c>
      <c r="O804" s="289"/>
    </row>
    <row r="805" spans="1:15" ht="72" x14ac:dyDescent="0.25">
      <c r="A805" s="288"/>
      <c r="B805" s="1524"/>
      <c r="C805" s="1572"/>
      <c r="D805" s="1549"/>
      <c r="E805" s="1549"/>
      <c r="F805" s="1597"/>
      <c r="G805" s="1597"/>
      <c r="H805" s="1572"/>
      <c r="I805" s="1524"/>
      <c r="J805" s="810" t="s">
        <v>6279</v>
      </c>
      <c r="K805" s="792" t="s">
        <v>1071</v>
      </c>
      <c r="L805" s="812" t="s">
        <v>4359</v>
      </c>
      <c r="M805" s="143" t="str">
        <f>VLOOKUP(L805,CódigosRetorno!$A$2:$B$1795,2,FALSE)</f>
        <v>El dato ingresado como valor del concepto de la linea no cumple con el formato establecido.</v>
      </c>
      <c r="N805" s="155" t="s">
        <v>169</v>
      </c>
      <c r="O805" s="289"/>
    </row>
    <row r="806" spans="1:15" ht="72" x14ac:dyDescent="0.25">
      <c r="A806" s="288"/>
      <c r="B806" s="1524"/>
      <c r="C806" s="1572"/>
      <c r="D806" s="1549"/>
      <c r="E806" s="1549"/>
      <c r="F806" s="1597"/>
      <c r="G806" s="1597"/>
      <c r="H806" s="1572"/>
      <c r="I806" s="1524"/>
      <c r="J806" s="810" t="s">
        <v>6280</v>
      </c>
      <c r="K806" s="792" t="s">
        <v>1071</v>
      </c>
      <c r="L806" s="812" t="s">
        <v>4359</v>
      </c>
      <c r="M806" s="143" t="str">
        <f>VLOOKUP(L806,CódigosRetorno!$A$2:$B$1795,2,FALSE)</f>
        <v>El dato ingresado como valor del concepto de la linea no cumple con el formato establecido.</v>
      </c>
      <c r="N806" s="155" t="s">
        <v>169</v>
      </c>
      <c r="O806" s="289"/>
    </row>
    <row r="807" spans="1:15" x14ac:dyDescent="0.25">
      <c r="A807" s="288"/>
      <c r="B807" s="180" t="s">
        <v>5908</v>
      </c>
      <c r="C807" s="181"/>
      <c r="D807" s="177"/>
      <c r="E807" s="177"/>
      <c r="F807" s="177"/>
      <c r="G807" s="177"/>
      <c r="H807" s="172"/>
      <c r="I807" s="179"/>
      <c r="J807" s="172"/>
      <c r="K807" s="178" t="s">
        <v>169</v>
      </c>
      <c r="L807" s="183" t="s">
        <v>169</v>
      </c>
      <c r="M807" s="172" t="str">
        <f>VLOOKUP(L807,CódigosRetorno!$A$2:$B$1795,2,FALSE)</f>
        <v>-</v>
      </c>
      <c r="N807" s="207" t="s">
        <v>169</v>
      </c>
      <c r="O807" s="288"/>
    </row>
    <row r="808" spans="1:15" ht="36" x14ac:dyDescent="0.25">
      <c r="A808" s="288"/>
      <c r="B808" s="1524" t="s">
        <v>7547</v>
      </c>
      <c r="C808" s="1572" t="s">
        <v>4085</v>
      </c>
      <c r="D808" s="1549" t="s">
        <v>15</v>
      </c>
      <c r="E808" s="1549" t="s">
        <v>9</v>
      </c>
      <c r="F808" s="152" t="s">
        <v>5</v>
      </c>
      <c r="G808" s="142" t="s">
        <v>5591</v>
      </c>
      <c r="H808" s="143" t="s">
        <v>4039</v>
      </c>
      <c r="I808" s="142"/>
      <c r="J808" s="143" t="s">
        <v>4687</v>
      </c>
      <c r="K808" s="135" t="s">
        <v>1071</v>
      </c>
      <c r="L808" s="528" t="s">
        <v>3831</v>
      </c>
      <c r="M808" s="143" t="str">
        <f>VLOOKUP(L808,CódigosRetorno!$A$2:$B$1795,2,FALSE)</f>
        <v>No existe información en el nombre del concepto.</v>
      </c>
      <c r="N808" s="155" t="s">
        <v>169</v>
      </c>
      <c r="O808" s="288"/>
    </row>
    <row r="809" spans="1:15" ht="36" x14ac:dyDescent="0.25">
      <c r="A809" s="288"/>
      <c r="B809" s="1524"/>
      <c r="C809" s="1572"/>
      <c r="D809" s="1549"/>
      <c r="E809" s="1549"/>
      <c r="F809" s="1597" t="s">
        <v>43</v>
      </c>
      <c r="G809" s="1549" t="s">
        <v>5591</v>
      </c>
      <c r="H809" s="1572" t="s">
        <v>4040</v>
      </c>
      <c r="I809" s="1524"/>
      <c r="J809" s="143" t="s">
        <v>4631</v>
      </c>
      <c r="K809" s="152" t="s">
        <v>177</v>
      </c>
      <c r="L809" s="528" t="s">
        <v>4413</v>
      </c>
      <c r="M809" s="143" t="str">
        <f>VLOOKUP(L809,CódigosRetorno!$A$2:$B$1795,2,FALSE)</f>
        <v>El XML no contiene el tag de Carta Porte Aéreo:  Lugar de origen - Código de ubigeo</v>
      </c>
      <c r="N809" s="142" t="s">
        <v>169</v>
      </c>
      <c r="O809" s="288"/>
    </row>
    <row r="810" spans="1:15" ht="36" x14ac:dyDescent="0.25">
      <c r="A810" s="288"/>
      <c r="B810" s="1524"/>
      <c r="C810" s="1572"/>
      <c r="D810" s="1549"/>
      <c r="E810" s="1549"/>
      <c r="F810" s="1597"/>
      <c r="G810" s="1549"/>
      <c r="H810" s="1572"/>
      <c r="I810" s="1524"/>
      <c r="J810" s="143" t="s">
        <v>4632</v>
      </c>
      <c r="K810" s="152" t="s">
        <v>177</v>
      </c>
      <c r="L810" s="528" t="s">
        <v>4414</v>
      </c>
      <c r="M810" s="143" t="str">
        <f>VLOOKUP(L810,CódigosRetorno!$A$2:$B$1795,2,FALSE)</f>
        <v>El XML no contiene el tag de Carta Porte Aéreo:  Lugar de origen - Dirección detallada</v>
      </c>
      <c r="N810" s="155" t="s">
        <v>169</v>
      </c>
      <c r="O810" s="288"/>
    </row>
    <row r="811" spans="1:15" ht="36" x14ac:dyDescent="0.25">
      <c r="A811" s="288"/>
      <c r="B811" s="1524"/>
      <c r="C811" s="1572"/>
      <c r="D811" s="1549"/>
      <c r="E811" s="1549"/>
      <c r="F811" s="1597"/>
      <c r="G811" s="1549"/>
      <c r="H811" s="1572"/>
      <c r="I811" s="1524"/>
      <c r="J811" s="143" t="s">
        <v>4633</v>
      </c>
      <c r="K811" s="152" t="s">
        <v>177</v>
      </c>
      <c r="L811" s="528" t="s">
        <v>4415</v>
      </c>
      <c r="M811" s="143" t="str">
        <f>VLOOKUP(L811,CódigosRetorno!$A$2:$B$1795,2,FALSE)</f>
        <v>El XML no contiene el tag de Carta Porte Aéreo:  Lugar de destino - Código de ubigeo</v>
      </c>
      <c r="N811" s="155" t="s">
        <v>169</v>
      </c>
      <c r="O811" s="288"/>
    </row>
    <row r="812" spans="1:15" ht="36" x14ac:dyDescent="0.25">
      <c r="A812" s="288"/>
      <c r="B812" s="1524"/>
      <c r="C812" s="1572"/>
      <c r="D812" s="1549"/>
      <c r="E812" s="1549"/>
      <c r="F812" s="1597"/>
      <c r="G812" s="1549"/>
      <c r="H812" s="1572"/>
      <c r="I812" s="1524"/>
      <c r="J812" s="143" t="s">
        <v>4634</v>
      </c>
      <c r="K812" s="135" t="s">
        <v>177</v>
      </c>
      <c r="L812" s="528" t="s">
        <v>4416</v>
      </c>
      <c r="M812" s="143" t="str">
        <f>VLOOKUP(L812,CódigosRetorno!$A$2:$B$1795,2,FALSE)</f>
        <v>El XML no contiene el tag de Carta Porte Aéreo:  Lugar de destino - Dirección detallada</v>
      </c>
      <c r="N812" s="155" t="s">
        <v>169</v>
      </c>
      <c r="O812" s="288"/>
    </row>
    <row r="813" spans="1:15" ht="24" x14ac:dyDescent="0.25">
      <c r="A813" s="288"/>
      <c r="B813" s="1524"/>
      <c r="C813" s="1572"/>
      <c r="D813" s="1549"/>
      <c r="E813" s="1549"/>
      <c r="F813" s="1597"/>
      <c r="G813" s="142" t="s">
        <v>3960</v>
      </c>
      <c r="H813" s="143" t="s">
        <v>3865</v>
      </c>
      <c r="I813" s="142" t="s">
        <v>3863</v>
      </c>
      <c r="J813" s="143" t="s">
        <v>6244</v>
      </c>
      <c r="K813" s="135" t="s">
        <v>1071</v>
      </c>
      <c r="L813" s="528" t="s">
        <v>4188</v>
      </c>
      <c r="M813" s="143" t="str">
        <f>VLOOKUP(L813,CódigosRetorno!$A$2:$B$1795,2,FALSE)</f>
        <v>El dato ingresado como atributo @listName es incorrecto.</v>
      </c>
      <c r="N813" s="155" t="s">
        <v>169</v>
      </c>
      <c r="O813" s="288"/>
    </row>
    <row r="814" spans="1:15" ht="24" x14ac:dyDescent="0.25">
      <c r="A814" s="288"/>
      <c r="B814" s="1524"/>
      <c r="C814" s="1572"/>
      <c r="D814" s="1549"/>
      <c r="E814" s="1549"/>
      <c r="F814" s="1597"/>
      <c r="G814" s="142" t="s">
        <v>3861</v>
      </c>
      <c r="H814" s="143" t="s">
        <v>3862</v>
      </c>
      <c r="I814" s="142" t="s">
        <v>3863</v>
      </c>
      <c r="J814" s="143" t="s">
        <v>4199</v>
      </c>
      <c r="K814" s="152" t="s">
        <v>1071</v>
      </c>
      <c r="L814" s="530" t="s">
        <v>4187</v>
      </c>
      <c r="M814" s="143" t="str">
        <f>VLOOKUP(L814,CódigosRetorno!$A$2:$B$1795,2,FALSE)</f>
        <v>El dato ingresado como atributo @listAgencyName es incorrecto.</v>
      </c>
      <c r="N814" s="155" t="s">
        <v>169</v>
      </c>
      <c r="O814" s="288"/>
    </row>
    <row r="815" spans="1:15" ht="48" x14ac:dyDescent="0.25">
      <c r="A815" s="288"/>
      <c r="B815" s="1524"/>
      <c r="C815" s="1572"/>
      <c r="D815" s="1549"/>
      <c r="E815" s="1549"/>
      <c r="F815" s="1597"/>
      <c r="G815" s="155" t="s">
        <v>3961</v>
      </c>
      <c r="H815" s="96" t="s">
        <v>3867</v>
      </c>
      <c r="I815" s="142" t="s">
        <v>3863</v>
      </c>
      <c r="J815" s="143" t="s">
        <v>6245</v>
      </c>
      <c r="K815" s="152" t="s">
        <v>1071</v>
      </c>
      <c r="L815" s="530" t="s">
        <v>4189</v>
      </c>
      <c r="M815" s="143" t="str">
        <f>VLOOKUP(L815,CódigosRetorno!$A$2:$B$1795,2,FALSE)</f>
        <v>El dato ingresado como atributo @listURI es incorrecto.</v>
      </c>
      <c r="N815" s="155" t="s">
        <v>169</v>
      </c>
      <c r="O815" s="288"/>
    </row>
    <row r="816" spans="1:15" ht="24" x14ac:dyDescent="0.25">
      <c r="A816" s="288"/>
      <c r="B816" s="1524"/>
      <c r="C816" s="1572"/>
      <c r="D816" s="1549"/>
      <c r="E816" s="1549"/>
      <c r="F816" s="1597" t="s">
        <v>4555</v>
      </c>
      <c r="G816" s="1597" t="s">
        <v>5610</v>
      </c>
      <c r="H816" s="1572" t="s">
        <v>4086</v>
      </c>
      <c r="I816" s="1524">
        <v>1</v>
      </c>
      <c r="J816" s="143" t="s">
        <v>5883</v>
      </c>
      <c r="K816" s="135" t="s">
        <v>177</v>
      </c>
      <c r="L816" s="528" t="s">
        <v>3763</v>
      </c>
      <c r="M816" s="143" t="str">
        <f>VLOOKUP(L816,CódigosRetorno!$A$2:$B$1795,2,FALSE)</f>
        <v>El XML no contiene tag o no existe información del valor del concepto por linea.</v>
      </c>
      <c r="N816" s="142" t="s">
        <v>169</v>
      </c>
      <c r="O816" s="288"/>
    </row>
    <row r="817" spans="1:15" ht="24" x14ac:dyDescent="0.25">
      <c r="A817" s="288"/>
      <c r="B817" s="1524"/>
      <c r="C817" s="1572"/>
      <c r="D817" s="1549"/>
      <c r="E817" s="1549"/>
      <c r="F817" s="1597"/>
      <c r="G817" s="1597"/>
      <c r="H817" s="1572"/>
      <c r="I817" s="1524"/>
      <c r="J817" s="143" t="s">
        <v>5884</v>
      </c>
      <c r="K817" s="135" t="s">
        <v>1071</v>
      </c>
      <c r="L817" s="528" t="s">
        <v>4359</v>
      </c>
      <c r="M817" s="143" t="str">
        <f>VLOOKUP(L817,CódigosRetorno!$A$2:$B$1795,2,FALSE)</f>
        <v>El dato ingresado como valor del concepto de la linea no cumple con el formato establecido.</v>
      </c>
      <c r="N817" s="142" t="s">
        <v>4599</v>
      </c>
      <c r="O817" s="288"/>
    </row>
    <row r="818" spans="1:15" ht="24" x14ac:dyDescent="0.25">
      <c r="A818" s="288"/>
      <c r="B818" s="1524"/>
      <c r="C818" s="1572"/>
      <c r="D818" s="1549"/>
      <c r="E818" s="1549"/>
      <c r="F818" s="1597"/>
      <c r="G818" s="1597"/>
      <c r="H818" s="1572"/>
      <c r="I818" s="1524"/>
      <c r="J818" s="143" t="s">
        <v>5885</v>
      </c>
      <c r="K818" s="135" t="s">
        <v>1071</v>
      </c>
      <c r="L818" s="528" t="s">
        <v>4359</v>
      </c>
      <c r="M818" s="143" t="str">
        <f>VLOOKUP(L818,CódigosRetorno!$A$2:$B$1795,2,FALSE)</f>
        <v>El dato ingresado como valor del concepto de la linea no cumple con el formato establecido.</v>
      </c>
      <c r="N818" s="142" t="s">
        <v>4599</v>
      </c>
      <c r="O818" s="288"/>
    </row>
    <row r="819" spans="1:15" ht="72" x14ac:dyDescent="0.25">
      <c r="A819" s="288"/>
      <c r="B819" s="1524"/>
      <c r="C819" s="1572"/>
      <c r="D819" s="1549"/>
      <c r="E819" s="1549"/>
      <c r="F819" s="1597"/>
      <c r="G819" s="1597"/>
      <c r="H819" s="1572"/>
      <c r="I819" s="1524"/>
      <c r="J819" s="810" t="s">
        <v>6284</v>
      </c>
      <c r="K819" s="792" t="s">
        <v>1071</v>
      </c>
      <c r="L819" s="812" t="s">
        <v>4359</v>
      </c>
      <c r="M819" s="143" t="str">
        <f>VLOOKUP(L819,CódigosRetorno!$A$2:$B$1795,2,FALSE)</f>
        <v>El dato ingresado como valor del concepto de la linea no cumple con el formato establecido.</v>
      </c>
      <c r="N819" s="155" t="s">
        <v>169</v>
      </c>
      <c r="O819" s="288"/>
    </row>
    <row r="820" spans="1:15" ht="72" x14ac:dyDescent="0.25">
      <c r="A820" s="288"/>
      <c r="B820" s="1524"/>
      <c r="C820" s="1572"/>
      <c r="D820" s="1549"/>
      <c r="E820" s="1549"/>
      <c r="F820" s="1597"/>
      <c r="G820" s="1597"/>
      <c r="H820" s="1572"/>
      <c r="I820" s="1524"/>
      <c r="J820" s="810" t="s">
        <v>6285</v>
      </c>
      <c r="K820" s="792" t="s">
        <v>1071</v>
      </c>
      <c r="L820" s="812" t="s">
        <v>4359</v>
      </c>
      <c r="M820" s="143" t="str">
        <f>VLOOKUP(L820,CódigosRetorno!$A$2:$B$1795,2,FALSE)</f>
        <v>El dato ingresado como valor del concepto de la linea no cumple con el formato establecido.</v>
      </c>
      <c r="N820" s="155" t="s">
        <v>169</v>
      </c>
      <c r="O820" s="288"/>
    </row>
    <row r="821" spans="1:15" x14ac:dyDescent="0.25">
      <c r="A821" s="288"/>
      <c r="B821" s="180" t="s">
        <v>5909</v>
      </c>
      <c r="C821" s="181"/>
      <c r="D821" s="177"/>
      <c r="E821" s="177"/>
      <c r="F821" s="177"/>
      <c r="G821" s="177"/>
      <c r="H821" s="172"/>
      <c r="I821" s="179"/>
      <c r="J821" s="172"/>
      <c r="K821" s="178" t="s">
        <v>169</v>
      </c>
      <c r="L821" s="183" t="s">
        <v>169</v>
      </c>
      <c r="M821" s="172" t="str">
        <f>VLOOKUP(L821,CódigosRetorno!$A$2:$B$1795,2,FALSE)</f>
        <v>-</v>
      </c>
      <c r="N821" s="207" t="s">
        <v>169</v>
      </c>
      <c r="O821" s="289"/>
    </row>
    <row r="822" spans="1:15" ht="36" x14ac:dyDescent="0.25">
      <c r="A822" s="288"/>
      <c r="B822" s="142">
        <v>149</v>
      </c>
      <c r="C822" s="1087" t="s">
        <v>5955</v>
      </c>
      <c r="D822" s="135" t="s">
        <v>3</v>
      </c>
      <c r="E822" s="135" t="s">
        <v>9</v>
      </c>
      <c r="F822" s="142" t="s">
        <v>4000</v>
      </c>
      <c r="G822" s="135"/>
      <c r="H822" s="143" t="s">
        <v>4088</v>
      </c>
      <c r="I822" s="142">
        <v>1</v>
      </c>
      <c r="J822" s="143" t="s">
        <v>4635</v>
      </c>
      <c r="K822" s="135" t="s">
        <v>177</v>
      </c>
      <c r="L822" s="528" t="s">
        <v>4401</v>
      </c>
      <c r="M822" s="143" t="str">
        <f>VLOOKUP(L822,CódigosRetorno!$A$2:$B$1795,2,FALSE)</f>
        <v>El XML no contiene el tag de BVME transporte ferroviario: Agente de Viajes: Numero de Ruc</v>
      </c>
      <c r="N822" s="155" t="s">
        <v>169</v>
      </c>
      <c r="O822" s="289"/>
    </row>
    <row r="823" spans="1:15" ht="24" x14ac:dyDescent="0.25">
      <c r="A823" s="288"/>
      <c r="B823" s="1524">
        <f>B822+1</f>
        <v>150</v>
      </c>
      <c r="C823" s="1572" t="s">
        <v>5420</v>
      </c>
      <c r="D823" s="1549" t="s">
        <v>3</v>
      </c>
      <c r="E823" s="1549" t="s">
        <v>9</v>
      </c>
      <c r="F823" s="1524" t="s">
        <v>46</v>
      </c>
      <c r="G823" s="1549" t="s">
        <v>5578</v>
      </c>
      <c r="H823" s="1518" t="s">
        <v>4090</v>
      </c>
      <c r="I823" s="1524">
        <v>1</v>
      </c>
      <c r="J823" s="143" t="s">
        <v>6262</v>
      </c>
      <c r="K823" s="135" t="s">
        <v>177</v>
      </c>
      <c r="L823" s="528" t="s">
        <v>4402</v>
      </c>
      <c r="M823" s="143" t="str">
        <f>VLOOKUP(L823,CódigosRetorno!$A$2:$B$1795,2,FALSE)</f>
        <v>El XML no contiene el tag de BVME transporte ferroviario: Agente de Viajes: Tipo de documento</v>
      </c>
      <c r="N823" s="142" t="s">
        <v>4611</v>
      </c>
      <c r="O823" s="289"/>
    </row>
    <row r="824" spans="1:15" ht="24" x14ac:dyDescent="0.25">
      <c r="A824" s="288"/>
      <c r="B824" s="1524"/>
      <c r="C824" s="1572"/>
      <c r="D824" s="1549"/>
      <c r="E824" s="1549"/>
      <c r="F824" s="1524"/>
      <c r="G824" s="1549"/>
      <c r="H824" s="1518"/>
      <c r="I824" s="1524"/>
      <c r="J824" s="143" t="s">
        <v>4443</v>
      </c>
      <c r="K824" s="135" t="s">
        <v>177</v>
      </c>
      <c r="L824" s="528" t="s">
        <v>4403</v>
      </c>
      <c r="M824" s="143" t="str">
        <f>VLOOKUP(L824,CódigosRetorno!$A$2:$B$1795,2,FALSE)</f>
        <v>El dato ingresado como Agente de Viajes-Tipo de documento no corresponde al valor esperado.</v>
      </c>
      <c r="N824" s="155" t="s">
        <v>169</v>
      </c>
      <c r="O824" s="289"/>
    </row>
    <row r="825" spans="1:15" ht="24" x14ac:dyDescent="0.25">
      <c r="A825" s="288"/>
      <c r="B825" s="1524"/>
      <c r="C825" s="1572"/>
      <c r="D825" s="1549"/>
      <c r="E825" s="1549"/>
      <c r="F825" s="1549"/>
      <c r="G825" s="155" t="s">
        <v>3876</v>
      </c>
      <c r="H825" s="92" t="s">
        <v>3877</v>
      </c>
      <c r="I825" s="142" t="s">
        <v>3863</v>
      </c>
      <c r="J825" s="143" t="s">
        <v>6122</v>
      </c>
      <c r="K825" s="135" t="s">
        <v>1071</v>
      </c>
      <c r="L825" s="528" t="s">
        <v>4192</v>
      </c>
      <c r="M825" s="143" t="str">
        <f>VLOOKUP(L825,CódigosRetorno!$A$2:$B$1795,2,FALSE)</f>
        <v>El dato ingresado como atributo @schemeName es incorrecto.</v>
      </c>
      <c r="N825" s="155" t="s">
        <v>169</v>
      </c>
      <c r="O825" s="289"/>
    </row>
    <row r="826" spans="1:15" ht="24" x14ac:dyDescent="0.25">
      <c r="A826" s="288"/>
      <c r="B826" s="1524"/>
      <c r="C826" s="1572"/>
      <c r="D826" s="1549"/>
      <c r="E826" s="1549"/>
      <c r="F826" s="1549"/>
      <c r="G826" s="155" t="s">
        <v>3861</v>
      </c>
      <c r="H826" s="92" t="s">
        <v>3878</v>
      </c>
      <c r="I826" s="142" t="s">
        <v>3863</v>
      </c>
      <c r="J826" s="143" t="s">
        <v>4199</v>
      </c>
      <c r="K826" s="135" t="s">
        <v>1071</v>
      </c>
      <c r="L826" s="528" t="s">
        <v>4193</v>
      </c>
      <c r="M826" s="143" t="str">
        <f>VLOOKUP(L826,CódigosRetorno!$A$2:$B$1795,2,FALSE)</f>
        <v>El dato ingresado como atributo @schemeAgencyName es incorrecto.</v>
      </c>
      <c r="N826" s="155" t="s">
        <v>169</v>
      </c>
      <c r="O826" s="289"/>
    </row>
    <row r="827" spans="1:15" ht="48" x14ac:dyDescent="0.25">
      <c r="A827" s="288"/>
      <c r="B827" s="1524"/>
      <c r="C827" s="1572"/>
      <c r="D827" s="1549"/>
      <c r="E827" s="1549"/>
      <c r="F827" s="1549"/>
      <c r="G827" s="155" t="s">
        <v>3879</v>
      </c>
      <c r="H827" s="92" t="s">
        <v>3880</v>
      </c>
      <c r="I827" s="142" t="s">
        <v>3863</v>
      </c>
      <c r="J827" s="143" t="s">
        <v>6123</v>
      </c>
      <c r="K827" s="152" t="s">
        <v>1071</v>
      </c>
      <c r="L827" s="530" t="s">
        <v>4194</v>
      </c>
      <c r="M827" s="143" t="str">
        <f>VLOOKUP(L827,CódigosRetorno!$A$2:$B$1795,2,FALSE)</f>
        <v>El dato ingresado como atributo @schemeURI es incorrecto.</v>
      </c>
      <c r="N827" s="155" t="s">
        <v>169</v>
      </c>
      <c r="O827" s="289"/>
    </row>
    <row r="828" spans="1:15" ht="36" x14ac:dyDescent="0.25">
      <c r="A828" s="288"/>
      <c r="B828" s="1524" t="s">
        <v>7548</v>
      </c>
      <c r="C828" s="1572" t="s">
        <v>5957</v>
      </c>
      <c r="D828" s="1549" t="s">
        <v>15</v>
      </c>
      <c r="E828" s="1549" t="s">
        <v>9</v>
      </c>
      <c r="F828" s="152" t="s">
        <v>5</v>
      </c>
      <c r="G828" s="142" t="s">
        <v>5591</v>
      </c>
      <c r="H828" s="143" t="s">
        <v>4039</v>
      </c>
      <c r="I828" s="142">
        <v>1</v>
      </c>
      <c r="J828" s="143" t="s">
        <v>4687</v>
      </c>
      <c r="K828" s="135" t="s">
        <v>1071</v>
      </c>
      <c r="L828" s="528" t="s">
        <v>3831</v>
      </c>
      <c r="M828" s="143" t="str">
        <f>VLOOKUP(L828,CódigosRetorno!$A$2:$B$1795,2,FALSE)</f>
        <v>No existe información en el nombre del concepto.</v>
      </c>
      <c r="N828" s="155" t="s">
        <v>169</v>
      </c>
      <c r="O828" s="289"/>
    </row>
    <row r="829" spans="1:15" ht="36" x14ac:dyDescent="0.25">
      <c r="A829" s="288"/>
      <c r="B829" s="1524"/>
      <c r="C829" s="1572"/>
      <c r="D829" s="1549"/>
      <c r="E829" s="1549"/>
      <c r="F829" s="1597" t="s">
        <v>43</v>
      </c>
      <c r="G829" s="1549" t="s">
        <v>5591</v>
      </c>
      <c r="H829" s="1572" t="s">
        <v>4040</v>
      </c>
      <c r="I829" s="1524"/>
      <c r="J829" s="143" t="s">
        <v>4636</v>
      </c>
      <c r="K829" s="135" t="s">
        <v>177</v>
      </c>
      <c r="L829" s="528" t="s">
        <v>4404</v>
      </c>
      <c r="M829" s="143" t="str">
        <f>VLOOKUP(L829,CódigosRetorno!$A$2:$B$1795,2,FALSE)</f>
        <v>El XML no contiene el tag de BVME transporte ferroviario: Pasajero - Apellidos y Nombres</v>
      </c>
      <c r="N829" s="142" t="s">
        <v>169</v>
      </c>
      <c r="O829" s="289"/>
    </row>
    <row r="830" spans="1:15" ht="36" x14ac:dyDescent="0.25">
      <c r="A830" s="288"/>
      <c r="B830" s="1524"/>
      <c r="C830" s="1572"/>
      <c r="D830" s="1549"/>
      <c r="E830" s="1549"/>
      <c r="F830" s="1597"/>
      <c r="G830" s="1549"/>
      <c r="H830" s="1572"/>
      <c r="I830" s="1524"/>
      <c r="J830" s="143" t="s">
        <v>4637</v>
      </c>
      <c r="K830" s="135" t="s">
        <v>177</v>
      </c>
      <c r="L830" s="528" t="s">
        <v>4405</v>
      </c>
      <c r="M830" s="143" t="str">
        <f>VLOOKUP(L830,CódigosRetorno!$A$2:$B$1795,2,FALSE)</f>
        <v>El XML no contiene el tag de BVME transporte ferroviario: Pasajero - Tipo de documento de identidad</v>
      </c>
      <c r="N830" s="155" t="s">
        <v>169</v>
      </c>
      <c r="O830" s="289"/>
    </row>
    <row r="831" spans="1:15" ht="36" x14ac:dyDescent="0.25">
      <c r="A831" s="288"/>
      <c r="B831" s="1524"/>
      <c r="C831" s="1572"/>
      <c r="D831" s="1549"/>
      <c r="E831" s="1549"/>
      <c r="F831" s="1597"/>
      <c r="G831" s="1549"/>
      <c r="H831" s="1572"/>
      <c r="I831" s="1524"/>
      <c r="J831" s="143" t="s">
        <v>4638</v>
      </c>
      <c r="K831" s="135" t="s">
        <v>177</v>
      </c>
      <c r="L831" s="528" t="s">
        <v>4591</v>
      </c>
      <c r="M831" s="143" t="str">
        <f>VLOOKUP(L831,CódigosRetorno!$A$2:$B$1795,2,FALSE)</f>
        <v>El XML no contiene el tag de BVME transporte ferroviario: Pasajero - Número de documento de identidad</v>
      </c>
      <c r="N831" s="155" t="s">
        <v>169</v>
      </c>
      <c r="O831" s="289"/>
    </row>
    <row r="832" spans="1:15" ht="36" x14ac:dyDescent="0.25">
      <c r="A832" s="288"/>
      <c r="B832" s="1524"/>
      <c r="C832" s="1572"/>
      <c r="D832" s="1549"/>
      <c r="E832" s="1549"/>
      <c r="F832" s="1597"/>
      <c r="G832" s="1549"/>
      <c r="H832" s="1572"/>
      <c r="I832" s="1524"/>
      <c r="J832" s="143" t="s">
        <v>4639</v>
      </c>
      <c r="K832" s="135" t="s">
        <v>177</v>
      </c>
      <c r="L832" s="528" t="s">
        <v>4406</v>
      </c>
      <c r="M832" s="143" t="str">
        <f>VLOOKUP(L832,CódigosRetorno!$A$2:$B$1795,2,FALSE)</f>
        <v>El XML no contiene el tag de BVME transporte ferroviario: Servicio transporte: Ciudad o lugar de origen - Código de ubigeo</v>
      </c>
      <c r="N832" s="155" t="s">
        <v>169</v>
      </c>
      <c r="O832" s="289"/>
    </row>
    <row r="833" spans="1:15" ht="36" x14ac:dyDescent="0.25">
      <c r="A833" s="288"/>
      <c r="B833" s="1524"/>
      <c r="C833" s="1572"/>
      <c r="D833" s="1549"/>
      <c r="E833" s="1549"/>
      <c r="F833" s="1597"/>
      <c r="G833" s="1549"/>
      <c r="H833" s="1572"/>
      <c r="I833" s="1524"/>
      <c r="J833" s="143" t="s">
        <v>4640</v>
      </c>
      <c r="K833" s="135" t="s">
        <v>177</v>
      </c>
      <c r="L833" s="528" t="s">
        <v>4407</v>
      </c>
      <c r="M833" s="143" t="str">
        <f>VLOOKUP(L833,CódigosRetorno!$A$2:$B$1795,2,FALSE)</f>
        <v>El XML no contiene el tag de BVME transporte ferroviario: Servicio transporte: Ciudad o lugar de origen - Dirección detallada</v>
      </c>
      <c r="N833" s="155" t="s">
        <v>169</v>
      </c>
      <c r="O833" s="289"/>
    </row>
    <row r="834" spans="1:15" ht="36" x14ac:dyDescent="0.25">
      <c r="A834" s="288"/>
      <c r="B834" s="1524"/>
      <c r="C834" s="1572"/>
      <c r="D834" s="1549"/>
      <c r="E834" s="1549"/>
      <c r="F834" s="1597"/>
      <c r="G834" s="1549"/>
      <c r="H834" s="1572"/>
      <c r="I834" s="1524"/>
      <c r="J834" s="143" t="s">
        <v>4641</v>
      </c>
      <c r="K834" s="135" t="s">
        <v>177</v>
      </c>
      <c r="L834" s="528" t="s">
        <v>4408</v>
      </c>
      <c r="M834" s="143" t="str">
        <f>VLOOKUP(L834,CódigosRetorno!$A$2:$B$1795,2,FALSE)</f>
        <v>El XML no contiene el tag de BVME transporte ferroviario: Servicio transporte: Ciudad o lugar de destino - Código de ubigeo</v>
      </c>
      <c r="N834" s="155" t="s">
        <v>169</v>
      </c>
      <c r="O834" s="289"/>
    </row>
    <row r="835" spans="1:15" ht="36" x14ac:dyDescent="0.25">
      <c r="A835" s="288"/>
      <c r="B835" s="1524"/>
      <c r="C835" s="1572"/>
      <c r="D835" s="1549"/>
      <c r="E835" s="1549"/>
      <c r="F835" s="1597"/>
      <c r="G835" s="1549"/>
      <c r="H835" s="1572"/>
      <c r="I835" s="1524"/>
      <c r="J835" s="143" t="s">
        <v>4642</v>
      </c>
      <c r="K835" s="135" t="s">
        <v>177</v>
      </c>
      <c r="L835" s="528" t="s">
        <v>4409</v>
      </c>
      <c r="M835" s="143" t="str">
        <f>VLOOKUP(L835,CódigosRetorno!$A$2:$B$1795,2,FALSE)</f>
        <v>El XML no contiene el tag de BVME transporte ferroviario: Servicio transporte: Ciudad o lugar de destino - Dirección detallada</v>
      </c>
      <c r="N835" s="155" t="s">
        <v>169</v>
      </c>
      <c r="O835" s="289"/>
    </row>
    <row r="836" spans="1:15" ht="36" x14ac:dyDescent="0.25">
      <c r="A836" s="288"/>
      <c r="B836" s="1524"/>
      <c r="C836" s="1572"/>
      <c r="D836" s="1549"/>
      <c r="E836" s="1549"/>
      <c r="F836" s="1597"/>
      <c r="G836" s="1549"/>
      <c r="H836" s="1572"/>
      <c r="I836" s="1524"/>
      <c r="J836" s="143" t="s">
        <v>4643</v>
      </c>
      <c r="K836" s="135" t="s">
        <v>177</v>
      </c>
      <c r="L836" s="528" t="s">
        <v>4410</v>
      </c>
      <c r="M836" s="143" t="str">
        <f>VLOOKUP(L836,CódigosRetorno!$A$2:$B$1795,2,FALSE)</f>
        <v>El XML no contiene el tag de BVME transporte ferroviario: Servicio transporte:Número de asiento</v>
      </c>
      <c r="N836" s="155" t="s">
        <v>169</v>
      </c>
      <c r="O836" s="289"/>
    </row>
    <row r="837" spans="1:15" ht="24" x14ac:dyDescent="0.25">
      <c r="A837" s="288"/>
      <c r="B837" s="1524"/>
      <c r="C837" s="1572"/>
      <c r="D837" s="1549"/>
      <c r="E837" s="1549"/>
      <c r="F837" s="1597"/>
      <c r="G837" s="142" t="s">
        <v>3960</v>
      </c>
      <c r="H837" s="143" t="s">
        <v>3865</v>
      </c>
      <c r="I837" s="142" t="s">
        <v>3863</v>
      </c>
      <c r="J837" s="143" t="s">
        <v>6244</v>
      </c>
      <c r="K837" s="135" t="s">
        <v>1071</v>
      </c>
      <c r="L837" s="528" t="s">
        <v>4188</v>
      </c>
      <c r="M837" s="143" t="str">
        <f>VLOOKUP(L837,CódigosRetorno!$A$2:$B$1795,2,FALSE)</f>
        <v>El dato ingresado como atributo @listName es incorrecto.</v>
      </c>
      <c r="N837" s="155" t="s">
        <v>169</v>
      </c>
      <c r="O837" s="289"/>
    </row>
    <row r="838" spans="1:15" ht="24" x14ac:dyDescent="0.25">
      <c r="A838" s="288"/>
      <c r="B838" s="1524"/>
      <c r="C838" s="1572"/>
      <c r="D838" s="1549"/>
      <c r="E838" s="1549"/>
      <c r="F838" s="1597"/>
      <c r="G838" s="142" t="s">
        <v>3861</v>
      </c>
      <c r="H838" s="143" t="s">
        <v>3862</v>
      </c>
      <c r="I838" s="142" t="s">
        <v>3863</v>
      </c>
      <c r="J838" s="143" t="s">
        <v>4199</v>
      </c>
      <c r="K838" s="152" t="s">
        <v>1071</v>
      </c>
      <c r="L838" s="530" t="s">
        <v>4187</v>
      </c>
      <c r="M838" s="143" t="str">
        <f>VLOOKUP(L838,CódigosRetorno!$A$2:$B$1795,2,FALSE)</f>
        <v>El dato ingresado como atributo @listAgencyName es incorrecto.</v>
      </c>
      <c r="N838" s="155" t="s">
        <v>169</v>
      </c>
      <c r="O838" s="289"/>
    </row>
    <row r="839" spans="1:15" ht="48" x14ac:dyDescent="0.25">
      <c r="A839" s="288"/>
      <c r="B839" s="1524"/>
      <c r="C839" s="1572"/>
      <c r="D839" s="1549"/>
      <c r="E839" s="1549"/>
      <c r="F839" s="1597"/>
      <c r="G839" s="155" t="s">
        <v>3961</v>
      </c>
      <c r="H839" s="96" t="s">
        <v>3867</v>
      </c>
      <c r="I839" s="142" t="s">
        <v>3863</v>
      </c>
      <c r="J839" s="143" t="s">
        <v>6245</v>
      </c>
      <c r="K839" s="152" t="s">
        <v>1071</v>
      </c>
      <c r="L839" s="530" t="s">
        <v>4189</v>
      </c>
      <c r="M839" s="143" t="str">
        <f>VLOOKUP(L839,CódigosRetorno!$A$2:$B$1795,2,FALSE)</f>
        <v>El dato ingresado como atributo @listURI es incorrecto.</v>
      </c>
      <c r="N839" s="155" t="s">
        <v>169</v>
      </c>
      <c r="O839" s="289"/>
    </row>
    <row r="840" spans="1:15" ht="36" x14ac:dyDescent="0.25">
      <c r="A840" s="288"/>
      <c r="B840" s="1524"/>
      <c r="C840" s="1572"/>
      <c r="D840" s="1549"/>
      <c r="E840" s="1549"/>
      <c r="F840" s="1597" t="s">
        <v>7462</v>
      </c>
      <c r="G840" s="1597" t="s">
        <v>7463</v>
      </c>
      <c r="H840" s="1572" t="s">
        <v>5956</v>
      </c>
      <c r="I840" s="1524">
        <v>1</v>
      </c>
      <c r="J840" s="143" t="s">
        <v>5886</v>
      </c>
      <c r="K840" s="135" t="s">
        <v>177</v>
      </c>
      <c r="L840" s="528" t="s">
        <v>3763</v>
      </c>
      <c r="M840" s="143" t="str">
        <f>VLOOKUP(L840,CódigosRetorno!$A$2:$B$1795,2,FALSE)</f>
        <v>El XML no contiene tag o no existe información del valor del concepto por linea.</v>
      </c>
      <c r="N840" s="155" t="s">
        <v>169</v>
      </c>
      <c r="O840" s="289"/>
    </row>
    <row r="841" spans="1:15" ht="72" x14ac:dyDescent="0.25">
      <c r="A841" s="288"/>
      <c r="B841" s="1524"/>
      <c r="C841" s="1572"/>
      <c r="D841" s="1549"/>
      <c r="E841" s="1549"/>
      <c r="F841" s="1597"/>
      <c r="G841" s="1597"/>
      <c r="H841" s="1572"/>
      <c r="I841" s="1524"/>
      <c r="J841" s="810" t="s">
        <v>6286</v>
      </c>
      <c r="K841" s="792" t="s">
        <v>1071</v>
      </c>
      <c r="L841" s="812" t="s">
        <v>4359</v>
      </c>
      <c r="M841" s="143" t="str">
        <f>VLOOKUP(L841,CódigosRetorno!$A$2:$B$1795,2,FALSE)</f>
        <v>El dato ingresado como valor del concepto de la linea no cumple con el formato establecido.</v>
      </c>
      <c r="N841" s="155" t="s">
        <v>169</v>
      </c>
      <c r="O841" s="289"/>
    </row>
    <row r="842" spans="1:15" ht="24" x14ac:dyDescent="0.25">
      <c r="A842" s="288"/>
      <c r="B842" s="1524"/>
      <c r="C842" s="1572"/>
      <c r="D842" s="1549"/>
      <c r="E842" s="1549"/>
      <c r="F842" s="1597"/>
      <c r="G842" s="1597"/>
      <c r="H842" s="1572"/>
      <c r="I842" s="1524"/>
      <c r="J842" s="810" t="s">
        <v>5887</v>
      </c>
      <c r="K842" s="792" t="s">
        <v>1071</v>
      </c>
      <c r="L842" s="812" t="s">
        <v>4359</v>
      </c>
      <c r="M842" s="143" t="str">
        <f>VLOOKUP(L842,CódigosRetorno!$A$2:$B$1795,2,FALSE)</f>
        <v>El dato ingresado como valor del concepto de la linea no cumple con el formato establecido.</v>
      </c>
      <c r="N842" s="155" t="s">
        <v>169</v>
      </c>
      <c r="O842" s="289"/>
    </row>
    <row r="843" spans="1:15" ht="24" x14ac:dyDescent="0.25">
      <c r="A843" s="288"/>
      <c r="B843" s="1524"/>
      <c r="C843" s="1572"/>
      <c r="D843" s="1549"/>
      <c r="E843" s="1549"/>
      <c r="F843" s="1597"/>
      <c r="G843" s="1597"/>
      <c r="H843" s="1572"/>
      <c r="I843" s="1524"/>
      <c r="J843" s="810" t="s">
        <v>5888</v>
      </c>
      <c r="K843" s="792" t="s">
        <v>1071</v>
      </c>
      <c r="L843" s="812" t="s">
        <v>4359</v>
      </c>
      <c r="M843" s="143" t="str">
        <f>VLOOKUP(L843,CódigosRetorno!$A$2:$B$1795,2,FALSE)</f>
        <v>El dato ingresado como valor del concepto de la linea no cumple con el formato establecido.</v>
      </c>
      <c r="N843" s="155" t="s">
        <v>169</v>
      </c>
      <c r="O843" s="289"/>
    </row>
    <row r="844" spans="1:15" ht="72" x14ac:dyDescent="0.25">
      <c r="A844" s="288"/>
      <c r="B844" s="1524"/>
      <c r="C844" s="1572"/>
      <c r="D844" s="1549"/>
      <c r="E844" s="1549"/>
      <c r="F844" s="1597"/>
      <c r="G844" s="1597"/>
      <c r="H844" s="1572"/>
      <c r="I844" s="1524"/>
      <c r="J844" s="810" t="s">
        <v>6287</v>
      </c>
      <c r="K844" s="792" t="s">
        <v>1071</v>
      </c>
      <c r="L844" s="812" t="s">
        <v>4359</v>
      </c>
      <c r="M844" s="143" t="str">
        <f>VLOOKUP(L844,CódigosRetorno!$A$2:$B$1795,2,FALSE)</f>
        <v>El dato ingresado como valor del concepto de la linea no cumple con el formato establecido.</v>
      </c>
      <c r="N844" s="155" t="s">
        <v>169</v>
      </c>
      <c r="O844" s="289"/>
    </row>
    <row r="845" spans="1:15" ht="24" x14ac:dyDescent="0.25">
      <c r="A845" s="288"/>
      <c r="B845" s="1524"/>
      <c r="C845" s="1572"/>
      <c r="D845" s="1549"/>
      <c r="E845" s="1549"/>
      <c r="F845" s="1597"/>
      <c r="G845" s="1597"/>
      <c r="H845" s="1572"/>
      <c r="I845" s="1524"/>
      <c r="J845" s="810" t="s">
        <v>5889</v>
      </c>
      <c r="K845" s="792" t="s">
        <v>1071</v>
      </c>
      <c r="L845" s="812" t="s">
        <v>4359</v>
      </c>
      <c r="M845" s="143" t="str">
        <f>VLOOKUP(L845,CódigosRetorno!$A$2:$B$1795,2,FALSE)</f>
        <v>El dato ingresado como valor del concepto de la linea no cumple con el formato establecido.</v>
      </c>
      <c r="N845" s="155" t="s">
        <v>169</v>
      </c>
      <c r="O845" s="289"/>
    </row>
    <row r="846" spans="1:15" ht="72" x14ac:dyDescent="0.25">
      <c r="A846" s="288"/>
      <c r="B846" s="1524"/>
      <c r="C846" s="1572"/>
      <c r="D846" s="1549"/>
      <c r="E846" s="1549"/>
      <c r="F846" s="1597"/>
      <c r="G846" s="1597"/>
      <c r="H846" s="1572"/>
      <c r="I846" s="1524"/>
      <c r="J846" s="810" t="s">
        <v>6288</v>
      </c>
      <c r="K846" s="792" t="s">
        <v>1071</v>
      </c>
      <c r="L846" s="812" t="s">
        <v>4359</v>
      </c>
      <c r="M846" s="143" t="str">
        <f>VLOOKUP(L846,CódigosRetorno!$A$2:$B$1795,2,FALSE)</f>
        <v>El dato ingresado como valor del concepto de la linea no cumple con el formato establecido.</v>
      </c>
      <c r="N846" s="155" t="s">
        <v>169</v>
      </c>
      <c r="O846" s="289"/>
    </row>
    <row r="847" spans="1:15" ht="72" x14ac:dyDescent="0.25">
      <c r="A847" s="288"/>
      <c r="B847" s="1524"/>
      <c r="C847" s="1572"/>
      <c r="D847" s="1549"/>
      <c r="E847" s="1549"/>
      <c r="F847" s="1597"/>
      <c r="G847" s="1597"/>
      <c r="H847" s="1572"/>
      <c r="I847" s="1524"/>
      <c r="J847" s="810" t="s">
        <v>6289</v>
      </c>
      <c r="K847" s="792" t="s">
        <v>1071</v>
      </c>
      <c r="L847" s="812" t="s">
        <v>4359</v>
      </c>
      <c r="M847" s="143" t="str">
        <f>VLOOKUP(L847,CódigosRetorno!$A$2:$B$1795,2,FALSE)</f>
        <v>El dato ingresado como valor del concepto de la linea no cumple con el formato establecido.</v>
      </c>
      <c r="N847" s="155" t="s">
        <v>169</v>
      </c>
      <c r="O847" s="289"/>
    </row>
    <row r="848" spans="1:15" ht="72" x14ac:dyDescent="0.25">
      <c r="A848" s="288"/>
      <c r="B848" s="1524"/>
      <c r="C848" s="1572"/>
      <c r="D848" s="1549"/>
      <c r="E848" s="1549"/>
      <c r="F848" s="1597"/>
      <c r="G848" s="1597"/>
      <c r="H848" s="1572"/>
      <c r="I848" s="1524"/>
      <c r="J848" s="810" t="s">
        <v>6290</v>
      </c>
      <c r="K848" s="792" t="s">
        <v>1071</v>
      </c>
      <c r="L848" s="812" t="s">
        <v>4359</v>
      </c>
      <c r="M848" s="143" t="str">
        <f>VLOOKUP(L848,CódigosRetorno!$A$2:$B$1795,2,FALSE)</f>
        <v>El dato ingresado como valor del concepto de la linea no cumple con el formato establecido.</v>
      </c>
      <c r="N848" s="155" t="s">
        <v>169</v>
      </c>
      <c r="O848" s="289"/>
    </row>
    <row r="849" spans="1:15" ht="36" x14ac:dyDescent="0.25">
      <c r="A849" s="288"/>
      <c r="B849" s="1549">
        <v>156</v>
      </c>
      <c r="C849" s="1572" t="s">
        <v>5958</v>
      </c>
      <c r="D849" s="1549" t="s">
        <v>15</v>
      </c>
      <c r="E849" s="1549" t="s">
        <v>9</v>
      </c>
      <c r="F849" s="152" t="s">
        <v>5</v>
      </c>
      <c r="G849" s="781" t="s">
        <v>5591</v>
      </c>
      <c r="H849" s="143" t="s">
        <v>4039</v>
      </c>
      <c r="I849" s="142">
        <v>1</v>
      </c>
      <c r="J849" s="143" t="s">
        <v>4687</v>
      </c>
      <c r="K849" s="135" t="s">
        <v>1071</v>
      </c>
      <c r="L849" s="528" t="s">
        <v>3831</v>
      </c>
      <c r="M849" s="143" t="str">
        <f>VLOOKUP(L849,CódigosRetorno!$A$2:$B$1795,2,FALSE)</f>
        <v>No existe información en el nombre del concepto.</v>
      </c>
      <c r="N849" s="155" t="s">
        <v>169</v>
      </c>
      <c r="O849" s="289"/>
    </row>
    <row r="850" spans="1:15" ht="36" x14ac:dyDescent="0.25">
      <c r="A850" s="288"/>
      <c r="B850" s="1549"/>
      <c r="C850" s="1572"/>
      <c r="D850" s="1549"/>
      <c r="E850" s="1549"/>
      <c r="F850" s="785" t="s">
        <v>43</v>
      </c>
      <c r="G850" s="784" t="s">
        <v>5591</v>
      </c>
      <c r="H850" s="783" t="s">
        <v>4040</v>
      </c>
      <c r="I850" s="781"/>
      <c r="J850" s="143" t="s">
        <v>4644</v>
      </c>
      <c r="K850" s="135" t="s">
        <v>177</v>
      </c>
      <c r="L850" s="528" t="s">
        <v>4412</v>
      </c>
      <c r="M850" s="143" t="str">
        <f>VLOOKUP(L850,CódigosRetorno!$A$2:$B$1795,2,FALSE)</f>
        <v>El XML no contiene el tag de BVME transporte ferroviario: Servicio transporte: Fecha programada de inicio de viaje</v>
      </c>
      <c r="N850" s="142" t="s">
        <v>169</v>
      </c>
      <c r="O850" s="289"/>
    </row>
    <row r="851" spans="1:15" ht="24" x14ac:dyDescent="0.25">
      <c r="A851" s="288"/>
      <c r="B851" s="1549"/>
      <c r="C851" s="1572"/>
      <c r="D851" s="1549"/>
      <c r="E851" s="1549"/>
      <c r="F851" s="1597"/>
      <c r="G851" s="142" t="s">
        <v>3960</v>
      </c>
      <c r="H851" s="143" t="s">
        <v>3865</v>
      </c>
      <c r="I851" s="142" t="s">
        <v>3863</v>
      </c>
      <c r="J851" s="143" t="s">
        <v>6244</v>
      </c>
      <c r="K851" s="135" t="s">
        <v>1071</v>
      </c>
      <c r="L851" s="528" t="s">
        <v>4188</v>
      </c>
      <c r="M851" s="143" t="str">
        <f>VLOOKUP(L851,CódigosRetorno!$A$2:$B$1795,2,FALSE)</f>
        <v>El dato ingresado como atributo @listName es incorrecto.</v>
      </c>
      <c r="N851" s="155" t="s">
        <v>169</v>
      </c>
      <c r="O851" s="289"/>
    </row>
    <row r="852" spans="1:15" ht="24" x14ac:dyDescent="0.25">
      <c r="A852" s="288"/>
      <c r="B852" s="1549"/>
      <c r="C852" s="1572"/>
      <c r="D852" s="1549"/>
      <c r="E852" s="1549"/>
      <c r="F852" s="1597"/>
      <c r="G852" s="142" t="s">
        <v>3861</v>
      </c>
      <c r="H852" s="143" t="s">
        <v>3862</v>
      </c>
      <c r="I852" s="142" t="s">
        <v>3863</v>
      </c>
      <c r="J852" s="143" t="s">
        <v>4199</v>
      </c>
      <c r="K852" s="152" t="s">
        <v>1071</v>
      </c>
      <c r="L852" s="530" t="s">
        <v>4187</v>
      </c>
      <c r="M852" s="143" t="str">
        <f>VLOOKUP(L852,CódigosRetorno!$A$2:$B$1795,2,FALSE)</f>
        <v>El dato ingresado como atributo @listAgencyName es incorrecto.</v>
      </c>
      <c r="N852" s="155" t="s">
        <v>169</v>
      </c>
      <c r="O852" s="289"/>
    </row>
    <row r="853" spans="1:15" ht="48" x14ac:dyDescent="0.25">
      <c r="A853" s="288"/>
      <c r="B853" s="1549"/>
      <c r="C853" s="1572"/>
      <c r="D853" s="1549"/>
      <c r="E853" s="1549"/>
      <c r="F853" s="1597"/>
      <c r="G853" s="155" t="s">
        <v>3961</v>
      </c>
      <c r="H853" s="96" t="s">
        <v>3867</v>
      </c>
      <c r="I853" s="142" t="s">
        <v>3863</v>
      </c>
      <c r="J853" s="143" t="s">
        <v>6245</v>
      </c>
      <c r="K853" s="152" t="s">
        <v>1071</v>
      </c>
      <c r="L853" s="530" t="s">
        <v>4189</v>
      </c>
      <c r="M853" s="143" t="str">
        <f>VLOOKUP(L853,CódigosRetorno!$A$2:$B$1795,2,FALSE)</f>
        <v>El dato ingresado como atributo @listURI es incorrecto.</v>
      </c>
      <c r="N853" s="155" t="s">
        <v>169</v>
      </c>
      <c r="O853" s="289"/>
    </row>
    <row r="854" spans="1:15" ht="36" x14ac:dyDescent="0.25">
      <c r="A854" s="288"/>
      <c r="B854" s="1549"/>
      <c r="C854" s="1572"/>
      <c r="D854" s="1549"/>
      <c r="E854" s="1549"/>
      <c r="F854" s="152" t="s">
        <v>141</v>
      </c>
      <c r="G854" s="152" t="s">
        <v>24</v>
      </c>
      <c r="H854" s="143" t="s">
        <v>4092</v>
      </c>
      <c r="I854" s="142">
        <v>1</v>
      </c>
      <c r="J854" s="143" t="s">
        <v>5861</v>
      </c>
      <c r="K854" s="135" t="s">
        <v>177</v>
      </c>
      <c r="L854" s="528" t="s">
        <v>3764</v>
      </c>
      <c r="M854" s="143" t="str">
        <f>VLOOKUP(L854,CódigosRetorno!$A$2:$B$1795,2,FALSE)</f>
        <v>El XML no contiene tag de la fecha del concepto por linea.</v>
      </c>
      <c r="N854" s="155" t="s">
        <v>169</v>
      </c>
      <c r="O854" s="289"/>
    </row>
    <row r="855" spans="1:15" ht="36" x14ac:dyDescent="0.25">
      <c r="A855" s="288"/>
      <c r="B855" s="1549">
        <f>B849+1</f>
        <v>157</v>
      </c>
      <c r="C855" s="1572" t="s">
        <v>4093</v>
      </c>
      <c r="D855" s="1549" t="s">
        <v>15</v>
      </c>
      <c r="E855" s="1549" t="s">
        <v>9</v>
      </c>
      <c r="F855" s="152" t="s">
        <v>5</v>
      </c>
      <c r="G855" s="142" t="s">
        <v>5591</v>
      </c>
      <c r="H855" s="143" t="s">
        <v>4039</v>
      </c>
      <c r="I855" s="142">
        <v>1</v>
      </c>
      <c r="J855" s="143" t="s">
        <v>4687</v>
      </c>
      <c r="K855" s="135" t="s">
        <v>1071</v>
      </c>
      <c r="L855" s="528" t="s">
        <v>3831</v>
      </c>
      <c r="M855" s="143" t="str">
        <f>VLOOKUP(L855,CódigosRetorno!$A$2:$B$1795,2,FALSE)</f>
        <v>No existe información en el nombre del concepto.</v>
      </c>
      <c r="N855" s="155" t="s">
        <v>169</v>
      </c>
      <c r="O855" s="289"/>
    </row>
    <row r="856" spans="1:15" ht="36" x14ac:dyDescent="0.25">
      <c r="A856" s="288"/>
      <c r="B856" s="1549"/>
      <c r="C856" s="1572"/>
      <c r="D856" s="1549"/>
      <c r="E856" s="1549"/>
      <c r="F856" s="785" t="s">
        <v>43</v>
      </c>
      <c r="G856" s="784" t="s">
        <v>5591</v>
      </c>
      <c r="H856" s="783" t="s">
        <v>4040</v>
      </c>
      <c r="I856" s="781"/>
      <c r="J856" s="143" t="s">
        <v>4802</v>
      </c>
      <c r="K856" s="135" t="s">
        <v>177</v>
      </c>
      <c r="L856" s="528" t="s">
        <v>4411</v>
      </c>
      <c r="M856" s="143" t="str">
        <f>VLOOKUP(L856,CódigosRetorno!$A$2:$B$1795,2,FALSE)</f>
        <v>El XML no contiene el tag de BVME transporte ferroviario: Servicio transporte: Hora programada de inicio de viaje</v>
      </c>
      <c r="N856" s="155" t="s">
        <v>169</v>
      </c>
      <c r="O856" s="289"/>
    </row>
    <row r="857" spans="1:15" ht="24" x14ac:dyDescent="0.25">
      <c r="A857" s="288"/>
      <c r="B857" s="1549"/>
      <c r="C857" s="1572"/>
      <c r="D857" s="1549"/>
      <c r="E857" s="1549"/>
      <c r="F857" s="1597"/>
      <c r="G857" s="142" t="s">
        <v>3960</v>
      </c>
      <c r="H857" s="143" t="s">
        <v>3865</v>
      </c>
      <c r="I857" s="142" t="s">
        <v>3863</v>
      </c>
      <c r="J857" s="143" t="s">
        <v>6244</v>
      </c>
      <c r="K857" s="135" t="s">
        <v>1071</v>
      </c>
      <c r="L857" s="528" t="s">
        <v>4188</v>
      </c>
      <c r="M857" s="143" t="str">
        <f>VLOOKUP(L857,CódigosRetorno!$A$2:$B$1795,2,FALSE)</f>
        <v>El dato ingresado como atributo @listName es incorrecto.</v>
      </c>
      <c r="N857" s="155" t="s">
        <v>169</v>
      </c>
      <c r="O857" s="289"/>
    </row>
    <row r="858" spans="1:15" ht="24" x14ac:dyDescent="0.25">
      <c r="A858" s="288"/>
      <c r="B858" s="1549"/>
      <c r="C858" s="1572"/>
      <c r="D858" s="1549"/>
      <c r="E858" s="1549"/>
      <c r="F858" s="1597"/>
      <c r="G858" s="142" t="s">
        <v>3861</v>
      </c>
      <c r="H858" s="143" t="s">
        <v>3862</v>
      </c>
      <c r="I858" s="142" t="s">
        <v>3863</v>
      </c>
      <c r="J858" s="143" t="s">
        <v>4199</v>
      </c>
      <c r="K858" s="152" t="s">
        <v>1071</v>
      </c>
      <c r="L858" s="530" t="s">
        <v>4187</v>
      </c>
      <c r="M858" s="143" t="str">
        <f>VLOOKUP(L858,CódigosRetorno!$A$2:$B$1795,2,FALSE)</f>
        <v>El dato ingresado como atributo @listAgencyName es incorrecto.</v>
      </c>
      <c r="N858" s="155" t="s">
        <v>169</v>
      </c>
      <c r="O858" s="289"/>
    </row>
    <row r="859" spans="1:15" ht="48" x14ac:dyDescent="0.25">
      <c r="A859" s="288"/>
      <c r="B859" s="1549"/>
      <c r="C859" s="1572"/>
      <c r="D859" s="1549"/>
      <c r="E859" s="1549"/>
      <c r="F859" s="1597"/>
      <c r="G859" s="155" t="s">
        <v>3961</v>
      </c>
      <c r="H859" s="96" t="s">
        <v>3867</v>
      </c>
      <c r="I859" s="142" t="s">
        <v>3863</v>
      </c>
      <c r="J859" s="143" t="s">
        <v>6245</v>
      </c>
      <c r="K859" s="152" t="s">
        <v>1071</v>
      </c>
      <c r="L859" s="530" t="s">
        <v>4189</v>
      </c>
      <c r="M859" s="143" t="str">
        <f>VLOOKUP(L859,CódigosRetorno!$A$2:$B$1795,2,FALSE)</f>
        <v>El dato ingresado como atributo @listURI es incorrecto.</v>
      </c>
      <c r="N859" s="155" t="s">
        <v>169</v>
      </c>
      <c r="O859" s="289"/>
    </row>
    <row r="860" spans="1:15" ht="36" x14ac:dyDescent="0.25">
      <c r="A860" s="288"/>
      <c r="B860" s="1549"/>
      <c r="C860" s="1572"/>
      <c r="D860" s="1549"/>
      <c r="E860" s="1549"/>
      <c r="F860" s="152" t="s">
        <v>166</v>
      </c>
      <c r="G860" s="152" t="s">
        <v>2759</v>
      </c>
      <c r="H860" s="143" t="s">
        <v>4094</v>
      </c>
      <c r="I860" s="142">
        <v>1</v>
      </c>
      <c r="J860" s="143" t="s">
        <v>5862</v>
      </c>
      <c r="K860" s="135" t="s">
        <v>177</v>
      </c>
      <c r="L860" s="528" t="s">
        <v>4417</v>
      </c>
      <c r="M860" s="143" t="str">
        <f>VLOOKUP(L860,CódigosRetorno!$A$2:$B$1795,2,FALSE)</f>
        <v>El XML no contiene tag de la Hora del concepto por linea.</v>
      </c>
      <c r="N860" s="155" t="s">
        <v>169</v>
      </c>
      <c r="O860" s="289"/>
    </row>
    <row r="861" spans="1:15" ht="36" x14ac:dyDescent="0.25">
      <c r="A861" s="288"/>
      <c r="B861" s="1524">
        <f>B855+1</f>
        <v>158</v>
      </c>
      <c r="C861" s="1572" t="s">
        <v>4095</v>
      </c>
      <c r="D861" s="1549" t="s">
        <v>3</v>
      </c>
      <c r="E861" s="1549" t="s">
        <v>9</v>
      </c>
      <c r="F861" s="1524" t="s">
        <v>13</v>
      </c>
      <c r="G861" s="1549" t="s">
        <v>5607</v>
      </c>
      <c r="H861" s="1572" t="s">
        <v>4096</v>
      </c>
      <c r="I861" s="1524">
        <v>1</v>
      </c>
      <c r="J861" s="143" t="s">
        <v>4635</v>
      </c>
      <c r="K861" s="135" t="s">
        <v>177</v>
      </c>
      <c r="L861" s="528" t="s">
        <v>4418</v>
      </c>
      <c r="M861" s="143" t="str">
        <f>VLOOKUP(L861,CódigosRetorno!$A$2:$B$1795,2,FALSE)</f>
        <v>El XML no contiene el tag de BVME transporte ferroviario: Servicio transporte: Forma de Pago</v>
      </c>
      <c r="N861" s="155" t="s">
        <v>169</v>
      </c>
      <c r="O861" s="289"/>
    </row>
    <row r="862" spans="1:15" ht="36" x14ac:dyDescent="0.25">
      <c r="A862" s="288"/>
      <c r="B862" s="1524"/>
      <c r="C862" s="1572"/>
      <c r="D862" s="1549"/>
      <c r="E862" s="1549"/>
      <c r="F862" s="1524"/>
      <c r="G862" s="1549"/>
      <c r="H862" s="1572"/>
      <c r="I862" s="1524"/>
      <c r="J862" s="143" t="s">
        <v>4498</v>
      </c>
      <c r="K862" s="135" t="s">
        <v>177</v>
      </c>
      <c r="L862" s="528" t="s">
        <v>4419</v>
      </c>
      <c r="M862" s="143" t="str">
        <f>VLOOKUP(L862,CódigosRetorno!$A$2:$B$1795,2,FALSE)</f>
        <v>El dato ingreso como Forma de Pago o Medio de Pago no corresponde al valor esperado (catalogo nro 59)</v>
      </c>
      <c r="N862" s="142" t="s">
        <v>4615</v>
      </c>
      <c r="O862" s="289"/>
    </row>
    <row r="863" spans="1:15" ht="24" x14ac:dyDescent="0.25">
      <c r="A863" s="288"/>
      <c r="B863" s="1524"/>
      <c r="C863" s="1572"/>
      <c r="D863" s="1549"/>
      <c r="E863" s="1549"/>
      <c r="F863" s="1524"/>
      <c r="G863" s="142" t="s">
        <v>4908</v>
      </c>
      <c r="H863" s="143" t="s">
        <v>3865</v>
      </c>
      <c r="I863" s="142" t="s">
        <v>3863</v>
      </c>
      <c r="J863" s="143" t="s">
        <v>6256</v>
      </c>
      <c r="K863" s="135" t="s">
        <v>1071</v>
      </c>
      <c r="L863" s="528" t="s">
        <v>4188</v>
      </c>
      <c r="M863" s="143" t="str">
        <f>VLOOKUP(L863,CódigosRetorno!$A$2:$B$1795,2,FALSE)</f>
        <v>El dato ingresado como atributo @listName es incorrecto.</v>
      </c>
      <c r="N863" s="155" t="s">
        <v>169</v>
      </c>
      <c r="O863" s="289"/>
    </row>
    <row r="864" spans="1:15" ht="24" x14ac:dyDescent="0.25">
      <c r="A864" s="288"/>
      <c r="B864" s="1524"/>
      <c r="C864" s="1572"/>
      <c r="D864" s="1549"/>
      <c r="E864" s="1549"/>
      <c r="F864" s="1524"/>
      <c r="G864" s="142" t="s">
        <v>3861</v>
      </c>
      <c r="H864" s="143" t="s">
        <v>3862</v>
      </c>
      <c r="I864" s="142" t="s">
        <v>3863</v>
      </c>
      <c r="J864" s="143" t="s">
        <v>4199</v>
      </c>
      <c r="K864" s="152" t="s">
        <v>1071</v>
      </c>
      <c r="L864" s="530" t="s">
        <v>4187</v>
      </c>
      <c r="M864" s="143" t="str">
        <f>VLOOKUP(L864,CódigosRetorno!$A$2:$B$1795,2,FALSE)</f>
        <v>El dato ingresado como atributo @listAgencyName es incorrecto.</v>
      </c>
      <c r="N864" s="155" t="s">
        <v>169</v>
      </c>
      <c r="O864" s="289"/>
    </row>
    <row r="865" spans="1:15" ht="48" x14ac:dyDescent="0.25">
      <c r="A865" s="288"/>
      <c r="B865" s="1524"/>
      <c r="C865" s="1572"/>
      <c r="D865" s="1549"/>
      <c r="E865" s="1549"/>
      <c r="F865" s="1524"/>
      <c r="G865" s="155" t="s">
        <v>4097</v>
      </c>
      <c r="H865" s="96" t="s">
        <v>3867</v>
      </c>
      <c r="I865" s="142" t="s">
        <v>3863</v>
      </c>
      <c r="J865" s="143" t="s">
        <v>6257</v>
      </c>
      <c r="K865" s="152" t="s">
        <v>1071</v>
      </c>
      <c r="L865" s="530" t="s">
        <v>4189</v>
      </c>
      <c r="M865" s="143" t="str">
        <f>VLOOKUP(L865,CódigosRetorno!$A$2:$B$1795,2,FALSE)</f>
        <v>El dato ingresado como atributo @listURI es incorrecto.</v>
      </c>
      <c r="N865" s="155" t="s">
        <v>169</v>
      </c>
      <c r="O865" s="289"/>
    </row>
    <row r="866" spans="1:15" ht="48" x14ac:dyDescent="0.25">
      <c r="A866" s="288"/>
      <c r="B866" s="142">
        <f>B861+1</f>
        <v>159</v>
      </c>
      <c r="C866" s="1087" t="s">
        <v>4098</v>
      </c>
      <c r="D866" s="135" t="s">
        <v>3</v>
      </c>
      <c r="E866" s="135" t="s">
        <v>9</v>
      </c>
      <c r="F866" s="142" t="s">
        <v>18</v>
      </c>
      <c r="G866" s="135"/>
      <c r="H866" s="143" t="s">
        <v>4099</v>
      </c>
      <c r="I866" s="142">
        <v>1</v>
      </c>
      <c r="J866" s="143" t="s">
        <v>4635</v>
      </c>
      <c r="K866" s="135" t="s">
        <v>177</v>
      </c>
      <c r="L866" s="528" t="s">
        <v>4420</v>
      </c>
      <c r="M866" s="143" t="str">
        <f>VLOOKUP(L866,CódigosRetorno!$A$2:$B$1795,2,FALSE)</f>
        <v>El XML no contiene el tag de BVME transporte ferroviario: Servicio de transporte: Número de autorización de la transacción</v>
      </c>
      <c r="N866" s="155" t="s">
        <v>169</v>
      </c>
      <c r="O866" s="289"/>
    </row>
    <row r="867" spans="1:15" x14ac:dyDescent="0.25">
      <c r="A867" s="288"/>
      <c r="B867" s="1633" t="s">
        <v>5621</v>
      </c>
      <c r="C867" s="1633"/>
      <c r="D867" s="1633"/>
      <c r="E867" s="1633"/>
      <c r="F867" s="177"/>
      <c r="G867" s="177"/>
      <c r="H867" s="172"/>
      <c r="I867" s="179"/>
      <c r="J867" s="172"/>
      <c r="K867" s="178" t="s">
        <v>169</v>
      </c>
      <c r="L867" s="183" t="s">
        <v>169</v>
      </c>
      <c r="M867" s="172" t="str">
        <f>VLOOKUP(L867,CódigosRetorno!$A$2:$B$1795,2,FALSE)</f>
        <v>-</v>
      </c>
      <c r="N867" s="207" t="s">
        <v>169</v>
      </c>
      <c r="O867" s="289"/>
    </row>
    <row r="868" spans="1:15" ht="36" x14ac:dyDescent="0.25">
      <c r="A868" s="288"/>
      <c r="B868" s="1549">
        <v>160</v>
      </c>
      <c r="C868" s="1572" t="s">
        <v>5543</v>
      </c>
      <c r="D868" s="1549" t="s">
        <v>15</v>
      </c>
      <c r="E868" s="1549" t="s">
        <v>9</v>
      </c>
      <c r="F868" s="152" t="s">
        <v>5</v>
      </c>
      <c r="G868" s="142"/>
      <c r="H868" s="143" t="s">
        <v>4039</v>
      </c>
      <c r="I868" s="142">
        <v>1</v>
      </c>
      <c r="J868" s="143" t="s">
        <v>2502</v>
      </c>
      <c r="K868" s="135" t="s">
        <v>169</v>
      </c>
      <c r="L868" s="528" t="s">
        <v>169</v>
      </c>
      <c r="M868" s="143" t="str">
        <f>VLOOKUP(L868,CódigosRetorno!$A$2:$B$1795,2,FALSE)</f>
        <v>-</v>
      </c>
      <c r="N868" s="155" t="s">
        <v>169</v>
      </c>
      <c r="O868" s="289"/>
    </row>
    <row r="869" spans="1:15" ht="36" x14ac:dyDescent="0.25">
      <c r="A869" s="288"/>
      <c r="B869" s="1549"/>
      <c r="C869" s="1572"/>
      <c r="D869" s="1549"/>
      <c r="E869" s="1549"/>
      <c r="F869" s="785" t="s">
        <v>43</v>
      </c>
      <c r="G869" s="784" t="s">
        <v>5591</v>
      </c>
      <c r="H869" s="783" t="s">
        <v>4040</v>
      </c>
      <c r="I869" s="781">
        <v>1</v>
      </c>
      <c r="J869" s="143" t="s">
        <v>2502</v>
      </c>
      <c r="K869" s="135" t="s">
        <v>169</v>
      </c>
      <c r="L869" s="528" t="s">
        <v>169</v>
      </c>
      <c r="M869" s="143" t="str">
        <f>VLOOKUP(L869,CódigosRetorno!$A$2:$B$1795,2,FALSE)</f>
        <v>-</v>
      </c>
      <c r="N869" s="142" t="s">
        <v>4603</v>
      </c>
      <c r="O869" s="289"/>
    </row>
    <row r="870" spans="1:15" ht="24" x14ac:dyDescent="0.25">
      <c r="A870" s="288"/>
      <c r="B870" s="1549"/>
      <c r="C870" s="1572"/>
      <c r="D870" s="1549"/>
      <c r="E870" s="1549"/>
      <c r="F870" s="1597"/>
      <c r="G870" s="142" t="s">
        <v>3960</v>
      </c>
      <c r="H870" s="143" t="s">
        <v>3865</v>
      </c>
      <c r="I870" s="142" t="s">
        <v>3863</v>
      </c>
      <c r="J870" s="143" t="s">
        <v>2502</v>
      </c>
      <c r="K870" s="135" t="s">
        <v>169</v>
      </c>
      <c r="L870" s="528" t="s">
        <v>169</v>
      </c>
      <c r="M870" s="143" t="str">
        <f>VLOOKUP(L870,CódigosRetorno!$A$2:$B$1795,2,FALSE)</f>
        <v>-</v>
      </c>
      <c r="N870" s="155" t="s">
        <v>169</v>
      </c>
      <c r="O870" s="289"/>
    </row>
    <row r="871" spans="1:15" x14ac:dyDescent="0.25">
      <c r="A871" s="288"/>
      <c r="B871" s="1549"/>
      <c r="C871" s="1572"/>
      <c r="D871" s="1549"/>
      <c r="E871" s="1549"/>
      <c r="F871" s="1597"/>
      <c r="G871" s="142" t="s">
        <v>3861</v>
      </c>
      <c r="H871" s="143" t="s">
        <v>3862</v>
      </c>
      <c r="I871" s="142" t="s">
        <v>3863</v>
      </c>
      <c r="J871" s="143" t="s">
        <v>2502</v>
      </c>
      <c r="K871" s="135" t="s">
        <v>169</v>
      </c>
      <c r="L871" s="528" t="s">
        <v>169</v>
      </c>
      <c r="M871" s="143" t="str">
        <f>VLOOKUP(L871,CódigosRetorno!$A$2:$B$1795,2,FALSE)</f>
        <v>-</v>
      </c>
      <c r="N871" s="155" t="s">
        <v>169</v>
      </c>
      <c r="O871" s="289"/>
    </row>
    <row r="872" spans="1:15" ht="36" x14ac:dyDescent="0.25">
      <c r="A872" s="288"/>
      <c r="B872" s="1549"/>
      <c r="C872" s="1572"/>
      <c r="D872" s="1549"/>
      <c r="E872" s="1549"/>
      <c r="F872" s="1598"/>
      <c r="G872" s="230" t="s">
        <v>3961</v>
      </c>
      <c r="H872" s="232" t="s">
        <v>3867</v>
      </c>
      <c r="I872" s="142" t="s">
        <v>3863</v>
      </c>
      <c r="J872" s="143" t="s">
        <v>2502</v>
      </c>
      <c r="K872" s="135" t="s">
        <v>169</v>
      </c>
      <c r="L872" s="528" t="s">
        <v>169</v>
      </c>
      <c r="M872" s="143" t="str">
        <f>VLOOKUP(L872,CódigosRetorno!$A$2:$B$1795,2,FALSE)</f>
        <v>-</v>
      </c>
      <c r="N872" s="155" t="s">
        <v>169</v>
      </c>
      <c r="O872" s="289"/>
    </row>
    <row r="873" spans="1:15" ht="36" x14ac:dyDescent="0.25">
      <c r="A873" s="288"/>
      <c r="B873" s="1549"/>
      <c r="C873" s="1572"/>
      <c r="D873" s="1549"/>
      <c r="E873" s="1632"/>
      <c r="F873" s="825" t="s">
        <v>141</v>
      </c>
      <c r="G873" s="813" t="s">
        <v>162</v>
      </c>
      <c r="H873" s="368" t="s">
        <v>5188</v>
      </c>
      <c r="I873" s="156">
        <v>1</v>
      </c>
      <c r="J873" s="143" t="s">
        <v>2502</v>
      </c>
      <c r="K873" s="135" t="s">
        <v>169</v>
      </c>
      <c r="L873" s="528" t="s">
        <v>169</v>
      </c>
      <c r="M873" s="143" t="str">
        <f>VLOOKUP(L873,CódigosRetorno!$A$2:$B$1795,2,FALSE)</f>
        <v>-</v>
      </c>
      <c r="N873" s="155" t="s">
        <v>169</v>
      </c>
      <c r="O873" s="289"/>
    </row>
    <row r="874" spans="1:15" ht="36" x14ac:dyDescent="0.25">
      <c r="A874" s="288"/>
      <c r="B874" s="1549"/>
      <c r="C874" s="1572"/>
      <c r="D874" s="1549"/>
      <c r="E874" s="1632"/>
      <c r="F874" s="826" t="s">
        <v>142</v>
      </c>
      <c r="G874" s="815"/>
      <c r="H874" s="237" t="s">
        <v>5544</v>
      </c>
      <c r="I874" s="156">
        <v>1</v>
      </c>
      <c r="J874" s="1154" t="s">
        <v>6237</v>
      </c>
      <c r="K874" s="1153" t="s">
        <v>1071</v>
      </c>
      <c r="L874" s="1155" t="s">
        <v>6235</v>
      </c>
      <c r="M874" s="1154" t="str">
        <f>VLOOKUP(L874,CódigosRetorno!$A$2:$B$1795,2,FALSE)</f>
        <v>El valor ingresado como numero de DAM no cumple con el estandar</v>
      </c>
      <c r="N874" s="155" t="s">
        <v>169</v>
      </c>
      <c r="O874" s="289"/>
    </row>
    <row r="875" spans="1:15" ht="36" x14ac:dyDescent="0.25">
      <c r="A875" s="288"/>
      <c r="B875" s="1538">
        <f>B868+1</f>
        <v>161</v>
      </c>
      <c r="C875" s="1556" t="s">
        <v>5196</v>
      </c>
      <c r="D875" s="1538" t="s">
        <v>15</v>
      </c>
      <c r="E875" s="1538" t="s">
        <v>9</v>
      </c>
      <c r="F875" s="150" t="s">
        <v>5</v>
      </c>
      <c r="G875" s="138" t="s">
        <v>5591</v>
      </c>
      <c r="H875" s="225" t="s">
        <v>4039</v>
      </c>
      <c r="I875" s="142" t="s">
        <v>3863</v>
      </c>
      <c r="J875" s="143" t="s">
        <v>2502</v>
      </c>
      <c r="K875" s="135" t="s">
        <v>169</v>
      </c>
      <c r="L875" s="528" t="s">
        <v>169</v>
      </c>
      <c r="M875" s="143" t="str">
        <f>VLOOKUP(L875,CódigosRetorno!$A$2:$B$1795,2,FALSE)</f>
        <v>-</v>
      </c>
      <c r="N875" s="142" t="s">
        <v>4603</v>
      </c>
      <c r="O875" s="289"/>
    </row>
    <row r="876" spans="1:15" ht="36" x14ac:dyDescent="0.25">
      <c r="A876" s="288"/>
      <c r="B876" s="1539"/>
      <c r="C876" s="1561"/>
      <c r="D876" s="1539"/>
      <c r="E876" s="1539"/>
      <c r="F876" s="785" t="s">
        <v>43</v>
      </c>
      <c r="G876" s="784" t="s">
        <v>5591</v>
      </c>
      <c r="H876" s="783" t="s">
        <v>4040</v>
      </c>
      <c r="I876" s="781">
        <v>1</v>
      </c>
      <c r="J876" s="143" t="s">
        <v>2502</v>
      </c>
      <c r="K876" s="135" t="s">
        <v>169</v>
      </c>
      <c r="L876" s="528" t="s">
        <v>169</v>
      </c>
      <c r="M876" s="143" t="str">
        <f>VLOOKUP(L876,CódigosRetorno!$A$2:$B$1795,2,FALSE)</f>
        <v>-</v>
      </c>
      <c r="N876" s="142" t="s">
        <v>4603</v>
      </c>
      <c r="O876" s="289"/>
    </row>
    <row r="877" spans="1:15" ht="24" x14ac:dyDescent="0.25">
      <c r="A877" s="288"/>
      <c r="B877" s="1539"/>
      <c r="C877" s="1561"/>
      <c r="D877" s="1539"/>
      <c r="E877" s="1539"/>
      <c r="F877" s="1597"/>
      <c r="G877" s="142" t="s">
        <v>3960</v>
      </c>
      <c r="H877" s="143" t="s">
        <v>3865</v>
      </c>
      <c r="I877" s="142" t="s">
        <v>3863</v>
      </c>
      <c r="J877" s="143" t="s">
        <v>2502</v>
      </c>
      <c r="K877" s="135" t="s">
        <v>169</v>
      </c>
      <c r="L877" s="528" t="s">
        <v>169</v>
      </c>
      <c r="M877" s="143" t="str">
        <f>VLOOKUP(L877,CódigosRetorno!$A$2:$B$1795,2,FALSE)</f>
        <v>-</v>
      </c>
      <c r="N877" s="142" t="s">
        <v>169</v>
      </c>
      <c r="O877" s="289"/>
    </row>
    <row r="878" spans="1:15" x14ac:dyDescent="0.25">
      <c r="A878" s="288"/>
      <c r="B878" s="1539"/>
      <c r="C878" s="1561"/>
      <c r="D878" s="1539"/>
      <c r="E878" s="1539"/>
      <c r="F878" s="1597"/>
      <c r="G878" s="142" t="s">
        <v>3861</v>
      </c>
      <c r="H878" s="143" t="s">
        <v>3862</v>
      </c>
      <c r="I878" s="142" t="s">
        <v>3863</v>
      </c>
      <c r="J878" s="143" t="s">
        <v>2502</v>
      </c>
      <c r="K878" s="135" t="s">
        <v>169</v>
      </c>
      <c r="L878" s="528" t="s">
        <v>169</v>
      </c>
      <c r="M878" s="143" t="str">
        <f>VLOOKUP(L878,CódigosRetorno!$A$2:$B$1795,2,FALSE)</f>
        <v>-</v>
      </c>
      <c r="N878" s="142" t="s">
        <v>169</v>
      </c>
      <c r="O878" s="289"/>
    </row>
    <row r="879" spans="1:15" ht="36" x14ac:dyDescent="0.25">
      <c r="A879" s="288"/>
      <c r="B879" s="1539"/>
      <c r="C879" s="1561"/>
      <c r="D879" s="1539"/>
      <c r="E879" s="1539"/>
      <c r="F879" s="1598"/>
      <c r="G879" s="230" t="s">
        <v>3961</v>
      </c>
      <c r="H879" s="232" t="s">
        <v>3867</v>
      </c>
      <c r="I879" s="136" t="s">
        <v>3863</v>
      </c>
      <c r="J879" s="143" t="s">
        <v>2502</v>
      </c>
      <c r="K879" s="135" t="s">
        <v>169</v>
      </c>
      <c r="L879" s="528" t="s">
        <v>169</v>
      </c>
      <c r="M879" s="143" t="str">
        <f>VLOOKUP(L879,CódigosRetorno!$A$2:$B$1795,2,FALSE)</f>
        <v>-</v>
      </c>
      <c r="N879" s="142" t="s">
        <v>169</v>
      </c>
      <c r="O879" s="289"/>
    </row>
    <row r="880" spans="1:15" ht="36" x14ac:dyDescent="0.25">
      <c r="A880" s="288"/>
      <c r="B880" s="1539"/>
      <c r="C880" s="1561"/>
      <c r="D880" s="1539"/>
      <c r="E880" s="1539"/>
      <c r="F880" s="786" t="s">
        <v>140</v>
      </c>
      <c r="G880" s="136"/>
      <c r="H880" s="356" t="s">
        <v>5404</v>
      </c>
      <c r="I880" s="136" t="s">
        <v>3863</v>
      </c>
      <c r="J880" s="145" t="s">
        <v>2502</v>
      </c>
      <c r="K880" s="135"/>
      <c r="L880" s="528" t="s">
        <v>169</v>
      </c>
      <c r="M880" s="143" t="str">
        <f>VLOOKUP(L880,CódigosRetorno!$A$2:$B$1795,2,FALSE)</f>
        <v>-</v>
      </c>
      <c r="N880" s="142" t="s">
        <v>169</v>
      </c>
      <c r="O880" s="288"/>
    </row>
    <row r="881" spans="1:15" ht="24" x14ac:dyDescent="0.25">
      <c r="A881" s="2"/>
      <c r="B881" s="1539"/>
      <c r="C881" s="1561"/>
      <c r="D881" s="1539"/>
      <c r="E881" s="1539"/>
      <c r="F881" s="137" t="s">
        <v>23</v>
      </c>
      <c r="G881" s="137"/>
      <c r="H881" s="233" t="s">
        <v>5240</v>
      </c>
      <c r="I881" s="137" t="s">
        <v>3863</v>
      </c>
      <c r="J881" s="145" t="s">
        <v>2502</v>
      </c>
      <c r="K881" s="135"/>
      <c r="L881" s="528" t="s">
        <v>169</v>
      </c>
      <c r="M881" s="143" t="str">
        <f>VLOOKUP(L881,CódigosRetorno!$A$2:$B$1795,2,FALSE)</f>
        <v>-</v>
      </c>
      <c r="N881" s="142" t="s">
        <v>169</v>
      </c>
      <c r="O881" s="2"/>
    </row>
    <row r="882" spans="1:15" ht="24" x14ac:dyDescent="0.25">
      <c r="A882" s="2"/>
      <c r="B882" s="1539"/>
      <c r="C882" s="1561"/>
      <c r="D882" s="1539"/>
      <c r="E882" s="1539"/>
      <c r="F882" s="137" t="s">
        <v>18</v>
      </c>
      <c r="G882" s="137"/>
      <c r="H882" s="233" t="s">
        <v>5199</v>
      </c>
      <c r="I882" s="137" t="s">
        <v>3863</v>
      </c>
      <c r="J882" s="145" t="s">
        <v>2502</v>
      </c>
      <c r="K882" s="135"/>
      <c r="L882" s="528" t="s">
        <v>169</v>
      </c>
      <c r="M882" s="143" t="str">
        <f>VLOOKUP(L882,CódigosRetorno!$A$2:$B$1795,2,FALSE)</f>
        <v>-</v>
      </c>
      <c r="N882" s="142" t="s">
        <v>169</v>
      </c>
      <c r="O882" s="2"/>
    </row>
    <row r="883" spans="1:15" ht="24" x14ac:dyDescent="0.25">
      <c r="A883" s="2"/>
      <c r="B883" s="1539"/>
      <c r="C883" s="1561"/>
      <c r="D883" s="1539"/>
      <c r="E883" s="1539"/>
      <c r="F883" s="137" t="s">
        <v>18</v>
      </c>
      <c r="G883" s="137"/>
      <c r="H883" s="233" t="s">
        <v>5200</v>
      </c>
      <c r="I883" s="137" t="s">
        <v>3863</v>
      </c>
      <c r="J883" s="145" t="s">
        <v>2502</v>
      </c>
      <c r="K883" s="135"/>
      <c r="L883" s="528" t="s">
        <v>169</v>
      </c>
      <c r="M883" s="143" t="str">
        <f>VLOOKUP(L883,CódigosRetorno!$A$2:$B$1795,2,FALSE)</f>
        <v>-</v>
      </c>
      <c r="N883" s="142" t="s">
        <v>169</v>
      </c>
      <c r="O883" s="2"/>
    </row>
    <row r="884" spans="1:15" ht="24" x14ac:dyDescent="0.25">
      <c r="A884" s="2"/>
      <c r="B884" s="1539"/>
      <c r="C884" s="1561"/>
      <c r="D884" s="1539"/>
      <c r="E884" s="1539"/>
      <c r="F884" s="137" t="s">
        <v>241</v>
      </c>
      <c r="G884" s="137"/>
      <c r="H884" s="233" t="s">
        <v>5198</v>
      </c>
      <c r="I884" s="137" t="s">
        <v>3863</v>
      </c>
      <c r="J884" s="145" t="s">
        <v>2502</v>
      </c>
      <c r="K884" s="135"/>
      <c r="L884" s="528" t="s">
        <v>169</v>
      </c>
      <c r="M884" s="143" t="str">
        <f>VLOOKUP(L884,CódigosRetorno!$A$2:$B$1795,2,FALSE)</f>
        <v>-</v>
      </c>
      <c r="N884" s="142" t="s">
        <v>169</v>
      </c>
      <c r="O884" s="2"/>
    </row>
    <row r="885" spans="1:15" ht="24" x14ac:dyDescent="0.25">
      <c r="A885" s="2"/>
      <c r="B885" s="1539"/>
      <c r="C885" s="1561"/>
      <c r="D885" s="1539"/>
      <c r="E885" s="1539"/>
      <c r="F885" s="137" t="s">
        <v>18</v>
      </c>
      <c r="G885" s="137"/>
      <c r="H885" s="233" t="s">
        <v>5241</v>
      </c>
      <c r="I885" s="137" t="s">
        <v>3863</v>
      </c>
      <c r="J885" s="145" t="s">
        <v>2502</v>
      </c>
      <c r="K885" s="135"/>
      <c r="L885" s="528" t="s">
        <v>169</v>
      </c>
      <c r="M885" s="143" t="str">
        <f>VLOOKUP(L885,CódigosRetorno!$A$2:$B$1795,2,FALSE)</f>
        <v>-</v>
      </c>
      <c r="N885" s="142" t="s">
        <v>169</v>
      </c>
      <c r="O885" s="2"/>
    </row>
    <row r="886" spans="1:15" ht="24" x14ac:dyDescent="0.25">
      <c r="A886" s="2"/>
      <c r="B886" s="1539"/>
      <c r="C886" s="1561"/>
      <c r="D886" s="1539"/>
      <c r="E886" s="1539"/>
      <c r="F886" s="137" t="s">
        <v>18</v>
      </c>
      <c r="G886" s="137"/>
      <c r="H886" s="233" t="s">
        <v>5242</v>
      </c>
      <c r="I886" s="137" t="s">
        <v>3863</v>
      </c>
      <c r="J886" s="145" t="s">
        <v>2502</v>
      </c>
      <c r="K886" s="135"/>
      <c r="L886" s="528" t="s">
        <v>169</v>
      </c>
      <c r="M886" s="143" t="str">
        <f>VLOOKUP(L886,CódigosRetorno!$A$2:$B$1795,2,FALSE)</f>
        <v>-</v>
      </c>
      <c r="N886" s="142" t="s">
        <v>169</v>
      </c>
      <c r="O886" s="2"/>
    </row>
    <row r="887" spans="1:15" ht="36" x14ac:dyDescent="0.25">
      <c r="A887" s="2"/>
      <c r="B887" s="1539"/>
      <c r="C887" s="1561"/>
      <c r="D887" s="1539"/>
      <c r="E887" s="1539"/>
      <c r="F887" s="137" t="s">
        <v>23</v>
      </c>
      <c r="G887" s="259"/>
      <c r="H887" s="233" t="s">
        <v>5243</v>
      </c>
      <c r="I887" s="137" t="s">
        <v>3863</v>
      </c>
      <c r="J887" s="145" t="s">
        <v>2502</v>
      </c>
      <c r="K887" s="135"/>
      <c r="L887" s="528" t="s">
        <v>169</v>
      </c>
      <c r="M887" s="143" t="str">
        <f>VLOOKUP(L887,CódigosRetorno!$A$2:$B$1795,2,FALSE)</f>
        <v>-</v>
      </c>
      <c r="N887" s="142" t="s">
        <v>169</v>
      </c>
      <c r="O887" s="2"/>
    </row>
    <row r="888" spans="1:15" ht="24" x14ac:dyDescent="0.25">
      <c r="A888" s="2"/>
      <c r="B888" s="1539"/>
      <c r="C888" s="1561"/>
      <c r="D888" s="1539"/>
      <c r="E888" s="1539"/>
      <c r="F888" s="137" t="s">
        <v>5197</v>
      </c>
      <c r="G888" s="259"/>
      <c r="H888" s="233" t="s">
        <v>5244</v>
      </c>
      <c r="I888" s="137" t="s">
        <v>3863</v>
      </c>
      <c r="J888" s="145" t="s">
        <v>2502</v>
      </c>
      <c r="K888" s="135"/>
      <c r="L888" s="528" t="s">
        <v>169</v>
      </c>
      <c r="M888" s="143" t="str">
        <f>VLOOKUP(L888,CódigosRetorno!$A$2:$B$1795,2,FALSE)</f>
        <v>-</v>
      </c>
      <c r="N888" s="142" t="s">
        <v>169</v>
      </c>
      <c r="O888" s="2"/>
    </row>
    <row r="889" spans="1:15" ht="24" x14ac:dyDescent="0.25">
      <c r="A889" s="2"/>
      <c r="B889" s="1539"/>
      <c r="C889" s="1561"/>
      <c r="D889" s="1539"/>
      <c r="E889" s="1539"/>
      <c r="F889" s="260" t="s">
        <v>18</v>
      </c>
      <c r="G889" s="259"/>
      <c r="H889" s="233" t="s">
        <v>5245</v>
      </c>
      <c r="I889" s="137" t="s">
        <v>3863</v>
      </c>
      <c r="J889" s="145" t="s">
        <v>2502</v>
      </c>
      <c r="K889" s="135"/>
      <c r="L889" s="528" t="s">
        <v>169</v>
      </c>
      <c r="M889" s="143" t="str">
        <f>VLOOKUP(L889,CódigosRetorno!$A$2:$B$1795,2,FALSE)</f>
        <v>-</v>
      </c>
      <c r="N889" s="142" t="s">
        <v>169</v>
      </c>
      <c r="O889" s="2"/>
    </row>
    <row r="890" spans="1:15" ht="36" x14ac:dyDescent="0.25">
      <c r="A890" s="2"/>
      <c r="B890" s="1539"/>
      <c r="C890" s="1561"/>
      <c r="D890" s="1539"/>
      <c r="E890" s="1539"/>
      <c r="F890" s="260" t="s">
        <v>43</v>
      </c>
      <c r="G890" s="137" t="s">
        <v>65</v>
      </c>
      <c r="H890" s="233" t="s">
        <v>5403</v>
      </c>
      <c r="I890" s="137" t="s">
        <v>3863</v>
      </c>
      <c r="J890" s="145" t="s">
        <v>2502</v>
      </c>
      <c r="K890" s="135"/>
      <c r="L890" s="528" t="s">
        <v>169</v>
      </c>
      <c r="M890" s="143" t="str">
        <f>VLOOKUP(L890,CódigosRetorno!$A$2:$B$1795,2,FALSE)</f>
        <v>-</v>
      </c>
      <c r="N890" s="142" t="s">
        <v>169</v>
      </c>
      <c r="O890" s="2"/>
    </row>
    <row r="891" spans="1:15" ht="24" x14ac:dyDescent="0.25">
      <c r="A891" s="2"/>
      <c r="B891" s="1539"/>
      <c r="C891" s="1561"/>
      <c r="D891" s="1539"/>
      <c r="E891" s="1539"/>
      <c r="F891" s="260" t="s">
        <v>43</v>
      </c>
      <c r="G891" s="137" t="s">
        <v>65</v>
      </c>
      <c r="H891" s="233" t="s">
        <v>5402</v>
      </c>
      <c r="I891" s="137" t="s">
        <v>3863</v>
      </c>
      <c r="J891" s="145" t="s">
        <v>2502</v>
      </c>
      <c r="K891" s="135"/>
      <c r="L891" s="528" t="s">
        <v>169</v>
      </c>
      <c r="M891" s="143" t="str">
        <f>VLOOKUP(L891,CódigosRetorno!$A$2:$B$1795,2,FALSE)</f>
        <v>-</v>
      </c>
      <c r="N891" s="142" t="s">
        <v>169</v>
      </c>
      <c r="O891" s="2"/>
    </row>
    <row r="892" spans="1:15" ht="24" x14ac:dyDescent="0.25">
      <c r="A892" s="2"/>
      <c r="B892" s="1539"/>
      <c r="C892" s="1561"/>
      <c r="D892" s="1539"/>
      <c r="E892" s="1539"/>
      <c r="F892" s="260" t="s">
        <v>18</v>
      </c>
      <c r="G892" s="259"/>
      <c r="H892" s="233" t="s">
        <v>5246</v>
      </c>
      <c r="I892" s="137" t="s">
        <v>3863</v>
      </c>
      <c r="J892" s="145" t="s">
        <v>2502</v>
      </c>
      <c r="K892" s="135"/>
      <c r="L892" s="528" t="s">
        <v>169</v>
      </c>
      <c r="M892" s="143" t="str">
        <f>VLOOKUP(L892,CódigosRetorno!$A$2:$B$1795,2,FALSE)</f>
        <v>-</v>
      </c>
      <c r="N892" s="142" t="s">
        <v>169</v>
      </c>
      <c r="O892" s="2"/>
    </row>
    <row r="893" spans="1:15" ht="24" x14ac:dyDescent="0.25">
      <c r="A893" s="2"/>
      <c r="B893" s="1539"/>
      <c r="C893" s="1561"/>
      <c r="D893" s="1539"/>
      <c r="E893" s="1539"/>
      <c r="F893" s="260" t="s">
        <v>3239</v>
      </c>
      <c r="G893" s="137" t="s">
        <v>95</v>
      </c>
      <c r="H893" s="233" t="s">
        <v>5247</v>
      </c>
      <c r="I893" s="137" t="s">
        <v>3863</v>
      </c>
      <c r="J893" s="145" t="s">
        <v>2502</v>
      </c>
      <c r="K893" s="135"/>
      <c r="L893" s="528" t="s">
        <v>169</v>
      </c>
      <c r="M893" s="143" t="str">
        <f>VLOOKUP(L893,CódigosRetorno!$A$2:$B$1795,2,FALSE)</f>
        <v>-</v>
      </c>
      <c r="N893" s="142" t="s">
        <v>169</v>
      </c>
      <c r="O893" s="2"/>
    </row>
    <row r="894" spans="1:15" ht="24" x14ac:dyDescent="0.25">
      <c r="A894" s="2"/>
      <c r="B894" s="1539"/>
      <c r="C894" s="1561"/>
      <c r="D894" s="1539"/>
      <c r="E894" s="1539"/>
      <c r="F894" s="260" t="s">
        <v>174</v>
      </c>
      <c r="G894" s="137" t="s">
        <v>65</v>
      </c>
      <c r="H894" s="233" t="s">
        <v>5248</v>
      </c>
      <c r="I894" s="137" t="s">
        <v>3863</v>
      </c>
      <c r="J894" s="145" t="s">
        <v>2502</v>
      </c>
      <c r="K894" s="135"/>
      <c r="L894" s="528" t="s">
        <v>169</v>
      </c>
      <c r="M894" s="143" t="str">
        <f>VLOOKUP(L894,CódigosRetorno!$A$2:$B$1795,2,FALSE)</f>
        <v>-</v>
      </c>
      <c r="N894" s="142" t="s">
        <v>169</v>
      </c>
      <c r="O894" s="2"/>
    </row>
    <row r="895" spans="1:15" ht="24" x14ac:dyDescent="0.25">
      <c r="A895" s="2"/>
      <c r="B895" s="1539"/>
      <c r="C895" s="1561"/>
      <c r="D895" s="1539"/>
      <c r="E895" s="1539"/>
      <c r="F895" s="260" t="s">
        <v>174</v>
      </c>
      <c r="G895" s="137" t="s">
        <v>65</v>
      </c>
      <c r="H895" s="233" t="s">
        <v>5249</v>
      </c>
      <c r="I895" s="137" t="s">
        <v>3863</v>
      </c>
      <c r="J895" s="145" t="s">
        <v>2502</v>
      </c>
      <c r="K895" s="135"/>
      <c r="L895" s="528" t="s">
        <v>169</v>
      </c>
      <c r="M895" s="143" t="str">
        <f>VLOOKUP(L895,CódigosRetorno!$A$2:$B$1795,2,FALSE)</f>
        <v>-</v>
      </c>
      <c r="N895" s="142" t="s">
        <v>169</v>
      </c>
      <c r="O895" s="2"/>
    </row>
    <row r="896" spans="1:15" ht="24" x14ac:dyDescent="0.25">
      <c r="A896" s="2"/>
      <c r="B896" s="1539"/>
      <c r="C896" s="1561"/>
      <c r="D896" s="1539"/>
      <c r="E896" s="1539"/>
      <c r="F896" s="260" t="s">
        <v>3239</v>
      </c>
      <c r="G896" s="137" t="s">
        <v>95</v>
      </c>
      <c r="H896" s="233" t="s">
        <v>5250</v>
      </c>
      <c r="I896" s="137" t="s">
        <v>3863</v>
      </c>
      <c r="J896" s="145" t="s">
        <v>2502</v>
      </c>
      <c r="K896" s="135"/>
      <c r="L896" s="528" t="s">
        <v>169</v>
      </c>
      <c r="M896" s="143" t="str">
        <f>VLOOKUP(L896,CódigosRetorno!$A$2:$B$1795,2,FALSE)</f>
        <v>-</v>
      </c>
      <c r="N896" s="142" t="s">
        <v>169</v>
      </c>
      <c r="O896" s="2"/>
    </row>
    <row r="897" spans="1:15" ht="24" x14ac:dyDescent="0.25">
      <c r="A897" s="2"/>
      <c r="B897" s="1539"/>
      <c r="C897" s="1561"/>
      <c r="D897" s="1539"/>
      <c r="E897" s="1539"/>
      <c r="F897" s="260" t="s">
        <v>18</v>
      </c>
      <c r="G897" s="259"/>
      <c r="H897" s="39" t="s">
        <v>5251</v>
      </c>
      <c r="I897" s="137" t="s">
        <v>3863</v>
      </c>
      <c r="J897" s="145" t="s">
        <v>2502</v>
      </c>
      <c r="K897" s="135"/>
      <c r="L897" s="528" t="s">
        <v>169</v>
      </c>
      <c r="M897" s="143" t="str">
        <f>VLOOKUP(L897,CódigosRetorno!$A$2:$B$1795,2,FALSE)</f>
        <v>-</v>
      </c>
      <c r="N897" s="142" t="s">
        <v>169</v>
      </c>
      <c r="O897" s="2"/>
    </row>
    <row r="898" spans="1:15" ht="24" x14ac:dyDescent="0.25">
      <c r="A898" s="2"/>
      <c r="B898" s="1539"/>
      <c r="C898" s="1561"/>
      <c r="D898" s="1539"/>
      <c r="E898" s="1599"/>
      <c r="F898" s="260" t="s">
        <v>23</v>
      </c>
      <c r="G898" s="260"/>
      <c r="H898" s="39" t="s">
        <v>5252</v>
      </c>
      <c r="I898" s="137" t="s">
        <v>3863</v>
      </c>
      <c r="J898" s="145" t="s">
        <v>2502</v>
      </c>
      <c r="K898" s="135" t="s">
        <v>169</v>
      </c>
      <c r="L898" s="528" t="s">
        <v>169</v>
      </c>
      <c r="M898" s="143" t="str">
        <f>VLOOKUP(L898,CódigosRetorno!$A$2:$B$1795,2,FALSE)</f>
        <v>-</v>
      </c>
      <c r="N898" s="142" t="s">
        <v>169</v>
      </c>
      <c r="O898" s="2"/>
    </row>
    <row r="899" spans="1:15" ht="24" x14ac:dyDescent="0.25">
      <c r="A899" s="2"/>
      <c r="B899" s="1539"/>
      <c r="C899" s="1561"/>
      <c r="D899" s="1539"/>
      <c r="E899" s="1599"/>
      <c r="F899" s="344" t="s">
        <v>3239</v>
      </c>
      <c r="G899" s="344" t="s">
        <v>95</v>
      </c>
      <c r="H899" s="39" t="s">
        <v>5253</v>
      </c>
      <c r="I899" s="137" t="s">
        <v>3863</v>
      </c>
      <c r="J899" s="145" t="s">
        <v>2502</v>
      </c>
      <c r="K899" s="135" t="s">
        <v>169</v>
      </c>
      <c r="L899" s="528" t="s">
        <v>169</v>
      </c>
      <c r="M899" s="143" t="str">
        <f>VLOOKUP(L899,CódigosRetorno!$A$2:$B$1795,2,FALSE)</f>
        <v>-</v>
      </c>
      <c r="N899" s="142" t="s">
        <v>169</v>
      </c>
      <c r="O899" s="2"/>
    </row>
    <row r="900" spans="1:15" ht="24" x14ac:dyDescent="0.25">
      <c r="A900" s="2"/>
      <c r="B900" s="1539"/>
      <c r="C900" s="1561"/>
      <c r="D900" s="1539"/>
      <c r="E900" s="1599"/>
      <c r="F900" s="344" t="s">
        <v>45</v>
      </c>
      <c r="G900" s="344" t="s">
        <v>5356</v>
      </c>
      <c r="H900" s="39" t="s">
        <v>5254</v>
      </c>
      <c r="I900" s="137" t="s">
        <v>3863</v>
      </c>
      <c r="J900" s="145" t="s">
        <v>2502</v>
      </c>
      <c r="K900" s="135" t="s">
        <v>169</v>
      </c>
      <c r="L900" s="528" t="s">
        <v>169</v>
      </c>
      <c r="M900" s="143" t="str">
        <f>VLOOKUP(L900,CódigosRetorno!$A$2:$B$1795,2,FALSE)</f>
        <v>-</v>
      </c>
      <c r="N900" s="142" t="s">
        <v>169</v>
      </c>
      <c r="O900" s="2"/>
    </row>
    <row r="901" spans="1:15" ht="24" x14ac:dyDescent="0.25">
      <c r="A901" s="2"/>
      <c r="B901" s="1539"/>
      <c r="C901" s="1561"/>
      <c r="D901" s="1539"/>
      <c r="E901" s="1599"/>
      <c r="F901" s="344" t="s">
        <v>45</v>
      </c>
      <c r="G901" s="344" t="s">
        <v>5356</v>
      </c>
      <c r="H901" s="39" t="s">
        <v>5400</v>
      </c>
      <c r="I901" s="137" t="s">
        <v>3863</v>
      </c>
      <c r="J901" s="145" t="s">
        <v>2502</v>
      </c>
      <c r="K901" s="135" t="s">
        <v>169</v>
      </c>
      <c r="L901" s="528" t="s">
        <v>169</v>
      </c>
      <c r="M901" s="143" t="str">
        <f>VLOOKUP(L901,CódigosRetorno!$A$2:$B$1795,2,FALSE)</f>
        <v>-</v>
      </c>
      <c r="N901" s="142" t="s">
        <v>169</v>
      </c>
      <c r="O901" s="2"/>
    </row>
    <row r="902" spans="1:15" ht="24" x14ac:dyDescent="0.25">
      <c r="A902" s="2"/>
      <c r="B902" s="1539"/>
      <c r="C902" s="1561"/>
      <c r="D902" s="1539"/>
      <c r="E902" s="1599"/>
      <c r="F902" s="344" t="s">
        <v>45</v>
      </c>
      <c r="G902" s="344" t="s">
        <v>5356</v>
      </c>
      <c r="H902" s="39" t="s">
        <v>5401</v>
      </c>
      <c r="I902" s="137" t="s">
        <v>3863</v>
      </c>
      <c r="J902" s="145" t="s">
        <v>2502</v>
      </c>
      <c r="K902" s="135" t="s">
        <v>169</v>
      </c>
      <c r="L902" s="528" t="s">
        <v>169</v>
      </c>
      <c r="M902" s="143" t="str">
        <f>VLOOKUP(L902,CódigosRetorno!$A$2:$B$1795,2,FALSE)</f>
        <v>-</v>
      </c>
      <c r="N902" s="142" t="s">
        <v>169</v>
      </c>
      <c r="O902" s="2"/>
    </row>
    <row r="903" spans="1:15" ht="24" x14ac:dyDescent="0.25">
      <c r="A903" s="2"/>
      <c r="B903" s="1539"/>
      <c r="C903" s="1561"/>
      <c r="D903" s="1539"/>
      <c r="E903" s="1599"/>
      <c r="F903" s="344" t="s">
        <v>45</v>
      </c>
      <c r="G903" s="344" t="s">
        <v>5356</v>
      </c>
      <c r="H903" s="39" t="s">
        <v>5255</v>
      </c>
      <c r="I903" s="137" t="s">
        <v>3863</v>
      </c>
      <c r="J903" s="145" t="s">
        <v>2502</v>
      </c>
      <c r="K903" s="135" t="s">
        <v>169</v>
      </c>
      <c r="L903" s="528" t="s">
        <v>169</v>
      </c>
      <c r="M903" s="143" t="str">
        <f>VLOOKUP(L903,CódigosRetorno!$A$2:$B$1795,2,FALSE)</f>
        <v>-</v>
      </c>
      <c r="N903" s="142" t="s">
        <v>169</v>
      </c>
      <c r="O903" s="2"/>
    </row>
    <row r="904" spans="1:15" ht="24" x14ac:dyDescent="0.25">
      <c r="A904" s="2"/>
      <c r="B904" s="1539"/>
      <c r="C904" s="1561"/>
      <c r="D904" s="1539"/>
      <c r="E904" s="1599"/>
      <c r="F904" s="344" t="s">
        <v>45</v>
      </c>
      <c r="G904" s="344" t="s">
        <v>5356</v>
      </c>
      <c r="H904" s="39" t="s">
        <v>5256</v>
      </c>
      <c r="I904" s="137" t="s">
        <v>3863</v>
      </c>
      <c r="J904" s="145" t="s">
        <v>2502</v>
      </c>
      <c r="K904" s="135" t="s">
        <v>169</v>
      </c>
      <c r="L904" s="528" t="s">
        <v>169</v>
      </c>
      <c r="M904" s="143" t="str">
        <f>VLOOKUP(L904,CódigosRetorno!$A$2:$B$1795,2,FALSE)</f>
        <v>-</v>
      </c>
      <c r="N904" s="142" t="s">
        <v>169</v>
      </c>
      <c r="O904" s="2"/>
    </row>
    <row r="905" spans="1:15" ht="24" x14ac:dyDescent="0.25">
      <c r="A905" s="2"/>
      <c r="B905" s="1539"/>
      <c r="C905" s="1561"/>
      <c r="D905" s="1539"/>
      <c r="E905" s="1599"/>
      <c r="F905" s="344" t="s">
        <v>45</v>
      </c>
      <c r="G905" s="344" t="s">
        <v>5356</v>
      </c>
      <c r="H905" s="39" t="s">
        <v>5257</v>
      </c>
      <c r="I905" s="137" t="s">
        <v>3863</v>
      </c>
      <c r="J905" s="145" t="s">
        <v>2502</v>
      </c>
      <c r="K905" s="135" t="s">
        <v>169</v>
      </c>
      <c r="L905" s="528" t="s">
        <v>169</v>
      </c>
      <c r="M905" s="143" t="str">
        <f>VLOOKUP(L905,CódigosRetorno!$A$2:$B$1795,2,FALSE)</f>
        <v>-</v>
      </c>
      <c r="N905" s="142" t="s">
        <v>169</v>
      </c>
      <c r="O905" s="2"/>
    </row>
    <row r="906" spans="1:15" ht="24" x14ac:dyDescent="0.25">
      <c r="A906" s="2"/>
      <c r="B906" s="1540"/>
      <c r="C906" s="1557"/>
      <c r="D906" s="1540"/>
      <c r="E906" s="1600"/>
      <c r="F906" s="141" t="s">
        <v>45</v>
      </c>
      <c r="G906" s="141" t="s">
        <v>5356</v>
      </c>
      <c r="H906" s="369" t="s">
        <v>5258</v>
      </c>
      <c r="I906" s="138" t="s">
        <v>3863</v>
      </c>
      <c r="J906" s="145" t="s">
        <v>2502</v>
      </c>
      <c r="K906" s="135" t="s">
        <v>169</v>
      </c>
      <c r="L906" s="528" t="s">
        <v>169</v>
      </c>
      <c r="M906" s="143" t="str">
        <f>VLOOKUP(L906,CódigosRetorno!$A$2:$B$1795,2,FALSE)</f>
        <v>-</v>
      </c>
      <c r="N906" s="142" t="s">
        <v>169</v>
      </c>
      <c r="O906" s="2"/>
    </row>
    <row r="907" spans="1:15" x14ac:dyDescent="0.25">
      <c r="A907" s="2"/>
      <c r="B907" s="180" t="s">
        <v>7549</v>
      </c>
      <c r="C907" s="172"/>
      <c r="D907" s="177"/>
      <c r="E907" s="177"/>
      <c r="F907" s="179"/>
      <c r="G907" s="177"/>
      <c r="H907" s="172"/>
      <c r="I907" s="179"/>
      <c r="J907" s="172"/>
      <c r="K907" s="177" t="s">
        <v>169</v>
      </c>
      <c r="L907" s="178" t="s">
        <v>169</v>
      </c>
      <c r="M907" s="172" t="str">
        <f>VLOOKUP(L907,CódigosRetorno!$A$2:$B$1795,2,FALSE)</f>
        <v>-</v>
      </c>
      <c r="N907" s="179" t="s">
        <v>169</v>
      </c>
      <c r="O907" s="2"/>
    </row>
    <row r="908" spans="1:15" ht="36" x14ac:dyDescent="0.25">
      <c r="A908" s="2"/>
      <c r="B908" s="1524" t="s">
        <v>7550</v>
      </c>
      <c r="C908" s="1572" t="s">
        <v>7551</v>
      </c>
      <c r="D908" s="1549" t="s">
        <v>15</v>
      </c>
      <c r="E908" s="1549" t="s">
        <v>9</v>
      </c>
      <c r="F908" s="857" t="s">
        <v>5</v>
      </c>
      <c r="G908" s="855" t="s">
        <v>5591</v>
      </c>
      <c r="H908" s="856" t="s">
        <v>4039</v>
      </c>
      <c r="I908" s="855"/>
      <c r="J908" s="856" t="s">
        <v>4687</v>
      </c>
      <c r="K908" s="853" t="s">
        <v>1071</v>
      </c>
      <c r="L908" s="857" t="s">
        <v>3831</v>
      </c>
      <c r="M908" s="856" t="str">
        <f>VLOOKUP(L908,CódigosRetorno!$A$2:$B$1795,2,FALSE)</f>
        <v>No existe información en el nombre del concepto.</v>
      </c>
      <c r="N908" s="870" t="s">
        <v>169</v>
      </c>
      <c r="O908" s="2"/>
    </row>
    <row r="909" spans="1:15" ht="24" x14ac:dyDescent="0.25">
      <c r="A909" s="2"/>
      <c r="B909" s="1524"/>
      <c r="C909" s="1572"/>
      <c r="D909" s="1549"/>
      <c r="E909" s="1549"/>
      <c r="F909" s="1597" t="s">
        <v>43</v>
      </c>
      <c r="G909" s="1549" t="s">
        <v>5591</v>
      </c>
      <c r="H909" s="1572" t="s">
        <v>4040</v>
      </c>
      <c r="I909" s="1524"/>
      <c r="J909" s="856" t="s">
        <v>5822</v>
      </c>
      <c r="K909" s="853" t="s">
        <v>177</v>
      </c>
      <c r="L909" s="857" t="s">
        <v>4395</v>
      </c>
      <c r="M909" s="856" t="str">
        <f>VLOOKUP(L909,CódigosRetorno!$A$2:$B$1795,2,FALSE)</f>
        <v>El XML no contiene el tag de Créditos Hipotecarios: Tipo de préstamo</v>
      </c>
      <c r="N909" s="855" t="s">
        <v>4603</v>
      </c>
      <c r="O909" s="2"/>
    </row>
    <row r="910" spans="1:15" ht="48" x14ac:dyDescent="0.25">
      <c r="A910" s="2"/>
      <c r="B910" s="1524"/>
      <c r="C910" s="1572"/>
      <c r="D910" s="1549"/>
      <c r="E910" s="1549"/>
      <c r="F910" s="1597"/>
      <c r="G910" s="1549"/>
      <c r="H910" s="1572"/>
      <c r="I910" s="1524"/>
      <c r="J910" s="856" t="s">
        <v>5823</v>
      </c>
      <c r="K910" s="853" t="s">
        <v>177</v>
      </c>
      <c r="L910" s="857" t="s">
        <v>4396</v>
      </c>
      <c r="M910" s="856" t="str">
        <f>VLOOKUP(L910,CódigosRetorno!$A$2:$B$1795,2,FALSE)</f>
        <v>El XML no contiene el tag de Créditos Hipotecarios: Partida Registral</v>
      </c>
      <c r="N910" s="870" t="s">
        <v>169</v>
      </c>
      <c r="O910" s="2"/>
    </row>
    <row r="911" spans="1:15" ht="24" x14ac:dyDescent="0.25">
      <c r="A911" s="2"/>
      <c r="B911" s="1524"/>
      <c r="C911" s="1572"/>
      <c r="D911" s="1549"/>
      <c r="E911" s="1549"/>
      <c r="F911" s="1597"/>
      <c r="G911" s="1549"/>
      <c r="H911" s="1572"/>
      <c r="I911" s="1524"/>
      <c r="J911" s="856" t="s">
        <v>5824</v>
      </c>
      <c r="K911" s="853" t="s">
        <v>177</v>
      </c>
      <c r="L911" s="857" t="s">
        <v>4397</v>
      </c>
      <c r="M911" s="856" t="str">
        <f>VLOOKUP(L911,CódigosRetorno!$A$2:$B$1795,2,FALSE)</f>
        <v>El XML no contiene el tag de Créditos Hipotecarios: Número de contrato</v>
      </c>
      <c r="N911" s="870" t="s">
        <v>169</v>
      </c>
      <c r="O911" s="2"/>
    </row>
    <row r="912" spans="1:15" ht="24" x14ac:dyDescent="0.25">
      <c r="A912" s="2"/>
      <c r="B912" s="1524"/>
      <c r="C912" s="1572"/>
      <c r="D912" s="1549"/>
      <c r="E912" s="1549"/>
      <c r="F912" s="1597"/>
      <c r="G912" s="1549"/>
      <c r="H912" s="1572"/>
      <c r="I912" s="1524"/>
      <c r="J912" s="856" t="s">
        <v>5826</v>
      </c>
      <c r="K912" s="853" t="s">
        <v>177</v>
      </c>
      <c r="L912" s="857" t="s">
        <v>4398</v>
      </c>
      <c r="M912" s="856" t="str">
        <f>VLOOKUP(L912,CódigosRetorno!$A$2:$B$1795,2,FALSE)</f>
        <v>El XML no contiene el tag de Créditos Hipotecarios: Fecha de otorgamiento del crédito</v>
      </c>
      <c r="N912" s="870" t="s">
        <v>169</v>
      </c>
      <c r="O912" s="2"/>
    </row>
    <row r="913" spans="1:15" ht="48" x14ac:dyDescent="0.25">
      <c r="A913" s="2"/>
      <c r="B913" s="1524"/>
      <c r="C913" s="1572"/>
      <c r="D913" s="1549"/>
      <c r="E913" s="1549"/>
      <c r="F913" s="1597"/>
      <c r="G913" s="1549"/>
      <c r="H913" s="1572"/>
      <c r="I913" s="1524"/>
      <c r="J913" s="856" t="s">
        <v>5825</v>
      </c>
      <c r="K913" s="853" t="s">
        <v>177</v>
      </c>
      <c r="L913" s="857" t="s">
        <v>4399</v>
      </c>
      <c r="M913" s="856" t="str">
        <f>VLOOKUP(L913,CódigosRetorno!$A$2:$B$1795,2,FALSE)</f>
        <v>El XML no contiene el tag de Créditos Hipotecarios: Dirección del predio - Código de ubigeo</v>
      </c>
      <c r="N913" s="870" t="s">
        <v>169</v>
      </c>
      <c r="O913" s="2"/>
    </row>
    <row r="914" spans="1:15" s="909" customFormat="1" ht="48" x14ac:dyDescent="0.25">
      <c r="A914" s="2"/>
      <c r="B914" s="1524"/>
      <c r="C914" s="1572"/>
      <c r="D914" s="1549"/>
      <c r="E914" s="1549"/>
      <c r="F914" s="1597"/>
      <c r="G914" s="1549"/>
      <c r="H914" s="1572"/>
      <c r="I914" s="1524"/>
      <c r="J914" s="1335" t="s">
        <v>5827</v>
      </c>
      <c r="K914" s="1329" t="s">
        <v>177</v>
      </c>
      <c r="L914" s="1333" t="s">
        <v>4400</v>
      </c>
      <c r="M914" s="1335" t="str">
        <f>VLOOKUP(L914,CódigosRetorno!$A$2:$B$1795,2,FALSE)</f>
        <v>El XML no contiene el tag de Créditos Hipotecarios: Dirección del predio - Dirección completa</v>
      </c>
      <c r="N914" s="1038" t="s">
        <v>169</v>
      </c>
      <c r="O914" s="2"/>
    </row>
    <row r="915" spans="1:15" ht="48" x14ac:dyDescent="0.25">
      <c r="A915" s="2"/>
      <c r="B915" s="1524"/>
      <c r="C915" s="1572"/>
      <c r="D915" s="1549"/>
      <c r="E915" s="1549"/>
      <c r="F915" s="1597"/>
      <c r="G915" s="1549"/>
      <c r="H915" s="1572"/>
      <c r="I915" s="1524"/>
      <c r="J915" s="1335" t="s">
        <v>7818</v>
      </c>
      <c r="K915" s="1329" t="s">
        <v>177</v>
      </c>
      <c r="L915" s="1333" t="s">
        <v>7819</v>
      </c>
      <c r="M915" s="1335" t="str">
        <f>VLOOKUP(L915,CódigosRetorno!$A$2:$B$1795,2,FALSE)</f>
        <v>Para el tipo de operación 2100, 2101 y 2102 (Creditos) debe consignar Numero de contrato, Fecha de otorgamiento y Monto del crédito otorgado (capital)</v>
      </c>
      <c r="N915" s="870" t="s">
        <v>169</v>
      </c>
      <c r="O915" s="2"/>
    </row>
    <row r="916" spans="1:15" ht="24" x14ac:dyDescent="0.25">
      <c r="A916" s="2"/>
      <c r="B916" s="1524"/>
      <c r="C916" s="1572"/>
      <c r="D916" s="1549"/>
      <c r="E916" s="1549"/>
      <c r="F916" s="1597"/>
      <c r="G916" s="855" t="s">
        <v>3960</v>
      </c>
      <c r="H916" s="856" t="s">
        <v>3865</v>
      </c>
      <c r="I916" s="855" t="s">
        <v>3863</v>
      </c>
      <c r="J916" s="1335" t="s">
        <v>6244</v>
      </c>
      <c r="K916" s="1329" t="s">
        <v>1071</v>
      </c>
      <c r="L916" s="1333" t="s">
        <v>4188</v>
      </c>
      <c r="M916" s="1335" t="str">
        <f>VLOOKUP(L916,CódigosRetorno!$A$2:$B$1795,2,FALSE)</f>
        <v>El dato ingresado como atributo @listName es incorrecto.</v>
      </c>
      <c r="N916" s="870" t="s">
        <v>169</v>
      </c>
      <c r="O916" s="2"/>
    </row>
    <row r="917" spans="1:15" ht="24" x14ac:dyDescent="0.25">
      <c r="A917" s="2"/>
      <c r="B917" s="1524"/>
      <c r="C917" s="1572"/>
      <c r="D917" s="1549"/>
      <c r="E917" s="1549"/>
      <c r="F917" s="1597"/>
      <c r="G917" s="855" t="s">
        <v>3861</v>
      </c>
      <c r="H917" s="856" t="s">
        <v>3862</v>
      </c>
      <c r="I917" s="855" t="s">
        <v>3863</v>
      </c>
      <c r="J917" s="1335" t="s">
        <v>4199</v>
      </c>
      <c r="K917" s="1333" t="s">
        <v>1071</v>
      </c>
      <c r="L917" s="442" t="s">
        <v>4187</v>
      </c>
      <c r="M917" s="1335" t="str">
        <f>VLOOKUP(L917,CódigosRetorno!$A$2:$B$1795,2,FALSE)</f>
        <v>El dato ingresado como atributo @listAgencyName es incorrecto.</v>
      </c>
      <c r="N917" s="870" t="s">
        <v>169</v>
      </c>
      <c r="O917" s="2"/>
    </row>
    <row r="918" spans="1:15" ht="48" x14ac:dyDescent="0.25">
      <c r="A918" s="2"/>
      <c r="B918" s="1524"/>
      <c r="C918" s="1572"/>
      <c r="D918" s="1549"/>
      <c r="E918" s="1549"/>
      <c r="F918" s="1597"/>
      <c r="G918" s="870" t="s">
        <v>3961</v>
      </c>
      <c r="H918" s="868" t="s">
        <v>3867</v>
      </c>
      <c r="I918" s="855" t="s">
        <v>3863</v>
      </c>
      <c r="J918" s="1335" t="s">
        <v>6245</v>
      </c>
      <c r="K918" s="1333" t="s">
        <v>1071</v>
      </c>
      <c r="L918" s="442" t="s">
        <v>4189</v>
      </c>
      <c r="M918" s="1335" t="str">
        <f>VLOOKUP(L918,CódigosRetorno!$A$2:$B$1795,2,FALSE)</f>
        <v>El dato ingresado como atributo @listURI es incorrecto.</v>
      </c>
      <c r="N918" s="870" t="s">
        <v>169</v>
      </c>
      <c r="O918" s="2"/>
    </row>
    <row r="919" spans="1:15" ht="48" customHeight="1" x14ac:dyDescent="0.25">
      <c r="A919" s="2"/>
      <c r="B919" s="1524"/>
      <c r="C919" s="1572"/>
      <c r="D919" s="1549"/>
      <c r="E919" s="1549"/>
      <c r="F919" s="869" t="s">
        <v>241</v>
      </c>
      <c r="G919" s="869"/>
      <c r="H919" s="858" t="s">
        <v>7571</v>
      </c>
      <c r="I919" s="1524">
        <v>1</v>
      </c>
      <c r="J919" s="1335" t="s">
        <v>7830</v>
      </c>
      <c r="K919" s="1329" t="s">
        <v>177</v>
      </c>
      <c r="L919" s="1333" t="s">
        <v>3763</v>
      </c>
      <c r="M919" s="1335" t="str">
        <f>VLOOKUP(L919,CódigosRetorno!$A$2:$B$1795,2,FALSE)</f>
        <v>El XML no contiene tag o no existe información del valor del concepto por linea.</v>
      </c>
      <c r="N919" s="870" t="s">
        <v>169</v>
      </c>
      <c r="O919" s="2"/>
    </row>
    <row r="920" spans="1:15" ht="47.25" customHeight="1" x14ac:dyDescent="0.25">
      <c r="A920" s="2"/>
      <c r="B920" s="1524"/>
      <c r="C920" s="1572"/>
      <c r="D920" s="1549"/>
      <c r="E920" s="1549"/>
      <c r="F920" s="872" t="s">
        <v>141</v>
      </c>
      <c r="G920" s="872" t="s">
        <v>24</v>
      </c>
      <c r="H920" s="863" t="s">
        <v>7464</v>
      </c>
      <c r="I920" s="1524"/>
      <c r="J920" s="856" t="s">
        <v>5879</v>
      </c>
      <c r="K920" s="853" t="s">
        <v>1071</v>
      </c>
      <c r="L920" s="857" t="s">
        <v>4359</v>
      </c>
      <c r="M920" s="856" t="str">
        <f>VLOOKUP(L920,CódigosRetorno!$A$2:$B$1795,2,FALSE)</f>
        <v>El dato ingresado como valor del concepto de la linea no cumple con el formato establecido.</v>
      </c>
      <c r="N920" s="855" t="s">
        <v>4617</v>
      </c>
      <c r="O920" s="2"/>
    </row>
    <row r="921" spans="1:15" ht="41.25" customHeight="1" x14ac:dyDescent="0.25">
      <c r="A921" s="2"/>
      <c r="B921" s="1524"/>
      <c r="C921" s="1572"/>
      <c r="D921" s="1549"/>
      <c r="E921" s="1549"/>
      <c r="F921" s="872" t="s">
        <v>141</v>
      </c>
      <c r="G921" s="872" t="s">
        <v>5617</v>
      </c>
      <c r="H921" s="863" t="s">
        <v>7465</v>
      </c>
      <c r="I921" s="1524"/>
      <c r="J921" s="856" t="s">
        <v>5880</v>
      </c>
      <c r="K921" s="853" t="s">
        <v>1071</v>
      </c>
      <c r="L921" s="857" t="s">
        <v>4359</v>
      </c>
      <c r="M921" s="856" t="str">
        <f>VLOOKUP(L921,CódigosRetorno!$A$2:$B$1795,2,FALSE)</f>
        <v>El dato ingresado como valor del concepto de la linea no cumple con el formato establecido.</v>
      </c>
      <c r="N921" s="855" t="s">
        <v>4616</v>
      </c>
      <c r="O921" s="2"/>
    </row>
    <row r="922" spans="1:15" ht="72" x14ac:dyDescent="0.25">
      <c r="A922" s="2"/>
      <c r="B922" s="1524"/>
      <c r="C922" s="1572"/>
      <c r="D922" s="1549"/>
      <c r="E922" s="1549"/>
      <c r="F922" s="872" t="s">
        <v>241</v>
      </c>
      <c r="G922" s="872"/>
      <c r="H922" s="863" t="s">
        <v>7466</v>
      </c>
      <c r="I922" s="1524"/>
      <c r="J922" s="873" t="s">
        <v>6281</v>
      </c>
      <c r="K922" s="859" t="s">
        <v>1071</v>
      </c>
      <c r="L922" s="874" t="s">
        <v>4359</v>
      </c>
      <c r="M922" s="856" t="str">
        <f>VLOOKUP(L922,CódigosRetorno!$A$2:$B$1795,2,FALSE)</f>
        <v>El dato ingresado como valor del concepto de la linea no cumple con el formato establecido.</v>
      </c>
      <c r="N922" s="870" t="s">
        <v>169</v>
      </c>
      <c r="O922" s="2"/>
    </row>
    <row r="923" spans="1:15" ht="72" x14ac:dyDescent="0.25">
      <c r="A923" s="2"/>
      <c r="B923" s="1524"/>
      <c r="C923" s="1572"/>
      <c r="D923" s="1549"/>
      <c r="E923" s="1549"/>
      <c r="F923" s="872" t="s">
        <v>46</v>
      </c>
      <c r="G923" s="872" t="s">
        <v>5618</v>
      </c>
      <c r="H923" s="863" t="s">
        <v>7467</v>
      </c>
      <c r="I923" s="1524"/>
      <c r="J923" s="873" t="s">
        <v>6282</v>
      </c>
      <c r="K923" s="859" t="s">
        <v>1071</v>
      </c>
      <c r="L923" s="874" t="s">
        <v>4359</v>
      </c>
      <c r="M923" s="856" t="str">
        <f>VLOOKUP(L923,CódigosRetorno!$A$2:$B$1795,2,FALSE)</f>
        <v>El dato ingresado como valor del concepto de la linea no cumple con el formato establecido.</v>
      </c>
      <c r="N923" s="870" t="s">
        <v>169</v>
      </c>
      <c r="O923" s="2"/>
    </row>
    <row r="924" spans="1:15" ht="36" x14ac:dyDescent="0.25">
      <c r="B924" s="1524"/>
      <c r="C924" s="1572"/>
      <c r="D924" s="1549"/>
      <c r="E924" s="1549"/>
      <c r="F924" s="872" t="s">
        <v>47</v>
      </c>
      <c r="G924" s="872" t="s">
        <v>5579</v>
      </c>
      <c r="H924" s="863" t="s">
        <v>7468</v>
      </c>
      <c r="I924" s="1524"/>
      <c r="J924" s="856" t="s">
        <v>5881</v>
      </c>
      <c r="K924" s="853" t="s">
        <v>1071</v>
      </c>
      <c r="L924" s="857" t="s">
        <v>4359</v>
      </c>
      <c r="M924" s="856" t="str">
        <f>VLOOKUP(L924,CódigosRetorno!$A$2:$B$1795,2,FALSE)</f>
        <v>El dato ingresado como valor del concepto de la linea no cumple con el formato establecido.</v>
      </c>
      <c r="N924" s="870" t="s">
        <v>169</v>
      </c>
    </row>
    <row r="925" spans="1:15" s="886" customFormat="1" ht="36" x14ac:dyDescent="0.25">
      <c r="B925" s="1524"/>
      <c r="C925" s="1572"/>
      <c r="D925" s="1549"/>
      <c r="E925" s="1549"/>
      <c r="F925" s="872" t="s">
        <v>3882</v>
      </c>
      <c r="G925" s="872"/>
      <c r="H925" s="863" t="s">
        <v>7469</v>
      </c>
      <c r="I925" s="1524"/>
      <c r="J925" s="856" t="s">
        <v>5882</v>
      </c>
      <c r="K925" s="853" t="s">
        <v>1071</v>
      </c>
      <c r="L925" s="857" t="s">
        <v>4359</v>
      </c>
      <c r="M925" s="856" t="str">
        <f>VLOOKUP(L925,CódigosRetorno!$A$2:$B$1795,2,FALSE)</f>
        <v>El dato ingresado como valor del concepto de la linea no cumple con el formato establecido.</v>
      </c>
      <c r="N925" s="855" t="s">
        <v>4599</v>
      </c>
    </row>
    <row r="926" spans="1:15" s="886" customFormat="1" ht="47.25" customHeight="1" x14ac:dyDescent="0.25">
      <c r="B926" s="1524"/>
      <c r="C926" s="1572"/>
      <c r="D926" s="1549"/>
      <c r="E926" s="1549"/>
      <c r="F926" s="872" t="s">
        <v>7470</v>
      </c>
      <c r="G926" s="872"/>
      <c r="H926" s="863" t="s">
        <v>7561</v>
      </c>
      <c r="I926" s="1524"/>
      <c r="J926" s="1556" t="s">
        <v>6283</v>
      </c>
      <c r="K926" s="1538" t="s">
        <v>1071</v>
      </c>
      <c r="L926" s="1538" t="s">
        <v>4359</v>
      </c>
      <c r="M926" s="1556" t="str">
        <f>VLOOKUP(L926,CódigosRetorno!$A$2:$B$1795,2,FALSE)</f>
        <v>El dato ingresado como valor del concepto de la linea no cumple con el formato establecido.</v>
      </c>
      <c r="N926" s="1538" t="s">
        <v>169</v>
      </c>
    </row>
    <row r="927" spans="1:15" s="886" customFormat="1" ht="42" customHeight="1" x14ac:dyDescent="0.25">
      <c r="B927" s="1524"/>
      <c r="C927" s="1572"/>
      <c r="D927" s="1549"/>
      <c r="E927" s="1549"/>
      <c r="F927" s="872" t="s">
        <v>7470</v>
      </c>
      <c r="G927" s="872"/>
      <c r="H927" s="863" t="s">
        <v>7562</v>
      </c>
      <c r="I927" s="1524"/>
      <c r="J927" s="1561"/>
      <c r="K927" s="1539"/>
      <c r="L927" s="1539"/>
      <c r="M927" s="1561"/>
      <c r="N927" s="1539"/>
    </row>
    <row r="928" spans="1:15" s="886" customFormat="1" ht="40.5" customHeight="1" x14ac:dyDescent="0.25">
      <c r="B928" s="1524"/>
      <c r="C928" s="1572"/>
      <c r="D928" s="1549"/>
      <c r="E928" s="1549"/>
      <c r="F928" s="872" t="s">
        <v>18</v>
      </c>
      <c r="G928" s="872"/>
      <c r="H928" s="863" t="s">
        <v>7563</v>
      </c>
      <c r="I928" s="1524"/>
      <c r="J928" s="1561"/>
      <c r="K928" s="1539"/>
      <c r="L928" s="1539"/>
      <c r="M928" s="1561"/>
      <c r="N928" s="1539"/>
    </row>
    <row r="929" spans="1:14" s="886" customFormat="1" ht="45" customHeight="1" x14ac:dyDescent="0.25">
      <c r="B929" s="1524"/>
      <c r="C929" s="1572"/>
      <c r="D929" s="1549"/>
      <c r="E929" s="1549"/>
      <c r="F929" s="872" t="s">
        <v>18</v>
      </c>
      <c r="G929" s="872"/>
      <c r="H929" s="863" t="s">
        <v>7564</v>
      </c>
      <c r="I929" s="1524"/>
      <c r="J929" s="1561"/>
      <c r="K929" s="1539"/>
      <c r="L929" s="1539"/>
      <c r="M929" s="1561"/>
      <c r="N929" s="1539"/>
    </row>
    <row r="930" spans="1:14" ht="40.5" customHeight="1" x14ac:dyDescent="0.25">
      <c r="B930" s="1524"/>
      <c r="C930" s="1572"/>
      <c r="D930" s="1549"/>
      <c r="E930" s="1549"/>
      <c r="F930" s="871" t="s">
        <v>143</v>
      </c>
      <c r="G930" s="974" t="s">
        <v>136</v>
      </c>
      <c r="H930" s="966" t="s">
        <v>7565</v>
      </c>
      <c r="I930" s="1524"/>
      <c r="J930" s="1332" t="s">
        <v>7825</v>
      </c>
      <c r="K930" s="1333" t="s">
        <v>1071</v>
      </c>
      <c r="L930" s="1333" t="s">
        <v>4359</v>
      </c>
      <c r="M930" s="1335" t="str">
        <f>VLOOKUP(L930,CódigosRetorno!$A$2:$B$1795,2,FALSE)</f>
        <v>El dato ingresado como valor del concepto de la linea no cumple con el formato establecido.</v>
      </c>
      <c r="N930" s="1045" t="s">
        <v>169</v>
      </c>
    </row>
    <row r="931" spans="1:14" s="885" customFormat="1" x14ac:dyDescent="0.25">
      <c r="B931" s="887" t="s">
        <v>7559</v>
      </c>
      <c r="C931" s="1094"/>
      <c r="D931" s="888"/>
      <c r="E931" s="888"/>
      <c r="F931" s="888"/>
      <c r="G931" s="888"/>
      <c r="H931" s="889"/>
      <c r="I931" s="179"/>
      <c r="J931" s="172"/>
      <c r="K931" s="177"/>
      <c r="L931" s="178"/>
      <c r="M931" s="172"/>
      <c r="N931" s="207"/>
    </row>
    <row r="932" spans="1:14" ht="36" x14ac:dyDescent="0.25">
      <c r="A932" s="683"/>
      <c r="B932" s="1595" t="s">
        <v>7560</v>
      </c>
      <c r="C932" s="1601" t="s">
        <v>7552</v>
      </c>
      <c r="D932" s="1580" t="s">
        <v>15</v>
      </c>
      <c r="E932" s="1580" t="s">
        <v>9</v>
      </c>
      <c r="F932" s="973" t="s">
        <v>5</v>
      </c>
      <c r="G932" s="969"/>
      <c r="H932" s="971" t="s">
        <v>4039</v>
      </c>
      <c r="I932" s="976"/>
      <c r="J932" s="1335" t="s">
        <v>4687</v>
      </c>
      <c r="K932" s="1329" t="s">
        <v>1071</v>
      </c>
      <c r="L932" s="1333" t="s">
        <v>3831</v>
      </c>
      <c r="M932" s="1335" t="str">
        <f>VLOOKUP(L932,CódigosRetorno!$A$2:$B$1795,2,FALSE)</f>
        <v>No existe información en el nombre del concepto.</v>
      </c>
      <c r="N932" s="853" t="s">
        <v>169</v>
      </c>
    </row>
    <row r="933" spans="1:14" ht="36" x14ac:dyDescent="0.25">
      <c r="A933" s="683"/>
      <c r="B933" s="1580"/>
      <c r="C933" s="1602"/>
      <c r="D933" s="1580"/>
      <c r="E933" s="1580"/>
      <c r="F933" s="1040" t="s">
        <v>43</v>
      </c>
      <c r="G933" s="1036" t="s">
        <v>5591</v>
      </c>
      <c r="H933" s="1029" t="s">
        <v>4040</v>
      </c>
      <c r="I933" s="976"/>
      <c r="J933" s="1335" t="s">
        <v>8050</v>
      </c>
      <c r="K933" s="1329" t="s">
        <v>177</v>
      </c>
      <c r="L933" s="1333" t="s">
        <v>7820</v>
      </c>
      <c r="M933" s="1335" t="str">
        <f>VLOOKUP(L933,CódigosRetorno!$A$2:$B$1795,2,FALSE)</f>
        <v>Para el tipo de operación 2104 - Empresas del sistema de seguros, debe consignar Información adicional  a nivel de ítem</v>
      </c>
      <c r="N933" s="853" t="s">
        <v>169</v>
      </c>
    </row>
    <row r="934" spans="1:14" ht="24" x14ac:dyDescent="0.25">
      <c r="A934" s="683"/>
      <c r="B934" s="1580"/>
      <c r="C934" s="1602"/>
      <c r="D934" s="1580"/>
      <c r="E934" s="1580"/>
      <c r="F934" s="1604"/>
      <c r="G934" s="969" t="s">
        <v>3960</v>
      </c>
      <c r="H934" s="971" t="s">
        <v>3865</v>
      </c>
      <c r="I934" s="976"/>
      <c r="J934" s="1335" t="s">
        <v>6244</v>
      </c>
      <c r="K934" s="1329" t="s">
        <v>1071</v>
      </c>
      <c r="L934" s="1333" t="s">
        <v>4188</v>
      </c>
      <c r="M934" s="856" t="str">
        <f>VLOOKUP(L934,CódigosRetorno!$A$2:$B$1795,2,FALSE)</f>
        <v>El dato ingresado como atributo @listName es incorrecto.</v>
      </c>
      <c r="N934" s="853" t="s">
        <v>169</v>
      </c>
    </row>
    <row r="935" spans="1:14" ht="24" x14ac:dyDescent="0.25">
      <c r="A935" s="683"/>
      <c r="B935" s="1580"/>
      <c r="C935" s="1602"/>
      <c r="D935" s="1580"/>
      <c r="E935" s="1580"/>
      <c r="F935" s="1604"/>
      <c r="G935" s="969" t="s">
        <v>3861</v>
      </c>
      <c r="H935" s="971" t="s">
        <v>3862</v>
      </c>
      <c r="I935" s="976"/>
      <c r="J935" s="1335" t="s">
        <v>4199</v>
      </c>
      <c r="K935" s="1333" t="s">
        <v>1071</v>
      </c>
      <c r="L935" s="442" t="s">
        <v>4187</v>
      </c>
      <c r="M935" s="856" t="str">
        <f>VLOOKUP(L935,CódigosRetorno!$A$2:$B$1795,2,FALSE)</f>
        <v>El dato ingresado como atributo @listAgencyName es incorrecto.</v>
      </c>
      <c r="N935" s="853" t="s">
        <v>169</v>
      </c>
    </row>
    <row r="936" spans="1:14" ht="48" x14ac:dyDescent="0.25">
      <c r="A936" s="683"/>
      <c r="B936" s="1580"/>
      <c r="C936" s="1602"/>
      <c r="D936" s="1580"/>
      <c r="E936" s="1580"/>
      <c r="F936" s="1605"/>
      <c r="G936" s="970" t="s">
        <v>3961</v>
      </c>
      <c r="H936" s="669" t="s">
        <v>3867</v>
      </c>
      <c r="I936" s="976"/>
      <c r="J936" s="1335" t="s">
        <v>6245</v>
      </c>
      <c r="K936" s="1333" t="s">
        <v>1071</v>
      </c>
      <c r="L936" s="442" t="s">
        <v>4189</v>
      </c>
      <c r="M936" s="856" t="str">
        <f>VLOOKUP(L936,CódigosRetorno!$A$2:$B$1795,2,FALSE)</f>
        <v>El dato ingresado como atributo @listURI es incorrecto.</v>
      </c>
      <c r="N936" s="853" t="s">
        <v>169</v>
      </c>
    </row>
    <row r="937" spans="1:14" ht="36" x14ac:dyDescent="0.25">
      <c r="A937" s="683"/>
      <c r="B937" s="1580"/>
      <c r="C937" s="1602"/>
      <c r="D937" s="1580"/>
      <c r="E937" s="1603"/>
      <c r="F937" s="825" t="s">
        <v>241</v>
      </c>
      <c r="G937" s="961"/>
      <c r="H937" s="977" t="s">
        <v>7553</v>
      </c>
      <c r="I937" s="978"/>
      <c r="J937" s="1335" t="s">
        <v>7814</v>
      </c>
      <c r="K937" s="1333" t="s">
        <v>177</v>
      </c>
      <c r="L937" s="1333" t="s">
        <v>3763</v>
      </c>
      <c r="M937" s="856" t="str">
        <f>VLOOKUP(L937,CódigosRetorno!$A$2:$B$1795,2,FALSE)</f>
        <v>El XML no contiene tag o no existe información del valor del concepto por linea.</v>
      </c>
      <c r="N937" s="853" t="s">
        <v>169</v>
      </c>
    </row>
    <row r="938" spans="1:14" s="909" customFormat="1" ht="72" x14ac:dyDescent="0.25">
      <c r="A938" s="683"/>
      <c r="B938" s="1580"/>
      <c r="C938" s="1602"/>
      <c r="D938" s="1580"/>
      <c r="E938" s="1603"/>
      <c r="F938" s="979"/>
      <c r="G938" s="962"/>
      <c r="H938" s="671"/>
      <c r="I938" s="978"/>
      <c r="J938" s="1335" t="s">
        <v>7827</v>
      </c>
      <c r="K938" s="1333" t="s">
        <v>1071</v>
      </c>
      <c r="L938" s="1333" t="s">
        <v>4359</v>
      </c>
      <c r="M938" s="1023" t="str">
        <f>VLOOKUP(L938,CódigosRetorno!$A$2:$B$1795,2,FALSE)</f>
        <v>El dato ingresado como valor del concepto de la linea no cumple con el formato establecido.</v>
      </c>
      <c r="N938" s="1025"/>
    </row>
    <row r="939" spans="1:14" ht="37.5" customHeight="1" x14ac:dyDescent="0.25">
      <c r="A939" s="683"/>
      <c r="B939" s="1580"/>
      <c r="C939" s="1602"/>
      <c r="D939" s="1580"/>
      <c r="E939" s="1603"/>
      <c r="F939" s="979" t="s">
        <v>11</v>
      </c>
      <c r="G939" s="962"/>
      <c r="H939" s="671" t="s">
        <v>7554</v>
      </c>
      <c r="I939" s="978"/>
      <c r="J939" s="1335" t="s">
        <v>8059</v>
      </c>
      <c r="K939" s="1333" t="s">
        <v>1071</v>
      </c>
      <c r="L939" s="1333" t="s">
        <v>4359</v>
      </c>
      <c r="M939" s="1335" t="str">
        <f>VLOOKUP(L939,CódigosRetorno!$A$2:$B$1795,2,FALSE)</f>
        <v>El dato ingresado como valor del concepto de la linea no cumple con el formato establecido.</v>
      </c>
      <c r="N939" s="853" t="s">
        <v>169</v>
      </c>
    </row>
    <row r="940" spans="1:14" s="909" customFormat="1" ht="51" customHeight="1" x14ac:dyDescent="0.25">
      <c r="A940" s="683"/>
      <c r="B940" s="1580"/>
      <c r="C940" s="1602"/>
      <c r="D940" s="1580"/>
      <c r="E940" s="1603"/>
      <c r="F940" s="979"/>
      <c r="G940" s="962"/>
      <c r="H940" s="671"/>
      <c r="I940" s="978"/>
      <c r="J940" s="1335" t="s">
        <v>8058</v>
      </c>
      <c r="K940" s="1333" t="s">
        <v>177</v>
      </c>
      <c r="L940" s="1333" t="s">
        <v>8051</v>
      </c>
      <c r="M940" s="1335" t="str">
        <f>VLOOKUP(L940,CódigosRetorno!$A$2:$B$1795,2,FALSE)</f>
        <v>Para los tipos de seguro 1 y 2, debe consignar el numero de poliza, la fecha de cobertura y el monto asegurado</v>
      </c>
      <c r="N940" s="1156"/>
    </row>
    <row r="941" spans="1:14" s="909" customFormat="1" ht="64.5" customHeight="1" x14ac:dyDescent="0.25">
      <c r="A941" s="683"/>
      <c r="B941" s="1580"/>
      <c r="C941" s="1602"/>
      <c r="D941" s="1580"/>
      <c r="E941" s="1603"/>
      <c r="F941" s="979"/>
      <c r="G941" s="962"/>
      <c r="H941" s="671"/>
      <c r="I941" s="978"/>
      <c r="J941" s="1335" t="s">
        <v>8053</v>
      </c>
      <c r="K941" s="1333" t="s">
        <v>177</v>
      </c>
      <c r="L941" s="1333" t="s">
        <v>8052</v>
      </c>
      <c r="M941" s="1335" t="str">
        <f>VLOOKUP(L941,CódigosRetorno!$A$2:$B$1795,2,FALSE)</f>
        <v>Para el tipo de seguro 3 - Otros debe consignar el numero de poliza</v>
      </c>
      <c r="N941" s="1156"/>
    </row>
    <row r="942" spans="1:14" ht="36" x14ac:dyDescent="0.25">
      <c r="A942" s="683"/>
      <c r="B942" s="1580"/>
      <c r="C942" s="1602"/>
      <c r="D942" s="1580"/>
      <c r="E942" s="1603"/>
      <c r="F942" s="826" t="s">
        <v>143</v>
      </c>
      <c r="G942" s="974" t="s">
        <v>136</v>
      </c>
      <c r="H942" s="673" t="s">
        <v>7555</v>
      </c>
      <c r="I942" s="978"/>
      <c r="J942" s="1335" t="s">
        <v>7828</v>
      </c>
      <c r="K942" s="1333" t="s">
        <v>1071</v>
      </c>
      <c r="L942" s="1333" t="s">
        <v>4359</v>
      </c>
      <c r="M942" s="856" t="str">
        <f>VLOOKUP(L942,CódigosRetorno!$A$2:$B$1795,2,FALSE)</f>
        <v>El dato ingresado como valor del concepto de la linea no cumple con el formato establecido.</v>
      </c>
      <c r="N942" s="853" t="s">
        <v>169</v>
      </c>
    </row>
    <row r="943" spans="1:14" ht="36" x14ac:dyDescent="0.25">
      <c r="A943" s="683"/>
      <c r="B943" s="1595" t="s">
        <v>7854</v>
      </c>
      <c r="C943" s="1601" t="s">
        <v>7556</v>
      </c>
      <c r="D943" s="1580" t="s">
        <v>15</v>
      </c>
      <c r="E943" s="1580" t="s">
        <v>9</v>
      </c>
      <c r="F943" s="974" t="s">
        <v>5</v>
      </c>
      <c r="G943" s="967"/>
      <c r="H943" s="966" t="s">
        <v>4039</v>
      </c>
      <c r="I943" s="976"/>
      <c r="J943" s="1335" t="s">
        <v>4687</v>
      </c>
      <c r="K943" s="1329" t="s">
        <v>1071</v>
      </c>
      <c r="L943" s="1333" t="s">
        <v>3831</v>
      </c>
      <c r="M943" s="856" t="str">
        <f>VLOOKUP(L943,CódigosRetorno!$A$2:$B$1795,2,FALSE)</f>
        <v>No existe información en el nombre del concepto.</v>
      </c>
      <c r="N943" s="853" t="s">
        <v>169</v>
      </c>
    </row>
    <row r="944" spans="1:14" ht="36" x14ac:dyDescent="0.25">
      <c r="A944" s="683"/>
      <c r="B944" s="1580"/>
      <c r="C944" s="1601"/>
      <c r="D944" s="1580"/>
      <c r="E944" s="1580"/>
      <c r="F944" s="973" t="s">
        <v>43</v>
      </c>
      <c r="G944" s="968" t="s">
        <v>5591</v>
      </c>
      <c r="H944" s="972" t="s">
        <v>4040</v>
      </c>
      <c r="I944" s="976"/>
      <c r="J944" s="1335" t="s">
        <v>8050</v>
      </c>
      <c r="K944" s="1329" t="s">
        <v>177</v>
      </c>
      <c r="L944" s="1333" t="s">
        <v>7820</v>
      </c>
      <c r="M944" s="1335" t="str">
        <f>VLOOKUP(L944,CódigosRetorno!$A$2:$B$1795,2,FALSE)</f>
        <v>Para el tipo de operación 2104 - Empresas del sistema de seguros, debe consignar Información adicional  a nivel de ítem</v>
      </c>
      <c r="N944" s="853" t="s">
        <v>169</v>
      </c>
    </row>
    <row r="945" spans="1:14" ht="24" x14ac:dyDescent="0.25">
      <c r="A945" s="683"/>
      <c r="B945" s="1580"/>
      <c r="C945" s="1601"/>
      <c r="D945" s="1580"/>
      <c r="E945" s="1580"/>
      <c r="F945" s="1580"/>
      <c r="G945" s="969" t="s">
        <v>3960</v>
      </c>
      <c r="H945" s="971" t="s">
        <v>3865</v>
      </c>
      <c r="I945" s="976"/>
      <c r="J945" s="1335" t="s">
        <v>6244</v>
      </c>
      <c r="K945" s="1329" t="s">
        <v>1071</v>
      </c>
      <c r="L945" s="1333" t="s">
        <v>4188</v>
      </c>
      <c r="M945" s="1335" t="str">
        <f>VLOOKUP(L945,CódigosRetorno!$A$2:$B$1795,2,FALSE)</f>
        <v>El dato ingresado como atributo @listName es incorrecto.</v>
      </c>
      <c r="N945" s="853" t="s">
        <v>169</v>
      </c>
    </row>
    <row r="946" spans="1:14" ht="24" x14ac:dyDescent="0.25">
      <c r="A946" s="683"/>
      <c r="B946" s="1580"/>
      <c r="C946" s="1601"/>
      <c r="D946" s="1580"/>
      <c r="E946" s="1580"/>
      <c r="F946" s="1580"/>
      <c r="G946" s="969" t="s">
        <v>3861</v>
      </c>
      <c r="H946" s="971" t="s">
        <v>3862</v>
      </c>
      <c r="I946" s="976"/>
      <c r="J946" s="1335" t="s">
        <v>4199</v>
      </c>
      <c r="K946" s="1333" t="s">
        <v>1071</v>
      </c>
      <c r="L946" s="442" t="s">
        <v>4187</v>
      </c>
      <c r="M946" s="1335" t="str">
        <f>VLOOKUP(L946,CódigosRetorno!$A$2:$B$1795,2,FALSE)</f>
        <v>El dato ingresado como atributo @listAgencyName es incorrecto.</v>
      </c>
      <c r="N946" s="853" t="s">
        <v>169</v>
      </c>
    </row>
    <row r="947" spans="1:14" ht="48" x14ac:dyDescent="0.25">
      <c r="A947" s="683"/>
      <c r="B947" s="1580"/>
      <c r="C947" s="1601"/>
      <c r="D947" s="1580"/>
      <c r="E947" s="1580"/>
      <c r="F947" s="1580"/>
      <c r="G947" s="646" t="s">
        <v>3961</v>
      </c>
      <c r="H947" s="674" t="s">
        <v>3867</v>
      </c>
      <c r="I947" s="976"/>
      <c r="J947" s="1335" t="s">
        <v>6245</v>
      </c>
      <c r="K947" s="1333" t="s">
        <v>1071</v>
      </c>
      <c r="L947" s="442" t="s">
        <v>4189</v>
      </c>
      <c r="M947" s="1335" t="str">
        <f>VLOOKUP(L947,CódigosRetorno!$A$2:$B$1795,2,FALSE)</f>
        <v>El dato ingresado como atributo @listURI es incorrecto.</v>
      </c>
      <c r="N947" s="853" t="s">
        <v>169</v>
      </c>
    </row>
    <row r="948" spans="1:14" ht="36" customHeight="1" x14ac:dyDescent="0.25">
      <c r="A948" s="683"/>
      <c r="B948" s="1580"/>
      <c r="C948" s="1601"/>
      <c r="D948" s="1580"/>
      <c r="E948" s="1580"/>
      <c r="F948" s="1605" t="s">
        <v>141</v>
      </c>
      <c r="G948" s="1605" t="s">
        <v>24</v>
      </c>
      <c r="H948" s="1520" t="s">
        <v>7557</v>
      </c>
      <c r="I948" s="976"/>
      <c r="J948" s="1335" t="s">
        <v>7815</v>
      </c>
      <c r="K948" s="1329" t="s">
        <v>177</v>
      </c>
      <c r="L948" s="1333" t="s">
        <v>7821</v>
      </c>
      <c r="M948" s="1335" t="str">
        <f>VLOOKUP(L948,CódigosRetorno!$A$2:$B$1795,2,FALSE)</f>
        <v>El XML no contiene tag o no existe información de la fecha del concepto por linea</v>
      </c>
      <c r="N948" s="853" t="s">
        <v>169</v>
      </c>
    </row>
    <row r="949" spans="1:14" s="909" customFormat="1" ht="24" x14ac:dyDescent="0.25">
      <c r="A949" s="683"/>
      <c r="B949" s="1580"/>
      <c r="C949" s="1601"/>
      <c r="D949" s="1580"/>
      <c r="E949" s="1580"/>
      <c r="F949" s="1606"/>
      <c r="G949" s="1606"/>
      <c r="H949" s="1521"/>
      <c r="I949" s="976"/>
      <c r="J949" s="1335" t="s">
        <v>7816</v>
      </c>
      <c r="K949" s="1333" t="s">
        <v>1071</v>
      </c>
      <c r="L949" s="1333" t="s">
        <v>4359</v>
      </c>
      <c r="M949" s="1335" t="str">
        <f>VLOOKUP(L949,CódigosRetorno!$A$2:$B$1795,2,FALSE)</f>
        <v>El dato ingresado como valor del concepto de la linea no cumple con el formato establecido.</v>
      </c>
      <c r="N949" s="1025"/>
    </row>
    <row r="950" spans="1:14" s="909" customFormat="1" ht="24" x14ac:dyDescent="0.25">
      <c r="A950" s="683"/>
      <c r="B950" s="1580"/>
      <c r="C950" s="1601"/>
      <c r="D950" s="1580"/>
      <c r="E950" s="1580"/>
      <c r="F950" s="1605" t="s">
        <v>141</v>
      </c>
      <c r="G950" s="1605" t="s">
        <v>24</v>
      </c>
      <c r="H950" s="1520" t="s">
        <v>7558</v>
      </c>
      <c r="I950" s="976"/>
      <c r="J950" s="1335" t="s">
        <v>7815</v>
      </c>
      <c r="K950" s="1329" t="s">
        <v>1071</v>
      </c>
      <c r="L950" s="1333" t="s">
        <v>7824</v>
      </c>
      <c r="M950" s="1335" t="str">
        <f>VLOOKUP(L950,CódigosRetorno!$A$2:$B$1795,2,FALSE)</f>
        <v>El XML no contiene tag o no existe información de la fecha del concepto por linea</v>
      </c>
      <c r="N950" s="1025"/>
    </row>
    <row r="951" spans="1:14" ht="24" x14ac:dyDescent="0.25">
      <c r="A951" s="683"/>
      <c r="B951" s="1580"/>
      <c r="C951" s="1601"/>
      <c r="D951" s="1580"/>
      <c r="E951" s="1580"/>
      <c r="F951" s="1606"/>
      <c r="G951" s="1606"/>
      <c r="H951" s="1521"/>
      <c r="I951" s="976"/>
      <c r="J951" s="1335" t="s">
        <v>7817</v>
      </c>
      <c r="K951" s="1333" t="s">
        <v>1071</v>
      </c>
      <c r="L951" s="1333" t="s">
        <v>4359</v>
      </c>
      <c r="M951" s="1335" t="str">
        <f>VLOOKUP(L951,CódigosRetorno!$A$2:$B$1795,2,FALSE)</f>
        <v>El dato ingresado como valor del concepto de la linea no cumple con el formato establecido.</v>
      </c>
      <c r="N951" s="853" t="s">
        <v>169</v>
      </c>
    </row>
    <row r="952" spans="1:14" x14ac:dyDescent="0.25">
      <c r="B952" s="910" t="s">
        <v>7960</v>
      </c>
      <c r="C952" s="1094"/>
      <c r="D952" s="911"/>
      <c r="E952" s="911"/>
      <c r="F952" s="911"/>
      <c r="G952" s="911"/>
      <c r="H952" s="912"/>
      <c r="I952" s="179"/>
      <c r="J952" s="172"/>
      <c r="K952" s="177"/>
      <c r="L952" s="178"/>
      <c r="M952" s="172"/>
      <c r="N952" s="207"/>
    </row>
    <row r="953" spans="1:14" ht="36" x14ac:dyDescent="0.25">
      <c r="B953" s="1576">
        <v>174</v>
      </c>
      <c r="C953" s="1520" t="s">
        <v>7956</v>
      </c>
      <c r="D953" s="1607" t="s">
        <v>3</v>
      </c>
      <c r="E953" s="1607" t="s">
        <v>9</v>
      </c>
      <c r="F953" s="1340" t="s">
        <v>7858</v>
      </c>
      <c r="G953" s="1340" t="s">
        <v>7855</v>
      </c>
      <c r="H953" s="1342" t="s">
        <v>5169</v>
      </c>
      <c r="I953" s="1146"/>
      <c r="J953" s="1438" t="s">
        <v>8399</v>
      </c>
      <c r="K953" s="1434" t="s">
        <v>177</v>
      </c>
      <c r="L953" s="442" t="s">
        <v>7871</v>
      </c>
      <c r="M953" s="1438" t="str">
        <f>VLOOKUP(L953,CódigosRetorno!$A$2:$B$1795,2,FALSE)</f>
        <v>Debe consignar la informacion del tipo de transaccion del comprobante</v>
      </c>
      <c r="N953" s="1337" t="s">
        <v>169</v>
      </c>
    </row>
    <row r="954" spans="1:14" ht="36" x14ac:dyDescent="0.25">
      <c r="B954" s="1577"/>
      <c r="C954" s="1579"/>
      <c r="D954" s="1608"/>
      <c r="E954" s="1608"/>
      <c r="F954" s="1607" t="s">
        <v>7857</v>
      </c>
      <c r="G954" s="1607" t="s">
        <v>7856</v>
      </c>
      <c r="H954" s="1520" t="s">
        <v>7958</v>
      </c>
      <c r="I954" s="1146"/>
      <c r="J954" s="1438" t="s">
        <v>8400</v>
      </c>
      <c r="K954" s="1434" t="s">
        <v>177</v>
      </c>
      <c r="L954" s="442" t="s">
        <v>7872</v>
      </c>
      <c r="M954" s="1438" t="str">
        <f>VLOOKUP(L954,CódigosRetorno!$A$2:$B$1795,2,FALSE)</f>
        <v>Debe informar si el tipo de transaccion es al Contado o al Credito</v>
      </c>
      <c r="N954" s="1337" t="s">
        <v>169</v>
      </c>
    </row>
    <row r="955" spans="1:14" s="909" customFormat="1" ht="72" x14ac:dyDescent="0.25">
      <c r="B955" s="1577"/>
      <c r="C955" s="1579"/>
      <c r="D955" s="1608"/>
      <c r="E955" s="1608"/>
      <c r="F955" s="1608"/>
      <c r="G955" s="1608"/>
      <c r="H955" s="1579"/>
      <c r="I955" s="1146"/>
      <c r="J955" s="1438" t="s">
        <v>8401</v>
      </c>
      <c r="K955" s="1434" t="s">
        <v>177</v>
      </c>
      <c r="L955" s="442" t="s">
        <v>7873</v>
      </c>
      <c r="M955" s="1438" t="str">
        <f>VLOOKUP(L955,CódigosRetorno!$A$2:$B$1795,2,FALSE)</f>
        <v>El tipo de transaccion o el identificador de la cuota no cumple con el formato esperado</v>
      </c>
      <c r="N955" s="1337" t="s">
        <v>169</v>
      </c>
    </row>
    <row r="956" spans="1:14" s="909" customFormat="1" ht="72" x14ac:dyDescent="0.25">
      <c r="B956" s="1577"/>
      <c r="C956" s="1579"/>
      <c r="D956" s="1608"/>
      <c r="E956" s="1608"/>
      <c r="F956" s="1608"/>
      <c r="G956" s="1608"/>
      <c r="H956" s="1579"/>
      <c r="I956" s="1146"/>
      <c r="J956" s="1438" t="s">
        <v>8403</v>
      </c>
      <c r="K956" s="1434" t="s">
        <v>177</v>
      </c>
      <c r="L956" s="442" t="s">
        <v>7874</v>
      </c>
      <c r="M956" s="1438" t="str">
        <f>VLOOKUP(L956,CódigosRetorno!$A$2:$B$1795,2,FALSE)</f>
        <v>El tipo de transaccion no puede ser a la vez al Contado y al Credito</v>
      </c>
      <c r="N956" s="1337" t="s">
        <v>169</v>
      </c>
    </row>
    <row r="957" spans="1:14" s="909" customFormat="1" ht="60" x14ac:dyDescent="0.25">
      <c r="B957" s="1577"/>
      <c r="C957" s="1579"/>
      <c r="D957" s="1608"/>
      <c r="E957" s="1608"/>
      <c r="F957" s="1608"/>
      <c r="G957" s="1608"/>
      <c r="H957" s="1579"/>
      <c r="I957" s="1146"/>
      <c r="J957" s="1438" t="s">
        <v>8404</v>
      </c>
      <c r="K957" s="1434" t="s">
        <v>177</v>
      </c>
      <c r="L957" s="442" t="s">
        <v>7875</v>
      </c>
      <c r="M957" s="1438" t="str">
        <f>VLOOKUP(L957,CódigosRetorno!$A$2:$B$1795,2,FALSE)</f>
        <v>El tipo de transaccion o el identificador de la cuota no debe repetirse en el comprobante</v>
      </c>
      <c r="N957" s="1337" t="s">
        <v>169</v>
      </c>
    </row>
    <row r="958" spans="1:14" s="909" customFormat="1" x14ac:dyDescent="0.25">
      <c r="B958" s="910" t="s">
        <v>7959</v>
      </c>
      <c r="C958" s="1094"/>
      <c r="D958" s="911"/>
      <c r="E958" s="911"/>
      <c r="F958" s="911"/>
      <c r="G958" s="911"/>
      <c r="H958" s="912"/>
      <c r="I958" s="179"/>
      <c r="J958" s="172"/>
      <c r="K958" s="177"/>
      <c r="L958" s="178"/>
      <c r="M958" s="172"/>
      <c r="N958" s="207"/>
    </row>
    <row r="959" spans="1:14" ht="45.95" customHeight="1" x14ac:dyDescent="0.25">
      <c r="B959" s="1576">
        <v>175</v>
      </c>
      <c r="C959" s="1520" t="s">
        <v>7957</v>
      </c>
      <c r="D959" s="1607" t="s">
        <v>3</v>
      </c>
      <c r="E959" s="1607" t="s">
        <v>9</v>
      </c>
      <c r="F959" s="1340" t="s">
        <v>7917</v>
      </c>
      <c r="G959" s="1340" t="s">
        <v>7855</v>
      </c>
      <c r="H959" s="1338" t="s">
        <v>5169</v>
      </c>
      <c r="I959" s="1146"/>
      <c r="J959" s="1428" t="s">
        <v>8399</v>
      </c>
      <c r="K959" s="1434" t="s">
        <v>177</v>
      </c>
      <c r="L959" s="442" t="s">
        <v>7871</v>
      </c>
      <c r="M959" s="1438" t="str">
        <f>VLOOKUP(L959,CódigosRetorno!$A$2:$B$1795,2,FALSE)</f>
        <v>Debe consignar la informacion del tipo de transaccion del comprobante</v>
      </c>
      <c r="N959" s="1337" t="s">
        <v>169</v>
      </c>
    </row>
    <row r="960" spans="1:14" s="909" customFormat="1" ht="36" customHeight="1" x14ac:dyDescent="0.25">
      <c r="B960" s="1577"/>
      <c r="C960" s="1579"/>
      <c r="D960" s="1608"/>
      <c r="E960" s="1608"/>
      <c r="F960" s="1607" t="s">
        <v>7863</v>
      </c>
      <c r="G960" s="1607" t="s">
        <v>7862</v>
      </c>
      <c r="H960" s="1520" t="s">
        <v>7958</v>
      </c>
      <c r="I960" s="1146"/>
      <c r="J960" s="1438" t="s">
        <v>8400</v>
      </c>
      <c r="K960" s="1434" t="s">
        <v>177</v>
      </c>
      <c r="L960" s="442" t="s">
        <v>7872</v>
      </c>
      <c r="M960" s="1438" t="str">
        <f>VLOOKUP(L960,CódigosRetorno!$A$2:$B$1795,2,FALSE)</f>
        <v>Debe informar si el tipo de transaccion es al Contado o al Credito</v>
      </c>
      <c r="N960" s="1337" t="s">
        <v>169</v>
      </c>
    </row>
    <row r="961" spans="2:14" s="909" customFormat="1" ht="72" x14ac:dyDescent="0.25">
      <c r="B961" s="1577"/>
      <c r="C961" s="1579"/>
      <c r="D961" s="1608"/>
      <c r="E961" s="1608"/>
      <c r="F961" s="1608"/>
      <c r="G961" s="1608"/>
      <c r="H961" s="1579"/>
      <c r="I961" s="1146"/>
      <c r="J961" s="1438" t="s">
        <v>8401</v>
      </c>
      <c r="K961" s="1434" t="s">
        <v>177</v>
      </c>
      <c r="L961" s="442" t="s">
        <v>7873</v>
      </c>
      <c r="M961" s="1438" t="str">
        <f>VLOOKUP(L961,CódigosRetorno!$A$2:$B$1795,2,FALSE)</f>
        <v>El tipo de transaccion o el identificador de la cuota no cumple con el formato esperado</v>
      </c>
      <c r="N961" s="1337" t="s">
        <v>169</v>
      </c>
    </row>
    <row r="962" spans="2:14" s="909" customFormat="1" ht="60" x14ac:dyDescent="0.25">
      <c r="B962" s="1577"/>
      <c r="C962" s="1579"/>
      <c r="D962" s="1608"/>
      <c r="E962" s="1608"/>
      <c r="F962" s="1608"/>
      <c r="G962" s="1608"/>
      <c r="H962" s="1579"/>
      <c r="I962" s="1146"/>
      <c r="J962" s="1438" t="s">
        <v>8404</v>
      </c>
      <c r="K962" s="1434" t="s">
        <v>177</v>
      </c>
      <c r="L962" s="442" t="s">
        <v>7875</v>
      </c>
      <c r="M962" s="1438" t="str">
        <f>VLOOKUP(L962,CódigosRetorno!$A$2:$B$1795,2,FALSE)</f>
        <v>El tipo de transaccion o el identificador de la cuota no debe repetirse en el comprobante</v>
      </c>
      <c r="N962" s="1337" t="s">
        <v>169</v>
      </c>
    </row>
    <row r="963" spans="2:14" s="909" customFormat="1" ht="84" x14ac:dyDescent="0.25">
      <c r="B963" s="1577"/>
      <c r="C963" s="1579"/>
      <c r="D963" s="1608"/>
      <c r="E963" s="1608"/>
      <c r="F963" s="1608"/>
      <c r="G963" s="1608"/>
      <c r="H963" s="1579"/>
      <c r="I963" s="1146"/>
      <c r="J963" s="1438" t="s">
        <v>8437</v>
      </c>
      <c r="K963" s="1434" t="s">
        <v>177</v>
      </c>
      <c r="L963" s="442" t="s">
        <v>7876</v>
      </c>
      <c r="M963" s="1438" t="str">
        <f>VLOOKUP(L963,CódigosRetorno!$A$2:$B$1795,2,FALSE)</f>
        <v>Si el tipo de transaccion es al Credito debe existir al menos información de una cuota de pago</v>
      </c>
      <c r="N963" s="1337" t="s">
        <v>169</v>
      </c>
    </row>
    <row r="964" spans="2:14" ht="36" x14ac:dyDescent="0.25">
      <c r="B964" s="1577"/>
      <c r="C964" s="1579"/>
      <c r="D964" s="1608"/>
      <c r="E964" s="1608"/>
      <c r="F964" s="1607" t="s">
        <v>7859</v>
      </c>
      <c r="G964" s="1607" t="s">
        <v>16</v>
      </c>
      <c r="H964" s="1520" t="s">
        <v>7860</v>
      </c>
      <c r="I964" s="1146"/>
      <c r="J964" s="1438" t="s">
        <v>8405</v>
      </c>
      <c r="K964" s="1434" t="s">
        <v>177</v>
      </c>
      <c r="L964" s="442" t="s">
        <v>7878</v>
      </c>
      <c r="M964" s="1438" t="str">
        <f>VLOOKUP(L964,CódigosRetorno!$A$2:$B$1795,2,FALSE)</f>
        <v>El Monto neto pendiente de pago no cumple el formato definido</v>
      </c>
      <c r="N964" s="1337" t="s">
        <v>169</v>
      </c>
    </row>
    <row r="965" spans="2:14" s="909" customFormat="1" ht="60" x14ac:dyDescent="0.25">
      <c r="B965" s="1577"/>
      <c r="C965" s="1579"/>
      <c r="D965" s="1608"/>
      <c r="E965" s="1608"/>
      <c r="F965" s="1608"/>
      <c r="G965" s="1608"/>
      <c r="H965" s="1579"/>
      <c r="I965" s="1146"/>
      <c r="J965" s="1438" t="s">
        <v>8438</v>
      </c>
      <c r="K965" s="1434" t="s">
        <v>177</v>
      </c>
      <c r="L965" s="442" t="s">
        <v>7879</v>
      </c>
      <c r="M965" s="1438" t="str">
        <f>VLOOKUP(L965,CódigosRetorno!$A$2:$B$1795,2,FALSE)</f>
        <v>Si el tipo de transaccion es al Credito debe consignarse el Monto neto pendiente de pago</v>
      </c>
      <c r="N965" s="1337" t="s">
        <v>169</v>
      </c>
    </row>
    <row r="966" spans="2:14" s="909" customFormat="1" ht="96" x14ac:dyDescent="0.25">
      <c r="B966" s="1577"/>
      <c r="C966" s="1579"/>
      <c r="D966" s="1608"/>
      <c r="E966" s="1608"/>
      <c r="F966" s="1608"/>
      <c r="G966" s="1608"/>
      <c r="H966" s="1579"/>
      <c r="I966" s="1146"/>
      <c r="J966" s="1438" t="s">
        <v>8409</v>
      </c>
      <c r="K966" s="1434" t="s">
        <v>177</v>
      </c>
      <c r="L966" s="442" t="s">
        <v>7945</v>
      </c>
      <c r="M966" s="1438" t="str">
        <f>VLOOKUP(L966,CódigosRetorno!$A$2:$B$1795,2,FALSE)</f>
        <v>El Monto neto pendiente de pago debe ser menor o igual al Importe total del comprobante</v>
      </c>
      <c r="N966" s="1337" t="s">
        <v>169</v>
      </c>
    </row>
    <row r="967" spans="2:14" s="909" customFormat="1" ht="84" x14ac:dyDescent="0.25">
      <c r="B967" s="1577"/>
      <c r="C967" s="1579"/>
      <c r="D967" s="1608"/>
      <c r="E967" s="1608"/>
      <c r="F967" s="1410"/>
      <c r="G967" s="1410"/>
      <c r="H967" s="1408"/>
      <c r="I967" s="1409"/>
      <c r="J967" s="1438" t="s">
        <v>8445</v>
      </c>
      <c r="K967" s="1434" t="s">
        <v>177</v>
      </c>
      <c r="L967" s="442" t="s">
        <v>8429</v>
      </c>
      <c r="M967" s="1438" t="str">
        <f>VLOOKUP(L967,CódigosRetorno!$A$2:$B$1795,2,FALSE)</f>
        <v>La suma de las cuotas debe ser igual al Monto neto pendiente de pago.</v>
      </c>
      <c r="N967" s="1406"/>
    </row>
    <row r="968" spans="2:14" ht="36" x14ac:dyDescent="0.25">
      <c r="B968" s="1578"/>
      <c r="C968" s="1521"/>
      <c r="D968" s="1609"/>
      <c r="E968" s="1609"/>
      <c r="F968" s="1143" t="s">
        <v>13</v>
      </c>
      <c r="G968" s="1143" t="s">
        <v>5577</v>
      </c>
      <c r="H968" s="674" t="s">
        <v>3904</v>
      </c>
      <c r="I968" s="1146"/>
      <c r="J968" s="1438" t="s">
        <v>8074</v>
      </c>
      <c r="K968" s="1434" t="s">
        <v>177</v>
      </c>
      <c r="L968" s="442" t="s">
        <v>694</v>
      </c>
      <c r="M968" s="1438" t="str">
        <f>VLOOKUP(L968,CódigosRetorno!$A$2:$B$1795,2,FALSE)</f>
        <v>La moneda debe ser la misma en todo el documento. Salvo las percepciones que sólo son en moneda nacional</v>
      </c>
      <c r="N968" s="1061" t="s">
        <v>4491</v>
      </c>
    </row>
    <row r="969" spans="2:14" ht="36" x14ac:dyDescent="0.25">
      <c r="B969" s="1576" t="s">
        <v>7926</v>
      </c>
      <c r="C969" s="1520" t="s">
        <v>7925</v>
      </c>
      <c r="D969" s="1607" t="s">
        <v>3</v>
      </c>
      <c r="E969" s="1607" t="s">
        <v>9</v>
      </c>
      <c r="F969" s="1340" t="s">
        <v>7917</v>
      </c>
      <c r="G969" s="1340" t="s">
        <v>7855</v>
      </c>
      <c r="H969" s="1338" t="s">
        <v>5169</v>
      </c>
      <c r="I969" s="1146"/>
      <c r="J969" s="1438" t="s">
        <v>8399</v>
      </c>
      <c r="K969" s="1434" t="s">
        <v>177</v>
      </c>
      <c r="L969" s="442" t="s">
        <v>7871</v>
      </c>
      <c r="M969" s="1438" t="str">
        <f>VLOOKUP(L969,CódigosRetorno!$A$2:$B$1795,2,FALSE)</f>
        <v>Debe consignar la informacion del tipo de transaccion del comprobante</v>
      </c>
      <c r="N969" s="1337" t="s">
        <v>169</v>
      </c>
    </row>
    <row r="970" spans="2:14" ht="36" x14ac:dyDescent="0.25">
      <c r="B970" s="1577"/>
      <c r="C970" s="1579"/>
      <c r="D970" s="1608"/>
      <c r="E970" s="1608"/>
      <c r="F970" s="1607" t="s">
        <v>166</v>
      </c>
      <c r="G970" s="1576" t="s">
        <v>7869</v>
      </c>
      <c r="H970" s="1520" t="s">
        <v>7861</v>
      </c>
      <c r="I970" s="1146"/>
      <c r="J970" s="1438" t="s">
        <v>8400</v>
      </c>
      <c r="K970" s="1434" t="s">
        <v>177</v>
      </c>
      <c r="L970" s="442" t="s">
        <v>7872</v>
      </c>
      <c r="M970" s="1438" t="str">
        <f>VLOOKUP(L970,CódigosRetorno!$A$2:$B$1795,2,FALSE)</f>
        <v>Debe informar si el tipo de transaccion es al Contado o al Credito</v>
      </c>
      <c r="N970" s="1337" t="s">
        <v>169</v>
      </c>
    </row>
    <row r="971" spans="2:14" s="909" customFormat="1" ht="84" x14ac:dyDescent="0.25">
      <c r="B971" s="1577"/>
      <c r="C971" s="1579"/>
      <c r="D971" s="1608"/>
      <c r="E971" s="1608"/>
      <c r="F971" s="1608"/>
      <c r="G971" s="1577"/>
      <c r="H971" s="1579"/>
      <c r="I971" s="1146"/>
      <c r="J971" s="1438" t="s">
        <v>8402</v>
      </c>
      <c r="K971" s="1434" t="s">
        <v>177</v>
      </c>
      <c r="L971" s="442" t="s">
        <v>7873</v>
      </c>
      <c r="M971" s="1438" t="str">
        <f>VLOOKUP(L971,CódigosRetorno!$A$2:$B$1795,2,FALSE)</f>
        <v>El tipo de transaccion o el identificador de la cuota no cumple con el formato esperado</v>
      </c>
      <c r="N971" s="1337" t="s">
        <v>169</v>
      </c>
    </row>
    <row r="972" spans="2:14" s="909" customFormat="1" ht="60" x14ac:dyDescent="0.25">
      <c r="B972" s="1577"/>
      <c r="C972" s="1579"/>
      <c r="D972" s="1608"/>
      <c r="E972" s="1608"/>
      <c r="F972" s="1608"/>
      <c r="G972" s="1608"/>
      <c r="H972" s="1579"/>
      <c r="I972" s="1146"/>
      <c r="J972" s="1438" t="s">
        <v>8404</v>
      </c>
      <c r="K972" s="1434" t="s">
        <v>177</v>
      </c>
      <c r="L972" s="442" t="s">
        <v>7875</v>
      </c>
      <c r="M972" s="1438" t="str">
        <f>VLOOKUP(L972,CódigosRetorno!$A$2:$B$1795,2,FALSE)</f>
        <v>El tipo de transaccion o el identificador de la cuota no debe repetirse en el comprobante</v>
      </c>
      <c r="N972" s="1337" t="s">
        <v>169</v>
      </c>
    </row>
    <row r="973" spans="2:14" s="909" customFormat="1" ht="72" x14ac:dyDescent="0.25">
      <c r="B973" s="1577"/>
      <c r="C973" s="1579"/>
      <c r="D973" s="1608"/>
      <c r="E973" s="1608"/>
      <c r="F973" s="1608"/>
      <c r="G973" s="1608"/>
      <c r="H973" s="1579"/>
      <c r="I973" s="1146"/>
      <c r="J973" s="1438" t="s">
        <v>8406</v>
      </c>
      <c r="K973" s="1434" t="s">
        <v>177</v>
      </c>
      <c r="L973" s="442" t="s">
        <v>7880</v>
      </c>
      <c r="M973" s="1438" t="str">
        <f>VLOOKUP(L973,CódigosRetorno!$A$2:$B$1795,2,FALSE)</f>
        <v>Si existe información de cuota de pago, el tipo de transaccion debe ser al credito</v>
      </c>
      <c r="N973" s="1337" t="s">
        <v>169</v>
      </c>
    </row>
    <row r="974" spans="2:14" ht="66.75" customHeight="1" x14ac:dyDescent="0.25">
      <c r="B974" s="1577"/>
      <c r="C974" s="1579"/>
      <c r="D974" s="1608"/>
      <c r="E974" s="1608"/>
      <c r="F974" s="1607" t="s">
        <v>7859</v>
      </c>
      <c r="G974" s="1607" t="s">
        <v>16</v>
      </c>
      <c r="H974" s="1520" t="s">
        <v>7927</v>
      </c>
      <c r="I974" s="1146"/>
      <c r="J974" s="1438" t="s">
        <v>8407</v>
      </c>
      <c r="K974" s="1434" t="s">
        <v>177</v>
      </c>
      <c r="L974" s="442" t="s">
        <v>7881</v>
      </c>
      <c r="M974" s="1438" t="str">
        <f>VLOOKUP(L974,CódigosRetorno!$A$2:$B$1795,2,FALSE)</f>
        <v>El Monto del pago único o de las cuotas no cumple el formato definido</v>
      </c>
      <c r="N974" s="1337" t="s">
        <v>169</v>
      </c>
    </row>
    <row r="975" spans="2:14" s="909" customFormat="1" ht="72" x14ac:dyDescent="0.25">
      <c r="B975" s="1577"/>
      <c r="C975" s="1579"/>
      <c r="D975" s="1608"/>
      <c r="E975" s="1608"/>
      <c r="F975" s="1608"/>
      <c r="G975" s="1608"/>
      <c r="H975" s="1579"/>
      <c r="I975" s="1146"/>
      <c r="J975" s="1438" t="s">
        <v>8439</v>
      </c>
      <c r="K975" s="1434" t="s">
        <v>177</v>
      </c>
      <c r="L975" s="442" t="s">
        <v>7883</v>
      </c>
      <c r="M975" s="1438" t="str">
        <f>VLOOKUP(L975,CódigosRetorno!$A$2:$B$1795,2,FALSE)</f>
        <v>Si se consigna información de la cuota de pago, debe indicarse el monto de la cuota</v>
      </c>
      <c r="N975" s="1337" t="s">
        <v>169</v>
      </c>
    </row>
    <row r="976" spans="2:14" s="909" customFormat="1" ht="96" x14ac:dyDescent="0.25">
      <c r="B976" s="1577"/>
      <c r="C976" s="1579"/>
      <c r="D976" s="1608"/>
      <c r="E976" s="1608"/>
      <c r="F976" s="1608"/>
      <c r="G976" s="1608"/>
      <c r="H976" s="1579"/>
      <c r="I976" s="1146"/>
      <c r="J976" s="1438" t="s">
        <v>8410</v>
      </c>
      <c r="K976" s="1434" t="s">
        <v>177</v>
      </c>
      <c r="L976" s="442" t="s">
        <v>7946</v>
      </c>
      <c r="M976" s="1438" t="str">
        <f>VLOOKUP(L976,CódigosRetorno!$A$2:$B$1795,2,FALSE)</f>
        <v>El Monto del pago único o de las cuotas debe ser menor o igual al Importe total del comprobante</v>
      </c>
      <c r="N976" s="1337" t="s">
        <v>169</v>
      </c>
    </row>
    <row r="977" spans="2:14" s="909" customFormat="1" ht="36" x14ac:dyDescent="0.25">
      <c r="B977" s="1577"/>
      <c r="C977" s="1579"/>
      <c r="D977" s="1608"/>
      <c r="E977" s="1608"/>
      <c r="F977" s="1143" t="s">
        <v>13</v>
      </c>
      <c r="G977" s="1143" t="s">
        <v>5577</v>
      </c>
      <c r="H977" s="674" t="s">
        <v>3904</v>
      </c>
      <c r="I977" s="1146"/>
      <c r="J977" s="1438" t="s">
        <v>8074</v>
      </c>
      <c r="K977" s="1432" t="s">
        <v>177</v>
      </c>
      <c r="L977" s="1432" t="s">
        <v>694</v>
      </c>
      <c r="M977" s="1438" t="str">
        <f>VLOOKUP(L977,CódigosRetorno!$A$2:$B$1795,2,FALSE)</f>
        <v>La moneda debe ser la misma en todo el documento. Salvo las percepciones que sólo son en moneda nacional</v>
      </c>
      <c r="N977" s="1061" t="s">
        <v>4491</v>
      </c>
    </row>
    <row r="978" spans="2:14" s="909" customFormat="1" ht="60" x14ac:dyDescent="0.25">
      <c r="B978" s="1577"/>
      <c r="C978" s="1579"/>
      <c r="D978" s="1608"/>
      <c r="E978" s="1608"/>
      <c r="F978" s="1607" t="s">
        <v>141</v>
      </c>
      <c r="G978" s="1607" t="s">
        <v>24</v>
      </c>
      <c r="H978" s="1520" t="s">
        <v>7928</v>
      </c>
      <c r="I978" s="1146"/>
      <c r="J978" s="1438" t="s">
        <v>8408</v>
      </c>
      <c r="K978" s="1434" t="s">
        <v>177</v>
      </c>
      <c r="L978" s="442" t="s">
        <v>7886</v>
      </c>
      <c r="M978" s="1438" t="str">
        <f>VLOOKUP(L978,CódigosRetorno!$A$2:$B$1795,2,FALSE)</f>
        <v>Fecha del pago único o de las cuotas no cumple el formato definido</v>
      </c>
      <c r="N978" s="1337" t="s">
        <v>169</v>
      </c>
    </row>
    <row r="979" spans="2:14" s="909" customFormat="1" ht="72" x14ac:dyDescent="0.25">
      <c r="B979" s="1577"/>
      <c r="C979" s="1579"/>
      <c r="D979" s="1608"/>
      <c r="E979" s="1608"/>
      <c r="F979" s="1608"/>
      <c r="G979" s="1608"/>
      <c r="H979" s="1579"/>
      <c r="I979" s="1146"/>
      <c r="J979" s="1438" t="s">
        <v>8439</v>
      </c>
      <c r="K979" s="1434" t="s">
        <v>177</v>
      </c>
      <c r="L979" s="442" t="s">
        <v>7888</v>
      </c>
      <c r="M979" s="1438" t="str">
        <f>VLOOKUP(L979,CódigosRetorno!$A$2:$B$1795,2,FALSE)</f>
        <v>Si se consigna información de la cuota de pago, debe indicarse la fecha del pago único o de las cuotas</v>
      </c>
      <c r="N979" s="1337" t="s">
        <v>169</v>
      </c>
    </row>
    <row r="980" spans="2:14" s="909" customFormat="1" ht="72" x14ac:dyDescent="0.25">
      <c r="B980" s="1577"/>
      <c r="C980" s="1579"/>
      <c r="D980" s="1608"/>
      <c r="E980" s="1608"/>
      <c r="F980" s="1608"/>
      <c r="G980" s="1608"/>
      <c r="H980" s="1579"/>
      <c r="I980" s="1146"/>
      <c r="J980" s="1438" t="s">
        <v>8436</v>
      </c>
      <c r="K980" s="1434" t="s">
        <v>177</v>
      </c>
      <c r="L980" s="442" t="s">
        <v>7947</v>
      </c>
      <c r="M980" s="1438" t="str">
        <f>VLOOKUP(L980,CódigosRetorno!$A$2:$B$1795,2,FALSE)</f>
        <v>Fecha del pago único o de las cuotas no puede ser anterior o igual a la fecha de emisión del comprobante</v>
      </c>
      <c r="N980" s="1337" t="s">
        <v>169</v>
      </c>
    </row>
    <row r="981" spans="2:14" x14ac:dyDescent="0.25">
      <c r="B981" s="1062" t="s">
        <v>7919</v>
      </c>
      <c r="C981" s="182"/>
      <c r="D981" s="174"/>
      <c r="E981" s="184"/>
      <c r="F981" s="184"/>
      <c r="G981" s="174"/>
      <c r="H981" s="173"/>
      <c r="I981" s="174"/>
      <c r="J981" s="172" t="s">
        <v>169</v>
      </c>
      <c r="K981" s="178" t="s">
        <v>169</v>
      </c>
      <c r="L981" s="183" t="s">
        <v>169</v>
      </c>
      <c r="M981" s="172" t="str">
        <f>VLOOKUP(L981,CódigosRetorno!$A$2:$B$1795,2,FALSE)</f>
        <v>-</v>
      </c>
      <c r="N981" s="179" t="s">
        <v>169</v>
      </c>
    </row>
    <row r="982" spans="2:14" ht="36" x14ac:dyDescent="0.25">
      <c r="B982" s="1595" t="s">
        <v>7922</v>
      </c>
      <c r="C982" s="1601" t="s">
        <v>7923</v>
      </c>
      <c r="D982" s="1580" t="s">
        <v>3</v>
      </c>
      <c r="E982" s="1580" t="s">
        <v>9</v>
      </c>
      <c r="F982" s="1339" t="s">
        <v>102</v>
      </c>
      <c r="G982" s="1339" t="s">
        <v>7163</v>
      </c>
      <c r="H982" s="1338" t="s">
        <v>3923</v>
      </c>
      <c r="I982" s="1146">
        <v>1</v>
      </c>
      <c r="J982" s="1438" t="s">
        <v>8411</v>
      </c>
      <c r="K982" s="1434" t="s">
        <v>177</v>
      </c>
      <c r="L982" s="692" t="s">
        <v>4264</v>
      </c>
      <c r="M982" s="1438" t="str">
        <f>VLOOKUP(L982,CódigosRetorno!$A$2:$B$1795,2,FALSE)</f>
        <v>El dato ingresado como indicador de cargo/descuento no corresponde al valor esperado.</v>
      </c>
      <c r="N982" s="1337" t="s">
        <v>169</v>
      </c>
    </row>
    <row r="983" spans="2:14" ht="24" x14ac:dyDescent="0.25">
      <c r="B983" s="1595"/>
      <c r="C983" s="1601"/>
      <c r="D983" s="1580"/>
      <c r="E983" s="1580"/>
      <c r="F983" s="1595" t="s">
        <v>10</v>
      </c>
      <c r="G983" s="1580" t="s">
        <v>7866</v>
      </c>
      <c r="H983" s="1596" t="s">
        <v>7867</v>
      </c>
      <c r="I983" s="1595">
        <v>1</v>
      </c>
      <c r="J983" s="1335" t="s">
        <v>4760</v>
      </c>
      <c r="K983" s="1333" t="s">
        <v>177</v>
      </c>
      <c r="L983" s="442" t="s">
        <v>3777</v>
      </c>
      <c r="M983" s="1335" t="str">
        <f>VLOOKUP(L983,CódigosRetorno!$A$2:$B$1795,2,FALSE)</f>
        <v>El XML no contiene el tag o no existe informacion de codigo de motivo de cargo/descuento global.</v>
      </c>
      <c r="N983" s="1063" t="s">
        <v>169</v>
      </c>
    </row>
    <row r="984" spans="2:14" s="909" customFormat="1" ht="36" x14ac:dyDescent="0.25">
      <c r="B984" s="1595"/>
      <c r="C984" s="1601"/>
      <c r="D984" s="1580"/>
      <c r="E984" s="1580"/>
      <c r="F984" s="1595"/>
      <c r="G984" s="1580"/>
      <c r="H984" s="1596"/>
      <c r="I984" s="1595"/>
      <c r="J984" s="1335" t="s">
        <v>4583</v>
      </c>
      <c r="K984" s="1333" t="s">
        <v>177</v>
      </c>
      <c r="L984" s="442" t="s">
        <v>3776</v>
      </c>
      <c r="M984" s="1335" t="str">
        <f>VLOOKUP(L984,CódigosRetorno!$A$2:$B$1795,2,FALSE)</f>
        <v>El dato ingresado como codigo de motivo de cargo/descuento global no es valido (catalogo nro 53)</v>
      </c>
      <c r="N984" s="1064" t="s">
        <v>4608</v>
      </c>
    </row>
    <row r="985" spans="2:14" s="909" customFormat="1" ht="70.5" customHeight="1" x14ac:dyDescent="0.25">
      <c r="B985" s="1595"/>
      <c r="C985" s="1601"/>
      <c r="D985" s="1580"/>
      <c r="E985" s="1580"/>
      <c r="F985" s="1595"/>
      <c r="G985" s="1580"/>
      <c r="H985" s="1596"/>
      <c r="I985" s="1595"/>
      <c r="J985" s="1438" t="s">
        <v>8412</v>
      </c>
      <c r="K985" s="1434" t="s">
        <v>177</v>
      </c>
      <c r="L985" s="442" t="s">
        <v>7897</v>
      </c>
      <c r="M985" s="1438" t="str">
        <f>VLOOKUP(L985,CódigosRetorno!$A$2:$B$1795,2,FALSE)</f>
        <v>Si existe retencion de IGV en el comprobante, el receptor debe ser un Agente de Retencion</v>
      </c>
      <c r="N985" s="1337" t="s">
        <v>169</v>
      </c>
    </row>
    <row r="986" spans="2:14" s="909" customFormat="1" ht="70.5" customHeight="1" x14ac:dyDescent="0.25">
      <c r="B986" s="1595"/>
      <c r="C986" s="1601"/>
      <c r="D986" s="1580"/>
      <c r="E986" s="1580"/>
      <c r="F986" s="1595"/>
      <c r="G986" s="1580"/>
      <c r="H986" s="1596"/>
      <c r="I986" s="1595"/>
      <c r="J986" s="1438" t="s">
        <v>8413</v>
      </c>
      <c r="K986" s="1434" t="s">
        <v>177</v>
      </c>
      <c r="L986" s="442" t="s">
        <v>7897</v>
      </c>
      <c r="M986" s="1438" t="str">
        <f>VLOOKUP(L986,CódigosRetorno!$A$2:$B$1795,2,FALSE)</f>
        <v>Si existe retencion de IGV en el comprobante, el receptor debe ser un Agente de Retencion</v>
      </c>
      <c r="N986" s="1337" t="s">
        <v>4867</v>
      </c>
    </row>
    <row r="987" spans="2:14" s="909" customFormat="1" ht="93" customHeight="1" x14ac:dyDescent="0.25">
      <c r="B987" s="1595"/>
      <c r="C987" s="1601"/>
      <c r="D987" s="1580"/>
      <c r="E987" s="1580"/>
      <c r="F987" s="1146"/>
      <c r="G987" s="1143"/>
      <c r="H987" s="1149"/>
      <c r="I987" s="1146"/>
      <c r="J987" s="1438" t="s">
        <v>8416</v>
      </c>
      <c r="K987" s="1434" t="s">
        <v>177</v>
      </c>
      <c r="L987" s="442" t="s">
        <v>8020</v>
      </c>
      <c r="M987" s="1438" t="str">
        <f>VLOOKUP(L987,CódigosRetorno!$A$2:$B$1795,2,FALSE)</f>
        <v>Si existe retencion de IGV en el comprobante, el emisor no debe ser un Agente de Retencion</v>
      </c>
      <c r="N987" s="1337" t="s">
        <v>4867</v>
      </c>
    </row>
    <row r="988" spans="2:14" ht="24" x14ac:dyDescent="0.25">
      <c r="B988" s="1595"/>
      <c r="C988" s="1601"/>
      <c r="D988" s="1580"/>
      <c r="E988" s="1580"/>
      <c r="F988" s="1595"/>
      <c r="G988" s="1146" t="s">
        <v>3861</v>
      </c>
      <c r="H988" s="1149" t="s">
        <v>3862</v>
      </c>
      <c r="I988" s="1146" t="s">
        <v>3863</v>
      </c>
      <c r="J988" s="1335" t="s">
        <v>4199</v>
      </c>
      <c r="K988" s="1333" t="s">
        <v>1071</v>
      </c>
      <c r="L988" s="442" t="s">
        <v>4187</v>
      </c>
      <c r="M988" s="1335" t="str">
        <f>VLOOKUP(L988,CódigosRetorno!$A$2:$B$1795,2,FALSE)</f>
        <v>El dato ingresado como atributo @listAgencyName es incorrecto.</v>
      </c>
      <c r="N988" s="646" t="s">
        <v>169</v>
      </c>
    </row>
    <row r="989" spans="2:14" ht="24" x14ac:dyDescent="0.25">
      <c r="B989" s="1595"/>
      <c r="C989" s="1601"/>
      <c r="D989" s="1580"/>
      <c r="E989" s="1580"/>
      <c r="F989" s="1595"/>
      <c r="G989" s="1146" t="s">
        <v>3913</v>
      </c>
      <c r="H989" s="1149" t="s">
        <v>3865</v>
      </c>
      <c r="I989" s="1146" t="s">
        <v>3863</v>
      </c>
      <c r="J989" s="1335" t="s">
        <v>6133</v>
      </c>
      <c r="K989" s="1329" t="s">
        <v>1071</v>
      </c>
      <c r="L989" s="1333" t="s">
        <v>4188</v>
      </c>
      <c r="M989" s="1335" t="str">
        <f>VLOOKUP(L989,CódigosRetorno!$A$2:$B$1795,2,FALSE)</f>
        <v>El dato ingresado como atributo @listName es incorrecto.</v>
      </c>
      <c r="N989" s="646" t="s">
        <v>169</v>
      </c>
    </row>
    <row r="990" spans="2:14" ht="48" x14ac:dyDescent="0.25">
      <c r="B990" s="1595"/>
      <c r="C990" s="1601"/>
      <c r="D990" s="1580"/>
      <c r="E990" s="1580"/>
      <c r="F990" s="1595"/>
      <c r="G990" s="1146" t="s">
        <v>3914</v>
      </c>
      <c r="H990" s="1149" t="s">
        <v>3867</v>
      </c>
      <c r="I990" s="1146" t="s">
        <v>3863</v>
      </c>
      <c r="J990" s="1335" t="s">
        <v>6134</v>
      </c>
      <c r="K990" s="1333" t="s">
        <v>1071</v>
      </c>
      <c r="L990" s="442" t="s">
        <v>4189</v>
      </c>
      <c r="M990" s="1335" t="str">
        <f>VLOOKUP(L990,CódigosRetorno!$A$2:$B$1795,2,FALSE)</f>
        <v>El dato ingresado como atributo @listURI es incorrecto.</v>
      </c>
      <c r="N990" s="646" t="s">
        <v>169</v>
      </c>
    </row>
    <row r="991" spans="2:14" ht="36" x14ac:dyDescent="0.25">
      <c r="B991" s="1595"/>
      <c r="C991" s="1601"/>
      <c r="D991" s="1580"/>
      <c r="E991" s="1580"/>
      <c r="F991" s="1142" t="s">
        <v>3905</v>
      </c>
      <c r="G991" s="1148" t="s">
        <v>3906</v>
      </c>
      <c r="H991" s="1141" t="s">
        <v>7924</v>
      </c>
      <c r="I991" s="1146" t="s">
        <v>3863</v>
      </c>
      <c r="J991" s="1335" t="s">
        <v>3907</v>
      </c>
      <c r="K991" s="1333" t="s">
        <v>177</v>
      </c>
      <c r="L991" s="442" t="s">
        <v>3701</v>
      </c>
      <c r="M991" s="1335" t="str">
        <f>VLOOKUP(L991,CódigosRetorno!$A$2:$B$1795,2,FALSE)</f>
        <v>El dato ingresado en factor de cargo o descuento global no cumple con el formato establecido.</v>
      </c>
      <c r="N991" s="646" t="s">
        <v>169</v>
      </c>
    </row>
    <row r="992" spans="2:14" ht="36" x14ac:dyDescent="0.25">
      <c r="B992" s="1595"/>
      <c r="C992" s="1601"/>
      <c r="D992" s="1580"/>
      <c r="E992" s="1580"/>
      <c r="F992" s="1595" t="s">
        <v>12</v>
      </c>
      <c r="G992" s="1580" t="s">
        <v>16</v>
      </c>
      <c r="H992" s="1596" t="s">
        <v>7921</v>
      </c>
      <c r="I992" s="1595">
        <v>1</v>
      </c>
      <c r="J992" s="1335" t="s">
        <v>3993</v>
      </c>
      <c r="K992" s="1333" t="s">
        <v>177</v>
      </c>
      <c r="L992" s="442" t="s">
        <v>3197</v>
      </c>
      <c r="M992" s="1335" t="str">
        <f>VLOOKUP(L992,CódigosRetorno!$A$2:$B$1795,2,FALSE)</f>
        <v xml:space="preserve">El dato ingresado en cac:AllowanceCharge/cbc:Amount no cumple con el formato establecido. </v>
      </c>
      <c r="N992" s="646" t="s">
        <v>169</v>
      </c>
    </row>
    <row r="993" spans="2:14" s="909" customFormat="1" ht="60" x14ac:dyDescent="0.25">
      <c r="B993" s="1595"/>
      <c r="C993" s="1601"/>
      <c r="D993" s="1580"/>
      <c r="E993" s="1580"/>
      <c r="F993" s="1595"/>
      <c r="G993" s="1580"/>
      <c r="H993" s="1596"/>
      <c r="I993" s="1595"/>
      <c r="J993" s="1433" t="s">
        <v>8414</v>
      </c>
      <c r="K993" s="1434" t="s">
        <v>177</v>
      </c>
      <c r="L993" s="442" t="s">
        <v>7905</v>
      </c>
      <c r="M993" s="1438" t="str">
        <f>VLOOKUP(L993,CódigosRetorno!$A$2:$B$1795,2,FALSE)</f>
        <v>El Importe de la retencion no tiene el valor correcto</v>
      </c>
      <c r="N993" s="1337" t="s">
        <v>169</v>
      </c>
    </row>
    <row r="994" spans="2:14" ht="36" x14ac:dyDescent="0.25">
      <c r="B994" s="1595"/>
      <c r="C994" s="1601"/>
      <c r="D994" s="1580"/>
      <c r="E994" s="1580"/>
      <c r="F994" s="1146" t="s">
        <v>13</v>
      </c>
      <c r="G994" s="1143" t="s">
        <v>5577</v>
      </c>
      <c r="H994" s="674" t="s">
        <v>3904</v>
      </c>
      <c r="I994" s="1146">
        <v>1</v>
      </c>
      <c r="J994" s="1335" t="s">
        <v>4685</v>
      </c>
      <c r="K994" s="1333" t="s">
        <v>177</v>
      </c>
      <c r="L994" s="442" t="s">
        <v>694</v>
      </c>
      <c r="M994" s="1335" t="str">
        <f>VLOOKUP(L994,CódigosRetorno!$A$2:$B$1795,2,FALSE)</f>
        <v>La moneda debe ser la misma en todo el documento. Salvo las percepciones que sólo son en moneda nacional</v>
      </c>
      <c r="N994" s="1331" t="s">
        <v>4491</v>
      </c>
    </row>
    <row r="995" spans="2:14" ht="36" x14ac:dyDescent="0.25">
      <c r="B995" s="1595"/>
      <c r="C995" s="1601"/>
      <c r="D995" s="1580"/>
      <c r="E995" s="1580"/>
      <c r="F995" s="1595" t="s">
        <v>12</v>
      </c>
      <c r="G995" s="1580" t="s">
        <v>16</v>
      </c>
      <c r="H995" s="1596" t="s">
        <v>7920</v>
      </c>
      <c r="I995" s="1595" t="s">
        <v>3863</v>
      </c>
      <c r="J995" s="1335" t="s">
        <v>3105</v>
      </c>
      <c r="K995" s="1329" t="s">
        <v>177</v>
      </c>
      <c r="L995" s="442" t="s">
        <v>3683</v>
      </c>
      <c r="M995" s="1335" t="str">
        <f>VLOOKUP(L995,CódigosRetorno!$A$2:$B$1795,2,FALSE)</f>
        <v>El dato ingresado en base monto por cargo/descuento globales no cumple con el formato establecido</v>
      </c>
      <c r="N995" s="646" t="s">
        <v>169</v>
      </c>
    </row>
    <row r="996" spans="2:14" s="909" customFormat="1" ht="36" x14ac:dyDescent="0.25">
      <c r="B996" s="1595"/>
      <c r="C996" s="1601"/>
      <c r="D996" s="1580"/>
      <c r="E996" s="1580"/>
      <c r="F996" s="1595"/>
      <c r="G996" s="1580"/>
      <c r="H996" s="1596"/>
      <c r="I996" s="1595"/>
      <c r="J996" s="1433" t="s">
        <v>8415</v>
      </c>
      <c r="K996" s="1431" t="s">
        <v>177</v>
      </c>
      <c r="L996" s="442" t="s">
        <v>7906</v>
      </c>
      <c r="M996" s="1438" t="str">
        <f>VLOOKUP(L996,CódigosRetorno!$A$2:$B$1795,2,FALSE)</f>
        <v>El importe total de la operación (base imponible de retencion) no puede ser mayor al importe total del comprobante.</v>
      </c>
      <c r="N996" s="1341" t="s">
        <v>169</v>
      </c>
    </row>
    <row r="997" spans="2:14" ht="36" x14ac:dyDescent="0.25">
      <c r="B997" s="1595"/>
      <c r="C997" s="1601"/>
      <c r="D997" s="1580"/>
      <c r="E997" s="1580"/>
      <c r="F997" s="1146" t="s">
        <v>13</v>
      </c>
      <c r="G997" s="1143" t="s">
        <v>5577</v>
      </c>
      <c r="H997" s="674" t="s">
        <v>3904</v>
      </c>
      <c r="I997" s="1146">
        <v>1</v>
      </c>
      <c r="J997" s="1335" t="s">
        <v>8079</v>
      </c>
      <c r="K997" s="1333" t="s">
        <v>177</v>
      </c>
      <c r="L997" s="442" t="s">
        <v>694</v>
      </c>
      <c r="M997" s="1335" t="str">
        <f>VLOOKUP(L997,CódigosRetorno!$A$2:$B$1795,2,FALSE)</f>
        <v>La moneda debe ser la misma en todo el documento. Salvo las percepciones que sólo son en moneda nacional</v>
      </c>
      <c r="N997" s="1331" t="s">
        <v>4491</v>
      </c>
    </row>
    <row r="998" spans="2:14" x14ac:dyDescent="0.25">
      <c r="B998" s="910" t="s">
        <v>8168</v>
      </c>
      <c r="C998" s="1094"/>
      <c r="D998" s="911"/>
      <c r="E998" s="911"/>
      <c r="F998" s="911"/>
      <c r="G998" s="911"/>
      <c r="H998" s="912"/>
      <c r="I998" s="179"/>
      <c r="J998" s="172"/>
      <c r="K998" s="177"/>
      <c r="L998" s="178"/>
      <c r="M998" s="172"/>
      <c r="N998" s="207"/>
    </row>
    <row r="999" spans="2:14" ht="36" x14ac:dyDescent="0.25">
      <c r="B999" s="1595">
        <f>181</f>
        <v>181</v>
      </c>
      <c r="C999" s="1596" t="s">
        <v>8169</v>
      </c>
      <c r="D999" s="1580" t="s">
        <v>3</v>
      </c>
      <c r="E999" s="1580" t="s">
        <v>9</v>
      </c>
      <c r="F999" s="1432" t="s">
        <v>102</v>
      </c>
      <c r="G999" s="1431" t="s">
        <v>7163</v>
      </c>
      <c r="H999" s="1438" t="s">
        <v>8375</v>
      </c>
      <c r="I999" s="1432">
        <v>1</v>
      </c>
      <c r="J999" s="1438" t="s">
        <v>8378</v>
      </c>
      <c r="K999" s="1431" t="s">
        <v>177</v>
      </c>
      <c r="L999" s="692" t="s">
        <v>4264</v>
      </c>
      <c r="M999" s="1438" t="str">
        <f>VLOOKUP(L999,CódigosRetorno!$A$2:$B$1795,2,FALSE)</f>
        <v>El dato ingresado como indicador de cargo/descuento no corresponde al valor esperado.</v>
      </c>
      <c r="N999" s="1288" t="s">
        <v>169</v>
      </c>
    </row>
    <row r="1000" spans="2:14" ht="24" x14ac:dyDescent="0.25">
      <c r="B1000" s="1595"/>
      <c r="C1000" s="1596"/>
      <c r="D1000" s="1580"/>
      <c r="E1000" s="1580"/>
      <c r="F1000" s="1595" t="s">
        <v>10</v>
      </c>
      <c r="G1000" s="1580" t="s">
        <v>8172</v>
      </c>
      <c r="H1000" s="1596" t="s">
        <v>8205</v>
      </c>
      <c r="I1000" s="1595">
        <v>1</v>
      </c>
      <c r="J1000" s="1438" t="s">
        <v>4769</v>
      </c>
      <c r="K1000" s="1434" t="s">
        <v>177</v>
      </c>
      <c r="L1000" s="442" t="s">
        <v>3777</v>
      </c>
      <c r="M1000" s="1438" t="str">
        <f>VLOOKUP(L1000,CódigosRetorno!$A$2:$B$1795,2,FALSE)</f>
        <v>El XML no contiene el tag o no existe informacion de codigo de motivo de cargo/descuento global.</v>
      </c>
      <c r="N1000" s="1288" t="s">
        <v>169</v>
      </c>
    </row>
    <row r="1001" spans="2:14" s="909" customFormat="1" ht="36" x14ac:dyDescent="0.25">
      <c r="B1001" s="1595"/>
      <c r="C1001" s="1596"/>
      <c r="D1001" s="1580"/>
      <c r="E1001" s="1580"/>
      <c r="F1001" s="1595"/>
      <c r="G1001" s="1580"/>
      <c r="H1001" s="1596"/>
      <c r="I1001" s="1595"/>
      <c r="J1001" s="1438" t="s">
        <v>4817</v>
      </c>
      <c r="K1001" s="1434" t="s">
        <v>177</v>
      </c>
      <c r="L1001" s="442" t="s">
        <v>3776</v>
      </c>
      <c r="M1001" s="1438" t="str">
        <f>VLOOKUP(L1001,CódigosRetorno!$A$2:$B$1795,2,FALSE)</f>
        <v>El dato ingresado como codigo de motivo de cargo/descuento global no es valido (catalogo nro 53)</v>
      </c>
      <c r="N1001" s="1288" t="s">
        <v>4608</v>
      </c>
    </row>
    <row r="1002" spans="2:14" s="909" customFormat="1" ht="48" x14ac:dyDescent="0.25">
      <c r="B1002" s="1595"/>
      <c r="C1002" s="1596"/>
      <c r="D1002" s="1580"/>
      <c r="E1002" s="1580"/>
      <c r="F1002" s="1595"/>
      <c r="G1002" s="1580"/>
      <c r="H1002" s="1596"/>
      <c r="I1002" s="1595"/>
      <c r="J1002" s="1438" t="s">
        <v>8211</v>
      </c>
      <c r="K1002" s="1434" t="s">
        <v>177</v>
      </c>
      <c r="L1002" s="442" t="s">
        <v>8196</v>
      </c>
      <c r="M1002" s="1438" t="str">
        <f>VLOOKUP(L1002,CódigosRetorno!$A$2:$B$1795,2,FALSE)</f>
        <v>Si el tipo de operación es 2002, debe informar los datos de la retención de segunda categoria</v>
      </c>
      <c r="N1002" s="1288" t="s">
        <v>4608</v>
      </c>
    </row>
    <row r="1003" spans="2:14" ht="36" x14ac:dyDescent="0.25">
      <c r="B1003" s="1595"/>
      <c r="C1003" s="1596"/>
      <c r="D1003" s="1580"/>
      <c r="E1003" s="1580"/>
      <c r="F1003" s="1595"/>
      <c r="G1003" s="1580"/>
      <c r="H1003" s="1596"/>
      <c r="I1003" s="1595"/>
      <c r="J1003" s="1438" t="s">
        <v>8178</v>
      </c>
      <c r="K1003" s="1434" t="s">
        <v>177</v>
      </c>
      <c r="L1003" s="442" t="s">
        <v>8197</v>
      </c>
      <c r="M1003" s="1438" t="str">
        <f>VLOOKUP(L1003,CódigosRetorno!$A$2:$B$1795,2,FALSE)</f>
        <v>Si consigna infomacion de la retencion de segunda categoria, el tipo de operacion debe ser 2002</v>
      </c>
      <c r="N1003" s="1288" t="s">
        <v>4608</v>
      </c>
    </row>
    <row r="1004" spans="2:14" ht="24" x14ac:dyDescent="0.25">
      <c r="B1004" s="1595"/>
      <c r="C1004" s="1596"/>
      <c r="D1004" s="1580"/>
      <c r="E1004" s="1580"/>
      <c r="F1004" s="1576"/>
      <c r="G1004" s="1432" t="s">
        <v>3861</v>
      </c>
      <c r="H1004" s="1438" t="s">
        <v>3862</v>
      </c>
      <c r="I1004" s="1432" t="s">
        <v>3863</v>
      </c>
      <c r="J1004" s="1438" t="s">
        <v>4199</v>
      </c>
      <c r="K1004" s="1434" t="s">
        <v>1071</v>
      </c>
      <c r="L1004" s="442" t="s">
        <v>4187</v>
      </c>
      <c r="M1004" s="1438" t="str">
        <f>VLOOKUP(L1004,CódigosRetorno!$A$2:$B$1795,2,FALSE)</f>
        <v>El dato ingresado como atributo @listAgencyName es incorrecto.</v>
      </c>
      <c r="N1004" s="1294" t="s">
        <v>169</v>
      </c>
    </row>
    <row r="1005" spans="2:14" ht="24" x14ac:dyDescent="0.25">
      <c r="B1005" s="1595"/>
      <c r="C1005" s="1596"/>
      <c r="D1005" s="1580"/>
      <c r="E1005" s="1580"/>
      <c r="F1005" s="1577"/>
      <c r="G1005" s="1432" t="s">
        <v>3913</v>
      </c>
      <c r="H1005" s="1438" t="s">
        <v>3865</v>
      </c>
      <c r="I1005" s="1432" t="s">
        <v>3863</v>
      </c>
      <c r="J1005" s="1438" t="s">
        <v>6133</v>
      </c>
      <c r="K1005" s="1431" t="s">
        <v>1071</v>
      </c>
      <c r="L1005" s="1434" t="s">
        <v>4188</v>
      </c>
      <c r="M1005" s="1438" t="str">
        <f>VLOOKUP(L1005,CódigosRetorno!$A$2:$B$1795,2,FALSE)</f>
        <v>El dato ingresado como atributo @listName es incorrecto.</v>
      </c>
      <c r="N1005" s="1294" t="s">
        <v>169</v>
      </c>
    </row>
    <row r="1006" spans="2:14" ht="48" x14ac:dyDescent="0.25">
      <c r="B1006" s="1595"/>
      <c r="C1006" s="1596"/>
      <c r="D1006" s="1580"/>
      <c r="E1006" s="1580"/>
      <c r="F1006" s="1578"/>
      <c r="G1006" s="1432" t="s">
        <v>3914</v>
      </c>
      <c r="H1006" s="1438" t="s">
        <v>3867</v>
      </c>
      <c r="I1006" s="1432" t="s">
        <v>3863</v>
      </c>
      <c r="J1006" s="1438" t="s">
        <v>6134</v>
      </c>
      <c r="K1006" s="1434" t="s">
        <v>1071</v>
      </c>
      <c r="L1006" s="442" t="s">
        <v>4189</v>
      </c>
      <c r="M1006" s="1438" t="str">
        <f>VLOOKUP(L1006,CódigosRetorno!$A$2:$B$1795,2,FALSE)</f>
        <v>El dato ingresado como atributo @listURI es incorrecto.</v>
      </c>
      <c r="N1006" s="1294" t="s">
        <v>169</v>
      </c>
    </row>
    <row r="1007" spans="2:14" ht="48" x14ac:dyDescent="0.25">
      <c r="B1007" s="1595"/>
      <c r="C1007" s="1596"/>
      <c r="D1007" s="1580"/>
      <c r="E1007" s="1580"/>
      <c r="F1007" s="1429" t="s">
        <v>12</v>
      </c>
      <c r="G1007" s="1435" t="s">
        <v>16</v>
      </c>
      <c r="H1007" s="1425" t="s">
        <v>8174</v>
      </c>
      <c r="I1007" s="1429">
        <v>1</v>
      </c>
      <c r="J1007" s="1438" t="s">
        <v>8209</v>
      </c>
      <c r="K1007" s="1434" t="s">
        <v>177</v>
      </c>
      <c r="L1007" s="442" t="s">
        <v>3197</v>
      </c>
      <c r="M1007" s="1438" t="str">
        <f>VLOOKUP(L1007,CódigosRetorno!$A$2:$B$1795,2,FALSE)</f>
        <v xml:space="preserve">El dato ingresado en cac:AllowanceCharge/cbc:Amount no cumple con el formato establecido. </v>
      </c>
      <c r="N1007" s="1294" t="s">
        <v>169</v>
      </c>
    </row>
    <row r="1008" spans="2:14" ht="36" x14ac:dyDescent="0.25">
      <c r="B1008" s="1595"/>
      <c r="C1008" s="1596"/>
      <c r="D1008" s="1580"/>
      <c r="E1008" s="1580"/>
      <c r="F1008" s="1595" t="s">
        <v>12</v>
      </c>
      <c r="G1008" s="1580" t="s">
        <v>16</v>
      </c>
      <c r="H1008" s="1596" t="s">
        <v>8173</v>
      </c>
      <c r="I1008" s="1595" t="s">
        <v>3863</v>
      </c>
      <c r="J1008" s="1438" t="s">
        <v>8210</v>
      </c>
      <c r="K1008" s="1431" t="s">
        <v>177</v>
      </c>
      <c r="L1008" s="442" t="s">
        <v>3683</v>
      </c>
      <c r="M1008" s="1438" t="str">
        <f>VLOOKUP(L1008,CódigosRetorno!$A$2:$B$1795,2,FALSE)</f>
        <v>El dato ingresado en base monto por cargo/descuento globales no cumple con el formato establecido</v>
      </c>
      <c r="N1008" s="1294" t="s">
        <v>169</v>
      </c>
    </row>
    <row r="1009" spans="2:14" ht="24" x14ac:dyDescent="0.25">
      <c r="B1009" s="1595"/>
      <c r="C1009" s="1596"/>
      <c r="D1009" s="1580"/>
      <c r="E1009" s="1580"/>
      <c r="F1009" s="1595"/>
      <c r="G1009" s="1580"/>
      <c r="H1009" s="1596"/>
      <c r="I1009" s="1595"/>
      <c r="J1009" s="1438" t="s">
        <v>8206</v>
      </c>
      <c r="K1009" s="1431" t="s">
        <v>177</v>
      </c>
      <c r="L1009" s="442" t="s">
        <v>8198</v>
      </c>
      <c r="M1009" s="1438" t="str">
        <f>VLOOKUP(L1009,CódigosRetorno!$A$2:$B$1795,2,FALSE)</f>
        <v>Debe consignar la base de la retencion de segunda categoria</v>
      </c>
      <c r="N1009" s="1294" t="s">
        <v>169</v>
      </c>
    </row>
    <row r="1010" spans="2:14" ht="36" x14ac:dyDescent="0.25">
      <c r="B1010" s="1595"/>
      <c r="C1010" s="1596"/>
      <c r="D1010" s="1580"/>
      <c r="E1010" s="1580"/>
      <c r="F1010" s="1431" t="s">
        <v>13</v>
      </c>
      <c r="G1010" s="1431" t="s">
        <v>5577</v>
      </c>
      <c r="H1010" s="674" t="s">
        <v>3904</v>
      </c>
      <c r="I1010" s="1432">
        <v>1</v>
      </c>
      <c r="J1010" s="1433" t="s">
        <v>4686</v>
      </c>
      <c r="K1010" s="1434" t="s">
        <v>177</v>
      </c>
      <c r="L1010" s="442" t="s">
        <v>694</v>
      </c>
      <c r="M1010" s="1438" t="str">
        <f>VLOOKUP(L1010,CódigosRetorno!$A$2:$B$1795,2,FALSE)</f>
        <v>La moneda debe ser la misma en todo el documento. Salvo las percepciones que sólo son en moneda nacional</v>
      </c>
      <c r="N1010" s="1288" t="s">
        <v>4491</v>
      </c>
    </row>
    <row r="1011" spans="2:14" x14ac:dyDescent="0.25"/>
    <row r="1012" spans="2:14" x14ac:dyDescent="0.25"/>
    <row r="1013" spans="2:14" x14ac:dyDescent="0.25"/>
    <row r="1014" spans="2:14" x14ac:dyDescent="0.25"/>
    <row r="1015" spans="2:14" x14ac:dyDescent="0.25"/>
    <row r="1016" spans="2:14" x14ac:dyDescent="0.25"/>
    <row r="1017" spans="2:14" x14ac:dyDescent="0.25"/>
    <row r="1018" spans="2:14" x14ac:dyDescent="0.25"/>
    <row r="1019" spans="2:14" x14ac:dyDescent="0.25"/>
    <row r="1020" spans="2:14" x14ac:dyDescent="0.25"/>
    <row r="1021" spans="2:14" x14ac:dyDescent="0.25"/>
    <row r="1022" spans="2:14" x14ac:dyDescent="0.25"/>
    <row r="1023" spans="2:14" x14ac:dyDescent="0.25"/>
    <row r="1024" spans="2:14" x14ac:dyDescent="0.25"/>
    <row r="1025" x14ac:dyDescent="0.25"/>
    <row r="1026" x14ac:dyDescent="0.25"/>
    <row r="1027" x14ac:dyDescent="0.25"/>
    <row r="1028" x14ac:dyDescent="0.25"/>
    <row r="1029" x14ac:dyDescent="0.25"/>
    <row r="1030" x14ac:dyDescent="0.25"/>
    <row r="1031" x14ac:dyDescent="0.25"/>
    <row r="1032" x14ac:dyDescent="0.25"/>
    <row r="1033" x14ac:dyDescent="0.25"/>
    <row r="1034" x14ac:dyDescent="0.25"/>
    <row r="1035" x14ac:dyDescent="0.25"/>
    <row r="1036" x14ac:dyDescent="0.25"/>
    <row r="1037" x14ac:dyDescent="0.25"/>
    <row r="1038" x14ac:dyDescent="0.25"/>
    <row r="1039" x14ac:dyDescent="0.25"/>
    <row r="1040" x14ac:dyDescent="0.25"/>
    <row r="1041" x14ac:dyDescent="0.25"/>
    <row r="1042" x14ac:dyDescent="0.25"/>
    <row r="1043" x14ac:dyDescent="0.25"/>
    <row r="1044" x14ac:dyDescent="0.25"/>
    <row r="1045" x14ac:dyDescent="0.25"/>
    <row r="1046" x14ac:dyDescent="0.25"/>
    <row r="1047" x14ac:dyDescent="0.25"/>
    <row r="1048" x14ac:dyDescent="0.25"/>
    <row r="1049" x14ac:dyDescent="0.25"/>
    <row r="1050" x14ac:dyDescent="0.25"/>
    <row r="1051" x14ac:dyDescent="0.25"/>
    <row r="1052" x14ac:dyDescent="0.25"/>
    <row r="1053" x14ac:dyDescent="0.25"/>
    <row r="1054" x14ac:dyDescent="0.25"/>
    <row r="1055" x14ac:dyDescent="0.25"/>
    <row r="1056" x14ac:dyDescent="0.25"/>
    <row r="1057" x14ac:dyDescent="0.25"/>
    <row r="1058" x14ac:dyDescent="0.25"/>
    <row r="1059" x14ac:dyDescent="0.25"/>
    <row r="1060" x14ac:dyDescent="0.25"/>
    <row r="1061" x14ac:dyDescent="0.25"/>
    <row r="1062" x14ac:dyDescent="0.25"/>
    <row r="1063" x14ac:dyDescent="0.25"/>
    <row r="1064" x14ac:dyDescent="0.25"/>
    <row r="1065" x14ac:dyDescent="0.25"/>
    <row r="1066" x14ac:dyDescent="0.25"/>
    <row r="1067" x14ac:dyDescent="0.25"/>
    <row r="1068" x14ac:dyDescent="0.25"/>
    <row r="1069" x14ac:dyDescent="0.25"/>
    <row r="1070" x14ac:dyDescent="0.25"/>
    <row r="1071" x14ac:dyDescent="0.25"/>
    <row r="1072" x14ac:dyDescent="0.25"/>
    <row r="1073" x14ac:dyDescent="0.25"/>
    <row r="1074" x14ac:dyDescent="0.25"/>
    <row r="1075" x14ac:dyDescent="0.25"/>
    <row r="1076" x14ac:dyDescent="0.25"/>
    <row r="1077" x14ac:dyDescent="0.25"/>
    <row r="1078" x14ac:dyDescent="0.25"/>
    <row r="1079" x14ac:dyDescent="0.25"/>
    <row r="1080" x14ac:dyDescent="0.25"/>
    <row r="1081" x14ac:dyDescent="0.25"/>
    <row r="1082" x14ac:dyDescent="0.25"/>
    <row r="1083" x14ac:dyDescent="0.25"/>
    <row r="1084" x14ac:dyDescent="0.25"/>
    <row r="1085" x14ac:dyDescent="0.25"/>
    <row r="1086" x14ac:dyDescent="0.25"/>
    <row r="1087" x14ac:dyDescent="0.25"/>
    <row r="1088" x14ac:dyDescent="0.25"/>
    <row r="1089" x14ac:dyDescent="0.25"/>
    <row r="1090" x14ac:dyDescent="0.25"/>
    <row r="1091" x14ac:dyDescent="0.25"/>
    <row r="1092" x14ac:dyDescent="0.25"/>
    <row r="1093" x14ac:dyDescent="0.25"/>
    <row r="1094" x14ac:dyDescent="0.25"/>
    <row r="1095" x14ac:dyDescent="0.25"/>
    <row r="1096" x14ac:dyDescent="0.25"/>
    <row r="1097" x14ac:dyDescent="0.25"/>
    <row r="1098" x14ac:dyDescent="0.25"/>
    <row r="1099" x14ac:dyDescent="0.25"/>
    <row r="1100" x14ac:dyDescent="0.25"/>
    <row r="1101" x14ac:dyDescent="0.25"/>
    <row r="1102" x14ac:dyDescent="0.25"/>
    <row r="1103" x14ac:dyDescent="0.25"/>
    <row r="1104" x14ac:dyDescent="0.25"/>
    <row r="1105" x14ac:dyDescent="0.25"/>
    <row r="1106" x14ac:dyDescent="0.25"/>
    <row r="1107" x14ac:dyDescent="0.25"/>
    <row r="1108" x14ac:dyDescent="0.25"/>
    <row r="1109" x14ac:dyDescent="0.25"/>
    <row r="1110" x14ac:dyDescent="0.25"/>
    <row r="1111" x14ac:dyDescent="0.25"/>
    <row r="1112" x14ac:dyDescent="0.25"/>
    <row r="1113" x14ac:dyDescent="0.25"/>
    <row r="1114" x14ac:dyDescent="0.25"/>
    <row r="1115" x14ac:dyDescent="0.25"/>
    <row r="1116" x14ac:dyDescent="0.25"/>
    <row r="1117" x14ac:dyDescent="0.25"/>
    <row r="1118" x14ac:dyDescent="0.25"/>
    <row r="1119" x14ac:dyDescent="0.25"/>
    <row r="1120" x14ac:dyDescent="0.25"/>
    <row r="1121" x14ac:dyDescent="0.25"/>
    <row r="1122" x14ac:dyDescent="0.25"/>
    <row r="1123" x14ac:dyDescent="0.25"/>
    <row r="1124" x14ac:dyDescent="0.25"/>
    <row r="1125" x14ac:dyDescent="0.25"/>
    <row r="1126" x14ac:dyDescent="0.25"/>
    <row r="1127" x14ac:dyDescent="0.25"/>
    <row r="1128" x14ac:dyDescent="0.25"/>
    <row r="1129" x14ac:dyDescent="0.25"/>
    <row r="1130" x14ac:dyDescent="0.25"/>
    <row r="1131" x14ac:dyDescent="0.25"/>
    <row r="1132" x14ac:dyDescent="0.25"/>
    <row r="1133" x14ac:dyDescent="0.25"/>
    <row r="1134" x14ac:dyDescent="0.25"/>
    <row r="1135" x14ac:dyDescent="0.25"/>
    <row r="1136" x14ac:dyDescent="0.25"/>
    <row r="1137" x14ac:dyDescent="0.25"/>
    <row r="1138" x14ac:dyDescent="0.25"/>
    <row r="1139" x14ac:dyDescent="0.25"/>
    <row r="1140" x14ac:dyDescent="0.25"/>
    <row r="1141" x14ac:dyDescent="0.25"/>
    <row r="1142" x14ac:dyDescent="0.25"/>
    <row r="1143" x14ac:dyDescent="0.25"/>
    <row r="1144" x14ac:dyDescent="0.25"/>
    <row r="1145" x14ac:dyDescent="0.25"/>
    <row r="1146" x14ac:dyDescent="0.25"/>
    <row r="1147" x14ac:dyDescent="0.25"/>
    <row r="1148" x14ac:dyDescent="0.25"/>
    <row r="1149" x14ac:dyDescent="0.25"/>
    <row r="1150" x14ac:dyDescent="0.25"/>
    <row r="1151" x14ac:dyDescent="0.25"/>
    <row r="1152" x14ac:dyDescent="0.25"/>
    <row r="1153" x14ac:dyDescent="0.25"/>
    <row r="1154" x14ac:dyDescent="0.25"/>
    <row r="1155" x14ac:dyDescent="0.25"/>
    <row r="1156" x14ac:dyDescent="0.25"/>
    <row r="1157" x14ac:dyDescent="0.25"/>
    <row r="1158" x14ac:dyDescent="0.25"/>
    <row r="1159" x14ac:dyDescent="0.25"/>
    <row r="1160" x14ac:dyDescent="0.25"/>
    <row r="1161" x14ac:dyDescent="0.25"/>
    <row r="1162" x14ac:dyDescent="0.25"/>
    <row r="1163" x14ac:dyDescent="0.25"/>
    <row r="1164" x14ac:dyDescent="0.25"/>
    <row r="1165" x14ac:dyDescent="0.25"/>
    <row r="1166" x14ac:dyDescent="0.25"/>
    <row r="1167" x14ac:dyDescent="0.25"/>
    <row r="1168" x14ac:dyDescent="0.25"/>
    <row r="1169" x14ac:dyDescent="0.25"/>
    <row r="1170" x14ac:dyDescent="0.25"/>
    <row r="1171" x14ac:dyDescent="0.25"/>
    <row r="1172" x14ac:dyDescent="0.25"/>
    <row r="1173" x14ac:dyDescent="0.25"/>
    <row r="1174" x14ac:dyDescent="0.25"/>
    <row r="1175" x14ac:dyDescent="0.25"/>
    <row r="1176" x14ac:dyDescent="0.25"/>
    <row r="1177" x14ac:dyDescent="0.25"/>
    <row r="1178" x14ac:dyDescent="0.25"/>
    <row r="1179" x14ac:dyDescent="0.25"/>
    <row r="1180" x14ac:dyDescent="0.25"/>
    <row r="1181" x14ac:dyDescent="0.25"/>
    <row r="1182" x14ac:dyDescent="0.25"/>
    <row r="1183" x14ac:dyDescent="0.25"/>
    <row r="1184" x14ac:dyDescent="0.25"/>
    <row r="1185" x14ac:dyDescent="0.25"/>
    <row r="1186" x14ac:dyDescent="0.25"/>
    <row r="1187" x14ac:dyDescent="0.25"/>
    <row r="1188" x14ac:dyDescent="0.25"/>
    <row r="1189" x14ac:dyDescent="0.25"/>
    <row r="1190" x14ac:dyDescent="0.25"/>
    <row r="1191" x14ac:dyDescent="0.25"/>
    <row r="1192" x14ac:dyDescent="0.25"/>
    <row r="1193" x14ac:dyDescent="0.25"/>
    <row r="1194" x14ac:dyDescent="0.25"/>
    <row r="1195" x14ac:dyDescent="0.25"/>
    <row r="1196" x14ac:dyDescent="0.25"/>
    <row r="1197" x14ac:dyDescent="0.25"/>
    <row r="1198" x14ac:dyDescent="0.25"/>
    <row r="1199" x14ac:dyDescent="0.25"/>
    <row r="1200" x14ac:dyDescent="0.25"/>
    <row r="1201" x14ac:dyDescent="0.25"/>
    <row r="1202" x14ac:dyDescent="0.25"/>
    <row r="1203" x14ac:dyDescent="0.25"/>
    <row r="1204" x14ac:dyDescent="0.25"/>
    <row r="1205" x14ac:dyDescent="0.25"/>
    <row r="1206" x14ac:dyDescent="0.25"/>
    <row r="1207" x14ac:dyDescent="0.25"/>
    <row r="1208" x14ac:dyDescent="0.25"/>
    <row r="1209" x14ac:dyDescent="0.25"/>
    <row r="1210" x14ac:dyDescent="0.25"/>
    <row r="1211" x14ac:dyDescent="0.25"/>
    <row r="1212" x14ac:dyDescent="0.25"/>
    <row r="1213" x14ac:dyDescent="0.25"/>
    <row r="1214" x14ac:dyDescent="0.25"/>
    <row r="1215" x14ac:dyDescent="0.25"/>
    <row r="1216" x14ac:dyDescent="0.25"/>
    <row r="1217" x14ac:dyDescent="0.25"/>
    <row r="1218" x14ac:dyDescent="0.25"/>
    <row r="1219" x14ac:dyDescent="0.25"/>
    <row r="1220" x14ac:dyDescent="0.25"/>
    <row r="1221" x14ac:dyDescent="0.25"/>
    <row r="1222" x14ac:dyDescent="0.25"/>
    <row r="1223" x14ac:dyDescent="0.25"/>
    <row r="1224" x14ac:dyDescent="0.25"/>
    <row r="1225" x14ac:dyDescent="0.25"/>
    <row r="1226" x14ac:dyDescent="0.25"/>
    <row r="1227" x14ac:dyDescent="0.25"/>
    <row r="1228" x14ac:dyDescent="0.25"/>
    <row r="1229" x14ac:dyDescent="0.25"/>
    <row r="1230" x14ac:dyDescent="0.25"/>
    <row r="1231" x14ac:dyDescent="0.25"/>
    <row r="1232" x14ac:dyDescent="0.25"/>
    <row r="1233" x14ac:dyDescent="0.25"/>
    <row r="1234" x14ac:dyDescent="0.25"/>
    <row r="1235" x14ac:dyDescent="0.25"/>
    <row r="1236" x14ac:dyDescent="0.25"/>
    <row r="1237" x14ac:dyDescent="0.25"/>
    <row r="1238" x14ac:dyDescent="0.25"/>
    <row r="1239" x14ac:dyDescent="0.25"/>
    <row r="1240" x14ac:dyDescent="0.25"/>
    <row r="1241" x14ac:dyDescent="0.25"/>
    <row r="1242" x14ac:dyDescent="0.25"/>
    <row r="1243" x14ac:dyDescent="0.25"/>
    <row r="1244" x14ac:dyDescent="0.25"/>
    <row r="1245" x14ac:dyDescent="0.25"/>
    <row r="1246" x14ac:dyDescent="0.25"/>
    <row r="1247" x14ac:dyDescent="0.25"/>
    <row r="1248" x14ac:dyDescent="0.25"/>
    <row r="1249" x14ac:dyDescent="0.25"/>
    <row r="1250" x14ac:dyDescent="0.25"/>
    <row r="1251" x14ac:dyDescent="0.25"/>
    <row r="1252" x14ac:dyDescent="0.25"/>
    <row r="1253" x14ac:dyDescent="0.25"/>
    <row r="1254" x14ac:dyDescent="0.25"/>
    <row r="1255" x14ac:dyDescent="0.25"/>
    <row r="1256" x14ac:dyDescent="0.25"/>
    <row r="1257" x14ac:dyDescent="0.25"/>
    <row r="1258" x14ac:dyDescent="0.25"/>
    <row r="1259" x14ac:dyDescent="0.25"/>
    <row r="1260" x14ac:dyDescent="0.25"/>
    <row r="1261" x14ac:dyDescent="0.25"/>
    <row r="1262" x14ac:dyDescent="0.25"/>
    <row r="1263" x14ac:dyDescent="0.25"/>
    <row r="1264" x14ac:dyDescent="0.25"/>
    <row r="1265" x14ac:dyDescent="0.25"/>
    <row r="1266" x14ac:dyDescent="0.25"/>
    <row r="1267" x14ac:dyDescent="0.25"/>
    <row r="1268" x14ac:dyDescent="0.25"/>
    <row r="1269" x14ac:dyDescent="0.25"/>
    <row r="1270" x14ac:dyDescent="0.25"/>
    <row r="1271" x14ac:dyDescent="0.25"/>
    <row r="1272" x14ac:dyDescent="0.25"/>
    <row r="1273" x14ac:dyDescent="0.25"/>
    <row r="1274" x14ac:dyDescent="0.25"/>
    <row r="1275" x14ac:dyDescent="0.25"/>
    <row r="1276" x14ac:dyDescent="0.25"/>
    <row r="1277" x14ac:dyDescent="0.25"/>
    <row r="1278" x14ac:dyDescent="0.25"/>
    <row r="1279" x14ac:dyDescent="0.25"/>
    <row r="1280" x14ac:dyDescent="0.25"/>
    <row r="1281" x14ac:dyDescent="0.25"/>
    <row r="1282" x14ac:dyDescent="0.25"/>
    <row r="1283" x14ac:dyDescent="0.25"/>
    <row r="1284" x14ac:dyDescent="0.25"/>
    <row r="1285" x14ac:dyDescent="0.25"/>
    <row r="1286" x14ac:dyDescent="0.25"/>
    <row r="1287" x14ac:dyDescent="0.25"/>
    <row r="1288" x14ac:dyDescent="0.25"/>
    <row r="1289" x14ac:dyDescent="0.25"/>
    <row r="1290" x14ac:dyDescent="0.25"/>
    <row r="1291" x14ac:dyDescent="0.25"/>
    <row r="1292" x14ac:dyDescent="0.25"/>
    <row r="1293" x14ac:dyDescent="0.25"/>
    <row r="1294" x14ac:dyDescent="0.25"/>
    <row r="1295" x14ac:dyDescent="0.25"/>
    <row r="1296" x14ac:dyDescent="0.25"/>
    <row r="1297" x14ac:dyDescent="0.25"/>
    <row r="1298" x14ac:dyDescent="0.25"/>
    <row r="1299" x14ac:dyDescent="0.25"/>
    <row r="1300" x14ac:dyDescent="0.25"/>
    <row r="1301" x14ac:dyDescent="0.25"/>
    <row r="1302" x14ac:dyDescent="0.25"/>
    <row r="1303" x14ac:dyDescent="0.25"/>
    <row r="1304" x14ac:dyDescent="0.25"/>
    <row r="1305" x14ac:dyDescent="0.25"/>
    <row r="1306" x14ac:dyDescent="0.25"/>
    <row r="1307" x14ac:dyDescent="0.25"/>
    <row r="1308" x14ac:dyDescent="0.25"/>
    <row r="1309" x14ac:dyDescent="0.25"/>
    <row r="1310" x14ac:dyDescent="0.25"/>
    <row r="1311" x14ac:dyDescent="0.25"/>
    <row r="1312" x14ac:dyDescent="0.25"/>
    <row r="1313" x14ac:dyDescent="0.25"/>
    <row r="1314" x14ac:dyDescent="0.25"/>
    <row r="1315" x14ac:dyDescent="0.25"/>
    <row r="1316" x14ac:dyDescent="0.25"/>
    <row r="1317" x14ac:dyDescent="0.25"/>
    <row r="1318" x14ac:dyDescent="0.25"/>
    <row r="1319" x14ac:dyDescent="0.25"/>
    <row r="1320" x14ac:dyDescent="0.25"/>
    <row r="1321" x14ac:dyDescent="0.25"/>
    <row r="1322" x14ac:dyDescent="0.25"/>
    <row r="1323" x14ac:dyDescent="0.25"/>
    <row r="1324" x14ac:dyDescent="0.25"/>
    <row r="1325" x14ac:dyDescent="0.25"/>
    <row r="1326" x14ac:dyDescent="0.25"/>
    <row r="1327" x14ac:dyDescent="0.25"/>
    <row r="1328" x14ac:dyDescent="0.25"/>
    <row r="1329" x14ac:dyDescent="0.25"/>
    <row r="1330" x14ac:dyDescent="0.25"/>
    <row r="1331" x14ac:dyDescent="0.25"/>
    <row r="1332" x14ac:dyDescent="0.25"/>
    <row r="1333" x14ac:dyDescent="0.25"/>
    <row r="1334" x14ac:dyDescent="0.25"/>
    <row r="1335" x14ac:dyDescent="0.25"/>
    <row r="1336" x14ac:dyDescent="0.25"/>
    <row r="1337" x14ac:dyDescent="0.25"/>
    <row r="1338" x14ac:dyDescent="0.25"/>
    <row r="1339" x14ac:dyDescent="0.25"/>
    <row r="1340" x14ac:dyDescent="0.25"/>
    <row r="1341" x14ac:dyDescent="0.25"/>
    <row r="1342" x14ac:dyDescent="0.25"/>
    <row r="1343" x14ac:dyDescent="0.25"/>
    <row r="1344" x14ac:dyDescent="0.25"/>
    <row r="1345" x14ac:dyDescent="0.25"/>
    <row r="1346" x14ac:dyDescent="0.25"/>
    <row r="1347" x14ac:dyDescent="0.25"/>
    <row r="1348" x14ac:dyDescent="0.25"/>
    <row r="1349" x14ac:dyDescent="0.25"/>
    <row r="1350" x14ac:dyDescent="0.25"/>
    <row r="1351" x14ac:dyDescent="0.25"/>
    <row r="1352" x14ac:dyDescent="0.25"/>
    <row r="1353" x14ac:dyDescent="0.25"/>
    <row r="1354" x14ac:dyDescent="0.25"/>
    <row r="1355" x14ac:dyDescent="0.25"/>
    <row r="1356" x14ac:dyDescent="0.25"/>
    <row r="1357" x14ac:dyDescent="0.25"/>
    <row r="1358" x14ac:dyDescent="0.25"/>
    <row r="1359" x14ac:dyDescent="0.25"/>
    <row r="1360" x14ac:dyDescent="0.25"/>
    <row r="1361" x14ac:dyDescent="0.25"/>
    <row r="1362" x14ac:dyDescent="0.25"/>
    <row r="1363" x14ac:dyDescent="0.25"/>
    <row r="1364" x14ac:dyDescent="0.25"/>
    <row r="1365" x14ac:dyDescent="0.25"/>
    <row r="1366" x14ac:dyDescent="0.25"/>
    <row r="1367" x14ac:dyDescent="0.25"/>
    <row r="1368" x14ac:dyDescent="0.25"/>
    <row r="1369" x14ac:dyDescent="0.25"/>
    <row r="1370" x14ac:dyDescent="0.25"/>
    <row r="1371" x14ac:dyDescent="0.25"/>
    <row r="1372" x14ac:dyDescent="0.25"/>
    <row r="1373" x14ac:dyDescent="0.25"/>
    <row r="1374" x14ac:dyDescent="0.25"/>
    <row r="1375" x14ac:dyDescent="0.25"/>
    <row r="1376" x14ac:dyDescent="0.25"/>
    <row r="1377" x14ac:dyDescent="0.25"/>
    <row r="1378" x14ac:dyDescent="0.25"/>
    <row r="1379" x14ac:dyDescent="0.25"/>
    <row r="1380" x14ac:dyDescent="0.25"/>
    <row r="1381" x14ac:dyDescent="0.25"/>
    <row r="1382" x14ac:dyDescent="0.25"/>
    <row r="1383" x14ac:dyDescent="0.25"/>
    <row r="1384" x14ac:dyDescent="0.25"/>
    <row r="1385" x14ac:dyDescent="0.25"/>
    <row r="1386" x14ac:dyDescent="0.25"/>
    <row r="1387" x14ac:dyDescent="0.25"/>
    <row r="1388" x14ac:dyDescent="0.25"/>
    <row r="1389" x14ac:dyDescent="0.25"/>
    <row r="1390" x14ac:dyDescent="0.25"/>
    <row r="1391" x14ac:dyDescent="0.25"/>
    <row r="1392" x14ac:dyDescent="0.25"/>
    <row r="1393" x14ac:dyDescent="0.25"/>
    <row r="1394" x14ac:dyDescent="0.25"/>
    <row r="1395" x14ac:dyDescent="0.25"/>
    <row r="1396" x14ac:dyDescent="0.25"/>
    <row r="1397" x14ac:dyDescent="0.25"/>
    <row r="1398" x14ac:dyDescent="0.25"/>
    <row r="1399" x14ac:dyDescent="0.25"/>
    <row r="1400" x14ac:dyDescent="0.25"/>
    <row r="1401" x14ac:dyDescent="0.25"/>
    <row r="1402" x14ac:dyDescent="0.25"/>
    <row r="1403" x14ac:dyDescent="0.25"/>
    <row r="1404" x14ac:dyDescent="0.25"/>
    <row r="1405" x14ac:dyDescent="0.25"/>
    <row r="1406" x14ac:dyDescent="0.25"/>
    <row r="1407" x14ac:dyDescent="0.25"/>
    <row r="1408" x14ac:dyDescent="0.25"/>
    <row r="1409" x14ac:dyDescent="0.25"/>
    <row r="1410" x14ac:dyDescent="0.25"/>
    <row r="1411" x14ac:dyDescent="0.25"/>
    <row r="1412" x14ac:dyDescent="0.25"/>
    <row r="1413" x14ac:dyDescent="0.25"/>
    <row r="1414" x14ac:dyDescent="0.25"/>
    <row r="1415" x14ac:dyDescent="0.25"/>
    <row r="1416" x14ac:dyDescent="0.25"/>
    <row r="1417" x14ac:dyDescent="0.25"/>
    <row r="1418" x14ac:dyDescent="0.25"/>
    <row r="1419" x14ac:dyDescent="0.25"/>
    <row r="1420" x14ac:dyDescent="0.25"/>
    <row r="1421" x14ac:dyDescent="0.25"/>
    <row r="1422" x14ac:dyDescent="0.25"/>
    <row r="1423" x14ac:dyDescent="0.25"/>
    <row r="1424" x14ac:dyDescent="0.25"/>
    <row r="1425" x14ac:dyDescent="0.25"/>
    <row r="1426" x14ac:dyDescent="0.25"/>
    <row r="1427" x14ac:dyDescent="0.25"/>
    <row r="1428" x14ac:dyDescent="0.25"/>
    <row r="1429" x14ac:dyDescent="0.25"/>
    <row r="1430" x14ac:dyDescent="0.25"/>
    <row r="1431" x14ac:dyDescent="0.25"/>
    <row r="1432" x14ac:dyDescent="0.25"/>
    <row r="1433" x14ac:dyDescent="0.25"/>
    <row r="1434" x14ac:dyDescent="0.25"/>
    <row r="1435" x14ac:dyDescent="0.25"/>
    <row r="1436" x14ac:dyDescent="0.25"/>
    <row r="1437" x14ac:dyDescent="0.25"/>
    <row r="1438" x14ac:dyDescent="0.25"/>
    <row r="1439" x14ac:dyDescent="0.25"/>
    <row r="1440" x14ac:dyDescent="0.25"/>
    <row r="1441" x14ac:dyDescent="0.25"/>
    <row r="1442" x14ac:dyDescent="0.25"/>
    <row r="1443" x14ac:dyDescent="0.25"/>
    <row r="1444" x14ac:dyDescent="0.25"/>
    <row r="1445" x14ac:dyDescent="0.25"/>
    <row r="1446" x14ac:dyDescent="0.25"/>
    <row r="1447" x14ac:dyDescent="0.25"/>
    <row r="1448" x14ac:dyDescent="0.25"/>
    <row r="1449" x14ac:dyDescent="0.25"/>
    <row r="1450" x14ac:dyDescent="0.25"/>
    <row r="1451" x14ac:dyDescent="0.25"/>
    <row r="1452" x14ac:dyDescent="0.25"/>
    <row r="1453" x14ac:dyDescent="0.25"/>
    <row r="1454" x14ac:dyDescent="0.25"/>
    <row r="1455" x14ac:dyDescent="0.25"/>
    <row r="1456" x14ac:dyDescent="0.25"/>
    <row r="1457" x14ac:dyDescent="0.25"/>
    <row r="1458" x14ac:dyDescent="0.25"/>
    <row r="1459" x14ac:dyDescent="0.25"/>
    <row r="1460" x14ac:dyDescent="0.25"/>
    <row r="1461" x14ac:dyDescent="0.25"/>
    <row r="1462" x14ac:dyDescent="0.25"/>
    <row r="1463" x14ac:dyDescent="0.25"/>
    <row r="1464" x14ac:dyDescent="0.25"/>
    <row r="1465" x14ac:dyDescent="0.25"/>
    <row r="1466" x14ac:dyDescent="0.25"/>
    <row r="1467" x14ac:dyDescent="0.25"/>
    <row r="1468" x14ac:dyDescent="0.25"/>
    <row r="1469" x14ac:dyDescent="0.25"/>
    <row r="1470" x14ac:dyDescent="0.25"/>
    <row r="1471" x14ac:dyDescent="0.25"/>
    <row r="1472" x14ac:dyDescent="0.25"/>
    <row r="1473" x14ac:dyDescent="0.25"/>
    <row r="1474" x14ac:dyDescent="0.25"/>
    <row r="1475" x14ac:dyDescent="0.25"/>
    <row r="1476" x14ac:dyDescent="0.25"/>
    <row r="1477" x14ac:dyDescent="0.25"/>
    <row r="1478" x14ac:dyDescent="0.25"/>
    <row r="1479" x14ac:dyDescent="0.25"/>
    <row r="1480" x14ac:dyDescent="0.25"/>
    <row r="1481" x14ac:dyDescent="0.25"/>
    <row r="1482" x14ac:dyDescent="0.25"/>
    <row r="1483" x14ac:dyDescent="0.25"/>
    <row r="1484" x14ac:dyDescent="0.25"/>
    <row r="1485" x14ac:dyDescent="0.25"/>
    <row r="1486" x14ac:dyDescent="0.25"/>
    <row r="1487" x14ac:dyDescent="0.25"/>
    <row r="1488" x14ac:dyDescent="0.25"/>
    <row r="1489" x14ac:dyDescent="0.25"/>
    <row r="1490" x14ac:dyDescent="0.25"/>
    <row r="1491" x14ac:dyDescent="0.25"/>
    <row r="1492" x14ac:dyDescent="0.25"/>
    <row r="1493" x14ac:dyDescent="0.25"/>
    <row r="1494" x14ac:dyDescent="0.25"/>
    <row r="1495" x14ac:dyDescent="0.25"/>
    <row r="1496" x14ac:dyDescent="0.25"/>
    <row r="1497" x14ac:dyDescent="0.25"/>
    <row r="1498" x14ac:dyDescent="0.25"/>
    <row r="1499" x14ac:dyDescent="0.25"/>
    <row r="1500" x14ac:dyDescent="0.25"/>
    <row r="1501" x14ac:dyDescent="0.25"/>
    <row r="1502" x14ac:dyDescent="0.25"/>
    <row r="1503" x14ac:dyDescent="0.25"/>
    <row r="1504" x14ac:dyDescent="0.25"/>
    <row r="1505" x14ac:dyDescent="0.25"/>
    <row r="1506" x14ac:dyDescent="0.25"/>
    <row r="1507" x14ac:dyDescent="0.25"/>
    <row r="1508" x14ac:dyDescent="0.25"/>
    <row r="1509" x14ac:dyDescent="0.25"/>
    <row r="1510" x14ac:dyDescent="0.25"/>
    <row r="1511" x14ac:dyDescent="0.25"/>
    <row r="1512" x14ac:dyDescent="0.25"/>
    <row r="1513" x14ac:dyDescent="0.25"/>
    <row r="1514" x14ac:dyDescent="0.25"/>
    <row r="1515" x14ac:dyDescent="0.25"/>
    <row r="1516" x14ac:dyDescent="0.25"/>
    <row r="1517" x14ac:dyDescent="0.25"/>
    <row r="1518" x14ac:dyDescent="0.25"/>
    <row r="1519" x14ac:dyDescent="0.25"/>
    <row r="1520" x14ac:dyDescent="0.25"/>
    <row r="1521" x14ac:dyDescent="0.25"/>
    <row r="1522" x14ac:dyDescent="0.25"/>
    <row r="1523" x14ac:dyDescent="0.25"/>
    <row r="1524" x14ac:dyDescent="0.25"/>
    <row r="1525" x14ac:dyDescent="0.25"/>
    <row r="1526" x14ac:dyDescent="0.25"/>
    <row r="1527" x14ac:dyDescent="0.25"/>
    <row r="1528" x14ac:dyDescent="0.25"/>
    <row r="1529" x14ac:dyDescent="0.25"/>
    <row r="1530" x14ac:dyDescent="0.25"/>
    <row r="1531" x14ac:dyDescent="0.25"/>
    <row r="1532" x14ac:dyDescent="0.25"/>
    <row r="1533" x14ac:dyDescent="0.25"/>
    <row r="1534" x14ac:dyDescent="0.25"/>
    <row r="1535" x14ac:dyDescent="0.25"/>
    <row r="1536" x14ac:dyDescent="0.25"/>
    <row r="1537" x14ac:dyDescent="0.25"/>
    <row r="1538" x14ac:dyDescent="0.25"/>
    <row r="1539" x14ac:dyDescent="0.25"/>
    <row r="1540" x14ac:dyDescent="0.25"/>
    <row r="1541" x14ac:dyDescent="0.25"/>
    <row r="1542" x14ac:dyDescent="0.25"/>
    <row r="1543" x14ac:dyDescent="0.25"/>
    <row r="1544" x14ac:dyDescent="0.25"/>
    <row r="1545" x14ac:dyDescent="0.25"/>
    <row r="1546" x14ac:dyDescent="0.25"/>
    <row r="1547" x14ac:dyDescent="0.25"/>
    <row r="1548" x14ac:dyDescent="0.25"/>
    <row r="1549" x14ac:dyDescent="0.25"/>
    <row r="1550" x14ac:dyDescent="0.25"/>
    <row r="1551" x14ac:dyDescent="0.25"/>
    <row r="1552" x14ac:dyDescent="0.25"/>
    <row r="1553" x14ac:dyDescent="0.25"/>
    <row r="1554" x14ac:dyDescent="0.25"/>
    <row r="1555" x14ac:dyDescent="0.25"/>
    <row r="1556" x14ac:dyDescent="0.25"/>
    <row r="1557" x14ac:dyDescent="0.25"/>
    <row r="1558" x14ac:dyDescent="0.25"/>
    <row r="1559" x14ac:dyDescent="0.25"/>
    <row r="1560" x14ac:dyDescent="0.25"/>
    <row r="1561" x14ac:dyDescent="0.25"/>
    <row r="1562" x14ac:dyDescent="0.25"/>
    <row r="1563" x14ac:dyDescent="0.25"/>
    <row r="1564" x14ac:dyDescent="0.25"/>
    <row r="1565" x14ac:dyDescent="0.25"/>
    <row r="1566" x14ac:dyDescent="0.25"/>
    <row r="1567" x14ac:dyDescent="0.25"/>
    <row r="1568" x14ac:dyDescent="0.25"/>
    <row r="1569" x14ac:dyDescent="0.25"/>
    <row r="1570" x14ac:dyDescent="0.25"/>
    <row r="1571" x14ac:dyDescent="0.25"/>
    <row r="1572" x14ac:dyDescent="0.25"/>
    <row r="1573" x14ac:dyDescent="0.25"/>
    <row r="1574" x14ac:dyDescent="0.25"/>
    <row r="1575" x14ac:dyDescent="0.25"/>
    <row r="1576" x14ac:dyDescent="0.25"/>
    <row r="1577" x14ac:dyDescent="0.25"/>
    <row r="1578" x14ac:dyDescent="0.25"/>
    <row r="1579" x14ac:dyDescent="0.25"/>
    <row r="1580" x14ac:dyDescent="0.25"/>
    <row r="1581" x14ac:dyDescent="0.25"/>
    <row r="1582" x14ac:dyDescent="0.25"/>
    <row r="1583" x14ac:dyDescent="0.25"/>
    <row r="1584" x14ac:dyDescent="0.25"/>
    <row r="1585" x14ac:dyDescent="0.25"/>
    <row r="1586" x14ac:dyDescent="0.25"/>
    <row r="1587" x14ac:dyDescent="0.25"/>
    <row r="1588" x14ac:dyDescent="0.25"/>
    <row r="1589" x14ac:dyDescent="0.25"/>
    <row r="1590" x14ac:dyDescent="0.25"/>
    <row r="1591" x14ac:dyDescent="0.25"/>
    <row r="1592" x14ac:dyDescent="0.25"/>
    <row r="1593" x14ac:dyDescent="0.25"/>
    <row r="1594" x14ac:dyDescent="0.25"/>
    <row r="1595" x14ac:dyDescent="0.25"/>
    <row r="1596" x14ac:dyDescent="0.25"/>
    <row r="1597" x14ac:dyDescent="0.25"/>
    <row r="1598" x14ac:dyDescent="0.25"/>
    <row r="1599" x14ac:dyDescent="0.25"/>
    <row r="1600" x14ac:dyDescent="0.25"/>
    <row r="1601" x14ac:dyDescent="0.25"/>
    <row r="1602" x14ac:dyDescent="0.25"/>
    <row r="1603" x14ac:dyDescent="0.25"/>
    <row r="1604" x14ac:dyDescent="0.25"/>
    <row r="1605" x14ac:dyDescent="0.25"/>
    <row r="1606" x14ac:dyDescent="0.25"/>
    <row r="1607" x14ac:dyDescent="0.25"/>
    <row r="1608" x14ac:dyDescent="0.25"/>
    <row r="1609" x14ac:dyDescent="0.25"/>
    <row r="1610" x14ac:dyDescent="0.25"/>
    <row r="1611" x14ac:dyDescent="0.25"/>
    <row r="1612" x14ac:dyDescent="0.25"/>
    <row r="1613" x14ac:dyDescent="0.25"/>
    <row r="1614" x14ac:dyDescent="0.25"/>
    <row r="1615" x14ac:dyDescent="0.25"/>
    <row r="1616" x14ac:dyDescent="0.25"/>
    <row r="1617" x14ac:dyDescent="0.25"/>
    <row r="1618" x14ac:dyDescent="0.25"/>
    <row r="1619" x14ac:dyDescent="0.25"/>
    <row r="1620" x14ac:dyDescent="0.25"/>
    <row r="1621" x14ac:dyDescent="0.25"/>
    <row r="1622" x14ac:dyDescent="0.25"/>
    <row r="1623" x14ac:dyDescent="0.25"/>
    <row r="1624" x14ac:dyDescent="0.25"/>
    <row r="1625" x14ac:dyDescent="0.25"/>
    <row r="1626" x14ac:dyDescent="0.25"/>
    <row r="1627" x14ac:dyDescent="0.25"/>
    <row r="1628" x14ac:dyDescent="0.25"/>
    <row r="1629" x14ac:dyDescent="0.25"/>
    <row r="1630" x14ac:dyDescent="0.25"/>
    <row r="1631" x14ac:dyDescent="0.25"/>
    <row r="1632" x14ac:dyDescent="0.25"/>
    <row r="1633" x14ac:dyDescent="0.25"/>
    <row r="1634" x14ac:dyDescent="0.25"/>
    <row r="1635" x14ac:dyDescent="0.25"/>
    <row r="1636" x14ac:dyDescent="0.25"/>
    <row r="1637" x14ac:dyDescent="0.25"/>
    <row r="1638" x14ac:dyDescent="0.25"/>
    <row r="1639" x14ac:dyDescent="0.25"/>
    <row r="1640" x14ac:dyDescent="0.25"/>
    <row r="1641" x14ac:dyDescent="0.25"/>
    <row r="1642" x14ac:dyDescent="0.25"/>
    <row r="1643" x14ac:dyDescent="0.25"/>
    <row r="1644" x14ac:dyDescent="0.25"/>
    <row r="1645" x14ac:dyDescent="0.25"/>
    <row r="1646" x14ac:dyDescent="0.25"/>
    <row r="1647" x14ac:dyDescent="0.25"/>
    <row r="1648" x14ac:dyDescent="0.25"/>
    <row r="1649" x14ac:dyDescent="0.25"/>
    <row r="1650" x14ac:dyDescent="0.25"/>
    <row r="1651" x14ac:dyDescent="0.25"/>
    <row r="1652" x14ac:dyDescent="0.25"/>
    <row r="1653" x14ac:dyDescent="0.25"/>
    <row r="1654" x14ac:dyDescent="0.25"/>
    <row r="1655" x14ac:dyDescent="0.25"/>
    <row r="1656" x14ac:dyDescent="0.25"/>
    <row r="1657" x14ac:dyDescent="0.25"/>
    <row r="1658" x14ac:dyDescent="0.25"/>
    <row r="1659" x14ac:dyDescent="0.25"/>
    <row r="1660" x14ac:dyDescent="0.25"/>
    <row r="1661" x14ac:dyDescent="0.25"/>
    <row r="1662" x14ac:dyDescent="0.25"/>
    <row r="1663" x14ac:dyDescent="0.25"/>
    <row r="1664" x14ac:dyDescent="0.25"/>
    <row r="1665" x14ac:dyDescent="0.25"/>
    <row r="1666" x14ac:dyDescent="0.25"/>
    <row r="1667" x14ac:dyDescent="0.25"/>
    <row r="1668" x14ac:dyDescent="0.25"/>
    <row r="1669" x14ac:dyDescent="0.25"/>
    <row r="1670" x14ac:dyDescent="0.25"/>
    <row r="1671" x14ac:dyDescent="0.25"/>
    <row r="1672" x14ac:dyDescent="0.25"/>
    <row r="1673" x14ac:dyDescent="0.25"/>
    <row r="1674" x14ac:dyDescent="0.25"/>
    <row r="1675" x14ac:dyDescent="0.25"/>
    <row r="1676" x14ac:dyDescent="0.25"/>
    <row r="1677" x14ac:dyDescent="0.25"/>
    <row r="1678" x14ac:dyDescent="0.25"/>
    <row r="1679" x14ac:dyDescent="0.25"/>
    <row r="1680" x14ac:dyDescent="0.25"/>
    <row r="1681" x14ac:dyDescent="0.25"/>
    <row r="1682" x14ac:dyDescent="0.25"/>
    <row r="1683" x14ac:dyDescent="0.25"/>
    <row r="1684" x14ac:dyDescent="0.25"/>
    <row r="1685" x14ac:dyDescent="0.25"/>
    <row r="1686" x14ac:dyDescent="0.25"/>
    <row r="1687" x14ac:dyDescent="0.25"/>
    <row r="1688" x14ac:dyDescent="0.25"/>
    <row r="1689" x14ac:dyDescent="0.25"/>
    <row r="1690" x14ac:dyDescent="0.25"/>
    <row r="1691" x14ac:dyDescent="0.25"/>
    <row r="1692" x14ac:dyDescent="0.25"/>
    <row r="1693" x14ac:dyDescent="0.25"/>
    <row r="1694" x14ac:dyDescent="0.25"/>
    <row r="1695" x14ac:dyDescent="0.25"/>
    <row r="1696" x14ac:dyDescent="0.25"/>
    <row r="1697" x14ac:dyDescent="0.25"/>
    <row r="1698" x14ac:dyDescent="0.25"/>
    <row r="1699" x14ac:dyDescent="0.25"/>
    <row r="1700" x14ac:dyDescent="0.25"/>
    <row r="1701" x14ac:dyDescent="0.25"/>
    <row r="1702" x14ac:dyDescent="0.25"/>
    <row r="1703" x14ac:dyDescent="0.25"/>
    <row r="1704" x14ac:dyDescent="0.25"/>
    <row r="1705" x14ac:dyDescent="0.25"/>
    <row r="1706" x14ac:dyDescent="0.25"/>
    <row r="1707" x14ac:dyDescent="0.25"/>
    <row r="1708" x14ac:dyDescent="0.25"/>
    <row r="1709" x14ac:dyDescent="0.25"/>
    <row r="1710" x14ac:dyDescent="0.25"/>
    <row r="1711" x14ac:dyDescent="0.25"/>
    <row r="1712" x14ac:dyDescent="0.25"/>
    <row r="1713" x14ac:dyDescent="0.25"/>
    <row r="1714" x14ac:dyDescent="0.25"/>
    <row r="1715" x14ac:dyDescent="0.25"/>
    <row r="1716" x14ac:dyDescent="0.25"/>
    <row r="1717" x14ac:dyDescent="0.25"/>
    <row r="1718" x14ac:dyDescent="0.25"/>
    <row r="1719" x14ac:dyDescent="0.25"/>
    <row r="1720" x14ac:dyDescent="0.25"/>
    <row r="1721" x14ac:dyDescent="0.25"/>
    <row r="1722" x14ac:dyDescent="0.25"/>
    <row r="1723" x14ac:dyDescent="0.25"/>
    <row r="1724" x14ac:dyDescent="0.25"/>
    <row r="1725" x14ac:dyDescent="0.25"/>
    <row r="1726" x14ac:dyDescent="0.25"/>
    <row r="1727" x14ac:dyDescent="0.25"/>
    <row r="1728" x14ac:dyDescent="0.25"/>
    <row r="1729" x14ac:dyDescent="0.25"/>
    <row r="1730" x14ac:dyDescent="0.25"/>
    <row r="1731" x14ac:dyDescent="0.25"/>
    <row r="1732" x14ac:dyDescent="0.25"/>
    <row r="1733" x14ac:dyDescent="0.25"/>
    <row r="1734" x14ac:dyDescent="0.25"/>
    <row r="1735" x14ac:dyDescent="0.25"/>
    <row r="1736" x14ac:dyDescent="0.25"/>
    <row r="1737" x14ac:dyDescent="0.25"/>
    <row r="1738" x14ac:dyDescent="0.25"/>
    <row r="1739" x14ac:dyDescent="0.25"/>
    <row r="1740" x14ac:dyDescent="0.25"/>
    <row r="1741" x14ac:dyDescent="0.25"/>
    <row r="1742" x14ac:dyDescent="0.25"/>
    <row r="1743" x14ac:dyDescent="0.25"/>
    <row r="1744" x14ac:dyDescent="0.25"/>
    <row r="1745" x14ac:dyDescent="0.25"/>
    <row r="1746" x14ac:dyDescent="0.25"/>
    <row r="1747" x14ac:dyDescent="0.25"/>
    <row r="1748" x14ac:dyDescent="0.25"/>
    <row r="1749" x14ac:dyDescent="0.25"/>
    <row r="1750" x14ac:dyDescent="0.25"/>
    <row r="1751" x14ac:dyDescent="0.25"/>
    <row r="1752" x14ac:dyDescent="0.25"/>
    <row r="1753" x14ac:dyDescent="0.25"/>
    <row r="1754" x14ac:dyDescent="0.25"/>
    <row r="1755" x14ac:dyDescent="0.25"/>
    <row r="1756" x14ac:dyDescent="0.25"/>
    <row r="1757" x14ac:dyDescent="0.25"/>
    <row r="1758" x14ac:dyDescent="0.25"/>
    <row r="1759" x14ac:dyDescent="0.25"/>
    <row r="1760" x14ac:dyDescent="0.25"/>
    <row r="1761" x14ac:dyDescent="0.25"/>
    <row r="1762" x14ac:dyDescent="0.25"/>
    <row r="1763" x14ac:dyDescent="0.25"/>
    <row r="1764" x14ac:dyDescent="0.25"/>
    <row r="1765" x14ac:dyDescent="0.25"/>
    <row r="1766" x14ac:dyDescent="0.25"/>
    <row r="1767" x14ac:dyDescent="0.25"/>
    <row r="1768" x14ac:dyDescent="0.25"/>
    <row r="1769" x14ac:dyDescent="0.25"/>
    <row r="1770" x14ac:dyDescent="0.25"/>
    <row r="1771" x14ac:dyDescent="0.25"/>
    <row r="1772" x14ac:dyDescent="0.25"/>
    <row r="1773" x14ac:dyDescent="0.25"/>
    <row r="1774" x14ac:dyDescent="0.25"/>
    <row r="1775" x14ac:dyDescent="0.25"/>
    <row r="1776" x14ac:dyDescent="0.25"/>
    <row r="1777" x14ac:dyDescent="0.25"/>
    <row r="1778" x14ac:dyDescent="0.25"/>
    <row r="1779" x14ac:dyDescent="0.25"/>
    <row r="1780" x14ac:dyDescent="0.25"/>
    <row r="1781" x14ac:dyDescent="0.25"/>
    <row r="1782" x14ac:dyDescent="0.25"/>
    <row r="1783" x14ac:dyDescent="0.25"/>
    <row r="1784" x14ac:dyDescent="0.25"/>
    <row r="1785" x14ac:dyDescent="0.25"/>
    <row r="1786" x14ac:dyDescent="0.25"/>
    <row r="1787" x14ac:dyDescent="0.25"/>
    <row r="1788" x14ac:dyDescent="0.25"/>
    <row r="1789" x14ac:dyDescent="0.25"/>
    <row r="1790" x14ac:dyDescent="0.25"/>
    <row r="1791" x14ac:dyDescent="0.25"/>
    <row r="1792" x14ac:dyDescent="0.25"/>
    <row r="1793" x14ac:dyDescent="0.25"/>
    <row r="1794" x14ac:dyDescent="0.25"/>
    <row r="1795" x14ac:dyDescent="0.25"/>
    <row r="1796" x14ac:dyDescent="0.25"/>
    <row r="1797" x14ac:dyDescent="0.25"/>
    <row r="1798" x14ac:dyDescent="0.25"/>
    <row r="1799" x14ac:dyDescent="0.25"/>
    <row r="1800" x14ac:dyDescent="0.25"/>
    <row r="1801" x14ac:dyDescent="0.25"/>
    <row r="1802" x14ac:dyDescent="0.25"/>
    <row r="1803" x14ac:dyDescent="0.25"/>
    <row r="1804" x14ac:dyDescent="0.25"/>
    <row r="1805" x14ac:dyDescent="0.25"/>
    <row r="1806" x14ac:dyDescent="0.25"/>
    <row r="1807" x14ac:dyDescent="0.25"/>
    <row r="1808" x14ac:dyDescent="0.25"/>
    <row r="1809" x14ac:dyDescent="0.25"/>
    <row r="1810" x14ac:dyDescent="0.25"/>
    <row r="1811" x14ac:dyDescent="0.25"/>
    <row r="1812" x14ac:dyDescent="0.25"/>
    <row r="1813" x14ac:dyDescent="0.25"/>
    <row r="1814" x14ac:dyDescent="0.25"/>
    <row r="1815" x14ac:dyDescent="0.25"/>
    <row r="1816" x14ac:dyDescent="0.25"/>
    <row r="1817" x14ac:dyDescent="0.25"/>
    <row r="1818" x14ac:dyDescent="0.25"/>
    <row r="1819" x14ac:dyDescent="0.25"/>
    <row r="1820" x14ac:dyDescent="0.25"/>
    <row r="1821" x14ac:dyDescent="0.25"/>
    <row r="1822" x14ac:dyDescent="0.25"/>
    <row r="1823" x14ac:dyDescent="0.25"/>
    <row r="1824" x14ac:dyDescent="0.25"/>
    <row r="1825" x14ac:dyDescent="0.25"/>
    <row r="1826" x14ac:dyDescent="0.25"/>
    <row r="1827" x14ac:dyDescent="0.25"/>
    <row r="1828" x14ac:dyDescent="0.25"/>
    <row r="1829" x14ac:dyDescent="0.25"/>
    <row r="1830" x14ac:dyDescent="0.25"/>
    <row r="1831" x14ac:dyDescent="0.25"/>
    <row r="1832" x14ac:dyDescent="0.25"/>
    <row r="1833" x14ac:dyDescent="0.25"/>
    <row r="1834" x14ac:dyDescent="0.25"/>
    <row r="1835" x14ac:dyDescent="0.25"/>
    <row r="1836" x14ac:dyDescent="0.25"/>
    <row r="1837" x14ac:dyDescent="0.25"/>
    <row r="1838" x14ac:dyDescent="0.25"/>
    <row r="1839" x14ac:dyDescent="0.25"/>
    <row r="1840" x14ac:dyDescent="0.25"/>
    <row r="1841" x14ac:dyDescent="0.25"/>
    <row r="1842" x14ac:dyDescent="0.25"/>
    <row r="1843" x14ac:dyDescent="0.25"/>
    <row r="1844" x14ac:dyDescent="0.25"/>
    <row r="1845" x14ac:dyDescent="0.25"/>
    <row r="1846" x14ac:dyDescent="0.25"/>
    <row r="1847" x14ac:dyDescent="0.25"/>
    <row r="1848" x14ac:dyDescent="0.25"/>
    <row r="1849" x14ac:dyDescent="0.25"/>
    <row r="1850" x14ac:dyDescent="0.25"/>
    <row r="1851" x14ac:dyDescent="0.25"/>
    <row r="1852" x14ac:dyDescent="0.25"/>
    <row r="1853" x14ac:dyDescent="0.25"/>
    <row r="1854" x14ac:dyDescent="0.25"/>
    <row r="1855" x14ac:dyDescent="0.25"/>
    <row r="1856" x14ac:dyDescent="0.25"/>
    <row r="1857" x14ac:dyDescent="0.25"/>
    <row r="1858" x14ac:dyDescent="0.25"/>
    <row r="1859" x14ac:dyDescent="0.25"/>
    <row r="1860" x14ac:dyDescent="0.25"/>
    <row r="1861" x14ac:dyDescent="0.25"/>
    <row r="1862" x14ac:dyDescent="0.25"/>
    <row r="1863" x14ac:dyDescent="0.25"/>
    <row r="1864" x14ac:dyDescent="0.25"/>
    <row r="1865" x14ac:dyDescent="0.25"/>
    <row r="1866" x14ac:dyDescent="0.25"/>
    <row r="1867" x14ac:dyDescent="0.25"/>
    <row r="1868" x14ac:dyDescent="0.25"/>
    <row r="1869" x14ac:dyDescent="0.25"/>
    <row r="1870" x14ac:dyDescent="0.25"/>
    <row r="1871" x14ac:dyDescent="0.25"/>
    <row r="1872" x14ac:dyDescent="0.25"/>
    <row r="1873" x14ac:dyDescent="0.25"/>
    <row r="1874" x14ac:dyDescent="0.25"/>
    <row r="1875" x14ac:dyDescent="0.25"/>
    <row r="1876" x14ac:dyDescent="0.25"/>
    <row r="1877" x14ac:dyDescent="0.25"/>
    <row r="1878" x14ac:dyDescent="0.25"/>
    <row r="1879" x14ac:dyDescent="0.25"/>
    <row r="1880" x14ac:dyDescent="0.25"/>
    <row r="1881" x14ac:dyDescent="0.25"/>
    <row r="1882" x14ac:dyDescent="0.25"/>
    <row r="1883" x14ac:dyDescent="0.25"/>
    <row r="1884" x14ac:dyDescent="0.25"/>
    <row r="1885" x14ac:dyDescent="0.25"/>
    <row r="1886" x14ac:dyDescent="0.25"/>
    <row r="1887" x14ac:dyDescent="0.25"/>
    <row r="1888" x14ac:dyDescent="0.25"/>
    <row r="1889" x14ac:dyDescent="0.25"/>
    <row r="1890" x14ac:dyDescent="0.25"/>
    <row r="1891" x14ac:dyDescent="0.25"/>
    <row r="1892" x14ac:dyDescent="0.25"/>
    <row r="1893" x14ac:dyDescent="0.25"/>
    <row r="1894" x14ac:dyDescent="0.25"/>
    <row r="1895" x14ac:dyDescent="0.25"/>
    <row r="1896" x14ac:dyDescent="0.25"/>
    <row r="1897" x14ac:dyDescent="0.25"/>
    <row r="1898" x14ac:dyDescent="0.25"/>
    <row r="1899" x14ac:dyDescent="0.25"/>
    <row r="1900" x14ac:dyDescent="0.25"/>
    <row r="1901" x14ac:dyDescent="0.25"/>
    <row r="1902" x14ac:dyDescent="0.25"/>
    <row r="1903" x14ac:dyDescent="0.25"/>
    <row r="1904" x14ac:dyDescent="0.25"/>
    <row r="1905" x14ac:dyDescent="0.25"/>
    <row r="1906" x14ac:dyDescent="0.25"/>
    <row r="1907" x14ac:dyDescent="0.25"/>
    <row r="1908" x14ac:dyDescent="0.25"/>
    <row r="1909" x14ac:dyDescent="0.25"/>
    <row r="1910" x14ac:dyDescent="0.25"/>
    <row r="1911" x14ac:dyDescent="0.25"/>
    <row r="1912" x14ac:dyDescent="0.25"/>
    <row r="1913" x14ac:dyDescent="0.25"/>
    <row r="1914" x14ac:dyDescent="0.25"/>
    <row r="1915" x14ac:dyDescent="0.25"/>
    <row r="1916" x14ac:dyDescent="0.25"/>
    <row r="1917" x14ac:dyDescent="0.25"/>
    <row r="1918" x14ac:dyDescent="0.25"/>
    <row r="1919" x14ac:dyDescent="0.25"/>
    <row r="1920" x14ac:dyDescent="0.25"/>
    <row r="1921" x14ac:dyDescent="0.25"/>
    <row r="1922" x14ac:dyDescent="0.25"/>
    <row r="1923" x14ac:dyDescent="0.25"/>
    <row r="1924" x14ac:dyDescent="0.25"/>
    <row r="1925" x14ac:dyDescent="0.25"/>
    <row r="1926" x14ac:dyDescent="0.25"/>
    <row r="1927" x14ac:dyDescent="0.25"/>
    <row r="1928" x14ac:dyDescent="0.25"/>
    <row r="1929" x14ac:dyDescent="0.25"/>
    <row r="1930" x14ac:dyDescent="0.25"/>
    <row r="1931" x14ac:dyDescent="0.25"/>
    <row r="1932" x14ac:dyDescent="0.25"/>
    <row r="1933" x14ac:dyDescent="0.25"/>
    <row r="1934" x14ac:dyDescent="0.25"/>
    <row r="1935" x14ac:dyDescent="0.25"/>
    <row r="1936" x14ac:dyDescent="0.25"/>
    <row r="1937" x14ac:dyDescent="0.25"/>
    <row r="1938" x14ac:dyDescent="0.25"/>
    <row r="1939" x14ac:dyDescent="0.25"/>
    <row r="1940" x14ac:dyDescent="0.25"/>
    <row r="1941" x14ac:dyDescent="0.25"/>
    <row r="1942" x14ac:dyDescent="0.25"/>
    <row r="1943" x14ac:dyDescent="0.25"/>
    <row r="1944" x14ac:dyDescent="0.25"/>
    <row r="1945" x14ac:dyDescent="0.25"/>
    <row r="1946" x14ac:dyDescent="0.25"/>
    <row r="1947" x14ac:dyDescent="0.25"/>
    <row r="1948" x14ac:dyDescent="0.25"/>
    <row r="1949" x14ac:dyDescent="0.25"/>
    <row r="1950" x14ac:dyDescent="0.25"/>
    <row r="1951" x14ac:dyDescent="0.25"/>
    <row r="1952" x14ac:dyDescent="0.25"/>
    <row r="1953" x14ac:dyDescent="0.25"/>
    <row r="1954" x14ac:dyDescent="0.25"/>
    <row r="1955" x14ac:dyDescent="0.25"/>
    <row r="1956" x14ac:dyDescent="0.25"/>
    <row r="1957" x14ac:dyDescent="0.25"/>
    <row r="1958" x14ac:dyDescent="0.25"/>
  </sheetData>
  <autoFilter ref="J1:J1958" xr:uid="{75D537D1-3F00-4EF0-805E-DC7E0A089213}"/>
  <mergeCells count="1193">
    <mergeCell ref="G451:G455"/>
    <mergeCell ref="H451:H455"/>
    <mergeCell ref="F451:F455"/>
    <mergeCell ref="F467:F469"/>
    <mergeCell ref="H467:H469"/>
    <mergeCell ref="G467:G469"/>
    <mergeCell ref="G954:G957"/>
    <mergeCell ref="H954:H957"/>
    <mergeCell ref="F974:F976"/>
    <mergeCell ref="G974:G976"/>
    <mergeCell ref="H974:H976"/>
    <mergeCell ref="F964:F966"/>
    <mergeCell ref="G964:G966"/>
    <mergeCell ref="H964:H966"/>
    <mergeCell ref="F978:F980"/>
    <mergeCell ref="G978:G980"/>
    <mergeCell ref="H978:H980"/>
    <mergeCell ref="F491:F493"/>
    <mergeCell ref="F611:F613"/>
    <mergeCell ref="F637:F638"/>
    <mergeCell ref="G637:G638"/>
    <mergeCell ref="H637:H638"/>
    <mergeCell ref="F639:F643"/>
    <mergeCell ref="G639:G643"/>
    <mergeCell ref="H639:H643"/>
    <mergeCell ref="F688:F689"/>
    <mergeCell ref="F690:F691"/>
    <mergeCell ref="G690:G691"/>
    <mergeCell ref="H690:H691"/>
    <mergeCell ref="F692:F693"/>
    <mergeCell ref="G692:G693"/>
    <mergeCell ref="F709:F710"/>
    <mergeCell ref="B959:B968"/>
    <mergeCell ref="C959:C968"/>
    <mergeCell ref="D959:D968"/>
    <mergeCell ref="E959:E968"/>
    <mergeCell ref="B969:B980"/>
    <mergeCell ref="C969:C980"/>
    <mergeCell ref="D969:D980"/>
    <mergeCell ref="E969:E980"/>
    <mergeCell ref="D571:D575"/>
    <mergeCell ref="C557:C565"/>
    <mergeCell ref="C571:C575"/>
    <mergeCell ref="C566:C567"/>
    <mergeCell ref="B624:B629"/>
    <mergeCell ref="C624:C629"/>
    <mergeCell ref="D624:D629"/>
    <mergeCell ref="E624:E629"/>
    <mergeCell ref="B609:B623"/>
    <mergeCell ref="C609:C623"/>
    <mergeCell ref="D609:D623"/>
    <mergeCell ref="E609:E623"/>
    <mergeCell ref="B578:B586"/>
    <mergeCell ref="C578:C586"/>
    <mergeCell ref="C692:C697"/>
    <mergeCell ref="D692:D697"/>
    <mergeCell ref="E692:E697"/>
    <mergeCell ref="B722:B723"/>
    <mergeCell ref="C722:C723"/>
    <mergeCell ref="D722:D723"/>
    <mergeCell ref="E722:E723"/>
    <mergeCell ref="B725:B728"/>
    <mergeCell ref="C725:C728"/>
    <mergeCell ref="D725:D728"/>
    <mergeCell ref="B982:B997"/>
    <mergeCell ref="C982:C997"/>
    <mergeCell ref="D982:D997"/>
    <mergeCell ref="E982:E997"/>
    <mergeCell ref="F983:F986"/>
    <mergeCell ref="G983:G986"/>
    <mergeCell ref="H983:H986"/>
    <mergeCell ref="I983:I986"/>
    <mergeCell ref="F988:F990"/>
    <mergeCell ref="F992:F993"/>
    <mergeCell ref="G992:G993"/>
    <mergeCell ref="H992:H993"/>
    <mergeCell ref="I992:I993"/>
    <mergeCell ref="F950:F951"/>
    <mergeCell ref="H502:H503"/>
    <mergeCell ref="I502:I503"/>
    <mergeCell ref="F970:F973"/>
    <mergeCell ref="G970:G973"/>
    <mergeCell ref="H970:H973"/>
    <mergeCell ref="F960:F963"/>
    <mergeCell ref="G960:G963"/>
    <mergeCell ref="H960:H963"/>
    <mergeCell ref="F954:F957"/>
    <mergeCell ref="B543:B546"/>
    <mergeCell ref="C543:C546"/>
    <mergeCell ref="B867:E867"/>
    <mergeCell ref="C587:C588"/>
    <mergeCell ref="D587:D588"/>
    <mergeCell ref="E587:E588"/>
    <mergeCell ref="E630:E635"/>
    <mergeCell ref="D578:D586"/>
    <mergeCell ref="E578:E586"/>
    <mergeCell ref="B450:B466"/>
    <mergeCell ref="C450:C466"/>
    <mergeCell ref="D450:D466"/>
    <mergeCell ref="E450:E466"/>
    <mergeCell ref="C403:C405"/>
    <mergeCell ref="D403:D405"/>
    <mergeCell ref="F995:F996"/>
    <mergeCell ref="G995:G996"/>
    <mergeCell ref="H995:H996"/>
    <mergeCell ref="I995:I996"/>
    <mergeCell ref="B953:B957"/>
    <mergeCell ref="C953:C957"/>
    <mergeCell ref="D953:D957"/>
    <mergeCell ref="E953:E957"/>
    <mergeCell ref="B868:B874"/>
    <mergeCell ref="C868:C874"/>
    <mergeCell ref="D868:D874"/>
    <mergeCell ref="E868:E874"/>
    <mergeCell ref="F870:F872"/>
    <mergeCell ref="F463:F465"/>
    <mergeCell ref="D630:D635"/>
    <mergeCell ref="B647:B652"/>
    <mergeCell ref="C647:C652"/>
    <mergeCell ref="D647:D652"/>
    <mergeCell ref="I463:I465"/>
    <mergeCell ref="B557:B565"/>
    <mergeCell ref="E543:E546"/>
    <mergeCell ref="B502:B504"/>
    <mergeCell ref="C502:C504"/>
    <mergeCell ref="D502:D504"/>
    <mergeCell ref="G409:G411"/>
    <mergeCell ref="I409:I411"/>
    <mergeCell ref="E362:E384"/>
    <mergeCell ref="H582:H583"/>
    <mergeCell ref="E591:E594"/>
    <mergeCell ref="F591:F594"/>
    <mergeCell ref="B576:B577"/>
    <mergeCell ref="C576:C577"/>
    <mergeCell ref="D576:D577"/>
    <mergeCell ref="E576:E577"/>
    <mergeCell ref="F576:F577"/>
    <mergeCell ref="G576:G577"/>
    <mergeCell ref="H576:H577"/>
    <mergeCell ref="B602:B606"/>
    <mergeCell ref="C602:C606"/>
    <mergeCell ref="D602:D606"/>
    <mergeCell ref="E602:E606"/>
    <mergeCell ref="C467:C472"/>
    <mergeCell ref="D467:D472"/>
    <mergeCell ref="E467:E472"/>
    <mergeCell ref="B467:B472"/>
    <mergeCell ref="C430:C434"/>
    <mergeCell ref="D430:D434"/>
    <mergeCell ref="B409:B412"/>
    <mergeCell ref="C409:C412"/>
    <mergeCell ref="E430:E431"/>
    <mergeCell ref="B406:B408"/>
    <mergeCell ref="C406:C408"/>
    <mergeCell ref="D406:D408"/>
    <mergeCell ref="E406:E408"/>
    <mergeCell ref="F406:F407"/>
    <mergeCell ref="H474:H476"/>
    <mergeCell ref="D421:D429"/>
    <mergeCell ref="C436:C445"/>
    <mergeCell ref="F362:F365"/>
    <mergeCell ref="G362:G365"/>
    <mergeCell ref="B362:B384"/>
    <mergeCell ref="H288:H289"/>
    <mergeCell ref="G367:G371"/>
    <mergeCell ref="H367:H371"/>
    <mergeCell ref="I367:I371"/>
    <mergeCell ref="H373:H377"/>
    <mergeCell ref="I373:I377"/>
    <mergeCell ref="F378:F380"/>
    <mergeCell ref="F381:F382"/>
    <mergeCell ref="G381:G382"/>
    <mergeCell ref="C362:C384"/>
    <mergeCell ref="D362:D384"/>
    <mergeCell ref="F329:F330"/>
    <mergeCell ref="G329:G330"/>
    <mergeCell ref="I406:I407"/>
    <mergeCell ref="I394:I396"/>
    <mergeCell ref="I400:I401"/>
    <mergeCell ref="H320:H321"/>
    <mergeCell ref="G310:G311"/>
    <mergeCell ref="C342:C361"/>
    <mergeCell ref="D342:D361"/>
    <mergeCell ref="B342:B361"/>
    <mergeCell ref="G358:G359"/>
    <mergeCell ref="H358:H359"/>
    <mergeCell ref="F383:F384"/>
    <mergeCell ref="G383:G384"/>
    <mergeCell ref="H381:H382"/>
    <mergeCell ref="I381:I382"/>
    <mergeCell ref="I383:I384"/>
    <mergeCell ref="I358:I359"/>
    <mergeCell ref="C446:C447"/>
    <mergeCell ref="E446:E447"/>
    <mergeCell ref="C385:C399"/>
    <mergeCell ref="D385:D399"/>
    <mergeCell ref="B430:B434"/>
    <mergeCell ref="C421:C429"/>
    <mergeCell ref="F373:F377"/>
    <mergeCell ref="G373:G377"/>
    <mergeCell ref="D446:D447"/>
    <mergeCell ref="B436:B445"/>
    <mergeCell ref="B421:B429"/>
    <mergeCell ref="F390:F392"/>
    <mergeCell ref="G394:G396"/>
    <mergeCell ref="F477:F478"/>
    <mergeCell ref="F479:F480"/>
    <mergeCell ref="G479:G480"/>
    <mergeCell ref="H479:H480"/>
    <mergeCell ref="D436:D445"/>
    <mergeCell ref="B403:B405"/>
    <mergeCell ref="H394:H396"/>
    <mergeCell ref="B446:B447"/>
    <mergeCell ref="G430:G431"/>
    <mergeCell ref="H409:H411"/>
    <mergeCell ref="H400:H401"/>
    <mergeCell ref="E421:E429"/>
    <mergeCell ref="B400:B402"/>
    <mergeCell ref="C400:C402"/>
    <mergeCell ref="D400:D402"/>
    <mergeCell ref="E400:E402"/>
    <mergeCell ref="B413:B417"/>
    <mergeCell ref="C413:C417"/>
    <mergeCell ref="D413:D417"/>
    <mergeCell ref="I479:I480"/>
    <mergeCell ref="H430:H431"/>
    <mergeCell ref="F474:F476"/>
    <mergeCell ref="E403:E405"/>
    <mergeCell ref="I413:I416"/>
    <mergeCell ref="H413:H416"/>
    <mergeCell ref="E413:E417"/>
    <mergeCell ref="I430:I431"/>
    <mergeCell ref="F421:F428"/>
    <mergeCell ref="G421:G428"/>
    <mergeCell ref="H421:H428"/>
    <mergeCell ref="I421:I428"/>
    <mergeCell ref="H437:H438"/>
    <mergeCell ref="H406:H407"/>
    <mergeCell ref="H460:H461"/>
    <mergeCell ref="I460:I461"/>
    <mergeCell ref="G463:G465"/>
    <mergeCell ref="E433:E434"/>
    <mergeCell ref="F433:F434"/>
    <mergeCell ref="F460:F461"/>
    <mergeCell ref="G460:G461"/>
    <mergeCell ref="E418:E419"/>
    <mergeCell ref="G406:G407"/>
    <mergeCell ref="F413:F416"/>
    <mergeCell ref="G413:G416"/>
    <mergeCell ref="E436:E445"/>
    <mergeCell ref="F437:F438"/>
    <mergeCell ref="G437:G438"/>
    <mergeCell ref="F430:F431"/>
    <mergeCell ref="I437:I438"/>
    <mergeCell ref="F439:F441"/>
    <mergeCell ref="F443:F444"/>
    <mergeCell ref="C418:C419"/>
    <mergeCell ref="B418:B419"/>
    <mergeCell ref="D418:D419"/>
    <mergeCell ref="D409:D412"/>
    <mergeCell ref="E409:E412"/>
    <mergeCell ref="F394:F396"/>
    <mergeCell ref="I288:I289"/>
    <mergeCell ref="H362:H365"/>
    <mergeCell ref="I362:I365"/>
    <mergeCell ref="F367:F371"/>
    <mergeCell ref="F387:F389"/>
    <mergeCell ref="G387:G389"/>
    <mergeCell ref="H387:H389"/>
    <mergeCell ref="I387:I389"/>
    <mergeCell ref="E294:E299"/>
    <mergeCell ref="F294:F298"/>
    <mergeCell ref="B324:B341"/>
    <mergeCell ref="C324:C341"/>
    <mergeCell ref="D324:D341"/>
    <mergeCell ref="E300:E316"/>
    <mergeCell ref="F300:F308"/>
    <mergeCell ref="G300:G308"/>
    <mergeCell ref="H300:H308"/>
    <mergeCell ref="G324:G327"/>
    <mergeCell ref="H324:H327"/>
    <mergeCell ref="E320:E323"/>
    <mergeCell ref="I324:I327"/>
    <mergeCell ref="B385:B399"/>
    <mergeCell ref="D300:D323"/>
    <mergeCell ref="I320:I321"/>
    <mergeCell ref="G320:G321"/>
    <mergeCell ref="H383:H384"/>
    <mergeCell ref="G443:G444"/>
    <mergeCell ref="H443:H444"/>
    <mergeCell ref="I443:I444"/>
    <mergeCell ref="I494:I497"/>
    <mergeCell ref="H483:H485"/>
    <mergeCell ref="I483:I485"/>
    <mergeCell ref="I538:I539"/>
    <mergeCell ref="G587:G588"/>
    <mergeCell ref="H549:H550"/>
    <mergeCell ref="F403:F404"/>
    <mergeCell ref="G403:G404"/>
    <mergeCell ref="H403:H404"/>
    <mergeCell ref="I403:I404"/>
    <mergeCell ref="F409:F411"/>
    <mergeCell ref="I451:I454"/>
    <mergeCell ref="F400:F401"/>
    <mergeCell ref="G400:G401"/>
    <mergeCell ref="F486:F487"/>
    <mergeCell ref="F488:F489"/>
    <mergeCell ref="G488:G489"/>
    <mergeCell ref="H488:H489"/>
    <mergeCell ref="I488:I489"/>
    <mergeCell ref="I474:I476"/>
    <mergeCell ref="F584:F586"/>
    <mergeCell ref="G582:G583"/>
    <mergeCell ref="H561:H562"/>
    <mergeCell ref="H463:H465"/>
    <mergeCell ref="F470:F471"/>
    <mergeCell ref="G470:G471"/>
    <mergeCell ref="H470:H471"/>
    <mergeCell ref="H587:H588"/>
    <mergeCell ref="I578:I581"/>
    <mergeCell ref="B275:B278"/>
    <mergeCell ref="C275:C278"/>
    <mergeCell ref="D275:D278"/>
    <mergeCell ref="E275:E278"/>
    <mergeCell ref="F275:F277"/>
    <mergeCell ref="F281:F283"/>
    <mergeCell ref="B256:B274"/>
    <mergeCell ref="C256:C274"/>
    <mergeCell ref="D256:D274"/>
    <mergeCell ref="E256:E274"/>
    <mergeCell ref="E317:E319"/>
    <mergeCell ref="F317:F319"/>
    <mergeCell ref="E232:E234"/>
    <mergeCell ref="F232:F233"/>
    <mergeCell ref="B160:B165"/>
    <mergeCell ref="C160:C165"/>
    <mergeCell ref="D160:D165"/>
    <mergeCell ref="E160:E165"/>
    <mergeCell ref="B279:B292"/>
    <mergeCell ref="C279:C292"/>
    <mergeCell ref="D279:D292"/>
    <mergeCell ref="E279:E292"/>
    <mergeCell ref="F279:F280"/>
    <mergeCell ref="B300:B323"/>
    <mergeCell ref="C300:C323"/>
    <mergeCell ref="B294:B299"/>
    <mergeCell ref="C294:C299"/>
    <mergeCell ref="D294:D299"/>
    <mergeCell ref="F320:F321"/>
    <mergeCell ref="F310:F311"/>
    <mergeCell ref="B235:B255"/>
    <mergeCell ref="E172:E173"/>
    <mergeCell ref="B125:B129"/>
    <mergeCell ref="C118:C123"/>
    <mergeCell ref="B118:B123"/>
    <mergeCell ref="D118:D123"/>
    <mergeCell ref="E118:E123"/>
    <mergeCell ref="F120:F122"/>
    <mergeCell ref="B106:B117"/>
    <mergeCell ref="C106:C117"/>
    <mergeCell ref="D106:D117"/>
    <mergeCell ref="E106:E117"/>
    <mergeCell ref="F110:F111"/>
    <mergeCell ref="F115:F117"/>
    <mergeCell ref="B50:B61"/>
    <mergeCell ref="C50:C61"/>
    <mergeCell ref="D50:D61"/>
    <mergeCell ref="F66:F67"/>
    <mergeCell ref="F71:F73"/>
    <mergeCell ref="B74:B78"/>
    <mergeCell ref="C74:C78"/>
    <mergeCell ref="C62:C73"/>
    <mergeCell ref="D62:D73"/>
    <mergeCell ref="E62:E73"/>
    <mergeCell ref="E50:E61"/>
    <mergeCell ref="F54:F55"/>
    <mergeCell ref="F59:F61"/>
    <mergeCell ref="F87:F94"/>
    <mergeCell ref="H5:H6"/>
    <mergeCell ref="I5:I6"/>
    <mergeCell ref="B7:B9"/>
    <mergeCell ref="C7:C9"/>
    <mergeCell ref="D7:D9"/>
    <mergeCell ref="E7:E8"/>
    <mergeCell ref="F7:F8"/>
    <mergeCell ref="G7:G8"/>
    <mergeCell ref="H7:H8"/>
    <mergeCell ref="I7:I8"/>
    <mergeCell ref="B5:B6"/>
    <mergeCell ref="C5:C6"/>
    <mergeCell ref="D5:D6"/>
    <mergeCell ref="E5:E6"/>
    <mergeCell ref="F5:F6"/>
    <mergeCell ref="G5:G6"/>
    <mergeCell ref="H25:H27"/>
    <mergeCell ref="I25:I27"/>
    <mergeCell ref="H20:H21"/>
    <mergeCell ref="I20:I21"/>
    <mergeCell ref="E22:E24"/>
    <mergeCell ref="F22:F24"/>
    <mergeCell ref="H10:H16"/>
    <mergeCell ref="I10:I16"/>
    <mergeCell ref="B17:B18"/>
    <mergeCell ref="C17:C18"/>
    <mergeCell ref="D17:D18"/>
    <mergeCell ref="E17:E18"/>
    <mergeCell ref="F17:F18"/>
    <mergeCell ref="G17:G18"/>
    <mergeCell ref="H17:H18"/>
    <mergeCell ref="I17:I18"/>
    <mergeCell ref="G20:G21"/>
    <mergeCell ref="G10:G16"/>
    <mergeCell ref="E28:E30"/>
    <mergeCell ref="F28:F30"/>
    <mergeCell ref="B25:B30"/>
    <mergeCell ref="C25:C30"/>
    <mergeCell ref="D25:D30"/>
    <mergeCell ref="E25:E27"/>
    <mergeCell ref="F25:F27"/>
    <mergeCell ref="G25:G27"/>
    <mergeCell ref="B20:B24"/>
    <mergeCell ref="C20:C24"/>
    <mergeCell ref="D20:D24"/>
    <mergeCell ref="E20:E21"/>
    <mergeCell ref="B35:B46"/>
    <mergeCell ref="C35:C46"/>
    <mergeCell ref="D35:D46"/>
    <mergeCell ref="E35:E43"/>
    <mergeCell ref="F35:F41"/>
    <mergeCell ref="F20:F21"/>
    <mergeCell ref="B10:B16"/>
    <mergeCell ref="C10:C16"/>
    <mergeCell ref="D10:D16"/>
    <mergeCell ref="E10:E16"/>
    <mergeCell ref="F10:F16"/>
    <mergeCell ref="E44:E46"/>
    <mergeCell ref="G87:G94"/>
    <mergeCell ref="H87:H94"/>
    <mergeCell ref="H74:H75"/>
    <mergeCell ref="I74:I75"/>
    <mergeCell ref="F76:F78"/>
    <mergeCell ref="B79:B85"/>
    <mergeCell ref="C79:C85"/>
    <mergeCell ref="D79:D85"/>
    <mergeCell ref="E79:E83"/>
    <mergeCell ref="F79:F83"/>
    <mergeCell ref="G79:G83"/>
    <mergeCell ref="H79:H83"/>
    <mergeCell ref="G74:G75"/>
    <mergeCell ref="I35:I41"/>
    <mergeCell ref="F42:F43"/>
    <mergeCell ref="G42:G43"/>
    <mergeCell ref="H42:H43"/>
    <mergeCell ref="I42:I43"/>
    <mergeCell ref="H35:H41"/>
    <mergeCell ref="B48:B49"/>
    <mergeCell ref="G35:G41"/>
    <mergeCell ref="B131:B136"/>
    <mergeCell ref="C131:C136"/>
    <mergeCell ref="D131:D136"/>
    <mergeCell ref="E131:E136"/>
    <mergeCell ref="F131:F132"/>
    <mergeCell ref="G131:G132"/>
    <mergeCell ref="H131:H132"/>
    <mergeCell ref="I131:I132"/>
    <mergeCell ref="B104:B105"/>
    <mergeCell ref="C104:C105"/>
    <mergeCell ref="F133:F136"/>
    <mergeCell ref="B137:B142"/>
    <mergeCell ref="C137:C142"/>
    <mergeCell ref="D137:D142"/>
    <mergeCell ref="C48:C49"/>
    <mergeCell ref="D48:D49"/>
    <mergeCell ref="E48:E49"/>
    <mergeCell ref="F48:F49"/>
    <mergeCell ref="G48:G49"/>
    <mergeCell ref="I79:I83"/>
    <mergeCell ref="E84:E85"/>
    <mergeCell ref="F84:F85"/>
    <mergeCell ref="H48:H49"/>
    <mergeCell ref="I48:I49"/>
    <mergeCell ref="F74:F75"/>
    <mergeCell ref="D74:D78"/>
    <mergeCell ref="E74:E78"/>
    <mergeCell ref="B62:B73"/>
    <mergeCell ref="B87:B103"/>
    <mergeCell ref="C87:C103"/>
    <mergeCell ref="D87:D103"/>
    <mergeCell ref="E87:E100"/>
    <mergeCell ref="E150:E151"/>
    <mergeCell ref="F150:F151"/>
    <mergeCell ref="G150:G151"/>
    <mergeCell ref="H144:H145"/>
    <mergeCell ref="I144:I145"/>
    <mergeCell ref="B146:B149"/>
    <mergeCell ref="C146:C149"/>
    <mergeCell ref="D146:D149"/>
    <mergeCell ref="E148:E149"/>
    <mergeCell ref="F148:F149"/>
    <mergeCell ref="E146:E147"/>
    <mergeCell ref="I87:I94"/>
    <mergeCell ref="F95:F100"/>
    <mergeCell ref="G95:G100"/>
    <mergeCell ref="H95:H100"/>
    <mergeCell ref="I95:I100"/>
    <mergeCell ref="E101:E103"/>
    <mergeCell ref="F101:F103"/>
    <mergeCell ref="G137:G138"/>
    <mergeCell ref="H137:H138"/>
    <mergeCell ref="I137:I138"/>
    <mergeCell ref="F140:F142"/>
    <mergeCell ref="B144:B145"/>
    <mergeCell ref="C144:C145"/>
    <mergeCell ref="D144:D145"/>
    <mergeCell ref="E144:E145"/>
    <mergeCell ref="F144:F145"/>
    <mergeCell ref="G144:G145"/>
    <mergeCell ref="E137:E142"/>
    <mergeCell ref="F137:F138"/>
    <mergeCell ref="H104:H105"/>
    <mergeCell ref="I104:I105"/>
    <mergeCell ref="F172:F173"/>
    <mergeCell ref="G172:G173"/>
    <mergeCell ref="H160:H164"/>
    <mergeCell ref="I160:I164"/>
    <mergeCell ref="B166:B171"/>
    <mergeCell ref="C166:C171"/>
    <mergeCell ref="D166:D171"/>
    <mergeCell ref="E166:E171"/>
    <mergeCell ref="F168:F170"/>
    <mergeCell ref="F160:F164"/>
    <mergeCell ref="G160:G164"/>
    <mergeCell ref="D104:D105"/>
    <mergeCell ref="E104:E105"/>
    <mergeCell ref="F104:F105"/>
    <mergeCell ref="G104:G105"/>
    <mergeCell ref="C125:C129"/>
    <mergeCell ref="D125:D129"/>
    <mergeCell ref="F127:F129"/>
    <mergeCell ref="E125:E129"/>
    <mergeCell ref="H150:H151"/>
    <mergeCell ref="I150:I151"/>
    <mergeCell ref="B153:B159"/>
    <mergeCell ref="C153:C159"/>
    <mergeCell ref="D153:D159"/>
    <mergeCell ref="E153:E159"/>
    <mergeCell ref="F153:F159"/>
    <mergeCell ref="G153:G156"/>
    <mergeCell ref="H153:H156"/>
    <mergeCell ref="I153:I156"/>
    <mergeCell ref="B150:B151"/>
    <mergeCell ref="C150:C151"/>
    <mergeCell ref="D150:D151"/>
    <mergeCell ref="H178:H180"/>
    <mergeCell ref="I178:I180"/>
    <mergeCell ref="F182:F183"/>
    <mergeCell ref="G182:G183"/>
    <mergeCell ref="H182:H183"/>
    <mergeCell ref="I182:I183"/>
    <mergeCell ref="B178:B186"/>
    <mergeCell ref="C178:C186"/>
    <mergeCell ref="D178:D186"/>
    <mergeCell ref="E178:E183"/>
    <mergeCell ref="F178:F180"/>
    <mergeCell ref="G178:G180"/>
    <mergeCell ref="E184:E186"/>
    <mergeCell ref="F184:F186"/>
    <mergeCell ref="F216:F220"/>
    <mergeCell ref="G216:G220"/>
    <mergeCell ref="F146:F147"/>
    <mergeCell ref="G146:G147"/>
    <mergeCell ref="H146:H147"/>
    <mergeCell ref="H172:H173"/>
    <mergeCell ref="I172:I173"/>
    <mergeCell ref="B174:B177"/>
    <mergeCell ref="C174:C177"/>
    <mergeCell ref="D174:D177"/>
    <mergeCell ref="E174:E177"/>
    <mergeCell ref="F174:F176"/>
    <mergeCell ref="G174:G176"/>
    <mergeCell ref="H174:H176"/>
    <mergeCell ref="I174:I176"/>
    <mergeCell ref="B172:B173"/>
    <mergeCell ref="C172:C173"/>
    <mergeCell ref="D172:D173"/>
    <mergeCell ref="H196:H199"/>
    <mergeCell ref="I196:I199"/>
    <mergeCell ref="B201:B234"/>
    <mergeCell ref="C201:C234"/>
    <mergeCell ref="D201:D234"/>
    <mergeCell ref="E201:E220"/>
    <mergeCell ref="F201:F203"/>
    <mergeCell ref="G201:G203"/>
    <mergeCell ref="H201:H203"/>
    <mergeCell ref="I201:I203"/>
    <mergeCell ref="B196:B200"/>
    <mergeCell ref="C196:C200"/>
    <mergeCell ref="D196:D200"/>
    <mergeCell ref="E196:E200"/>
    <mergeCell ref="F196:F199"/>
    <mergeCell ref="G196:G199"/>
    <mergeCell ref="H187:H188"/>
    <mergeCell ref="I187:I188"/>
    <mergeCell ref="F191:F195"/>
    <mergeCell ref="G191:G192"/>
    <mergeCell ref="H191:H192"/>
    <mergeCell ref="I191:I192"/>
    <mergeCell ref="B187:B195"/>
    <mergeCell ref="C187:C195"/>
    <mergeCell ref="D187:D195"/>
    <mergeCell ref="E187:E195"/>
    <mergeCell ref="F187:F188"/>
    <mergeCell ref="G187:G188"/>
    <mergeCell ref="E224:E228"/>
    <mergeCell ref="F224:F228"/>
    <mergeCell ref="G224:G228"/>
    <mergeCell ref="H224:H228"/>
    <mergeCell ref="I224:I228"/>
    <mergeCell ref="E229:E231"/>
    <mergeCell ref="F229:F231"/>
    <mergeCell ref="G232:G233"/>
    <mergeCell ref="H232:H233"/>
    <mergeCell ref="I232:I233"/>
    <mergeCell ref="H216:H220"/>
    <mergeCell ref="I216:I220"/>
    <mergeCell ref="E221:E223"/>
    <mergeCell ref="F221:F223"/>
    <mergeCell ref="F244:F246"/>
    <mergeCell ref="G244:G246"/>
    <mergeCell ref="H244:H246"/>
    <mergeCell ref="I244:I246"/>
    <mergeCell ref="F247:F249"/>
    <mergeCell ref="F205:F210"/>
    <mergeCell ref="G205:G210"/>
    <mergeCell ref="H205:H210"/>
    <mergeCell ref="I205:I210"/>
    <mergeCell ref="F212:F215"/>
    <mergeCell ref="G212:G215"/>
    <mergeCell ref="H212:H215"/>
    <mergeCell ref="I212:I215"/>
    <mergeCell ref="G266:G268"/>
    <mergeCell ref="H266:H268"/>
    <mergeCell ref="F269:F271"/>
    <mergeCell ref="F272:F273"/>
    <mergeCell ref="G272:G273"/>
    <mergeCell ref="H272:H273"/>
    <mergeCell ref="C235:C255"/>
    <mergeCell ref="D235:D255"/>
    <mergeCell ref="E235:E255"/>
    <mergeCell ref="F237:F239"/>
    <mergeCell ref="F250:F252"/>
    <mergeCell ref="F253:F254"/>
    <mergeCell ref="G253:G254"/>
    <mergeCell ref="H253:H254"/>
    <mergeCell ref="I253:I254"/>
    <mergeCell ref="G247:G249"/>
    <mergeCell ref="H247:H249"/>
    <mergeCell ref="I247:I249"/>
    <mergeCell ref="G237:G239"/>
    <mergeCell ref="H237:H239"/>
    <mergeCell ref="I237:I239"/>
    <mergeCell ref="F241:F243"/>
    <mergeCell ref="G241:G243"/>
    <mergeCell ref="H241:H243"/>
    <mergeCell ref="I241:I243"/>
    <mergeCell ref="I256:I257"/>
    <mergeCell ref="I259:I261"/>
    <mergeCell ref="I263:I265"/>
    <mergeCell ref="I266:I268"/>
    <mergeCell ref="I272:I273"/>
    <mergeCell ref="I275:I277"/>
    <mergeCell ref="F322:F323"/>
    <mergeCell ref="G322:G323"/>
    <mergeCell ref="H322:H323"/>
    <mergeCell ref="I322:I323"/>
    <mergeCell ref="F324:F327"/>
    <mergeCell ref="I310:I311"/>
    <mergeCell ref="F313:F316"/>
    <mergeCell ref="G313:G316"/>
    <mergeCell ref="H313:H316"/>
    <mergeCell ref="I313:I316"/>
    <mergeCell ref="H294:H298"/>
    <mergeCell ref="I294:I298"/>
    <mergeCell ref="I300:I308"/>
    <mergeCell ref="F340:F341"/>
    <mergeCell ref="G340:G341"/>
    <mergeCell ref="G275:G277"/>
    <mergeCell ref="H275:H277"/>
    <mergeCell ref="G279:G280"/>
    <mergeCell ref="H279:H280"/>
    <mergeCell ref="G288:G289"/>
    <mergeCell ref="H310:H311"/>
    <mergeCell ref="H329:H330"/>
    <mergeCell ref="I329:I330"/>
    <mergeCell ref="F332:F334"/>
    <mergeCell ref="G332:G334"/>
    <mergeCell ref="H332:H334"/>
    <mergeCell ref="I332:I334"/>
    <mergeCell ref="H338:H339"/>
    <mergeCell ref="I338:I339"/>
    <mergeCell ref="H340:H341"/>
    <mergeCell ref="I340:I341"/>
    <mergeCell ref="F360:F361"/>
    <mergeCell ref="I279:I280"/>
    <mergeCell ref="G281:G283"/>
    <mergeCell ref="F256:F257"/>
    <mergeCell ref="G256:G257"/>
    <mergeCell ref="H256:H257"/>
    <mergeCell ref="H281:H283"/>
    <mergeCell ref="I281:I283"/>
    <mergeCell ref="E385:E399"/>
    <mergeCell ref="F385:F386"/>
    <mergeCell ref="G385:G386"/>
    <mergeCell ref="H385:H386"/>
    <mergeCell ref="I385:I386"/>
    <mergeCell ref="F259:F261"/>
    <mergeCell ref="G259:G261"/>
    <mergeCell ref="H259:H261"/>
    <mergeCell ref="F263:F265"/>
    <mergeCell ref="G263:G265"/>
    <mergeCell ref="H263:H265"/>
    <mergeCell ref="F266:F268"/>
    <mergeCell ref="E355:E357"/>
    <mergeCell ref="I342:I345"/>
    <mergeCell ref="I347:I348"/>
    <mergeCell ref="G360:G361"/>
    <mergeCell ref="H360:H361"/>
    <mergeCell ref="I360:I361"/>
    <mergeCell ref="G347:G349"/>
    <mergeCell ref="H347:H349"/>
    <mergeCell ref="F335:F337"/>
    <mergeCell ref="F338:F339"/>
    <mergeCell ref="G338:G339"/>
    <mergeCell ref="G294:G298"/>
    <mergeCell ref="E358:E361"/>
    <mergeCell ref="F358:F359"/>
    <mergeCell ref="E342:E354"/>
    <mergeCell ref="F342:F345"/>
    <mergeCell ref="F355:F357"/>
    <mergeCell ref="H342:H345"/>
    <mergeCell ref="G351:G354"/>
    <mergeCell ref="H351:H354"/>
    <mergeCell ref="I351:I354"/>
    <mergeCell ref="F351:F354"/>
    <mergeCell ref="F347:F349"/>
    <mergeCell ref="G342:G345"/>
    <mergeCell ref="E324:E341"/>
    <mergeCell ref="B507:B510"/>
    <mergeCell ref="C507:C510"/>
    <mergeCell ref="H527:H530"/>
    <mergeCell ref="B474:B501"/>
    <mergeCell ref="D519:D523"/>
    <mergeCell ref="F519:F521"/>
    <mergeCell ref="G519:G521"/>
    <mergeCell ref="B516:B518"/>
    <mergeCell ref="B511:B515"/>
    <mergeCell ref="C511:C515"/>
    <mergeCell ref="B519:B523"/>
    <mergeCell ref="C519:C523"/>
    <mergeCell ref="E524:E526"/>
    <mergeCell ref="F524:F526"/>
    <mergeCell ref="G524:G526"/>
    <mergeCell ref="F516:F518"/>
    <mergeCell ref="G516:G518"/>
    <mergeCell ref="B524:B526"/>
    <mergeCell ref="F456:F458"/>
    <mergeCell ref="F644:F646"/>
    <mergeCell ref="G596:G601"/>
    <mergeCell ref="G591:G594"/>
    <mergeCell ref="F632:F634"/>
    <mergeCell ref="C474:C501"/>
    <mergeCell ref="D474:D501"/>
    <mergeCell ref="E474:E501"/>
    <mergeCell ref="D547:D548"/>
    <mergeCell ref="E547:E548"/>
    <mergeCell ref="F540:F542"/>
    <mergeCell ref="D538:D542"/>
    <mergeCell ref="E538:E542"/>
    <mergeCell ref="F538:F539"/>
    <mergeCell ref="G538:G539"/>
    <mergeCell ref="H532:H537"/>
    <mergeCell ref="H524:H526"/>
    <mergeCell ref="G474:G476"/>
    <mergeCell ref="F557:F560"/>
    <mergeCell ref="G557:G560"/>
    <mergeCell ref="D507:D510"/>
    <mergeCell ref="E507:E510"/>
    <mergeCell ref="H538:H539"/>
    <mergeCell ref="B653:B656"/>
    <mergeCell ref="C653:C656"/>
    <mergeCell ref="D653:D656"/>
    <mergeCell ref="E653:E656"/>
    <mergeCell ref="F653:F655"/>
    <mergeCell ref="G653:G655"/>
    <mergeCell ref="H653:H654"/>
    <mergeCell ref="D596:D601"/>
    <mergeCell ref="E596:E601"/>
    <mergeCell ref="F596:F601"/>
    <mergeCell ref="H591:H594"/>
    <mergeCell ref="B637:B646"/>
    <mergeCell ref="F626:F628"/>
    <mergeCell ref="B630:B635"/>
    <mergeCell ref="C630:C635"/>
    <mergeCell ref="C596:C601"/>
    <mergeCell ref="I602:I603"/>
    <mergeCell ref="I637:I638"/>
    <mergeCell ref="I591:I594"/>
    <mergeCell ref="C591:C594"/>
    <mergeCell ref="D591:D594"/>
    <mergeCell ref="H602:H603"/>
    <mergeCell ref="B591:B594"/>
    <mergeCell ref="F602:F603"/>
    <mergeCell ref="G602:G603"/>
    <mergeCell ref="F614:F615"/>
    <mergeCell ref="G614:G615"/>
    <mergeCell ref="H614:H615"/>
    <mergeCell ref="C637:C646"/>
    <mergeCell ref="D637:D646"/>
    <mergeCell ref="E637:E646"/>
    <mergeCell ref="F604:F606"/>
    <mergeCell ref="I582:I583"/>
    <mergeCell ref="B587:B588"/>
    <mergeCell ref="B596:B601"/>
    <mergeCell ref="E647:E652"/>
    <mergeCell ref="I639:I643"/>
    <mergeCell ref="F578:F581"/>
    <mergeCell ref="G578:G581"/>
    <mergeCell ref="F676:F677"/>
    <mergeCell ref="G676:G677"/>
    <mergeCell ref="H676:H677"/>
    <mergeCell ref="I676:I677"/>
    <mergeCell ref="B671:B678"/>
    <mergeCell ref="C671:C678"/>
    <mergeCell ref="D671:D678"/>
    <mergeCell ref="E671:E678"/>
    <mergeCell ref="I659:I662"/>
    <mergeCell ref="F663:F665"/>
    <mergeCell ref="D666:D670"/>
    <mergeCell ref="E666:E670"/>
    <mergeCell ref="F666:F670"/>
    <mergeCell ref="G666:G670"/>
    <mergeCell ref="H666:H670"/>
    <mergeCell ref="I666:I670"/>
    <mergeCell ref="B658:B670"/>
    <mergeCell ref="C658:C670"/>
    <mergeCell ref="D658:D665"/>
    <mergeCell ref="E658:E665"/>
    <mergeCell ref="F659:F662"/>
    <mergeCell ref="G659:G662"/>
    <mergeCell ref="H659:H662"/>
    <mergeCell ref="I653:I654"/>
    <mergeCell ref="F673:F675"/>
    <mergeCell ref="I690:I691"/>
    <mergeCell ref="F681:F683"/>
    <mergeCell ref="B686:B691"/>
    <mergeCell ref="C686:C691"/>
    <mergeCell ref="D686:D691"/>
    <mergeCell ref="E686:E691"/>
    <mergeCell ref="F686:F687"/>
    <mergeCell ref="G686:G687"/>
    <mergeCell ref="H686:H687"/>
    <mergeCell ref="B679:B684"/>
    <mergeCell ref="C679:C684"/>
    <mergeCell ref="D679:D684"/>
    <mergeCell ref="E679:E684"/>
    <mergeCell ref="H698:H699"/>
    <mergeCell ref="I698:I699"/>
    <mergeCell ref="B700:B703"/>
    <mergeCell ref="C700:C703"/>
    <mergeCell ref="D700:D703"/>
    <mergeCell ref="E700:E703"/>
    <mergeCell ref="B698:B699"/>
    <mergeCell ref="C698:C699"/>
    <mergeCell ref="D698:D699"/>
    <mergeCell ref="E698:E699"/>
    <mergeCell ref="F698:F699"/>
    <mergeCell ref="G698:G699"/>
    <mergeCell ref="H692:H693"/>
    <mergeCell ref="I692:I693"/>
    <mergeCell ref="F694:F695"/>
    <mergeCell ref="F696:F697"/>
    <mergeCell ref="G696:G697"/>
    <mergeCell ref="H696:H697"/>
    <mergeCell ref="B692:B697"/>
    <mergeCell ref="G709:G710"/>
    <mergeCell ref="H709:H710"/>
    <mergeCell ref="I709:I710"/>
    <mergeCell ref="B708:B711"/>
    <mergeCell ref="C708:C711"/>
    <mergeCell ref="D708:D711"/>
    <mergeCell ref="E708:E711"/>
    <mergeCell ref="F705:F706"/>
    <mergeCell ref="G705:G706"/>
    <mergeCell ref="H705:H706"/>
    <mergeCell ref="I705:I706"/>
    <mergeCell ref="F701:F702"/>
    <mergeCell ref="G701:G702"/>
    <mergeCell ref="H701:H702"/>
    <mergeCell ref="I701:I702"/>
    <mergeCell ref="B704:B707"/>
    <mergeCell ref="C704:C707"/>
    <mergeCell ref="D704:D707"/>
    <mergeCell ref="E704:E707"/>
    <mergeCell ref="E725:E728"/>
    <mergeCell ref="B713:B716"/>
    <mergeCell ref="C713:C716"/>
    <mergeCell ref="D713:D716"/>
    <mergeCell ref="E713:E716"/>
    <mergeCell ref="B717:B719"/>
    <mergeCell ref="C717:C719"/>
    <mergeCell ref="D717:D719"/>
    <mergeCell ref="E717:E719"/>
    <mergeCell ref="F718:F719"/>
    <mergeCell ref="B720:B721"/>
    <mergeCell ref="C720:C721"/>
    <mergeCell ref="D720:D721"/>
    <mergeCell ref="E720:E721"/>
    <mergeCell ref="F726:F727"/>
    <mergeCell ref="F714:F715"/>
    <mergeCell ref="H734:H735"/>
    <mergeCell ref="I734:I735"/>
    <mergeCell ref="B737:B738"/>
    <mergeCell ref="C737:C738"/>
    <mergeCell ref="D737:D738"/>
    <mergeCell ref="E737:E738"/>
    <mergeCell ref="G730:G731"/>
    <mergeCell ref="H730:H731"/>
    <mergeCell ref="I730:I731"/>
    <mergeCell ref="B733:B736"/>
    <mergeCell ref="C733:C736"/>
    <mergeCell ref="D733:D736"/>
    <mergeCell ref="E733:E736"/>
    <mergeCell ref="F734:F735"/>
    <mergeCell ref="G734:G735"/>
    <mergeCell ref="B729:B732"/>
    <mergeCell ref="C729:C732"/>
    <mergeCell ref="D729:D732"/>
    <mergeCell ref="E729:E732"/>
    <mergeCell ref="F730:F731"/>
    <mergeCell ref="F744:F748"/>
    <mergeCell ref="G744:G748"/>
    <mergeCell ref="H744:H748"/>
    <mergeCell ref="I744:I748"/>
    <mergeCell ref="F749:F751"/>
    <mergeCell ref="F752:F757"/>
    <mergeCell ref="G752:G757"/>
    <mergeCell ref="H752:H757"/>
    <mergeCell ref="I752:I757"/>
    <mergeCell ref="B739:B740"/>
    <mergeCell ref="C739:C740"/>
    <mergeCell ref="D739:D740"/>
    <mergeCell ref="E739:E740"/>
    <mergeCell ref="B743:B757"/>
    <mergeCell ref="C743:C757"/>
    <mergeCell ref="D743:D757"/>
    <mergeCell ref="E743:E757"/>
    <mergeCell ref="F773:F775"/>
    <mergeCell ref="F776:F777"/>
    <mergeCell ref="G776:G777"/>
    <mergeCell ref="H776:H777"/>
    <mergeCell ref="I776:I777"/>
    <mergeCell ref="H759:H762"/>
    <mergeCell ref="I759:I762"/>
    <mergeCell ref="F763:F765"/>
    <mergeCell ref="F766:F770"/>
    <mergeCell ref="G766:G770"/>
    <mergeCell ref="H766:H770"/>
    <mergeCell ref="I766:I770"/>
    <mergeCell ref="B758:B770"/>
    <mergeCell ref="C758:C770"/>
    <mergeCell ref="D758:D770"/>
    <mergeCell ref="E758:E770"/>
    <mergeCell ref="F759:F762"/>
    <mergeCell ref="G759:G762"/>
    <mergeCell ref="B771:B778"/>
    <mergeCell ref="C771:C778"/>
    <mergeCell ref="D771:D778"/>
    <mergeCell ref="E771:E778"/>
    <mergeCell ref="H795:H798"/>
    <mergeCell ref="I795:I798"/>
    <mergeCell ref="F799:F801"/>
    <mergeCell ref="F802:F806"/>
    <mergeCell ref="G802:G806"/>
    <mergeCell ref="H802:H806"/>
    <mergeCell ref="I802:I806"/>
    <mergeCell ref="B794:B806"/>
    <mergeCell ref="C794:C806"/>
    <mergeCell ref="D794:D806"/>
    <mergeCell ref="E794:E806"/>
    <mergeCell ref="F795:F798"/>
    <mergeCell ref="G795:G798"/>
    <mergeCell ref="H781:H784"/>
    <mergeCell ref="I781:I784"/>
    <mergeCell ref="F785:F787"/>
    <mergeCell ref="F788:F792"/>
    <mergeCell ref="G788:G792"/>
    <mergeCell ref="H788:H792"/>
    <mergeCell ref="I788:I792"/>
    <mergeCell ref="B780:B792"/>
    <mergeCell ref="C780:C792"/>
    <mergeCell ref="D780:D792"/>
    <mergeCell ref="E780:E792"/>
    <mergeCell ref="F781:F784"/>
    <mergeCell ref="G781:G784"/>
    <mergeCell ref="B823:B827"/>
    <mergeCell ref="C823:C827"/>
    <mergeCell ref="D823:D827"/>
    <mergeCell ref="E823:E827"/>
    <mergeCell ref="F823:F824"/>
    <mergeCell ref="G823:G824"/>
    <mergeCell ref="H809:H812"/>
    <mergeCell ref="I809:I812"/>
    <mergeCell ref="F813:F815"/>
    <mergeCell ref="F816:F820"/>
    <mergeCell ref="G816:G820"/>
    <mergeCell ref="H816:H820"/>
    <mergeCell ref="I816:I820"/>
    <mergeCell ref="B808:B820"/>
    <mergeCell ref="C808:C820"/>
    <mergeCell ref="D808:D820"/>
    <mergeCell ref="E808:E820"/>
    <mergeCell ref="F809:F812"/>
    <mergeCell ref="G809:G812"/>
    <mergeCell ref="H823:H824"/>
    <mergeCell ref="I823:I824"/>
    <mergeCell ref="F825:F827"/>
    <mergeCell ref="F851:F853"/>
    <mergeCell ref="B855:B860"/>
    <mergeCell ref="C855:C860"/>
    <mergeCell ref="D855:D860"/>
    <mergeCell ref="E855:E860"/>
    <mergeCell ref="B849:B854"/>
    <mergeCell ref="C849:C854"/>
    <mergeCell ref="D849:D854"/>
    <mergeCell ref="E849:E854"/>
    <mergeCell ref="I829:I836"/>
    <mergeCell ref="F837:F839"/>
    <mergeCell ref="F840:F848"/>
    <mergeCell ref="G840:G848"/>
    <mergeCell ref="H840:H848"/>
    <mergeCell ref="I840:I848"/>
    <mergeCell ref="F863:F865"/>
    <mergeCell ref="F857:F859"/>
    <mergeCell ref="B861:B865"/>
    <mergeCell ref="C861:C865"/>
    <mergeCell ref="D861:D865"/>
    <mergeCell ref="E861:E865"/>
    <mergeCell ref="F861:F862"/>
    <mergeCell ref="G861:G862"/>
    <mergeCell ref="H861:H862"/>
    <mergeCell ref="I861:I862"/>
    <mergeCell ref="B828:B848"/>
    <mergeCell ref="C828:C848"/>
    <mergeCell ref="D828:D848"/>
    <mergeCell ref="G829:G836"/>
    <mergeCell ref="H829:H836"/>
    <mergeCell ref="I511:I513"/>
    <mergeCell ref="F514:F515"/>
    <mergeCell ref="H516:H518"/>
    <mergeCell ref="I516:I518"/>
    <mergeCell ref="E519:E523"/>
    <mergeCell ref="H519:H521"/>
    <mergeCell ref="I519:I521"/>
    <mergeCell ref="F522:F523"/>
    <mergeCell ref="H511:H513"/>
    <mergeCell ref="F499:F501"/>
    <mergeCell ref="E502:E504"/>
    <mergeCell ref="D524:D526"/>
    <mergeCell ref="F494:F497"/>
    <mergeCell ref="G494:G497"/>
    <mergeCell ref="H494:H497"/>
    <mergeCell ref="D532:D537"/>
    <mergeCell ref="E532:E537"/>
    <mergeCell ref="I524:I526"/>
    <mergeCell ref="I532:I537"/>
    <mergeCell ref="B527:B530"/>
    <mergeCell ref="C527:C530"/>
    <mergeCell ref="D527:D530"/>
    <mergeCell ref="E527:E530"/>
    <mergeCell ref="F527:F530"/>
    <mergeCell ref="G527:G530"/>
    <mergeCell ref="C524:C526"/>
    <mergeCell ref="I527:I530"/>
    <mergeCell ref="I561:I562"/>
    <mergeCell ref="I686:I687"/>
    <mergeCell ref="I587:I588"/>
    <mergeCell ref="F650:F652"/>
    <mergeCell ref="G532:G537"/>
    <mergeCell ref="I566:I567"/>
    <mergeCell ref="H578:H581"/>
    <mergeCell ref="I614:I615"/>
    <mergeCell ref="F587:F588"/>
    <mergeCell ref="F582:F583"/>
    <mergeCell ref="F532:F537"/>
    <mergeCell ref="H557:H560"/>
    <mergeCell ref="I557:I560"/>
    <mergeCell ref="E557:E565"/>
    <mergeCell ref="F553:F555"/>
    <mergeCell ref="F573:F575"/>
    <mergeCell ref="H596:H601"/>
    <mergeCell ref="I596:I601"/>
    <mergeCell ref="I576:I577"/>
    <mergeCell ref="D566:D567"/>
    <mergeCell ref="E566:E567"/>
    <mergeCell ref="F566:F567"/>
    <mergeCell ref="G566:G567"/>
    <mergeCell ref="H566:H567"/>
    <mergeCell ref="L926:L929"/>
    <mergeCell ref="M926:M929"/>
    <mergeCell ref="N926:N929"/>
    <mergeCell ref="F948:F949"/>
    <mergeCell ref="G948:G949"/>
    <mergeCell ref="H948:H949"/>
    <mergeCell ref="B551:B555"/>
    <mergeCell ref="C551:C555"/>
    <mergeCell ref="D551:D555"/>
    <mergeCell ref="E551:E555"/>
    <mergeCell ref="B566:B567"/>
    <mergeCell ref="E571:E575"/>
    <mergeCell ref="B571:B575"/>
    <mergeCell ref="F483:F485"/>
    <mergeCell ref="G483:G485"/>
    <mergeCell ref="F508:F510"/>
    <mergeCell ref="B549:B550"/>
    <mergeCell ref="C549:C550"/>
    <mergeCell ref="D511:D515"/>
    <mergeCell ref="E511:E515"/>
    <mergeCell ref="F511:F513"/>
    <mergeCell ref="G511:G513"/>
    <mergeCell ref="D549:D550"/>
    <mergeCell ref="E549:E550"/>
    <mergeCell ref="F549:F550"/>
    <mergeCell ref="G549:G550"/>
    <mergeCell ref="F544:F546"/>
    <mergeCell ref="B547:B548"/>
    <mergeCell ref="C547:C548"/>
    <mergeCell ref="C516:C518"/>
    <mergeCell ref="D516:D518"/>
    <mergeCell ref="E516:E518"/>
    <mergeCell ref="J926:J929"/>
    <mergeCell ref="K926:K929"/>
    <mergeCell ref="F916:F918"/>
    <mergeCell ref="B943:B951"/>
    <mergeCell ref="C943:C951"/>
    <mergeCell ref="D943:D951"/>
    <mergeCell ref="E943:E951"/>
    <mergeCell ref="F945:F947"/>
    <mergeCell ref="B932:B942"/>
    <mergeCell ref="C932:C942"/>
    <mergeCell ref="D932:D942"/>
    <mergeCell ref="E932:E942"/>
    <mergeCell ref="F934:F936"/>
    <mergeCell ref="B908:B930"/>
    <mergeCell ref="C908:C930"/>
    <mergeCell ref="D908:D930"/>
    <mergeCell ref="E908:E930"/>
    <mergeCell ref="I919:I930"/>
    <mergeCell ref="F909:F915"/>
    <mergeCell ref="G909:G915"/>
    <mergeCell ref="G950:G951"/>
    <mergeCell ref="H950:H951"/>
    <mergeCell ref="B532:B537"/>
    <mergeCell ref="C532:C537"/>
    <mergeCell ref="B999:B1010"/>
    <mergeCell ref="C999:C1010"/>
    <mergeCell ref="D999:D1010"/>
    <mergeCell ref="E999:E1010"/>
    <mergeCell ref="F1000:F1003"/>
    <mergeCell ref="G1000:G1003"/>
    <mergeCell ref="H1000:H1003"/>
    <mergeCell ref="I1000:I1003"/>
    <mergeCell ref="F1004:F1006"/>
    <mergeCell ref="F1008:F1009"/>
    <mergeCell ref="G1008:G1009"/>
    <mergeCell ref="H1008:H1009"/>
    <mergeCell ref="I1008:I1009"/>
    <mergeCell ref="H909:H915"/>
    <mergeCell ref="I909:I915"/>
    <mergeCell ref="D557:D565"/>
    <mergeCell ref="B538:B542"/>
    <mergeCell ref="C538:C542"/>
    <mergeCell ref="F561:F562"/>
    <mergeCell ref="G561:G562"/>
    <mergeCell ref="F563:F565"/>
    <mergeCell ref="D543:D546"/>
    <mergeCell ref="I549:I550"/>
    <mergeCell ref="F877:F879"/>
    <mergeCell ref="C875:C906"/>
    <mergeCell ref="D875:D906"/>
    <mergeCell ref="E875:E906"/>
    <mergeCell ref="B875:B906"/>
    <mergeCell ref="E828:E848"/>
    <mergeCell ref="F829:F836"/>
  </mergeCells>
  <pageMargins left="0.70866141732283472" right="0.70866141732283472" top="0.74803149606299213" bottom="0.74803149606299213" header="0.31496062992125984" footer="0.31496062992125984"/>
  <pageSetup paperSize="9" scale="10" fitToWidth="2" fitToHeight="2" orientation="landscape" r:id="rId1"/>
  <ignoredErrors>
    <ignoredError sqref="L5:L8 L718:L720 L722:L726 L473 L156:L159 L50:L61 L417 L433:L445 L456:L466 L475:L482 L484:L489 L491:L493 L504:L505 L703 L707 L711:L714 L737:L738 L657:L658 L650:L651 L181:L191 L299:L301 L544:L548 L250:L255 L366:L367 L412 L193:L197 L229:L240 L561:L565 L130:L146 L148:L152 L608:L609 L644:L646 L673:L679 L681:L685 L687:L689 L691 L693:L695 L697 L699 L213:L226 L242:L248 L18:L38 L663:L671 L568 L42:L48 L16 L278:L288 L431 L626:L630 L632:L636 L740:L866 L611:L624 L204:L211 L346:L347 L309:L324 L63:L79 L408 L83:L89 L495:L501 L166:L179 L275 L327:L329 L397:L400 L100:L105 L420:L429 L372:L394 L91:L98 L11:L12 L199:L201 L290:L295 L331:L343 L350:L363 L402:L403 L405:L406 L449:L452" numberStoredAsText="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8A9594563BBEB14F89B4D97433583E69" ma:contentTypeVersion="2" ma:contentTypeDescription="Crear nuevo documento." ma:contentTypeScope="" ma:versionID="71bed33d4fc9314e3887ab0badcd0dd0">
  <xsd:schema xmlns:xsd="http://www.w3.org/2001/XMLSchema" xmlns:p="http://schemas.microsoft.com/office/2006/metadata/properties" xmlns:ns2="d92d629f-d26d-47ca-b34d-e57528a71405" targetNamespace="http://schemas.microsoft.com/office/2006/metadata/properties" ma:root="true" ma:fieldsID="ca0277dd10d727f76e0dfd62520d493c" ns2:_="">
    <xsd:import namespace="d92d629f-d26d-47ca-b34d-e57528a71405"/>
    <xsd:element name="properties">
      <xsd:complexType>
        <xsd:sequence>
          <xsd:element name="documentManagement">
            <xsd:complexType>
              <xsd:all>
                <xsd:element ref="ns2:Tema" minOccurs="0"/>
                <xsd:element ref="ns2:Sub_x0020_Tema" minOccurs="0"/>
              </xsd:all>
            </xsd:complexType>
          </xsd:element>
        </xsd:sequence>
      </xsd:complexType>
    </xsd:element>
  </xsd:schema>
  <xsd:schema xmlns:xsd="http://www.w3.org/2001/XMLSchema" xmlns:dms="http://schemas.microsoft.com/office/2006/documentManagement/types" targetNamespace="d92d629f-d26d-47ca-b34d-e57528a71405" elementFormDefault="qualified">
    <xsd:import namespace="http://schemas.microsoft.com/office/2006/documentManagement/types"/>
    <xsd:element name="Tema" ma:index="2" nillable="true" ma:displayName="Tema" ma:internalName="Tema">
      <xsd:simpleType>
        <xsd:restriction base="dms:Text">
          <xsd:maxLength value="255"/>
        </xsd:restriction>
      </xsd:simpleType>
    </xsd:element>
    <xsd:element name="Sub_x0020_Tema" ma:index="3" nillable="true" ma:displayName="Sub Tema" ma:internalName="Sub_x0020_Tema">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Tipo de contenido" ma:readOnly="true"/>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Tema xmlns="d92d629f-d26d-47ca-b34d-e57528a71405" xsi:nil="true"/>
    <Sub_x0020_Tema xmlns="d92d629f-d26d-47ca-b34d-e57528a7140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E0CBC1-9EE8-4E70-B459-BCBCB6B382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92d629f-d26d-47ca-b34d-e57528a7140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3490DBB3-C62A-4DFE-9A02-5D673A365BB4}">
  <ds:schemaRefs>
    <ds:schemaRef ds:uri="http://purl.org/dc/dcmitype/"/>
    <ds:schemaRef ds:uri="d92d629f-d26d-47ca-b34d-e57528a71405"/>
    <ds:schemaRef ds:uri="http://purl.org/dc/terms/"/>
    <ds:schemaRef ds:uri="http://www.w3.org/XML/1998/namespace"/>
    <ds:schemaRef ds:uri="http://schemas.microsoft.com/office/2006/documentManagement/types"/>
    <ds:schemaRef ds:uri="http://purl.org/dc/elements/1.1/"/>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C556E037-8DFE-44D5-BB0B-01C99DCEEF9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22</vt:i4>
      </vt:variant>
      <vt:variant>
        <vt:lpstr>Rangos con nombre</vt:lpstr>
      </vt:variant>
      <vt:variant>
        <vt:i4>27</vt:i4>
      </vt:variant>
    </vt:vector>
  </HeadingPairs>
  <TitlesOfParts>
    <vt:vector size="49" baseType="lpstr">
      <vt:lpstr>General</vt:lpstr>
      <vt:lpstr>Firma</vt:lpstr>
      <vt:lpstr>Retenciones1_0</vt:lpstr>
      <vt:lpstr>Percepciones1_0</vt:lpstr>
      <vt:lpstr>Guía1_0</vt:lpstr>
      <vt:lpstr>Resumen Diario1_1</vt:lpstr>
      <vt:lpstr>Comunicación de Baja1_0</vt:lpstr>
      <vt:lpstr>Resumen de reversiones1_0</vt:lpstr>
      <vt:lpstr>Factura2_0</vt:lpstr>
      <vt:lpstr>Boleta2_0</vt:lpstr>
      <vt:lpstr>NotaCredito2_0</vt:lpstr>
      <vt:lpstr>NotaDebito2_0</vt:lpstr>
      <vt:lpstr>LiquidacionCompra2_0</vt:lpstr>
      <vt:lpstr>DAE-Adquirente2_0</vt:lpstr>
      <vt:lpstr>DAE-Operador2_0</vt:lpstr>
      <vt:lpstr>CDR-OSE-Comprobante</vt:lpstr>
      <vt:lpstr>CDR-OSE-Resumen</vt:lpstr>
      <vt:lpstr>Catálogos</vt:lpstr>
      <vt:lpstr>CódigosRetorno</vt:lpstr>
      <vt:lpstr>Listados</vt:lpstr>
      <vt:lpstr>Parámetros</vt:lpstr>
      <vt:lpstr>Control de Cambios</vt:lpstr>
      <vt:lpstr>Catálogos!Catalogo02</vt:lpstr>
      <vt:lpstr>Catálogos!Catalogo03</vt:lpstr>
      <vt:lpstr>Catálogos!Catalogo04</vt:lpstr>
      <vt:lpstr>Catálogos!Catalogo05</vt:lpstr>
      <vt:lpstr>Catálogos!Catalogo06</vt:lpstr>
      <vt:lpstr>Catálogos!Catalogo07</vt:lpstr>
      <vt:lpstr>Catálogos!Catalogo08</vt:lpstr>
      <vt:lpstr>Catálogos!Catalogo09</vt:lpstr>
      <vt:lpstr>Catálogos!Catalogo10</vt:lpstr>
      <vt:lpstr>Catálogos!Catalogo11</vt:lpstr>
      <vt:lpstr>Catálogos!Catalogo12</vt:lpstr>
      <vt:lpstr>Catálogos!Catalogo13</vt:lpstr>
      <vt:lpstr>Catálogos!Catalogo14</vt:lpstr>
      <vt:lpstr>Catálogos!Catalogo15</vt:lpstr>
      <vt:lpstr>Catálogos!Catalogo16</vt:lpstr>
      <vt:lpstr>Catálogos!Catalogo17</vt:lpstr>
      <vt:lpstr>Catálogos!Catalogo18</vt:lpstr>
      <vt:lpstr>Catálogos!Catalogo19</vt:lpstr>
      <vt:lpstr>Catálogos!Catalogo20</vt:lpstr>
      <vt:lpstr>Catálogos!Catalogo21</vt:lpstr>
      <vt:lpstr>Catálogos!Catalogo22</vt:lpstr>
      <vt:lpstr>Catálogos!Catalogo23</vt:lpstr>
      <vt:lpstr>Catálogos!Catalogo24</vt:lpstr>
      <vt:lpstr>'Comunicación de Baja1_0'!Títulos_a_imprimir</vt:lpstr>
      <vt:lpstr>Firma!Títulos_a_imprimir</vt:lpstr>
      <vt:lpstr>'Resumen de reversiones1_0'!Títulos_a_imprimir</vt:lpstr>
      <vt:lpstr>'Resumen Diario1_1'!Títulos_a_imprimir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Tello Rios Gabriela</dc:creator>
  <cp:lastModifiedBy>Tello Rios Gabriela</cp:lastModifiedBy>
  <cp:lastPrinted>2019-08-12T19:17:28Z</cp:lastPrinted>
  <dcterms:created xsi:type="dcterms:W3CDTF">2011-02-25T15:54:04Z</dcterms:created>
  <dcterms:modified xsi:type="dcterms:W3CDTF">2022-03-24T23:39:59Z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0x0101008A9594563BBEB14F89B4D97433583E69</vt:lpwstr>
  </property>
</Properties>
</file>