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Bert\Documents\Projects\IoT bootcamp\"/>
    </mc:Choice>
  </mc:AlternateContent>
  <xr:revisionPtr revIDLastSave="0" documentId="13_ncr:1_{127E6F5B-2BD0-4607-96E0-847E7D761264}" xr6:coauthVersionLast="47" xr6:coauthVersionMax="47" xr10:uidLastSave="{00000000-0000-0000-0000-000000000000}"/>
  <bookViews>
    <workbookView xWindow="28680" yWindow="-18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F16" i="1" s="1"/>
  <c r="F13" i="1"/>
  <c r="D14" i="1"/>
  <c r="F14" i="1" s="1"/>
  <c r="D15" i="1"/>
  <c r="F15" i="1" s="1"/>
  <c r="D12" i="1"/>
  <c r="F12" i="1" s="1"/>
  <c r="D11" i="1"/>
  <c r="F11" i="1" s="1"/>
  <c r="D9" i="1"/>
  <c r="D8" i="1"/>
  <c r="F8" i="1" s="1"/>
  <c r="D7" i="1"/>
  <c r="F7" i="1" s="1"/>
  <c r="D6" i="1"/>
  <c r="F6" i="1" s="1"/>
  <c r="D5" i="1"/>
  <c r="F5" i="1" s="1"/>
  <c r="D4" i="1"/>
  <c r="D3" i="1"/>
  <c r="F10" i="1"/>
  <c r="F9" i="1"/>
  <c r="F3" i="1"/>
  <c r="F4" i="1"/>
  <c r="F2" i="1"/>
  <c r="K17" i="1" l="1"/>
</calcChain>
</file>

<file path=xl/sharedStrings.xml><?xml version="1.0" encoding="utf-8"?>
<sst xmlns="http://schemas.openxmlformats.org/spreadsheetml/2006/main" count="60" uniqueCount="35">
  <si>
    <t>Product</t>
  </si>
  <si>
    <t>Aantal</t>
  </si>
  <si>
    <t>Prijs</t>
  </si>
  <si>
    <t>Totaal</t>
  </si>
  <si>
    <t>Doel</t>
  </si>
  <si>
    <t>SmartHome</t>
  </si>
  <si>
    <t>Keyestudio Smart Home Starter Kit</t>
  </si>
  <si>
    <t>Link</t>
  </si>
  <si>
    <t>https://www.amazon.nl/gp/product/B0B7637837/ref=ppx_yo_dt_b_asin_title_o00_s00?ie=UTF8&amp;psc=1</t>
  </si>
  <si>
    <t>SmartStopContact</t>
  </si>
  <si>
    <t>HLK-PM01 AC-DC 5V</t>
  </si>
  <si>
    <t>https://nl.aliexpress.com/item/4000105687486.html?spm=a2g0o.productlist.main.3.28a5Pg7qPg7qH5&amp;algo_pvid=64e3280a-2968-45c1-b7b2-363bd3f4f9b7&amp;algo_exp_id=64e3280a-2968-45c1-b7b2-363bd3f4f9b7-0&amp;pdp_ext_f=%7B%22order%22%3A%22150%22%2C%22eval%22%3A%221%22%7D&amp;pdp_npi=4%40dis%21EUR%213.18%212.19%21%21%213.22%212.22%21%402103892f17393589714211553ee734%2110000000273814766%21sea%21BE%210%21ABX&amp;curPageLogUid=tEqtcAiDeM1r&amp;utparam-url=scene%3Asearch%7Cquery_from%3A</t>
  </si>
  <si>
    <t>Total:</t>
  </si>
  <si>
    <t>ESP01 Adapter</t>
  </si>
  <si>
    <t>Kabel 3x1,5m</t>
  </si>
  <si>
    <t>Kopp stekker male</t>
  </si>
  <si>
    <t>Kopp stekker female</t>
  </si>
  <si>
    <t>SmartDeurbel</t>
  </si>
  <si>
    <t>https://nl.aliexpress.com/item/1005004884839786.html?spm=a2g0o.detail.pcDetailTopMoreOtherSeller.5.3635wbYdwbYdoN&amp;gps-id=pcDetailTopMoreOtherSeller&amp;scm=1007.40196.366991.0&amp;scm_id=1007.40196.366991.0&amp;scm-url=1007.40196.366991.0&amp;pvid=6c14aff4-0d8c-4792-abc9-0a4121fa6ded&amp;_t=gps-id:pcDetailTopMoreOtherSeller,scm-url:1007.40196.366991.0,pvid:6c14aff4-0d8c-4792-abc9-0a4121fa6ded,tpp_buckets:668%232846%238113%231998&amp;pdp_ext_f=%7B%22order%22%3A%22361%22%2C%22eval%22%3A%221%22%2C%22sceneId%22%3A%2230050%22%7D&amp;pdp_npi=4%40dis%21EUR%210.92%210.79%21%21%210.93%210.80%21%402103834817393563448586392ea87b%2112000033141166828%21rec%21BE%21%21ABXZ&amp;utparam-url=scene%3ApcDetailTopMoreOtherSeller%7Cquery_from%3A</t>
  </si>
  <si>
    <t>https://nl.aliexpress.com/item/1005004242039576.html?spm=a2g0o.productlist.main.9.277f5edajLytex&amp;algo_pvid=7a7c3f38-624c-4925-9a10-bf81aceb09fe&amp;algo_exp_id=7a7c3f38-624c-4925-9a10-bf81aceb09fe-5&amp;pdp_ext_f=%7B%22order%22%3A%222%22%2C%22eval%22%3A%221%22%7D&amp;pdp_npi=4%40dis%21EUR%210.55%210.44%21%21%210.56%210.45%21%40211b80f717393660239476898e18ea%2112000028498031265%21sea%21BE%210%21ABX&amp;curPageLogUid=hpdenYPcpnap&amp;utparam-url=scene%3Asearch%7Cquery_from%3A</t>
  </si>
  <si>
    <t>https://www.elektramat.be/neopreen-kabel-h07rnf-3x1-5-per-meter/?utm_source=google-surfaces&amp;utm_medium=organic&amp;gad_source=1&amp;gclid=CjwKCAiAqrG9BhAVEiwAaPu5zvyadWl6uSOx1pQHPZWt87eFknaaJ5fZoZ8TE5AoV97UsqYT_N0z_xoC-nsQAvD_BwE</t>
  </si>
  <si>
    <t>https://www.elektramat.be/kopp-stekker-haaks-met-randaarde-en-uitrekoog-zwart-170315005/</t>
  </si>
  <si>
    <t>https://www.elektramat.be/kopp-contrastekker-pa-sh-kunststof-uittrekoog-zij-invoer-zwart/</t>
  </si>
  <si>
    <t>3V Relaismodule 3.3V</t>
  </si>
  <si>
    <t>https://nl.aliexpress.com/item/1005007268682246.html?spm=a2g0o.productlist.main.1.18f8oKPuoKPu8e&amp;algo_pvid=17b28d06-99f0-4386-a44b-97ce6d17d6db&amp;algo_exp_id=17b28d06-99f0-4386-a44b-97ce6d17d6db-0&amp;pdp_ext_f=%7B%22order%22%3A%222%22%2C%22eval%22%3A%221%22%7D&amp;pdp_npi=4%40dis%21EUR%211.26%210.70%21%21%211.27%210.70%21%40211b61bb17393526534315602e2c30%2112000040008575478%21sea%21BE%210%21ABX&amp;curPageLogUid=nUdJEdUzU70M&amp;utparam-url=scene%3Asearch%7Cquery_from%3A</t>
  </si>
  <si>
    <t>ESP32 WROOM-32 Dev Board</t>
  </si>
  <si>
    <t>https://nl.aliexpress.com/item/1005002783258820.html?spm=a2g0o.productlist.main.13.2ab72854HusE9B&amp;algo_pvid=1782c1e3-46d3-4e8a-8934-36fadc45ab8b&amp;algo_exp_id=1782c1e3-46d3-4e8a-8934-36fadc45ab8b-7&amp;pdp_ext_f=%7B%22order%22%3A%222%22%2C%22eval%22%3A%221%22%7D&amp;pdp_npi=4%40dis%21EUR%213.07%212.30%21%21%213.11%212.33%21%402103847817393537505876886ecfa8%2112000044556752224%21sea%21BE%210%21ABX&amp;curPageLogUid=316IrnA2qCXO&amp;utparam-url=scene%3Asearch%7Cquery_from%3A</t>
  </si>
  <si>
    <t>SmartGaragepoort</t>
  </si>
  <si>
    <t>12VDC Wired Metal Gate Deur Contact Sensor</t>
  </si>
  <si>
    <t>https://nl.aliexpress.com/item/33048168546.html?spm=a2g0o.cart.0.0.30ba38da2N0Vfn&amp;mp=1&amp;gatewayAdapt=glo2nld</t>
  </si>
  <si>
    <t>ESP8266 5V Wifi Relais</t>
  </si>
  <si>
    <t>https://www.amazon.com.be/-/en/Channel-Trigger-Optocoupler-Isolation-Development/dp/B0D1MYBX7N/ref=asc_df_B0D1MYBX7N/?tag=begogshpadsp-21&amp;linkCode=df0&amp;hvadid=712631038299&amp;hvpos=&amp;hvnetw=g&amp;hvrand=9994857704766640860&amp;hvpone=&amp;hvptwo=&amp;hvqmt=&amp;hvdev=m&amp;hvdvcmdl=&amp;hvlocint=&amp;hvlocphy=9191226&amp;hvtargid=pla-2332712355030&amp;psc=1&amp;mcid=3cfc8f883a4a3b6b9685712d3723be50&amp;gad_source=1</t>
  </si>
  <si>
    <t>8 Pack 3V 1 Channel Power Relay 1 Channel</t>
  </si>
  <si>
    <t>Geleverd</t>
  </si>
  <si>
    <t>Foutief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</si>
</sst>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mazon.com.be/-/en/Channel-Trigger-Optocoupler-Isolation-Development/dp/B0D1MYBX7N/ref=asc_df_B0D1MYBX7N/?tag=begogshpadsp-21&amp;linkCode=df0&amp;hvadid=712631038299&amp;hvpos=&amp;hvnetw=g&amp;hvrand=9994857704766640860&amp;hvpone=&amp;hvptwo=&amp;hvqmt=&amp;hvdev=m&amp;hvdvcmdl=&amp;hvlocint=&amp;hvlocphy=9191226&amp;hvtargid=pla-2332712355030&amp;psc=1&amp;mcid=3cfc8f883a4a3b6b9685712d3723be50&amp;gad_source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topLeftCell="A4" workbookViewId="0">
      <selection activeCell="C5" sqref="C5"/>
    </sheetView>
  </sheetViews>
  <sheetFormatPr defaultRowHeight="15" x14ac:dyDescent="0.25"/>
  <cols>
    <col min="1" max="1" width="21.85546875" customWidth="1"/>
    <col min="2" max="2" width="43.28515625" customWidth="1"/>
    <col min="3" max="3" width="17.28515625" customWidth="1"/>
    <col min="6" max="6" width="12.42578125" customWidth="1"/>
  </cols>
  <sheetData>
    <row r="1" spans="1:7" s="1" customFormat="1" x14ac:dyDescent="0.25">
      <c r="A1" s="1" t="s">
        <v>4</v>
      </c>
      <c r="B1" s="1" t="s">
        <v>0</v>
      </c>
      <c r="D1" s="1" t="s">
        <v>1</v>
      </c>
      <c r="E1" s="1" t="s">
        <v>2</v>
      </c>
      <c r="F1" s="1" t="s">
        <v>3</v>
      </c>
      <c r="G1" s="1" t="s">
        <v>7</v>
      </c>
    </row>
    <row r="2" spans="1:7" x14ac:dyDescent="0.25">
      <c r="A2" t="s">
        <v>5</v>
      </c>
      <c r="B2" t="s">
        <v>6</v>
      </c>
      <c r="D2">
        <v>3</v>
      </c>
      <c r="E2">
        <v>62.69</v>
      </c>
      <c r="F2">
        <f>D2*E2</f>
        <v>188.07</v>
      </c>
      <c r="G2" t="s">
        <v>8</v>
      </c>
    </row>
    <row r="3" spans="1:7" x14ac:dyDescent="0.25">
      <c r="A3" t="s">
        <v>9</v>
      </c>
      <c r="B3" t="s">
        <v>10</v>
      </c>
      <c r="D3">
        <f>L19</f>
        <v>26</v>
      </c>
      <c r="E3">
        <v>2.1800000000000002</v>
      </c>
      <c r="F3">
        <f t="shared" ref="F3:F16" si="0">D3*E3</f>
        <v>56.680000000000007</v>
      </c>
      <c r="G3" t="s">
        <v>11</v>
      </c>
    </row>
    <row r="4" spans="1:7" x14ac:dyDescent="0.25">
      <c r="A4" t="s">
        <v>9</v>
      </c>
      <c r="B4" t="s">
        <v>30</v>
      </c>
      <c r="C4" t="s">
        <v>33</v>
      </c>
      <c r="D4">
        <f>L19</f>
        <v>26</v>
      </c>
      <c r="E4">
        <v>0.78</v>
      </c>
      <c r="F4">
        <f t="shared" si="0"/>
        <v>20.28</v>
      </c>
      <c r="G4" t="s">
        <v>18</v>
      </c>
    </row>
    <row r="5" spans="1:7" x14ac:dyDescent="0.25">
      <c r="A5" t="s">
        <v>9</v>
      </c>
      <c r="B5" t="s">
        <v>13</v>
      </c>
      <c r="D5">
        <f>L19</f>
        <v>26</v>
      </c>
      <c r="E5">
        <v>0.44</v>
      </c>
      <c r="F5">
        <f t="shared" si="0"/>
        <v>11.44</v>
      </c>
      <c r="G5" t="s">
        <v>19</v>
      </c>
    </row>
    <row r="6" spans="1:7" x14ac:dyDescent="0.25">
      <c r="A6" t="s">
        <v>9</v>
      </c>
      <c r="B6" t="s">
        <v>14</v>
      </c>
      <c r="D6">
        <f>CEILING(L19/3,1)</f>
        <v>9</v>
      </c>
      <c r="E6">
        <v>1.66</v>
      </c>
      <c r="F6">
        <f t="shared" si="0"/>
        <v>14.94</v>
      </c>
      <c r="G6" t="s">
        <v>20</v>
      </c>
    </row>
    <row r="7" spans="1:7" x14ac:dyDescent="0.25">
      <c r="A7" t="s">
        <v>9</v>
      </c>
      <c r="B7" t="s">
        <v>15</v>
      </c>
      <c r="D7">
        <f>L19</f>
        <v>26</v>
      </c>
      <c r="E7">
        <v>2.08</v>
      </c>
      <c r="F7">
        <f t="shared" si="0"/>
        <v>54.08</v>
      </c>
      <c r="G7" t="s">
        <v>21</v>
      </c>
    </row>
    <row r="8" spans="1:7" x14ac:dyDescent="0.25">
      <c r="A8" t="s">
        <v>9</v>
      </c>
      <c r="B8" t="s">
        <v>16</v>
      </c>
      <c r="D8">
        <f>L19</f>
        <v>26</v>
      </c>
      <c r="E8">
        <v>2.35</v>
      </c>
      <c r="F8">
        <f t="shared" si="0"/>
        <v>61.1</v>
      </c>
      <c r="G8" t="s">
        <v>22</v>
      </c>
    </row>
    <row r="9" spans="1:7" x14ac:dyDescent="0.25">
      <c r="A9" t="s">
        <v>17</v>
      </c>
      <c r="B9" t="s">
        <v>10</v>
      </c>
      <c r="D9">
        <f>L20</f>
        <v>15</v>
      </c>
      <c r="E9">
        <v>2.1800000000000002</v>
      </c>
      <c r="F9">
        <f t="shared" si="0"/>
        <v>32.700000000000003</v>
      </c>
      <c r="G9" t="s">
        <v>11</v>
      </c>
    </row>
    <row r="10" spans="1:7" x14ac:dyDescent="0.25">
      <c r="A10" s="2" t="s">
        <v>17</v>
      </c>
      <c r="B10" s="2" t="s">
        <v>23</v>
      </c>
      <c r="C10" s="2"/>
      <c r="D10" s="2">
        <v>0</v>
      </c>
      <c r="E10" s="2">
        <v>0.68</v>
      </c>
      <c r="F10" s="2">
        <f t="shared" si="0"/>
        <v>0</v>
      </c>
      <c r="G10" s="2" t="s">
        <v>24</v>
      </c>
    </row>
    <row r="11" spans="1:7" x14ac:dyDescent="0.25">
      <c r="A11" t="s">
        <v>17</v>
      </c>
      <c r="B11" t="s">
        <v>25</v>
      </c>
      <c r="C11" t="s">
        <v>34</v>
      </c>
      <c r="D11">
        <f>L20</f>
        <v>15</v>
      </c>
      <c r="E11">
        <v>2.29</v>
      </c>
      <c r="F11">
        <f t="shared" si="0"/>
        <v>34.35</v>
      </c>
      <c r="G11" t="s">
        <v>26</v>
      </c>
    </row>
    <row r="12" spans="1:7" x14ac:dyDescent="0.25">
      <c r="A12" t="s">
        <v>27</v>
      </c>
      <c r="B12" t="s">
        <v>10</v>
      </c>
      <c r="D12">
        <f>$L$21</f>
        <v>15</v>
      </c>
      <c r="E12">
        <v>2.1800000000000002</v>
      </c>
      <c r="F12">
        <f t="shared" si="0"/>
        <v>32.700000000000003</v>
      </c>
      <c r="G12" t="s">
        <v>11</v>
      </c>
    </row>
    <row r="13" spans="1:7" x14ac:dyDescent="0.25">
      <c r="A13" s="2" t="s">
        <v>27</v>
      </c>
      <c r="B13" s="2" t="s">
        <v>23</v>
      </c>
      <c r="C13" s="2"/>
      <c r="D13" s="2">
        <v>0</v>
      </c>
      <c r="E13" s="2">
        <v>0.68</v>
      </c>
      <c r="F13" s="2">
        <f t="shared" si="0"/>
        <v>0</v>
      </c>
      <c r="G13" s="2" t="s">
        <v>24</v>
      </c>
    </row>
    <row r="14" spans="1:7" x14ac:dyDescent="0.25">
      <c r="A14" t="s">
        <v>27</v>
      </c>
      <c r="B14" t="s">
        <v>28</v>
      </c>
      <c r="C14" t="s">
        <v>33</v>
      </c>
      <c r="D14">
        <f t="shared" ref="D14:D15" si="1">$L$21</f>
        <v>15</v>
      </c>
      <c r="E14">
        <v>2.72</v>
      </c>
      <c r="F14">
        <f t="shared" si="0"/>
        <v>40.800000000000004</v>
      </c>
      <c r="G14" t="s">
        <v>29</v>
      </c>
    </row>
    <row r="15" spans="1:7" x14ac:dyDescent="0.25">
      <c r="A15" t="s">
        <v>27</v>
      </c>
      <c r="B15" t="s">
        <v>25</v>
      </c>
      <c r="C15" t="s">
        <v>34</v>
      </c>
      <c r="D15">
        <f t="shared" si="1"/>
        <v>15</v>
      </c>
      <c r="E15">
        <v>2.29</v>
      </c>
      <c r="F15">
        <f t="shared" si="0"/>
        <v>34.35</v>
      </c>
      <c r="G15" t="s">
        <v>26</v>
      </c>
    </row>
    <row r="16" spans="1:7" x14ac:dyDescent="0.25">
      <c r="A16" t="s">
        <v>17</v>
      </c>
      <c r="B16" t="s">
        <v>32</v>
      </c>
      <c r="C16" t="s">
        <v>33</v>
      </c>
      <c r="D16">
        <f>CEILING((L20+L21)/8,1)</f>
        <v>4</v>
      </c>
      <c r="E16">
        <v>12.99</v>
      </c>
      <c r="F16">
        <f t="shared" si="0"/>
        <v>51.96</v>
      </c>
      <c r="G16" s="3" t="s">
        <v>31</v>
      </c>
    </row>
    <row r="17" spans="10:12" x14ac:dyDescent="0.25">
      <c r="J17" s="1" t="s">
        <v>12</v>
      </c>
      <c r="K17" s="1">
        <f>SUM(F2:F21)</f>
        <v>633.45000000000005</v>
      </c>
    </row>
    <row r="19" spans="10:12" x14ac:dyDescent="0.25">
      <c r="J19" t="s">
        <v>9</v>
      </c>
      <c r="L19">
        <v>26</v>
      </c>
    </row>
    <row r="20" spans="10:12" x14ac:dyDescent="0.25">
      <c r="J20" t="s">
        <v>17</v>
      </c>
      <c r="L20">
        <v>15</v>
      </c>
    </row>
    <row r="21" spans="10:12" x14ac:dyDescent="0.25">
      <c r="J21" t="s">
        <v>27</v>
      </c>
      <c r="L21">
        <v>15</v>
      </c>
    </row>
  </sheetData>
  <hyperlinks>
    <hyperlink ref="G16" r:id="rId1" display="https://www.amazon.com.be/-/en/Channel-Trigger-Optocoupler-Isolation-Development/dp/B0D1MYBX7N/ref=asc_df_B0D1MYBX7N/?tag=begogshpadsp-21&amp;linkCode=df0&amp;hvadid=712631038299&amp;hvpos=&amp;hvnetw=g&amp;hvrand=9994857704766640860&amp;hvpone=&amp;hvptwo=&amp;hvqmt=&amp;hvdev=m&amp;hvdvcmdl=&amp;hvlocint=&amp;hvlocphy=9191226&amp;hvtargid=pla-2332712355030&amp;psc=1&amp;mcid=3cfc8f883a4a3b6b9685712d3723be50&amp;gad_source=1" xr:uid="{D16946CF-2EC8-4EAA-BA2D-64D2293E5495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 Van Schandevijl</dc:creator>
  <cp:lastModifiedBy>Bert Vervaele</cp:lastModifiedBy>
  <dcterms:created xsi:type="dcterms:W3CDTF">2015-06-05T18:17:20Z</dcterms:created>
  <dcterms:modified xsi:type="dcterms:W3CDTF">2025-03-03T12:44:07Z</dcterms:modified>
</cp:coreProperties>
</file>