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CodingTemple\CT_Coursework\Week_1\"/>
    </mc:Choice>
  </mc:AlternateContent>
  <xr:revisionPtr revIDLastSave="0" documentId="13_ncr:1_{7B68963B-182B-4B5F-9D37-A2A67506ABF9}" xr6:coauthVersionLast="47" xr6:coauthVersionMax="47" xr10:uidLastSave="{00000000-0000-0000-0000-000000000000}"/>
  <bookViews>
    <workbookView xWindow="2715" yWindow="1575" windowWidth="24150" windowHeight="13260" xr2:uid="{5E8AE14C-EE05-4687-96B3-52996373501C}"/>
  </bookViews>
  <sheets>
    <sheet name="September" sheetId="1" r:id="rId1"/>
  </sheets>
  <definedNames>
    <definedName name="_xlnm._FilterDatabase" localSheetId="0" hidden="1">September!$A$2:$AH$42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AC4" i="1"/>
  <c r="AC5" i="1"/>
  <c r="AC6" i="1"/>
  <c r="AC7" i="1"/>
  <c r="E7" i="1" s="1"/>
  <c r="AC8" i="1"/>
  <c r="AC9" i="1"/>
  <c r="AC10" i="1"/>
  <c r="AC11" i="1"/>
  <c r="AC12" i="1"/>
  <c r="D12" i="1" s="1"/>
  <c r="AC13" i="1"/>
  <c r="AC14" i="1"/>
  <c r="AC15" i="1"/>
  <c r="AC16" i="1"/>
  <c r="AC17" i="1"/>
  <c r="AC18" i="1"/>
  <c r="AC19" i="1"/>
  <c r="AC20" i="1"/>
  <c r="AC21" i="1"/>
  <c r="AC22" i="1"/>
  <c r="AC23" i="1"/>
  <c r="C23" i="1" s="1"/>
  <c r="AC24" i="1"/>
  <c r="AC25" i="1"/>
  <c r="AC26" i="1"/>
  <c r="AC27" i="1"/>
  <c r="AC28" i="1"/>
  <c r="E28" i="1" s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3" i="1"/>
  <c r="AC3" i="1"/>
  <c r="W3" i="1"/>
  <c r="Q3" i="1"/>
  <c r="C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K4" i="1"/>
  <c r="K5" i="1"/>
  <c r="K6" i="1"/>
  <c r="K7" i="1"/>
  <c r="K8" i="1"/>
  <c r="E8" i="1" s="1"/>
  <c r="K9" i="1"/>
  <c r="D9" i="1" s="1"/>
  <c r="K10" i="1"/>
  <c r="K11" i="1"/>
  <c r="E11" i="1" s="1"/>
  <c r="K12" i="1"/>
  <c r="K13" i="1"/>
  <c r="K14" i="1"/>
  <c r="K15" i="1"/>
  <c r="D15" i="1" s="1"/>
  <c r="K16" i="1"/>
  <c r="D16" i="1" s="1"/>
  <c r="K17" i="1"/>
  <c r="D17" i="1" s="1"/>
  <c r="K18" i="1"/>
  <c r="K19" i="1"/>
  <c r="K20" i="1"/>
  <c r="K21" i="1"/>
  <c r="K22" i="1"/>
  <c r="K23" i="1"/>
  <c r="K24" i="1"/>
  <c r="C24" i="1" s="1"/>
  <c r="K25" i="1"/>
  <c r="C25" i="1" s="1"/>
  <c r="K26" i="1"/>
  <c r="K27" i="1"/>
  <c r="E27" i="1" s="1"/>
  <c r="K28" i="1"/>
  <c r="K3" i="1"/>
  <c r="G30" i="1"/>
  <c r="H30" i="1"/>
  <c r="I30" i="1"/>
  <c r="J30" i="1"/>
  <c r="L30" i="1"/>
  <c r="M30" i="1"/>
  <c r="N30" i="1"/>
  <c r="O30" i="1"/>
  <c r="P30" i="1"/>
  <c r="R30" i="1"/>
  <c r="S30" i="1"/>
  <c r="T30" i="1"/>
  <c r="U30" i="1"/>
  <c r="V30" i="1"/>
  <c r="X30" i="1"/>
  <c r="Y30" i="1"/>
  <c r="Z30" i="1"/>
  <c r="AA30" i="1"/>
  <c r="AB30" i="1"/>
  <c r="AD30" i="1"/>
  <c r="AE30" i="1"/>
  <c r="G31" i="1"/>
  <c r="H31" i="1"/>
  <c r="I31" i="1"/>
  <c r="J31" i="1"/>
  <c r="L31" i="1"/>
  <c r="M31" i="1"/>
  <c r="N31" i="1"/>
  <c r="O31" i="1"/>
  <c r="P31" i="1"/>
  <c r="R31" i="1"/>
  <c r="S31" i="1"/>
  <c r="T31" i="1"/>
  <c r="U31" i="1"/>
  <c r="V31" i="1"/>
  <c r="X31" i="1"/>
  <c r="Y31" i="1"/>
  <c r="Z31" i="1"/>
  <c r="AA31" i="1"/>
  <c r="AB31" i="1"/>
  <c r="AD31" i="1"/>
  <c r="AE31" i="1"/>
  <c r="G32" i="1"/>
  <c r="H32" i="1"/>
  <c r="I32" i="1"/>
  <c r="J32" i="1"/>
  <c r="L32" i="1"/>
  <c r="M32" i="1"/>
  <c r="N32" i="1"/>
  <c r="O32" i="1"/>
  <c r="P32" i="1"/>
  <c r="R32" i="1"/>
  <c r="S32" i="1"/>
  <c r="T32" i="1"/>
  <c r="U32" i="1"/>
  <c r="V32" i="1"/>
  <c r="X32" i="1"/>
  <c r="Y32" i="1"/>
  <c r="Z32" i="1"/>
  <c r="AA32" i="1"/>
  <c r="AB32" i="1"/>
  <c r="AD32" i="1"/>
  <c r="AE32" i="1"/>
  <c r="F32" i="1"/>
  <c r="F31" i="1"/>
  <c r="F30" i="1"/>
  <c r="E14" i="1"/>
  <c r="E6" i="1"/>
  <c r="E15" i="1"/>
  <c r="E10" i="1"/>
  <c r="E20" i="1"/>
  <c r="E26" i="1"/>
  <c r="E4" i="1"/>
  <c r="E13" i="1"/>
  <c r="D14" i="1"/>
  <c r="D6" i="1"/>
  <c r="D22" i="1"/>
  <c r="D10" i="1"/>
  <c r="D20" i="1"/>
  <c r="D26" i="1"/>
  <c r="D4" i="1"/>
  <c r="D13" i="1"/>
  <c r="C14" i="1"/>
  <c r="C6" i="1"/>
  <c r="C22" i="1"/>
  <c r="C10" i="1"/>
  <c r="C21" i="1"/>
  <c r="C20" i="1"/>
  <c r="C16" i="1"/>
  <c r="C26" i="1"/>
  <c r="C4" i="1"/>
  <c r="C13" i="1"/>
  <c r="C11" i="1"/>
  <c r="E23" i="1" l="1"/>
  <c r="D28" i="1"/>
  <c r="C12" i="1"/>
  <c r="D23" i="1"/>
  <c r="E12" i="1"/>
  <c r="C7" i="1"/>
  <c r="C28" i="1"/>
  <c r="D7" i="1"/>
  <c r="E3" i="1"/>
  <c r="D24" i="1"/>
  <c r="E25" i="1"/>
  <c r="D25" i="1"/>
  <c r="E19" i="1"/>
  <c r="E9" i="1"/>
  <c r="C9" i="1"/>
  <c r="C5" i="1"/>
  <c r="E24" i="1"/>
  <c r="D11" i="1"/>
  <c r="C8" i="1"/>
  <c r="D8" i="1"/>
  <c r="C27" i="1"/>
  <c r="D27" i="1"/>
  <c r="E22" i="1"/>
  <c r="E21" i="1"/>
  <c r="E5" i="1"/>
  <c r="E18" i="1"/>
  <c r="D5" i="1"/>
  <c r="D21" i="1"/>
  <c r="E17" i="1"/>
  <c r="C15" i="1"/>
  <c r="C17" i="1"/>
  <c r="E16" i="1"/>
  <c r="D19" i="1"/>
  <c r="D18" i="1"/>
  <c r="C18" i="1"/>
  <c r="C19" i="1"/>
  <c r="D3" i="1"/>
</calcChain>
</file>

<file path=xl/sharedStrings.xml><?xml version="1.0" encoding="utf-8"?>
<sst xmlns="http://schemas.openxmlformats.org/spreadsheetml/2006/main" count="667" uniqueCount="73">
  <si>
    <t>Students</t>
  </si>
  <si>
    <t>M</t>
  </si>
  <si>
    <t>W</t>
  </si>
  <si>
    <t>T</t>
  </si>
  <si>
    <t>Th</t>
  </si>
  <si>
    <t>F</t>
  </si>
  <si>
    <t>HERE</t>
  </si>
  <si>
    <t>OUT</t>
  </si>
  <si>
    <t>LATE</t>
  </si>
  <si>
    <t>Absent</t>
  </si>
  <si>
    <t>Late</t>
  </si>
  <si>
    <t>Present</t>
  </si>
  <si>
    <t>Beard</t>
  </si>
  <si>
    <t>Took-sackville</t>
  </si>
  <si>
    <t>Beliason</t>
  </si>
  <si>
    <t>Leaf</t>
  </si>
  <si>
    <t>Belre</t>
  </si>
  <si>
    <t>Bottomfair</t>
  </si>
  <si>
    <t>Brasban</t>
  </si>
  <si>
    <t>Boffinmaggot</t>
  </si>
  <si>
    <t>Brasdudo</t>
  </si>
  <si>
    <t>Shire</t>
  </si>
  <si>
    <t>Dadro</t>
  </si>
  <si>
    <t>Proudsack</t>
  </si>
  <si>
    <t>Doctol</t>
  </si>
  <si>
    <t>Brandy</t>
  </si>
  <si>
    <t>Esdoc</t>
  </si>
  <si>
    <t>Maggot-burrow</t>
  </si>
  <si>
    <t>Eswise</t>
  </si>
  <si>
    <t>Foot</t>
  </si>
  <si>
    <t>Foto</t>
  </si>
  <si>
    <t>Buck</t>
  </si>
  <si>
    <t>Frewill</t>
  </si>
  <si>
    <t>Rumble</t>
  </si>
  <si>
    <t>Gildava</t>
  </si>
  <si>
    <t>Fairbuck</t>
  </si>
  <si>
    <t>Hamgu</t>
  </si>
  <si>
    <t>Whit</t>
  </si>
  <si>
    <t>Hardding</t>
  </si>
  <si>
    <t>Hand</t>
  </si>
  <si>
    <t>Holpris</t>
  </si>
  <si>
    <t>Long</t>
  </si>
  <si>
    <t>Icarose</t>
  </si>
  <si>
    <t>Cotton</t>
  </si>
  <si>
    <t>Imasferd</t>
  </si>
  <si>
    <t>Sack</t>
  </si>
  <si>
    <t>Lago</t>
  </si>
  <si>
    <t>Fair</t>
  </si>
  <si>
    <t>Lothofast</t>
  </si>
  <si>
    <t>Proud</t>
  </si>
  <si>
    <t>Madblan</t>
  </si>
  <si>
    <t>Maggotboffin</t>
  </si>
  <si>
    <t>Mirahan</t>
  </si>
  <si>
    <t>Horn-whit</t>
  </si>
  <si>
    <t>Moslia</t>
  </si>
  <si>
    <t>Primhen</t>
  </si>
  <si>
    <t>Small</t>
  </si>
  <si>
    <t>Rodi</t>
  </si>
  <si>
    <t>Vaoc</t>
  </si>
  <si>
    <t>Maggotweed</t>
  </si>
  <si>
    <t>Willgar</t>
  </si>
  <si>
    <t>Ward-bairn</t>
  </si>
  <si>
    <t>First Name</t>
  </si>
  <si>
    <t>Last Name</t>
  </si>
  <si>
    <t>Totals</t>
  </si>
  <si>
    <t>Tardy</t>
  </si>
  <si>
    <t>Daily Totals</t>
  </si>
  <si>
    <t>Week 1</t>
  </si>
  <si>
    <t>Week 2</t>
  </si>
  <si>
    <t>Week 3</t>
  </si>
  <si>
    <t>Week 4</t>
  </si>
  <si>
    <t>Week 5</t>
  </si>
  <si>
    <t>not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</si>
</sst>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71" fontId="0" fillId="0" borderId="0" xfId="0" applyNumberFormat="1" applyAlignment="1">
      <alignment horizontal="left"/>
    </xf>
    <xf numFmtId="171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5" borderId="0" xfId="0" applyFill="1"/>
    <xf numFmtId="0" fontId="0" fillId="5" borderId="1" xfId="0" applyFill="1" applyBorder="1"/>
    <xf numFmtId="0" fontId="0" fillId="5" borderId="10" xfId="0" applyFill="1" applyBorder="1" applyAlignment="1">
      <alignment horizontal="center"/>
    </xf>
    <xf numFmtId="0" fontId="0" fillId="0" borderId="10" xfId="0" applyBorder="1"/>
    <xf numFmtId="171" fontId="8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42">
    <dxf>
      <font>
        <b/>
        <i val="0"/>
        <color rgb="FF0070C0"/>
      </font>
    </dxf>
    <dxf>
      <font>
        <b val="0"/>
        <i/>
        <color theme="6"/>
      </font>
    </dxf>
    <dxf>
      <font>
        <b val="0"/>
        <i/>
        <color theme="6"/>
      </font>
    </dxf>
    <dxf>
      <font>
        <b/>
        <i val="0"/>
        <color rgb="FF0070C0"/>
      </font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 val="0"/>
        <i/>
        <color theme="6"/>
      </font>
    </dxf>
    <dxf>
      <font>
        <b/>
        <i val="0"/>
        <color rgb="FF0070C0"/>
      </font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6"/>
      </font>
    </dxf>
    <dxf>
      <font>
        <b/>
        <i val="0"/>
        <color rgb="FF0070C0"/>
      </font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 val="0"/>
        <i/>
        <color theme="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 val="0"/>
        <i/>
        <color theme="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9A61-417C-4005-8026-C08D7CA4372D}">
  <dimension ref="A1:AG111"/>
  <sheetViews>
    <sheetView tabSelected="1" workbookViewId="0">
      <pane xSplit="5" ySplit="2" topLeftCell="P3" activePane="bottomRight" state="frozen"/>
      <selection pane="topRight" activeCell="F1" sqref="F1"/>
      <selection pane="bottomLeft" activeCell="A3" sqref="A3"/>
      <selection pane="bottomRight" activeCell="AD12" sqref="AD12"/>
    </sheetView>
  </sheetViews>
  <sheetFormatPr defaultRowHeight="15" x14ac:dyDescent="0.25"/>
  <cols>
    <col min="1" max="1" width="13.7109375" customWidth="1"/>
    <col min="2" max="2" width="14.85546875" hidden="1" customWidth="1"/>
    <col min="3" max="3" width="8.7109375" customWidth="1"/>
    <col min="4" max="4" width="7.140625" customWidth="1"/>
    <col min="5" max="5" width="8.7109375" customWidth="1"/>
    <col min="6" max="6" width="12.5703125" customWidth="1"/>
    <col min="7" max="8" width="9.140625" customWidth="1"/>
    <col min="9" max="9" width="9.7109375" bestFit="1" customWidth="1"/>
    <col min="10" max="10" width="9.7109375" style="2" bestFit="1" customWidth="1"/>
    <col min="11" max="11" width="8.85546875" style="37" customWidth="1"/>
    <col min="12" max="12" width="9.7109375" bestFit="1" customWidth="1"/>
    <col min="13" max="15" width="10.7109375" bestFit="1" customWidth="1"/>
    <col min="16" max="16" width="10.7109375" style="2" bestFit="1" customWidth="1"/>
    <col min="17" max="17" width="8.85546875" style="39" customWidth="1"/>
    <col min="18" max="21" width="10.7109375" bestFit="1" customWidth="1"/>
    <col min="22" max="22" width="10.7109375" style="2" bestFit="1" customWidth="1"/>
    <col min="23" max="23" width="8.7109375" style="39" customWidth="1"/>
    <col min="24" max="27" width="10.7109375" bestFit="1" customWidth="1"/>
    <col min="28" max="28" width="10.7109375" style="2" bestFit="1" customWidth="1"/>
    <col min="29" max="29" width="8.140625" style="39" customWidth="1"/>
    <col min="30" max="31" width="10.7109375" bestFit="1" customWidth="1"/>
    <col min="32" max="32" width="8.140625" style="40" customWidth="1"/>
  </cols>
  <sheetData>
    <row r="1" spans="1:32" x14ac:dyDescent="0.25">
      <c r="A1" s="25" t="s">
        <v>0</v>
      </c>
      <c r="B1" s="26"/>
      <c r="C1" s="15" t="s">
        <v>64</v>
      </c>
      <c r="D1" s="16"/>
      <c r="E1" s="17"/>
      <c r="F1" s="3" t="s">
        <v>1</v>
      </c>
      <c r="G1" s="3" t="s">
        <v>3</v>
      </c>
      <c r="H1" s="3" t="s">
        <v>2</v>
      </c>
      <c r="I1" s="3" t="s">
        <v>4</v>
      </c>
      <c r="J1" s="4" t="s">
        <v>5</v>
      </c>
      <c r="K1" s="42" t="s">
        <v>72</v>
      </c>
      <c r="L1" s="3" t="s">
        <v>1</v>
      </c>
      <c r="M1" s="3" t="s">
        <v>3</v>
      </c>
      <c r="N1" s="3" t="s">
        <v>2</v>
      </c>
      <c r="O1" s="3" t="s">
        <v>4</v>
      </c>
      <c r="P1" s="4" t="s">
        <v>5</v>
      </c>
      <c r="Q1" s="42" t="s">
        <v>72</v>
      </c>
      <c r="R1" s="3" t="s">
        <v>1</v>
      </c>
      <c r="S1" s="3" t="s">
        <v>3</v>
      </c>
      <c r="T1" s="3" t="s">
        <v>2</v>
      </c>
      <c r="U1" s="3" t="s">
        <v>4</v>
      </c>
      <c r="V1" s="4" t="s">
        <v>5</v>
      </c>
      <c r="W1" s="42" t="s">
        <v>72</v>
      </c>
      <c r="X1" s="3" t="s">
        <v>1</v>
      </c>
      <c r="Y1" s="3" t="s">
        <v>3</v>
      </c>
      <c r="Z1" s="3" t="s">
        <v>2</v>
      </c>
      <c r="AA1" s="3" t="s">
        <v>4</v>
      </c>
      <c r="AB1" s="4" t="s">
        <v>5</v>
      </c>
      <c r="AC1" s="42" t="s">
        <v>72</v>
      </c>
      <c r="AD1" s="5" t="s">
        <v>1</v>
      </c>
      <c r="AE1" s="5" t="s">
        <v>3</v>
      </c>
      <c r="AF1" s="42" t="s">
        <v>72</v>
      </c>
    </row>
    <row r="2" spans="1:32" s="9" customFormat="1" x14ac:dyDescent="0.25">
      <c r="A2" s="6" t="s">
        <v>62</v>
      </c>
      <c r="B2" s="6" t="s">
        <v>63</v>
      </c>
      <c r="C2" s="18" t="s">
        <v>9</v>
      </c>
      <c r="D2" s="13" t="s">
        <v>10</v>
      </c>
      <c r="E2" s="19" t="s">
        <v>11</v>
      </c>
      <c r="F2" s="7">
        <v>45201</v>
      </c>
      <c r="G2" s="7">
        <v>45202</v>
      </c>
      <c r="H2" s="7">
        <v>45203</v>
      </c>
      <c r="I2" s="7">
        <v>45204</v>
      </c>
      <c r="J2" s="8">
        <v>45205</v>
      </c>
      <c r="K2" s="38" t="s">
        <v>67</v>
      </c>
      <c r="L2" s="7">
        <v>45208</v>
      </c>
      <c r="M2" s="7">
        <v>45209</v>
      </c>
      <c r="N2" s="7">
        <v>45210</v>
      </c>
      <c r="O2" s="7">
        <v>45211</v>
      </c>
      <c r="P2" s="8">
        <v>45212</v>
      </c>
      <c r="Q2" s="38" t="s">
        <v>68</v>
      </c>
      <c r="R2" s="7">
        <v>45215</v>
      </c>
      <c r="S2" s="7">
        <v>45216</v>
      </c>
      <c r="T2" s="7">
        <v>45217</v>
      </c>
      <c r="U2" s="7">
        <v>45218</v>
      </c>
      <c r="V2" s="8">
        <v>45219</v>
      </c>
      <c r="W2" s="38" t="s">
        <v>69</v>
      </c>
      <c r="X2" s="7">
        <v>45222</v>
      </c>
      <c r="Y2" s="7">
        <v>45223</v>
      </c>
      <c r="Z2" s="7">
        <v>45224</v>
      </c>
      <c r="AA2" s="7">
        <v>45225</v>
      </c>
      <c r="AB2" s="8">
        <v>45226</v>
      </c>
      <c r="AC2" s="38" t="s">
        <v>70</v>
      </c>
      <c r="AD2" s="7">
        <v>45229</v>
      </c>
      <c r="AE2" s="7">
        <v>45230</v>
      </c>
      <c r="AF2" s="43" t="s">
        <v>71</v>
      </c>
    </row>
    <row r="3" spans="1:32" x14ac:dyDescent="0.25">
      <c r="A3" t="s">
        <v>18</v>
      </c>
      <c r="B3" t="s">
        <v>19</v>
      </c>
      <c r="C3" s="20">
        <f>COUNTIF(F3:AE3,"out")</f>
        <v>6</v>
      </c>
      <c r="D3" s="14">
        <f>COUNTIF(F3:AE3,"late")</f>
        <v>9</v>
      </c>
      <c r="E3" s="21">
        <f>COUNTIF(F3:AE3,"here")</f>
        <v>7</v>
      </c>
      <c r="F3" t="s">
        <v>8</v>
      </c>
      <c r="G3" t="s">
        <v>7</v>
      </c>
      <c r="H3" t="s">
        <v>7</v>
      </c>
      <c r="I3" t="s">
        <v>7</v>
      </c>
      <c r="J3" s="2" t="s">
        <v>6</v>
      </c>
      <c r="K3" s="36">
        <f>5- COUNTIF(F3:J3,"out")</f>
        <v>2</v>
      </c>
      <c r="L3" t="s">
        <v>8</v>
      </c>
      <c r="M3" t="s">
        <v>6</v>
      </c>
      <c r="N3" t="s">
        <v>8</v>
      </c>
      <c r="O3" t="s">
        <v>6</v>
      </c>
      <c r="P3" s="2" t="s">
        <v>6</v>
      </c>
      <c r="Q3" s="36">
        <f>5- COUNTIF(L3:P3,"out")</f>
        <v>5</v>
      </c>
      <c r="R3" s="34" t="s">
        <v>7</v>
      </c>
      <c r="S3" s="34" t="s">
        <v>6</v>
      </c>
      <c r="T3" s="34" t="s">
        <v>8</v>
      </c>
      <c r="U3" s="34" t="s">
        <v>8</v>
      </c>
      <c r="V3" s="35" t="s">
        <v>7</v>
      </c>
      <c r="W3" s="36">
        <f>5- COUNTIF(R3:V3,"out")</f>
        <v>3</v>
      </c>
      <c r="X3" s="34" t="s">
        <v>8</v>
      </c>
      <c r="Y3" s="34" t="s">
        <v>8</v>
      </c>
      <c r="Z3" s="34" t="s">
        <v>8</v>
      </c>
      <c r="AA3" s="34" t="s">
        <v>6</v>
      </c>
      <c r="AB3" s="35" t="s">
        <v>7</v>
      </c>
      <c r="AC3" s="36">
        <f>5- COUNTIF(X3:AB3,"out")</f>
        <v>4</v>
      </c>
      <c r="AD3" s="34" t="s">
        <v>6</v>
      </c>
      <c r="AE3" s="34" t="s">
        <v>8</v>
      </c>
      <c r="AF3" s="41">
        <f>2- COUNTIF(AD3:AE3,"out")</f>
        <v>2</v>
      </c>
    </row>
    <row r="4" spans="1:32" x14ac:dyDescent="0.25">
      <c r="A4" t="s">
        <v>16</v>
      </c>
      <c r="B4" t="s">
        <v>17</v>
      </c>
      <c r="C4" s="20">
        <f>COUNTIF(F4:AE4,"out")</f>
        <v>7</v>
      </c>
      <c r="D4" s="14">
        <f>COUNTIF(F4:AE4,"late")</f>
        <v>8</v>
      </c>
      <c r="E4" s="21">
        <f>COUNTIF(F4:AE4,"here")</f>
        <v>7</v>
      </c>
      <c r="F4" t="s">
        <v>8</v>
      </c>
      <c r="G4" t="s">
        <v>8</v>
      </c>
      <c r="H4" t="s">
        <v>6</v>
      </c>
      <c r="I4" t="s">
        <v>8</v>
      </c>
      <c r="J4" s="2" t="s">
        <v>7</v>
      </c>
      <c r="K4" s="36">
        <f t="shared" ref="K4:K28" si="0">5- COUNTIF(F4:J4,"out")</f>
        <v>4</v>
      </c>
      <c r="L4" t="s">
        <v>8</v>
      </c>
      <c r="M4" t="s">
        <v>6</v>
      </c>
      <c r="N4" t="s">
        <v>8</v>
      </c>
      <c r="O4" t="s">
        <v>6</v>
      </c>
      <c r="P4" s="2" t="s">
        <v>7</v>
      </c>
      <c r="Q4" s="36">
        <f t="shared" ref="Q4:Q28" si="1">5- COUNTIF(L4:P4,"out")</f>
        <v>4</v>
      </c>
      <c r="R4" s="34" t="s">
        <v>8</v>
      </c>
      <c r="S4" s="34" t="s">
        <v>8</v>
      </c>
      <c r="T4" s="34" t="s">
        <v>6</v>
      </c>
      <c r="U4" s="34" t="s">
        <v>7</v>
      </c>
      <c r="V4" s="35" t="s">
        <v>6</v>
      </c>
      <c r="W4" s="36">
        <f t="shared" ref="W4:W28" si="2">5- COUNTIF(R4:V4,"out")</f>
        <v>4</v>
      </c>
      <c r="X4" s="34" t="s">
        <v>7</v>
      </c>
      <c r="Y4" s="34" t="s">
        <v>6</v>
      </c>
      <c r="Z4" s="34" t="s">
        <v>7</v>
      </c>
      <c r="AA4" s="34" t="s">
        <v>7</v>
      </c>
      <c r="AB4" s="35" t="s">
        <v>7</v>
      </c>
      <c r="AC4" s="36">
        <f t="shared" ref="AC4:AC28" si="3">5- COUNTIF(X4:AB4,"out")</f>
        <v>1</v>
      </c>
      <c r="AD4" s="34" t="s">
        <v>8</v>
      </c>
      <c r="AE4" s="34" t="s">
        <v>6</v>
      </c>
      <c r="AF4" s="41">
        <f t="shared" ref="AF4:AF28" si="4">2- COUNTIF(AD4:AE4,"out")</f>
        <v>2</v>
      </c>
    </row>
    <row r="5" spans="1:32" x14ac:dyDescent="0.25">
      <c r="A5" t="s">
        <v>24</v>
      </c>
      <c r="B5" t="s">
        <v>25</v>
      </c>
      <c r="C5" s="20">
        <f>COUNTIF(F5:AE5,"out")</f>
        <v>7</v>
      </c>
      <c r="D5" s="14">
        <f>COUNTIF(F5:AE5,"late")</f>
        <v>9</v>
      </c>
      <c r="E5" s="21">
        <f>COUNTIF(F5:AE5,"here")</f>
        <v>6</v>
      </c>
      <c r="F5" t="s">
        <v>7</v>
      </c>
      <c r="G5" t="s">
        <v>7</v>
      </c>
      <c r="H5" t="s">
        <v>6</v>
      </c>
      <c r="I5" t="s">
        <v>8</v>
      </c>
      <c r="J5" s="2" t="s">
        <v>8</v>
      </c>
      <c r="K5" s="36">
        <f t="shared" si="0"/>
        <v>3</v>
      </c>
      <c r="L5" t="s">
        <v>6</v>
      </c>
      <c r="M5" t="s">
        <v>7</v>
      </c>
      <c r="N5" t="s">
        <v>6</v>
      </c>
      <c r="O5" t="s">
        <v>8</v>
      </c>
      <c r="P5" s="2" t="s">
        <v>7</v>
      </c>
      <c r="Q5" s="36">
        <f t="shared" si="1"/>
        <v>3</v>
      </c>
      <c r="R5" s="34" t="s">
        <v>8</v>
      </c>
      <c r="S5" s="34" t="s">
        <v>6</v>
      </c>
      <c r="T5" s="34" t="s">
        <v>7</v>
      </c>
      <c r="U5" s="34" t="s">
        <v>6</v>
      </c>
      <c r="V5" s="35" t="s">
        <v>8</v>
      </c>
      <c r="W5" s="36">
        <f t="shared" si="2"/>
        <v>4</v>
      </c>
      <c r="X5" s="34" t="s">
        <v>8</v>
      </c>
      <c r="Y5" s="34" t="s">
        <v>7</v>
      </c>
      <c r="Z5" s="34" t="s">
        <v>8</v>
      </c>
      <c r="AA5" s="34" t="s">
        <v>8</v>
      </c>
      <c r="AB5" s="35" t="s">
        <v>7</v>
      </c>
      <c r="AC5" s="36">
        <f t="shared" si="3"/>
        <v>3</v>
      </c>
      <c r="AD5" s="34" t="s">
        <v>8</v>
      </c>
      <c r="AE5" s="34" t="s">
        <v>6</v>
      </c>
      <c r="AF5" s="41">
        <f t="shared" si="4"/>
        <v>2</v>
      </c>
    </row>
    <row r="6" spans="1:32" x14ac:dyDescent="0.25">
      <c r="A6" t="s">
        <v>30</v>
      </c>
      <c r="B6" t="s">
        <v>31</v>
      </c>
      <c r="C6" s="20">
        <f>COUNTIF(F6:AE6,"out")</f>
        <v>8</v>
      </c>
      <c r="D6" s="14">
        <f>COUNTIF(F6:AE6,"late")</f>
        <v>6</v>
      </c>
      <c r="E6" s="21">
        <f>COUNTIF(F6:AE6,"here")</f>
        <v>8</v>
      </c>
      <c r="F6" t="s">
        <v>6</v>
      </c>
      <c r="G6" t="s">
        <v>7</v>
      </c>
      <c r="H6" t="s">
        <v>7</v>
      </c>
      <c r="I6" t="s">
        <v>6</v>
      </c>
      <c r="J6" s="2" t="s">
        <v>6</v>
      </c>
      <c r="K6" s="36">
        <f t="shared" si="0"/>
        <v>3</v>
      </c>
      <c r="L6" t="s">
        <v>7</v>
      </c>
      <c r="M6" t="s">
        <v>6</v>
      </c>
      <c r="N6" t="s">
        <v>7</v>
      </c>
      <c r="O6" t="s">
        <v>6</v>
      </c>
      <c r="P6" s="2" t="s">
        <v>6</v>
      </c>
      <c r="Q6" s="36">
        <f t="shared" si="1"/>
        <v>3</v>
      </c>
      <c r="R6" s="34" t="s">
        <v>8</v>
      </c>
      <c r="S6" s="34" t="s">
        <v>6</v>
      </c>
      <c r="T6" s="34" t="s">
        <v>7</v>
      </c>
      <c r="U6" s="34" t="s">
        <v>7</v>
      </c>
      <c r="V6" s="35" t="s">
        <v>8</v>
      </c>
      <c r="W6" s="36">
        <f t="shared" si="2"/>
        <v>3</v>
      </c>
      <c r="X6" s="34" t="s">
        <v>8</v>
      </c>
      <c r="Y6" s="34" t="s">
        <v>8</v>
      </c>
      <c r="Z6" s="34" t="s">
        <v>6</v>
      </c>
      <c r="AA6" s="34" t="s">
        <v>8</v>
      </c>
      <c r="AB6" s="35" t="s">
        <v>8</v>
      </c>
      <c r="AC6" s="36">
        <f t="shared" si="3"/>
        <v>5</v>
      </c>
      <c r="AD6" s="34" t="s">
        <v>7</v>
      </c>
      <c r="AE6" s="34" t="s">
        <v>7</v>
      </c>
      <c r="AF6" s="41">
        <f t="shared" si="4"/>
        <v>0</v>
      </c>
    </row>
    <row r="7" spans="1:32" x14ac:dyDescent="0.25">
      <c r="A7" t="s">
        <v>42</v>
      </c>
      <c r="B7" t="s">
        <v>43</v>
      </c>
      <c r="C7" s="20">
        <f>COUNTIF(F7:AE7,"out")</f>
        <v>7</v>
      </c>
      <c r="D7" s="14">
        <f>COUNTIF(F7:AE7,"late")</f>
        <v>7</v>
      </c>
      <c r="E7" s="21">
        <f>COUNTIF(F7:AE7,"here")</f>
        <v>8</v>
      </c>
      <c r="F7" t="s">
        <v>7</v>
      </c>
      <c r="G7" t="s">
        <v>7</v>
      </c>
      <c r="H7" t="s">
        <v>8</v>
      </c>
      <c r="I7" t="s">
        <v>6</v>
      </c>
      <c r="J7" s="2" t="s">
        <v>6</v>
      </c>
      <c r="K7" s="36">
        <f t="shared" si="0"/>
        <v>3</v>
      </c>
      <c r="L7" t="s">
        <v>8</v>
      </c>
      <c r="M7" t="s">
        <v>8</v>
      </c>
      <c r="N7" t="s">
        <v>6</v>
      </c>
      <c r="O7" t="s">
        <v>7</v>
      </c>
      <c r="P7" s="2" t="s">
        <v>7</v>
      </c>
      <c r="Q7" s="36">
        <f t="shared" si="1"/>
        <v>3</v>
      </c>
      <c r="R7" s="34" t="s">
        <v>8</v>
      </c>
      <c r="S7" s="34" t="s">
        <v>6</v>
      </c>
      <c r="T7" s="34" t="s">
        <v>6</v>
      </c>
      <c r="U7" s="34" t="s">
        <v>6</v>
      </c>
      <c r="V7" s="35" t="s">
        <v>7</v>
      </c>
      <c r="W7" s="36">
        <f t="shared" si="2"/>
        <v>4</v>
      </c>
      <c r="X7" s="34" t="s">
        <v>8</v>
      </c>
      <c r="Y7" s="34" t="s">
        <v>7</v>
      </c>
      <c r="Z7" s="34" t="s">
        <v>8</v>
      </c>
      <c r="AA7" s="34" t="s">
        <v>7</v>
      </c>
      <c r="AB7" s="35" t="s">
        <v>6</v>
      </c>
      <c r="AC7" s="36">
        <f t="shared" si="3"/>
        <v>3</v>
      </c>
      <c r="AD7" s="34" t="s">
        <v>6</v>
      </c>
      <c r="AE7" s="34" t="s">
        <v>8</v>
      </c>
      <c r="AF7" s="41">
        <f t="shared" si="4"/>
        <v>2</v>
      </c>
    </row>
    <row r="8" spans="1:32" x14ac:dyDescent="0.25">
      <c r="A8" t="s">
        <v>46</v>
      </c>
      <c r="B8" t="s">
        <v>47</v>
      </c>
      <c r="C8" s="20">
        <f>COUNTIF(F8:AE8,"out")</f>
        <v>7</v>
      </c>
      <c r="D8" s="14">
        <f>COUNTIF(F8:AE8,"late")</f>
        <v>5</v>
      </c>
      <c r="E8" s="21">
        <f>COUNTIF(F8:AE8,"here")</f>
        <v>10</v>
      </c>
      <c r="F8" t="s">
        <v>7</v>
      </c>
      <c r="G8" t="s">
        <v>6</v>
      </c>
      <c r="H8" t="s">
        <v>6</v>
      </c>
      <c r="I8" t="s">
        <v>6</v>
      </c>
      <c r="J8" s="2" t="s">
        <v>7</v>
      </c>
      <c r="K8" s="36">
        <f t="shared" si="0"/>
        <v>3</v>
      </c>
      <c r="L8" t="s">
        <v>6</v>
      </c>
      <c r="M8" t="s">
        <v>7</v>
      </c>
      <c r="N8" t="s">
        <v>8</v>
      </c>
      <c r="O8" t="s">
        <v>6</v>
      </c>
      <c r="P8" s="2" t="s">
        <v>8</v>
      </c>
      <c r="Q8" s="36">
        <f t="shared" si="1"/>
        <v>4</v>
      </c>
      <c r="R8" s="34" t="s">
        <v>7</v>
      </c>
      <c r="S8" s="34" t="s">
        <v>7</v>
      </c>
      <c r="T8" s="34" t="s">
        <v>6</v>
      </c>
      <c r="U8" s="34" t="s">
        <v>7</v>
      </c>
      <c r="V8" s="35" t="s">
        <v>8</v>
      </c>
      <c r="W8" s="36">
        <f t="shared" si="2"/>
        <v>2</v>
      </c>
      <c r="X8" s="34" t="s">
        <v>7</v>
      </c>
      <c r="Y8" s="34" t="s">
        <v>6</v>
      </c>
      <c r="Z8" s="34" t="s">
        <v>8</v>
      </c>
      <c r="AA8" s="34" t="s">
        <v>6</v>
      </c>
      <c r="AB8" s="35" t="s">
        <v>6</v>
      </c>
      <c r="AC8" s="36">
        <f t="shared" si="3"/>
        <v>4</v>
      </c>
      <c r="AD8" s="34" t="s">
        <v>6</v>
      </c>
      <c r="AE8" s="34" t="s">
        <v>8</v>
      </c>
      <c r="AF8" s="41">
        <f t="shared" si="4"/>
        <v>2</v>
      </c>
    </row>
    <row r="9" spans="1:32" x14ac:dyDescent="0.25">
      <c r="A9" t="s">
        <v>34</v>
      </c>
      <c r="B9" t="s">
        <v>35</v>
      </c>
      <c r="C9" s="20">
        <f>COUNTIF(F9:AE9,"out")</f>
        <v>10</v>
      </c>
      <c r="D9" s="14">
        <f>COUNTIF(F9:AE9,"late")</f>
        <v>4</v>
      </c>
      <c r="E9" s="21">
        <f>COUNTIF(F9:AE9,"here")</f>
        <v>8</v>
      </c>
      <c r="F9" t="s">
        <v>8</v>
      </c>
      <c r="G9" t="s">
        <v>8</v>
      </c>
      <c r="H9" t="s">
        <v>6</v>
      </c>
      <c r="I9" t="s">
        <v>6</v>
      </c>
      <c r="J9" s="2" t="s">
        <v>6</v>
      </c>
      <c r="K9" s="36">
        <f t="shared" si="0"/>
        <v>5</v>
      </c>
      <c r="L9" t="s">
        <v>7</v>
      </c>
      <c r="M9" t="s">
        <v>7</v>
      </c>
      <c r="N9" t="s">
        <v>7</v>
      </c>
      <c r="O9" t="s">
        <v>6</v>
      </c>
      <c r="P9" s="2" t="s">
        <v>6</v>
      </c>
      <c r="Q9" s="36">
        <f t="shared" si="1"/>
        <v>2</v>
      </c>
      <c r="R9" s="34" t="s">
        <v>6</v>
      </c>
      <c r="S9" s="34" t="s">
        <v>7</v>
      </c>
      <c r="T9" s="34" t="s">
        <v>7</v>
      </c>
      <c r="U9" s="34" t="s">
        <v>7</v>
      </c>
      <c r="V9" s="35" t="s">
        <v>7</v>
      </c>
      <c r="W9" s="36">
        <f t="shared" si="2"/>
        <v>1</v>
      </c>
      <c r="X9" s="34" t="s">
        <v>7</v>
      </c>
      <c r="Y9" s="34" t="s">
        <v>6</v>
      </c>
      <c r="Z9" s="34" t="s">
        <v>7</v>
      </c>
      <c r="AA9" s="34" t="s">
        <v>8</v>
      </c>
      <c r="AB9" s="35" t="s">
        <v>8</v>
      </c>
      <c r="AC9" s="36">
        <f t="shared" si="3"/>
        <v>3</v>
      </c>
      <c r="AD9" s="34" t="s">
        <v>6</v>
      </c>
      <c r="AE9" s="34" t="s">
        <v>7</v>
      </c>
      <c r="AF9" s="41">
        <f t="shared" si="4"/>
        <v>1</v>
      </c>
    </row>
    <row r="10" spans="1:32" x14ac:dyDescent="0.25">
      <c r="A10" t="s">
        <v>28</v>
      </c>
      <c r="B10" t="s">
        <v>29</v>
      </c>
      <c r="C10" s="20">
        <f>COUNTIF(F10:AE10,"out")</f>
        <v>5</v>
      </c>
      <c r="D10" s="14">
        <f>COUNTIF(F10:AE10,"late")</f>
        <v>9</v>
      </c>
      <c r="E10" s="21">
        <f>COUNTIF(F10:AE10,"here")</f>
        <v>8</v>
      </c>
      <c r="F10" t="s">
        <v>8</v>
      </c>
      <c r="G10" t="s">
        <v>6</v>
      </c>
      <c r="H10" t="s">
        <v>6</v>
      </c>
      <c r="I10" t="s">
        <v>8</v>
      </c>
      <c r="J10" s="2" t="s">
        <v>8</v>
      </c>
      <c r="K10" s="36">
        <f t="shared" si="0"/>
        <v>5</v>
      </c>
      <c r="L10" t="s">
        <v>8</v>
      </c>
      <c r="M10" t="s">
        <v>6</v>
      </c>
      <c r="N10" t="s">
        <v>7</v>
      </c>
      <c r="O10" t="s">
        <v>8</v>
      </c>
      <c r="P10" s="2" t="s">
        <v>7</v>
      </c>
      <c r="Q10" s="36">
        <f t="shared" si="1"/>
        <v>3</v>
      </c>
      <c r="R10" s="34" t="s">
        <v>7</v>
      </c>
      <c r="S10" s="34" t="s">
        <v>6</v>
      </c>
      <c r="T10" s="34" t="s">
        <v>8</v>
      </c>
      <c r="U10" s="34" t="s">
        <v>8</v>
      </c>
      <c r="V10" s="35" t="s">
        <v>6</v>
      </c>
      <c r="W10" s="36">
        <f t="shared" si="2"/>
        <v>4</v>
      </c>
      <c r="X10" s="34" t="s">
        <v>7</v>
      </c>
      <c r="Y10" s="34" t="s">
        <v>8</v>
      </c>
      <c r="Z10" s="34" t="s">
        <v>6</v>
      </c>
      <c r="AA10" s="34" t="s">
        <v>6</v>
      </c>
      <c r="AB10" s="35" t="s">
        <v>6</v>
      </c>
      <c r="AC10" s="36">
        <f t="shared" si="3"/>
        <v>4</v>
      </c>
      <c r="AD10" s="34" t="s">
        <v>7</v>
      </c>
      <c r="AE10" s="34" t="s">
        <v>8</v>
      </c>
      <c r="AF10" s="41">
        <f t="shared" si="4"/>
        <v>1</v>
      </c>
    </row>
    <row r="11" spans="1:32" x14ac:dyDescent="0.25">
      <c r="A11" t="s">
        <v>54</v>
      </c>
      <c r="B11" t="s">
        <v>29</v>
      </c>
      <c r="C11" s="20">
        <f>COUNTIF(F11:AE11,"out")</f>
        <v>5</v>
      </c>
      <c r="D11" s="14">
        <f>COUNTIF(F11:AE11,"late")</f>
        <v>7</v>
      </c>
      <c r="E11" s="21">
        <f>COUNTIF(F11:AE11,"here")</f>
        <v>10</v>
      </c>
      <c r="F11" t="s">
        <v>7</v>
      </c>
      <c r="G11" t="s">
        <v>8</v>
      </c>
      <c r="H11" t="s">
        <v>6</v>
      </c>
      <c r="I11" t="s">
        <v>6</v>
      </c>
      <c r="J11" s="2" t="s">
        <v>6</v>
      </c>
      <c r="K11" s="36">
        <f t="shared" si="0"/>
        <v>4</v>
      </c>
      <c r="L11" t="s">
        <v>6</v>
      </c>
      <c r="M11" t="s">
        <v>7</v>
      </c>
      <c r="N11" t="s">
        <v>8</v>
      </c>
      <c r="O11" t="s">
        <v>8</v>
      </c>
      <c r="P11" s="2" t="s">
        <v>8</v>
      </c>
      <c r="Q11" s="36">
        <f t="shared" si="1"/>
        <v>4</v>
      </c>
      <c r="R11" s="34" t="s">
        <v>6</v>
      </c>
      <c r="S11" s="34" t="s">
        <v>7</v>
      </c>
      <c r="T11" s="34" t="s">
        <v>6</v>
      </c>
      <c r="U11" s="34" t="s">
        <v>6</v>
      </c>
      <c r="V11" s="35" t="s">
        <v>8</v>
      </c>
      <c r="W11" s="36">
        <f t="shared" si="2"/>
        <v>4</v>
      </c>
      <c r="X11" s="34" t="s">
        <v>6</v>
      </c>
      <c r="Y11" s="34" t="s">
        <v>7</v>
      </c>
      <c r="Z11" s="34" t="s">
        <v>8</v>
      </c>
      <c r="AA11" s="34" t="s">
        <v>6</v>
      </c>
      <c r="AB11" s="35" t="s">
        <v>8</v>
      </c>
      <c r="AC11" s="36">
        <f t="shared" si="3"/>
        <v>4</v>
      </c>
      <c r="AD11" s="34" t="s">
        <v>6</v>
      </c>
      <c r="AE11" s="34" t="s">
        <v>7</v>
      </c>
      <c r="AF11" s="41">
        <f t="shared" si="4"/>
        <v>1</v>
      </c>
    </row>
    <row r="12" spans="1:32" x14ac:dyDescent="0.25">
      <c r="A12" t="s">
        <v>38</v>
      </c>
      <c r="B12" t="s">
        <v>39</v>
      </c>
      <c r="C12" s="20">
        <f>COUNTIF(F12:AE12,"out")</f>
        <v>8</v>
      </c>
      <c r="D12" s="14">
        <f>COUNTIF(F12:AE12,"late")</f>
        <v>5</v>
      </c>
      <c r="E12" s="21">
        <f>COUNTIF(F12:AE12,"here")</f>
        <v>9</v>
      </c>
      <c r="F12" t="s">
        <v>6</v>
      </c>
      <c r="G12" t="s">
        <v>7</v>
      </c>
      <c r="H12" t="s">
        <v>8</v>
      </c>
      <c r="I12" t="s">
        <v>7</v>
      </c>
      <c r="J12" s="2" t="s">
        <v>6</v>
      </c>
      <c r="K12" s="36">
        <f t="shared" si="0"/>
        <v>3</v>
      </c>
      <c r="L12" t="s">
        <v>7</v>
      </c>
      <c r="M12" t="s">
        <v>6</v>
      </c>
      <c r="N12" t="s">
        <v>7</v>
      </c>
      <c r="O12" t="s">
        <v>7</v>
      </c>
      <c r="P12" s="2" t="s">
        <v>6</v>
      </c>
      <c r="Q12" s="36">
        <f t="shared" si="1"/>
        <v>2</v>
      </c>
      <c r="R12" s="34" t="s">
        <v>6</v>
      </c>
      <c r="S12" s="34" t="s">
        <v>6</v>
      </c>
      <c r="T12" s="34" t="s">
        <v>8</v>
      </c>
      <c r="U12" s="34" t="s">
        <v>6</v>
      </c>
      <c r="V12" s="35" t="s">
        <v>6</v>
      </c>
      <c r="W12" s="36">
        <f t="shared" si="2"/>
        <v>5</v>
      </c>
      <c r="X12" s="34" t="s">
        <v>8</v>
      </c>
      <c r="Y12" s="34" t="s">
        <v>6</v>
      </c>
      <c r="Z12" s="34" t="s">
        <v>7</v>
      </c>
      <c r="AA12" s="34" t="s">
        <v>7</v>
      </c>
      <c r="AB12" s="35" t="s">
        <v>8</v>
      </c>
      <c r="AC12" s="36">
        <f t="shared" si="3"/>
        <v>3</v>
      </c>
      <c r="AD12" s="34" t="s">
        <v>7</v>
      </c>
      <c r="AE12" s="34" t="s">
        <v>8</v>
      </c>
      <c r="AF12" s="41">
        <f t="shared" si="4"/>
        <v>1</v>
      </c>
    </row>
    <row r="13" spans="1:32" x14ac:dyDescent="0.25">
      <c r="A13" t="s">
        <v>52</v>
      </c>
      <c r="B13" t="s">
        <v>53</v>
      </c>
      <c r="C13" s="20">
        <f>COUNTIF(F13:AE13,"out")</f>
        <v>8</v>
      </c>
      <c r="D13" s="14">
        <f>COUNTIF(F13:AE13,"late")</f>
        <v>6</v>
      </c>
      <c r="E13" s="21">
        <f>COUNTIF(F13:AE13,"here")</f>
        <v>8</v>
      </c>
      <c r="F13" t="s">
        <v>6</v>
      </c>
      <c r="G13" t="s">
        <v>7</v>
      </c>
      <c r="H13" t="s">
        <v>6</v>
      </c>
      <c r="I13" t="s">
        <v>6</v>
      </c>
      <c r="J13" s="2" t="s">
        <v>6</v>
      </c>
      <c r="K13" s="36">
        <f t="shared" si="0"/>
        <v>4</v>
      </c>
      <c r="L13" t="s">
        <v>7</v>
      </c>
      <c r="M13" t="s">
        <v>7</v>
      </c>
      <c r="N13" t="s">
        <v>8</v>
      </c>
      <c r="O13" t="s">
        <v>7</v>
      </c>
      <c r="P13" s="2" t="s">
        <v>7</v>
      </c>
      <c r="Q13" s="36">
        <f t="shared" si="1"/>
        <v>1</v>
      </c>
      <c r="R13" s="34" t="s">
        <v>7</v>
      </c>
      <c r="S13" s="34" t="s">
        <v>8</v>
      </c>
      <c r="T13" s="34" t="s">
        <v>6</v>
      </c>
      <c r="U13" s="34" t="s">
        <v>8</v>
      </c>
      <c r="V13" s="35" t="s">
        <v>8</v>
      </c>
      <c r="W13" s="36">
        <f t="shared" si="2"/>
        <v>4</v>
      </c>
      <c r="X13" s="34" t="s">
        <v>8</v>
      </c>
      <c r="Y13" s="34" t="s">
        <v>6</v>
      </c>
      <c r="Z13" s="34" t="s">
        <v>7</v>
      </c>
      <c r="AA13" s="34" t="s">
        <v>8</v>
      </c>
      <c r="AB13" s="35" t="s">
        <v>6</v>
      </c>
      <c r="AC13" s="36">
        <f t="shared" si="3"/>
        <v>4</v>
      </c>
      <c r="AD13" s="34" t="s">
        <v>6</v>
      </c>
      <c r="AE13" s="34" t="s">
        <v>7</v>
      </c>
      <c r="AF13" s="41">
        <f t="shared" si="4"/>
        <v>1</v>
      </c>
    </row>
    <row r="14" spans="1:32" x14ac:dyDescent="0.25">
      <c r="A14" t="s">
        <v>14</v>
      </c>
      <c r="B14" t="s">
        <v>15</v>
      </c>
      <c r="C14" s="20">
        <f>COUNTIF(F14:AE14,"out")</f>
        <v>5</v>
      </c>
      <c r="D14" s="14">
        <f>COUNTIF(F14:AE14,"late")</f>
        <v>8</v>
      </c>
      <c r="E14" s="21">
        <f>COUNTIF(F14:AE14,"here")</f>
        <v>9</v>
      </c>
      <c r="F14" t="s">
        <v>7</v>
      </c>
      <c r="G14" t="s">
        <v>7</v>
      </c>
      <c r="H14" t="s">
        <v>6</v>
      </c>
      <c r="I14" t="s">
        <v>6</v>
      </c>
      <c r="J14" s="2" t="s">
        <v>6</v>
      </c>
      <c r="K14" s="36">
        <f t="shared" si="0"/>
        <v>3</v>
      </c>
      <c r="L14" t="s">
        <v>8</v>
      </c>
      <c r="M14" t="s">
        <v>8</v>
      </c>
      <c r="N14" t="s">
        <v>6</v>
      </c>
      <c r="O14" t="s">
        <v>7</v>
      </c>
      <c r="P14" s="2" t="s">
        <v>6</v>
      </c>
      <c r="Q14" s="36">
        <f t="shared" si="1"/>
        <v>4</v>
      </c>
      <c r="R14" s="34" t="s">
        <v>8</v>
      </c>
      <c r="S14" s="34" t="s">
        <v>8</v>
      </c>
      <c r="T14" s="34" t="s">
        <v>7</v>
      </c>
      <c r="U14" s="34" t="s">
        <v>8</v>
      </c>
      <c r="V14" s="35" t="s">
        <v>6</v>
      </c>
      <c r="W14" s="36">
        <f t="shared" si="2"/>
        <v>4</v>
      </c>
      <c r="X14" s="34" t="s">
        <v>6</v>
      </c>
      <c r="Y14" s="34" t="s">
        <v>8</v>
      </c>
      <c r="Z14" s="34" t="s">
        <v>8</v>
      </c>
      <c r="AA14" s="34" t="s">
        <v>6</v>
      </c>
      <c r="AB14" s="35" t="s">
        <v>7</v>
      </c>
      <c r="AC14" s="36">
        <f t="shared" si="3"/>
        <v>4</v>
      </c>
      <c r="AD14" s="34" t="s">
        <v>6</v>
      </c>
      <c r="AE14" s="34" t="s">
        <v>8</v>
      </c>
      <c r="AF14" s="41">
        <f t="shared" si="4"/>
        <v>2</v>
      </c>
    </row>
    <row r="15" spans="1:32" x14ac:dyDescent="0.25">
      <c r="A15" t="s">
        <v>40</v>
      </c>
      <c r="B15" t="s">
        <v>41</v>
      </c>
      <c r="C15" s="20">
        <f>COUNTIF(F15:AE15,"out")</f>
        <v>11</v>
      </c>
      <c r="D15" s="14">
        <f>COUNTIF(F15:AE15,"late")</f>
        <v>5</v>
      </c>
      <c r="E15" s="21">
        <f>COUNTIF(F15:AE15,"here")</f>
        <v>6</v>
      </c>
      <c r="F15" t="s">
        <v>7</v>
      </c>
      <c r="G15" t="s">
        <v>8</v>
      </c>
      <c r="H15" t="s">
        <v>7</v>
      </c>
      <c r="I15" t="s">
        <v>7</v>
      </c>
      <c r="J15" s="2" t="s">
        <v>7</v>
      </c>
      <c r="K15" s="36">
        <f t="shared" si="0"/>
        <v>1</v>
      </c>
      <c r="L15" t="s">
        <v>7</v>
      </c>
      <c r="M15" t="s">
        <v>6</v>
      </c>
      <c r="N15" t="s">
        <v>6</v>
      </c>
      <c r="O15" t="s">
        <v>7</v>
      </c>
      <c r="P15" s="2" t="s">
        <v>8</v>
      </c>
      <c r="Q15" s="36">
        <f t="shared" si="1"/>
        <v>3</v>
      </c>
      <c r="R15" s="34" t="s">
        <v>7</v>
      </c>
      <c r="S15" s="34" t="s">
        <v>8</v>
      </c>
      <c r="T15" s="34" t="s">
        <v>6</v>
      </c>
      <c r="U15" s="34" t="s">
        <v>6</v>
      </c>
      <c r="V15" s="35" t="s">
        <v>7</v>
      </c>
      <c r="W15" s="36">
        <f t="shared" si="2"/>
        <v>3</v>
      </c>
      <c r="X15" s="34" t="s">
        <v>8</v>
      </c>
      <c r="Y15" s="34" t="s">
        <v>7</v>
      </c>
      <c r="Z15" s="34" t="s">
        <v>7</v>
      </c>
      <c r="AA15" s="34" t="s">
        <v>6</v>
      </c>
      <c r="AB15" s="35" t="s">
        <v>6</v>
      </c>
      <c r="AC15" s="36">
        <f t="shared" si="3"/>
        <v>3</v>
      </c>
      <c r="AD15" s="34" t="s">
        <v>8</v>
      </c>
      <c r="AE15" s="34" t="s">
        <v>7</v>
      </c>
      <c r="AF15" s="41">
        <f t="shared" si="4"/>
        <v>1</v>
      </c>
    </row>
    <row r="16" spans="1:32" x14ac:dyDescent="0.25">
      <c r="A16" t="s">
        <v>50</v>
      </c>
      <c r="B16" t="s">
        <v>51</v>
      </c>
      <c r="C16" s="20">
        <f>COUNTIF(F16:AE16,"out")</f>
        <v>6</v>
      </c>
      <c r="D16" s="14">
        <f>COUNTIF(F16:AE16,"late")</f>
        <v>9</v>
      </c>
      <c r="E16" s="21">
        <f>COUNTIF(F16:AE16,"here")</f>
        <v>7</v>
      </c>
      <c r="F16" t="s">
        <v>8</v>
      </c>
      <c r="G16" t="s">
        <v>7</v>
      </c>
      <c r="H16" t="s">
        <v>7</v>
      </c>
      <c r="I16" t="s">
        <v>8</v>
      </c>
      <c r="J16" s="2" t="s">
        <v>6</v>
      </c>
      <c r="K16" s="36">
        <f t="shared" si="0"/>
        <v>3</v>
      </c>
      <c r="L16" t="s">
        <v>6</v>
      </c>
      <c r="M16" t="s">
        <v>8</v>
      </c>
      <c r="N16" t="s">
        <v>8</v>
      </c>
      <c r="O16" t="s">
        <v>7</v>
      </c>
      <c r="P16" s="2" t="s">
        <v>7</v>
      </c>
      <c r="Q16" s="36">
        <f t="shared" si="1"/>
        <v>3</v>
      </c>
      <c r="R16" s="34" t="s">
        <v>8</v>
      </c>
      <c r="S16" s="34" t="s">
        <v>6</v>
      </c>
      <c r="T16" s="34" t="s">
        <v>8</v>
      </c>
      <c r="U16" s="34" t="s">
        <v>6</v>
      </c>
      <c r="V16" s="35" t="s">
        <v>8</v>
      </c>
      <c r="W16" s="36">
        <f t="shared" si="2"/>
        <v>5</v>
      </c>
      <c r="X16" s="34" t="s">
        <v>6</v>
      </c>
      <c r="Y16" s="34" t="s">
        <v>6</v>
      </c>
      <c r="Z16" s="34" t="s">
        <v>7</v>
      </c>
      <c r="AA16" s="34" t="s">
        <v>6</v>
      </c>
      <c r="AB16" s="35" t="s">
        <v>7</v>
      </c>
      <c r="AC16" s="36">
        <f t="shared" si="3"/>
        <v>3</v>
      </c>
      <c r="AD16" s="34" t="s">
        <v>8</v>
      </c>
      <c r="AE16" s="34" t="s">
        <v>8</v>
      </c>
      <c r="AF16" s="41">
        <f t="shared" si="4"/>
        <v>2</v>
      </c>
    </row>
    <row r="17" spans="1:32" x14ac:dyDescent="0.25">
      <c r="A17" t="s">
        <v>26</v>
      </c>
      <c r="B17" t="s">
        <v>27</v>
      </c>
      <c r="C17" s="20">
        <f>COUNTIF(F17:AE17,"out")</f>
        <v>6</v>
      </c>
      <c r="D17" s="14">
        <f>COUNTIF(F17:AE17,"late")</f>
        <v>7</v>
      </c>
      <c r="E17" s="21">
        <f>COUNTIF(F17:AE17,"here")</f>
        <v>9</v>
      </c>
      <c r="F17" t="s">
        <v>6</v>
      </c>
      <c r="G17" t="s">
        <v>6</v>
      </c>
      <c r="H17" t="s">
        <v>7</v>
      </c>
      <c r="I17" t="s">
        <v>6</v>
      </c>
      <c r="J17" s="2" t="s">
        <v>7</v>
      </c>
      <c r="K17" s="36">
        <f t="shared" si="0"/>
        <v>3</v>
      </c>
      <c r="L17" t="s">
        <v>8</v>
      </c>
      <c r="M17" t="s">
        <v>8</v>
      </c>
      <c r="N17" t="s">
        <v>8</v>
      </c>
      <c r="O17" t="s">
        <v>7</v>
      </c>
      <c r="P17" s="2" t="s">
        <v>6</v>
      </c>
      <c r="Q17" s="36">
        <f t="shared" si="1"/>
        <v>4</v>
      </c>
      <c r="R17" s="34" t="s">
        <v>7</v>
      </c>
      <c r="S17" s="34" t="s">
        <v>8</v>
      </c>
      <c r="T17" s="34" t="s">
        <v>8</v>
      </c>
      <c r="U17" s="34" t="s">
        <v>6</v>
      </c>
      <c r="V17" s="35" t="s">
        <v>8</v>
      </c>
      <c r="W17" s="36">
        <f t="shared" si="2"/>
        <v>4</v>
      </c>
      <c r="X17" s="34" t="s">
        <v>8</v>
      </c>
      <c r="Y17" s="34" t="s">
        <v>6</v>
      </c>
      <c r="Z17" s="34" t="s">
        <v>7</v>
      </c>
      <c r="AA17" s="34" t="s">
        <v>6</v>
      </c>
      <c r="AB17" s="35" t="s">
        <v>7</v>
      </c>
      <c r="AC17" s="36">
        <f t="shared" si="3"/>
        <v>3</v>
      </c>
      <c r="AD17" s="34" t="s">
        <v>6</v>
      </c>
      <c r="AE17" s="34" t="s">
        <v>6</v>
      </c>
      <c r="AF17" s="41">
        <f t="shared" si="4"/>
        <v>2</v>
      </c>
    </row>
    <row r="18" spans="1:32" x14ac:dyDescent="0.25">
      <c r="A18" t="s">
        <v>58</v>
      </c>
      <c r="B18" t="s">
        <v>59</v>
      </c>
      <c r="C18" s="20">
        <f>COUNTIF(F18:AE18,"out")</f>
        <v>6</v>
      </c>
      <c r="D18" s="14">
        <f>COUNTIF(F18:AE18,"late")</f>
        <v>6</v>
      </c>
      <c r="E18" s="21">
        <f>COUNTIF(F18:AE18,"here")</f>
        <v>10</v>
      </c>
      <c r="F18" t="s">
        <v>6</v>
      </c>
      <c r="G18" t="s">
        <v>6</v>
      </c>
      <c r="H18" t="s">
        <v>8</v>
      </c>
      <c r="I18" t="s">
        <v>8</v>
      </c>
      <c r="J18" s="2" t="s">
        <v>6</v>
      </c>
      <c r="K18" s="36">
        <f t="shared" si="0"/>
        <v>5</v>
      </c>
      <c r="L18" t="s">
        <v>7</v>
      </c>
      <c r="M18" t="s">
        <v>6</v>
      </c>
      <c r="N18" t="s">
        <v>8</v>
      </c>
      <c r="O18" t="s">
        <v>6</v>
      </c>
      <c r="P18" s="2" t="s">
        <v>6</v>
      </c>
      <c r="Q18" s="36">
        <f t="shared" si="1"/>
        <v>4</v>
      </c>
      <c r="R18" s="34" t="s">
        <v>6</v>
      </c>
      <c r="S18" s="34" t="s">
        <v>8</v>
      </c>
      <c r="T18" s="34" t="s">
        <v>7</v>
      </c>
      <c r="U18" s="34" t="s">
        <v>6</v>
      </c>
      <c r="V18" s="35" t="s">
        <v>7</v>
      </c>
      <c r="W18" s="36">
        <f t="shared" si="2"/>
        <v>3</v>
      </c>
      <c r="X18" s="34" t="s">
        <v>8</v>
      </c>
      <c r="Y18" s="34" t="s">
        <v>7</v>
      </c>
      <c r="Z18" s="34" t="s">
        <v>7</v>
      </c>
      <c r="AA18" s="34" t="s">
        <v>7</v>
      </c>
      <c r="AB18" s="35" t="s">
        <v>6</v>
      </c>
      <c r="AC18" s="36">
        <f t="shared" si="3"/>
        <v>2</v>
      </c>
      <c r="AD18" s="34" t="s">
        <v>8</v>
      </c>
      <c r="AE18" s="34" t="s">
        <v>6</v>
      </c>
      <c r="AF18" s="41">
        <f t="shared" si="4"/>
        <v>2</v>
      </c>
    </row>
    <row r="19" spans="1:32" x14ac:dyDescent="0.25">
      <c r="A19" t="s">
        <v>48</v>
      </c>
      <c r="B19" t="s">
        <v>49</v>
      </c>
      <c r="C19" s="20">
        <f>COUNTIF(F19:AE19,"out")</f>
        <v>8</v>
      </c>
      <c r="D19" s="14">
        <f>COUNTIF(F19:AE19,"late")</f>
        <v>7</v>
      </c>
      <c r="E19" s="21">
        <f>COUNTIF(F19:AE19,"here")</f>
        <v>7</v>
      </c>
      <c r="F19" t="s">
        <v>7</v>
      </c>
      <c r="G19" t="s">
        <v>7</v>
      </c>
      <c r="H19" t="s">
        <v>6</v>
      </c>
      <c r="I19" t="s">
        <v>7</v>
      </c>
      <c r="J19" s="2" t="s">
        <v>8</v>
      </c>
      <c r="K19" s="36">
        <f t="shared" si="0"/>
        <v>2</v>
      </c>
      <c r="L19" t="s">
        <v>7</v>
      </c>
      <c r="M19" t="s">
        <v>8</v>
      </c>
      <c r="N19" t="s">
        <v>8</v>
      </c>
      <c r="O19" t="s">
        <v>6</v>
      </c>
      <c r="P19" s="2" t="s">
        <v>7</v>
      </c>
      <c r="Q19" s="36">
        <f t="shared" si="1"/>
        <v>3</v>
      </c>
      <c r="R19" s="34" t="s">
        <v>7</v>
      </c>
      <c r="S19" s="34" t="s">
        <v>7</v>
      </c>
      <c r="T19" s="34" t="s">
        <v>6</v>
      </c>
      <c r="U19" s="34" t="s">
        <v>6</v>
      </c>
      <c r="V19" s="35" t="s">
        <v>8</v>
      </c>
      <c r="W19" s="36">
        <f t="shared" si="2"/>
        <v>3</v>
      </c>
      <c r="X19" s="34" t="s">
        <v>6</v>
      </c>
      <c r="Y19" s="34" t="s">
        <v>8</v>
      </c>
      <c r="Z19" s="34" t="s">
        <v>8</v>
      </c>
      <c r="AA19" s="34" t="s">
        <v>6</v>
      </c>
      <c r="AB19" s="35" t="s">
        <v>6</v>
      </c>
      <c r="AC19" s="36">
        <f t="shared" si="3"/>
        <v>5</v>
      </c>
      <c r="AD19" s="34" t="s">
        <v>8</v>
      </c>
      <c r="AE19" s="34" t="s">
        <v>7</v>
      </c>
      <c r="AF19" s="41">
        <f t="shared" si="4"/>
        <v>1</v>
      </c>
    </row>
    <row r="20" spans="1:32" x14ac:dyDescent="0.25">
      <c r="A20" t="s">
        <v>22</v>
      </c>
      <c r="B20" t="s">
        <v>23</v>
      </c>
      <c r="C20" s="20">
        <f>COUNTIF(F20:AE20,"out")</f>
        <v>6</v>
      </c>
      <c r="D20" s="14">
        <f>COUNTIF(F20:AE20,"late")</f>
        <v>7</v>
      </c>
      <c r="E20" s="21">
        <f>COUNTIF(F20:AE20,"here")</f>
        <v>9</v>
      </c>
      <c r="F20" t="s">
        <v>8</v>
      </c>
      <c r="G20" t="s">
        <v>6</v>
      </c>
      <c r="H20" t="s">
        <v>6</v>
      </c>
      <c r="I20" t="s">
        <v>7</v>
      </c>
      <c r="J20" s="2" t="s">
        <v>8</v>
      </c>
      <c r="K20" s="36">
        <f t="shared" si="0"/>
        <v>4</v>
      </c>
      <c r="L20" t="s">
        <v>7</v>
      </c>
      <c r="M20" t="s">
        <v>8</v>
      </c>
      <c r="N20" t="s">
        <v>8</v>
      </c>
      <c r="O20" t="s">
        <v>8</v>
      </c>
      <c r="P20" s="2" t="s">
        <v>6</v>
      </c>
      <c r="Q20" s="36">
        <f t="shared" si="1"/>
        <v>4</v>
      </c>
      <c r="R20" s="34" t="s">
        <v>6</v>
      </c>
      <c r="S20" s="34" t="s">
        <v>7</v>
      </c>
      <c r="T20" s="34" t="s">
        <v>6</v>
      </c>
      <c r="U20" s="34" t="s">
        <v>7</v>
      </c>
      <c r="V20" s="35" t="s">
        <v>7</v>
      </c>
      <c r="W20" s="36">
        <f t="shared" si="2"/>
        <v>2</v>
      </c>
      <c r="X20" s="34" t="s">
        <v>6</v>
      </c>
      <c r="Y20" s="34" t="s">
        <v>6</v>
      </c>
      <c r="Z20" s="34" t="s">
        <v>8</v>
      </c>
      <c r="AA20" s="34" t="s">
        <v>6</v>
      </c>
      <c r="AB20" s="35" t="s">
        <v>8</v>
      </c>
      <c r="AC20" s="36">
        <f t="shared" si="3"/>
        <v>5</v>
      </c>
      <c r="AD20" s="34" t="s">
        <v>6</v>
      </c>
      <c r="AE20" s="34" t="s">
        <v>7</v>
      </c>
      <c r="AF20" s="41">
        <f t="shared" si="4"/>
        <v>1</v>
      </c>
    </row>
    <row r="21" spans="1:32" x14ac:dyDescent="0.25">
      <c r="A21" t="s">
        <v>32</v>
      </c>
      <c r="B21" t="s">
        <v>33</v>
      </c>
      <c r="C21" s="20">
        <f>COUNTIF(F21:AE21,"out")</f>
        <v>6</v>
      </c>
      <c r="D21" s="14">
        <f>COUNTIF(F21:AE21,"late")</f>
        <v>5</v>
      </c>
      <c r="E21" s="21">
        <f>COUNTIF(F21:AE21,"here")</f>
        <v>11</v>
      </c>
      <c r="F21" t="s">
        <v>6</v>
      </c>
      <c r="G21" t="s">
        <v>8</v>
      </c>
      <c r="H21" t="s">
        <v>6</v>
      </c>
      <c r="I21" t="s">
        <v>8</v>
      </c>
      <c r="J21" s="2" t="s">
        <v>6</v>
      </c>
      <c r="K21" s="36">
        <f t="shared" si="0"/>
        <v>5</v>
      </c>
      <c r="L21" t="s">
        <v>6</v>
      </c>
      <c r="M21" t="s">
        <v>6</v>
      </c>
      <c r="N21" t="s">
        <v>7</v>
      </c>
      <c r="O21" t="s">
        <v>7</v>
      </c>
      <c r="P21" s="2" t="s">
        <v>8</v>
      </c>
      <c r="Q21" s="36">
        <f t="shared" si="1"/>
        <v>3</v>
      </c>
      <c r="R21" s="34" t="s">
        <v>6</v>
      </c>
      <c r="S21" s="34" t="s">
        <v>6</v>
      </c>
      <c r="T21" s="34" t="s">
        <v>6</v>
      </c>
      <c r="U21" s="34" t="s">
        <v>8</v>
      </c>
      <c r="V21" s="35" t="s">
        <v>7</v>
      </c>
      <c r="W21" s="36">
        <f t="shared" si="2"/>
        <v>4</v>
      </c>
      <c r="X21" s="34" t="s">
        <v>6</v>
      </c>
      <c r="Y21" s="34" t="s">
        <v>7</v>
      </c>
      <c r="Z21" s="34" t="s">
        <v>7</v>
      </c>
      <c r="AA21" s="34" t="s">
        <v>7</v>
      </c>
      <c r="AB21" s="35" t="s">
        <v>6</v>
      </c>
      <c r="AC21" s="36">
        <f t="shared" si="3"/>
        <v>2</v>
      </c>
      <c r="AD21" s="34" t="s">
        <v>6</v>
      </c>
      <c r="AE21" s="34" t="s">
        <v>8</v>
      </c>
      <c r="AF21" s="41">
        <f t="shared" si="4"/>
        <v>2</v>
      </c>
    </row>
    <row r="22" spans="1:32" x14ac:dyDescent="0.25">
      <c r="A22" t="s">
        <v>44</v>
      </c>
      <c r="B22" t="s">
        <v>45</v>
      </c>
      <c r="C22" s="20">
        <f>COUNTIF(F22:AE22,"out")</f>
        <v>8</v>
      </c>
      <c r="D22" s="14">
        <f>COUNTIF(F22:AE22,"late")</f>
        <v>8</v>
      </c>
      <c r="E22" s="21">
        <f>COUNTIF(F22:AE22,"here")</f>
        <v>6</v>
      </c>
      <c r="F22" t="s">
        <v>6</v>
      </c>
      <c r="G22" t="s">
        <v>6</v>
      </c>
      <c r="H22" t="s">
        <v>6</v>
      </c>
      <c r="I22" t="s">
        <v>6</v>
      </c>
      <c r="J22" s="2" t="s">
        <v>7</v>
      </c>
      <c r="K22" s="36">
        <f t="shared" si="0"/>
        <v>4</v>
      </c>
      <c r="L22" t="s">
        <v>7</v>
      </c>
      <c r="M22" t="s">
        <v>8</v>
      </c>
      <c r="N22" t="s">
        <v>7</v>
      </c>
      <c r="O22" t="s">
        <v>8</v>
      </c>
      <c r="P22" s="2" t="s">
        <v>8</v>
      </c>
      <c r="Q22" s="36">
        <f t="shared" si="1"/>
        <v>3</v>
      </c>
      <c r="R22" s="34" t="s">
        <v>8</v>
      </c>
      <c r="S22" s="34" t="s">
        <v>8</v>
      </c>
      <c r="T22" s="34" t="s">
        <v>8</v>
      </c>
      <c r="U22" s="34" t="s">
        <v>7</v>
      </c>
      <c r="V22" s="35" t="s">
        <v>7</v>
      </c>
      <c r="W22" s="36">
        <f t="shared" si="2"/>
        <v>3</v>
      </c>
      <c r="X22" s="34" t="s">
        <v>6</v>
      </c>
      <c r="Y22" s="34" t="s">
        <v>7</v>
      </c>
      <c r="Z22" s="34" t="s">
        <v>7</v>
      </c>
      <c r="AA22" s="34" t="s">
        <v>8</v>
      </c>
      <c r="AB22" s="35" t="s">
        <v>6</v>
      </c>
      <c r="AC22" s="36">
        <f t="shared" si="3"/>
        <v>3</v>
      </c>
      <c r="AD22" s="34" t="s">
        <v>7</v>
      </c>
      <c r="AE22" s="34" t="s">
        <v>8</v>
      </c>
      <c r="AF22" s="41">
        <f t="shared" si="4"/>
        <v>1</v>
      </c>
    </row>
    <row r="23" spans="1:32" x14ac:dyDescent="0.25">
      <c r="A23" t="s">
        <v>57</v>
      </c>
      <c r="B23" t="s">
        <v>45</v>
      </c>
      <c r="C23" s="20">
        <f>COUNTIF(F23:AE23,"out")</f>
        <v>4</v>
      </c>
      <c r="D23" s="14">
        <f>COUNTIF(F23:AE23,"late")</f>
        <v>9</v>
      </c>
      <c r="E23" s="21">
        <f>COUNTIF(F23:AE23,"here")</f>
        <v>9</v>
      </c>
      <c r="F23" t="s">
        <v>6</v>
      </c>
      <c r="G23" t="s">
        <v>8</v>
      </c>
      <c r="H23" t="s">
        <v>8</v>
      </c>
      <c r="I23" t="s">
        <v>7</v>
      </c>
      <c r="J23" s="2" t="s">
        <v>6</v>
      </c>
      <c r="K23" s="36">
        <f t="shared" si="0"/>
        <v>4</v>
      </c>
      <c r="L23" t="s">
        <v>6</v>
      </c>
      <c r="M23" t="s">
        <v>8</v>
      </c>
      <c r="N23" t="s">
        <v>8</v>
      </c>
      <c r="O23" t="s">
        <v>6</v>
      </c>
      <c r="P23" s="2" t="s">
        <v>6</v>
      </c>
      <c r="Q23" s="36">
        <f t="shared" si="1"/>
        <v>5</v>
      </c>
      <c r="R23" s="34" t="s">
        <v>7</v>
      </c>
      <c r="S23" s="34" t="s">
        <v>8</v>
      </c>
      <c r="T23" s="34" t="s">
        <v>7</v>
      </c>
      <c r="U23" s="34" t="s">
        <v>6</v>
      </c>
      <c r="V23" s="35" t="s">
        <v>6</v>
      </c>
      <c r="W23" s="36">
        <f t="shared" si="2"/>
        <v>3</v>
      </c>
      <c r="X23" s="34" t="s">
        <v>8</v>
      </c>
      <c r="Y23" s="34" t="s">
        <v>6</v>
      </c>
      <c r="Z23" s="34" t="s">
        <v>6</v>
      </c>
      <c r="AA23" s="34" t="s">
        <v>7</v>
      </c>
      <c r="AB23" s="35" t="s">
        <v>8</v>
      </c>
      <c r="AC23" s="36">
        <f t="shared" si="3"/>
        <v>4</v>
      </c>
      <c r="AD23" s="34" t="s">
        <v>8</v>
      </c>
      <c r="AE23" s="34" t="s">
        <v>8</v>
      </c>
      <c r="AF23" s="41">
        <f t="shared" si="4"/>
        <v>2</v>
      </c>
    </row>
    <row r="24" spans="1:32" x14ac:dyDescent="0.25">
      <c r="A24" t="s">
        <v>20</v>
      </c>
      <c r="B24" t="s">
        <v>21</v>
      </c>
      <c r="C24" s="20">
        <f>COUNTIF(F24:AE24,"out")</f>
        <v>8</v>
      </c>
      <c r="D24" s="14">
        <f>COUNTIF(F24:AE24,"late")</f>
        <v>7</v>
      </c>
      <c r="E24" s="21">
        <f>COUNTIF(F24:AE24,"here")</f>
        <v>7</v>
      </c>
      <c r="F24" t="s">
        <v>8</v>
      </c>
      <c r="G24" t="s">
        <v>8</v>
      </c>
      <c r="H24" t="s">
        <v>6</v>
      </c>
      <c r="I24" t="s">
        <v>6</v>
      </c>
      <c r="J24" s="2" t="s">
        <v>6</v>
      </c>
      <c r="K24" s="36">
        <f t="shared" si="0"/>
        <v>5</v>
      </c>
      <c r="L24" t="s">
        <v>7</v>
      </c>
      <c r="M24" t="s">
        <v>7</v>
      </c>
      <c r="N24" t="s">
        <v>7</v>
      </c>
      <c r="O24" t="s">
        <v>6</v>
      </c>
      <c r="P24" s="2" t="s">
        <v>6</v>
      </c>
      <c r="Q24" s="36">
        <f t="shared" si="1"/>
        <v>2</v>
      </c>
      <c r="R24" s="34" t="s">
        <v>6</v>
      </c>
      <c r="S24" s="34" t="s">
        <v>7</v>
      </c>
      <c r="T24" s="34" t="s">
        <v>8</v>
      </c>
      <c r="U24" s="34" t="s">
        <v>7</v>
      </c>
      <c r="V24" s="35" t="s">
        <v>7</v>
      </c>
      <c r="W24" s="36">
        <f t="shared" si="2"/>
        <v>2</v>
      </c>
      <c r="X24" s="34" t="s">
        <v>8</v>
      </c>
      <c r="Y24" s="34" t="s">
        <v>7</v>
      </c>
      <c r="Z24" s="34" t="s">
        <v>7</v>
      </c>
      <c r="AA24" s="34" t="s">
        <v>6</v>
      </c>
      <c r="AB24" s="35" t="s">
        <v>8</v>
      </c>
      <c r="AC24" s="36">
        <f t="shared" si="3"/>
        <v>3</v>
      </c>
      <c r="AD24" s="34" t="s">
        <v>8</v>
      </c>
      <c r="AE24" s="34" t="s">
        <v>8</v>
      </c>
      <c r="AF24" s="41">
        <f t="shared" si="4"/>
        <v>2</v>
      </c>
    </row>
    <row r="25" spans="1:32" x14ac:dyDescent="0.25">
      <c r="A25" t="s">
        <v>55</v>
      </c>
      <c r="B25" t="s">
        <v>56</v>
      </c>
      <c r="C25" s="20">
        <f>COUNTIF(F25:AE25,"out")</f>
        <v>5</v>
      </c>
      <c r="D25" s="14">
        <f>COUNTIF(F25:AE25,"late")</f>
        <v>6</v>
      </c>
      <c r="E25" s="21">
        <f>COUNTIF(F25:AE25,"here")</f>
        <v>11</v>
      </c>
      <c r="F25" t="s">
        <v>6</v>
      </c>
      <c r="G25" t="s">
        <v>7</v>
      </c>
      <c r="H25" t="s">
        <v>6</v>
      </c>
      <c r="I25" t="s">
        <v>6</v>
      </c>
      <c r="J25" s="2" t="s">
        <v>8</v>
      </c>
      <c r="K25" s="36">
        <f t="shared" si="0"/>
        <v>4</v>
      </c>
      <c r="L25" t="s">
        <v>7</v>
      </c>
      <c r="M25" t="s">
        <v>6</v>
      </c>
      <c r="N25" t="s">
        <v>6</v>
      </c>
      <c r="O25" t="s">
        <v>6</v>
      </c>
      <c r="P25" s="2" t="s">
        <v>6</v>
      </c>
      <c r="Q25" s="36">
        <f t="shared" si="1"/>
        <v>4</v>
      </c>
      <c r="R25" s="34" t="s">
        <v>7</v>
      </c>
      <c r="S25" s="34" t="s">
        <v>6</v>
      </c>
      <c r="T25" s="34" t="s">
        <v>8</v>
      </c>
      <c r="U25" s="34" t="s">
        <v>6</v>
      </c>
      <c r="V25" s="35" t="s">
        <v>7</v>
      </c>
      <c r="W25" s="36">
        <f t="shared" si="2"/>
        <v>3</v>
      </c>
      <c r="X25" s="34" t="s">
        <v>6</v>
      </c>
      <c r="Y25" s="34" t="s">
        <v>8</v>
      </c>
      <c r="Z25" s="34" t="s">
        <v>7</v>
      </c>
      <c r="AA25" s="34" t="s">
        <v>8</v>
      </c>
      <c r="AB25" s="35" t="s">
        <v>6</v>
      </c>
      <c r="AC25" s="36">
        <f t="shared" si="3"/>
        <v>4</v>
      </c>
      <c r="AD25" s="34" t="s">
        <v>8</v>
      </c>
      <c r="AE25" s="34" t="s">
        <v>8</v>
      </c>
      <c r="AF25" s="41">
        <f t="shared" si="4"/>
        <v>2</v>
      </c>
    </row>
    <row r="26" spans="1:32" x14ac:dyDescent="0.25">
      <c r="A26" t="s">
        <v>12</v>
      </c>
      <c r="B26" t="s">
        <v>13</v>
      </c>
      <c r="C26" s="20">
        <f>COUNTIF(F26:AE26,"out")</f>
        <v>7</v>
      </c>
      <c r="D26" s="14">
        <f>COUNTIF(F26:AE26,"late")</f>
        <v>5</v>
      </c>
      <c r="E26" s="21">
        <f>COUNTIF(F26:AE26,"here")</f>
        <v>10</v>
      </c>
      <c r="F26" t="s">
        <v>7</v>
      </c>
      <c r="G26" t="s">
        <v>6</v>
      </c>
      <c r="H26" t="s">
        <v>6</v>
      </c>
      <c r="I26" t="s">
        <v>7</v>
      </c>
      <c r="J26" s="2" t="s">
        <v>7</v>
      </c>
      <c r="K26" s="36">
        <f t="shared" si="0"/>
        <v>2</v>
      </c>
      <c r="L26" t="s">
        <v>7</v>
      </c>
      <c r="M26" t="s">
        <v>7</v>
      </c>
      <c r="N26" t="s">
        <v>8</v>
      </c>
      <c r="O26" t="s">
        <v>7</v>
      </c>
      <c r="P26" s="2" t="s">
        <v>8</v>
      </c>
      <c r="Q26" s="36">
        <f t="shared" si="1"/>
        <v>2</v>
      </c>
      <c r="R26" s="34" t="s">
        <v>6</v>
      </c>
      <c r="S26" s="34" t="s">
        <v>8</v>
      </c>
      <c r="T26" s="34" t="s">
        <v>8</v>
      </c>
      <c r="U26" s="34" t="s">
        <v>7</v>
      </c>
      <c r="V26" s="35" t="s">
        <v>8</v>
      </c>
      <c r="W26" s="36">
        <f t="shared" si="2"/>
        <v>4</v>
      </c>
      <c r="X26" s="34" t="s">
        <v>6</v>
      </c>
      <c r="Y26" s="34" t="s">
        <v>6</v>
      </c>
      <c r="Z26" s="34" t="s">
        <v>6</v>
      </c>
      <c r="AA26" s="34" t="s">
        <v>6</v>
      </c>
      <c r="AB26" s="35" t="s">
        <v>6</v>
      </c>
      <c r="AC26" s="36">
        <f t="shared" si="3"/>
        <v>5</v>
      </c>
      <c r="AD26" s="34" t="s">
        <v>6</v>
      </c>
      <c r="AE26" s="34" t="s">
        <v>6</v>
      </c>
      <c r="AF26" s="41">
        <f t="shared" si="4"/>
        <v>2</v>
      </c>
    </row>
    <row r="27" spans="1:32" x14ac:dyDescent="0.25">
      <c r="A27" t="s">
        <v>60</v>
      </c>
      <c r="B27" t="s">
        <v>61</v>
      </c>
      <c r="C27" s="20">
        <f>COUNTIF(F27:AE27,"out")</f>
        <v>6</v>
      </c>
      <c r="D27" s="14">
        <f>COUNTIF(F27:AE27,"late")</f>
        <v>7</v>
      </c>
      <c r="E27" s="21">
        <f>COUNTIF(F27:AE27,"here")</f>
        <v>9</v>
      </c>
      <c r="F27" t="s">
        <v>6</v>
      </c>
      <c r="G27" t="s">
        <v>7</v>
      </c>
      <c r="H27" t="s">
        <v>7</v>
      </c>
      <c r="I27" t="s">
        <v>7</v>
      </c>
      <c r="J27" s="2" t="s">
        <v>8</v>
      </c>
      <c r="K27" s="36">
        <f t="shared" si="0"/>
        <v>2</v>
      </c>
      <c r="L27" t="s">
        <v>6</v>
      </c>
      <c r="M27" t="s">
        <v>8</v>
      </c>
      <c r="N27" t="s">
        <v>6</v>
      </c>
      <c r="O27" t="s">
        <v>8</v>
      </c>
      <c r="P27" s="2" t="s">
        <v>6</v>
      </c>
      <c r="Q27" s="36">
        <f t="shared" si="1"/>
        <v>5</v>
      </c>
      <c r="R27" s="34" t="s">
        <v>6</v>
      </c>
      <c r="S27" s="34" t="s">
        <v>6</v>
      </c>
      <c r="T27" s="34" t="s">
        <v>7</v>
      </c>
      <c r="U27" s="34" t="s">
        <v>6</v>
      </c>
      <c r="V27" s="35" t="s">
        <v>8</v>
      </c>
      <c r="W27" s="36">
        <f t="shared" si="2"/>
        <v>4</v>
      </c>
      <c r="X27" s="34" t="s">
        <v>6</v>
      </c>
      <c r="Y27" s="34" t="s">
        <v>8</v>
      </c>
      <c r="Z27" s="34" t="s">
        <v>7</v>
      </c>
      <c r="AA27" s="34" t="s">
        <v>6</v>
      </c>
      <c r="AB27" s="35" t="s">
        <v>8</v>
      </c>
      <c r="AC27" s="36">
        <f t="shared" si="3"/>
        <v>4</v>
      </c>
      <c r="AD27" s="34" t="s">
        <v>7</v>
      </c>
      <c r="AE27" s="34" t="s">
        <v>8</v>
      </c>
      <c r="AF27" s="41">
        <f t="shared" si="4"/>
        <v>1</v>
      </c>
    </row>
    <row r="28" spans="1:32" ht="15.75" thickBot="1" x14ac:dyDescent="0.3">
      <c r="A28" t="s">
        <v>36</v>
      </c>
      <c r="B28" t="s">
        <v>37</v>
      </c>
      <c r="C28" s="22">
        <f>COUNTIF(F28:AE28,"out")</f>
        <v>6</v>
      </c>
      <c r="D28" s="23">
        <f>COUNTIF(F28:AE28,"late")</f>
        <v>8</v>
      </c>
      <c r="E28" s="24">
        <f>COUNTIF(F28:AE28,"here")</f>
        <v>8</v>
      </c>
      <c r="F28" t="s">
        <v>8</v>
      </c>
      <c r="G28" t="s">
        <v>6</v>
      </c>
      <c r="H28" t="s">
        <v>6</v>
      </c>
      <c r="I28" t="s">
        <v>7</v>
      </c>
      <c r="J28" s="2" t="s">
        <v>8</v>
      </c>
      <c r="K28" s="36">
        <f t="shared" si="0"/>
        <v>4</v>
      </c>
      <c r="L28" t="s">
        <v>7</v>
      </c>
      <c r="M28" t="s">
        <v>8</v>
      </c>
      <c r="N28" t="s">
        <v>6</v>
      </c>
      <c r="O28" t="s">
        <v>8</v>
      </c>
      <c r="P28" s="2" t="s">
        <v>6</v>
      </c>
      <c r="Q28" s="36">
        <f t="shared" si="1"/>
        <v>4</v>
      </c>
      <c r="R28" s="34" t="s">
        <v>8</v>
      </c>
      <c r="S28" s="34" t="s">
        <v>6</v>
      </c>
      <c r="T28" s="34" t="s">
        <v>6</v>
      </c>
      <c r="U28" s="34" t="s">
        <v>8</v>
      </c>
      <c r="V28" s="35" t="s">
        <v>7</v>
      </c>
      <c r="W28" s="36">
        <f t="shared" si="2"/>
        <v>4</v>
      </c>
      <c r="X28" s="34" t="s">
        <v>7</v>
      </c>
      <c r="Y28" s="34" t="s">
        <v>6</v>
      </c>
      <c r="Z28" s="34" t="s">
        <v>6</v>
      </c>
      <c r="AA28" s="34" t="s">
        <v>7</v>
      </c>
      <c r="AB28" s="35" t="s">
        <v>8</v>
      </c>
      <c r="AC28" s="36">
        <f t="shared" si="3"/>
        <v>3</v>
      </c>
      <c r="AD28" s="34" t="s">
        <v>7</v>
      </c>
      <c r="AE28" s="34" t="s">
        <v>8</v>
      </c>
      <c r="AF28" s="41">
        <f t="shared" si="4"/>
        <v>1</v>
      </c>
    </row>
    <row r="30" spans="1:32" x14ac:dyDescent="0.25">
      <c r="A30" s="1" t="s">
        <v>66</v>
      </c>
      <c r="D30" s="10"/>
      <c r="E30" s="10" t="s">
        <v>11</v>
      </c>
      <c r="F30" s="27">
        <f>COUNTIF(F3:F28, "HERE")</f>
        <v>10</v>
      </c>
      <c r="G30" s="27">
        <f t="shared" ref="G30:AE30" si="5">COUNTIF(G3:G28, "HERE")</f>
        <v>8</v>
      </c>
      <c r="H30" s="27">
        <f t="shared" si="5"/>
        <v>16</v>
      </c>
      <c r="I30" s="27">
        <f t="shared" si="5"/>
        <v>11</v>
      </c>
      <c r="J30" s="30">
        <f t="shared" si="5"/>
        <v>13</v>
      </c>
      <c r="K30" s="44"/>
      <c r="L30" s="27">
        <f t="shared" si="5"/>
        <v>7</v>
      </c>
      <c r="M30" s="27">
        <f t="shared" si="5"/>
        <v>9</v>
      </c>
      <c r="N30" s="27">
        <f t="shared" si="5"/>
        <v>7</v>
      </c>
      <c r="O30" s="27">
        <f t="shared" si="5"/>
        <v>10</v>
      </c>
      <c r="P30" s="30">
        <f t="shared" si="5"/>
        <v>13</v>
      </c>
      <c r="Q30" s="44"/>
      <c r="R30" s="27">
        <f t="shared" si="5"/>
        <v>9</v>
      </c>
      <c r="S30" s="27">
        <f t="shared" si="5"/>
        <v>11</v>
      </c>
      <c r="T30" s="27">
        <f t="shared" si="5"/>
        <v>10</v>
      </c>
      <c r="U30" s="27">
        <f t="shared" si="5"/>
        <v>12</v>
      </c>
      <c r="V30" s="30">
        <f t="shared" si="5"/>
        <v>5</v>
      </c>
      <c r="W30" s="44"/>
      <c r="X30" s="27">
        <f t="shared" si="5"/>
        <v>10</v>
      </c>
      <c r="Y30" s="27">
        <f t="shared" si="5"/>
        <v>11</v>
      </c>
      <c r="Z30" s="27">
        <f t="shared" si="5"/>
        <v>5</v>
      </c>
      <c r="AA30" s="27">
        <f t="shared" si="5"/>
        <v>13</v>
      </c>
      <c r="AB30" s="30">
        <f t="shared" si="5"/>
        <v>11</v>
      </c>
      <c r="AC30" s="44"/>
      <c r="AD30" s="27">
        <f t="shared" si="5"/>
        <v>11</v>
      </c>
      <c r="AE30" s="27">
        <f t="shared" si="5"/>
        <v>5</v>
      </c>
    </row>
    <row r="31" spans="1:32" x14ac:dyDescent="0.25">
      <c r="D31" s="11"/>
      <c r="E31" s="11" t="s">
        <v>65</v>
      </c>
      <c r="F31" s="28">
        <f>COUNTIF(F3:F28, "LATE")</f>
        <v>8</v>
      </c>
      <c r="G31" s="28">
        <f t="shared" ref="G31:AE31" si="6">COUNTIF(G3:G28, "LATE")</f>
        <v>7</v>
      </c>
      <c r="H31" s="28">
        <f t="shared" si="6"/>
        <v>4</v>
      </c>
      <c r="I31" s="28">
        <f t="shared" si="6"/>
        <v>6</v>
      </c>
      <c r="J31" s="31">
        <f t="shared" si="6"/>
        <v>7</v>
      </c>
      <c r="K31" s="44"/>
      <c r="L31" s="28">
        <f t="shared" si="6"/>
        <v>6</v>
      </c>
      <c r="M31" s="28">
        <f t="shared" si="6"/>
        <v>10</v>
      </c>
      <c r="N31" s="28">
        <f t="shared" si="6"/>
        <v>12</v>
      </c>
      <c r="O31" s="28">
        <f t="shared" si="6"/>
        <v>7</v>
      </c>
      <c r="P31" s="31">
        <f t="shared" si="6"/>
        <v>6</v>
      </c>
      <c r="Q31" s="44"/>
      <c r="R31" s="28">
        <f t="shared" si="6"/>
        <v>8</v>
      </c>
      <c r="S31" s="28">
        <f t="shared" si="6"/>
        <v>9</v>
      </c>
      <c r="T31" s="28">
        <f t="shared" si="6"/>
        <v>9</v>
      </c>
      <c r="U31" s="28">
        <f t="shared" si="6"/>
        <v>6</v>
      </c>
      <c r="V31" s="31">
        <f t="shared" si="6"/>
        <v>10</v>
      </c>
      <c r="W31" s="44"/>
      <c r="X31" s="28">
        <f t="shared" si="6"/>
        <v>11</v>
      </c>
      <c r="Y31" s="28">
        <f t="shared" si="6"/>
        <v>7</v>
      </c>
      <c r="Z31" s="28">
        <f t="shared" si="6"/>
        <v>8</v>
      </c>
      <c r="AA31" s="28">
        <f t="shared" si="6"/>
        <v>6</v>
      </c>
      <c r="AB31" s="31">
        <f t="shared" si="6"/>
        <v>9</v>
      </c>
      <c r="AC31" s="44"/>
      <c r="AD31" s="28">
        <f t="shared" si="6"/>
        <v>9</v>
      </c>
      <c r="AE31" s="28">
        <f t="shared" si="6"/>
        <v>14</v>
      </c>
    </row>
    <row r="32" spans="1:32" x14ac:dyDescent="0.25">
      <c r="D32" s="12"/>
      <c r="E32" s="12" t="s">
        <v>9</v>
      </c>
      <c r="F32" s="29">
        <f>COUNTIF(F3:F28,"OUT")</f>
        <v>8</v>
      </c>
      <c r="G32" s="29">
        <f t="shared" ref="G32:AE32" si="7">COUNTIF(G3:G28,"OUT")</f>
        <v>11</v>
      </c>
      <c r="H32" s="29">
        <f t="shared" si="7"/>
        <v>6</v>
      </c>
      <c r="I32" s="29">
        <f t="shared" si="7"/>
        <v>9</v>
      </c>
      <c r="J32" s="32">
        <f t="shared" si="7"/>
        <v>6</v>
      </c>
      <c r="K32" s="44"/>
      <c r="L32" s="29">
        <f t="shared" si="7"/>
        <v>13</v>
      </c>
      <c r="M32" s="29">
        <f t="shared" si="7"/>
        <v>7</v>
      </c>
      <c r="N32" s="29">
        <f t="shared" si="7"/>
        <v>7</v>
      </c>
      <c r="O32" s="29">
        <f t="shared" si="7"/>
        <v>9</v>
      </c>
      <c r="P32" s="32">
        <f t="shared" si="7"/>
        <v>7</v>
      </c>
      <c r="Q32" s="44"/>
      <c r="R32" s="29">
        <f t="shared" si="7"/>
        <v>9</v>
      </c>
      <c r="S32" s="29">
        <f t="shared" si="7"/>
        <v>6</v>
      </c>
      <c r="T32" s="29">
        <f t="shared" si="7"/>
        <v>7</v>
      </c>
      <c r="U32" s="29">
        <f t="shared" si="7"/>
        <v>8</v>
      </c>
      <c r="V32" s="32">
        <f t="shared" si="7"/>
        <v>11</v>
      </c>
      <c r="W32" s="44"/>
      <c r="X32" s="29">
        <f t="shared" si="7"/>
        <v>5</v>
      </c>
      <c r="Y32" s="29">
        <f t="shared" si="7"/>
        <v>8</v>
      </c>
      <c r="Z32" s="29">
        <f t="shared" si="7"/>
        <v>13</v>
      </c>
      <c r="AA32" s="29">
        <f t="shared" si="7"/>
        <v>7</v>
      </c>
      <c r="AB32" s="32">
        <f t="shared" si="7"/>
        <v>6</v>
      </c>
      <c r="AC32" s="44"/>
      <c r="AD32" s="29">
        <f t="shared" si="7"/>
        <v>6</v>
      </c>
      <c r="AE32" s="29">
        <f t="shared" si="7"/>
        <v>7</v>
      </c>
    </row>
    <row r="33" spans="1:33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45"/>
      <c r="R33" s="33"/>
      <c r="S33" s="33"/>
      <c r="T33" s="33"/>
      <c r="U33" s="33"/>
      <c r="V33" s="33"/>
      <c r="W33" s="45"/>
      <c r="X33" s="33"/>
      <c r="Y33" s="33"/>
      <c r="Z33" s="33"/>
      <c r="AA33" s="33"/>
      <c r="AB33" s="33"/>
      <c r="AC33" s="45"/>
      <c r="AD33" s="33"/>
      <c r="AE33" s="33"/>
      <c r="AF33" s="45"/>
      <c r="AG33" s="33"/>
    </row>
    <row r="34" spans="1:33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45"/>
      <c r="R34" s="33"/>
      <c r="S34" s="33"/>
      <c r="T34" s="33"/>
      <c r="U34" s="33"/>
      <c r="V34" s="33"/>
      <c r="W34" s="45"/>
      <c r="X34" s="33"/>
      <c r="Y34" s="33"/>
      <c r="Z34" s="33"/>
      <c r="AA34" s="33"/>
      <c r="AB34" s="33"/>
      <c r="AC34" s="45"/>
      <c r="AD34" s="33"/>
      <c r="AE34" s="33"/>
      <c r="AF34" s="45"/>
      <c r="AG34" s="33"/>
    </row>
    <row r="35" spans="1:33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45"/>
      <c r="R35" s="33"/>
      <c r="S35" s="33"/>
      <c r="T35" s="33"/>
      <c r="U35" s="33"/>
      <c r="V35" s="33"/>
      <c r="W35" s="45"/>
      <c r="X35" s="33"/>
      <c r="Y35" s="33"/>
      <c r="Z35" s="33"/>
      <c r="AA35" s="33"/>
      <c r="AB35" s="33"/>
      <c r="AC35" s="45"/>
      <c r="AD35" s="33"/>
      <c r="AE35" s="33"/>
      <c r="AF35" s="45"/>
      <c r="AG35" s="33"/>
    </row>
    <row r="36" spans="1:33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45"/>
      <c r="R36" s="33"/>
      <c r="S36" s="33"/>
      <c r="T36" s="33"/>
      <c r="U36" s="33"/>
      <c r="V36" s="33"/>
      <c r="W36" s="45"/>
      <c r="X36" s="33"/>
      <c r="Y36" s="33"/>
      <c r="Z36" s="33"/>
      <c r="AA36" s="33"/>
      <c r="AB36" s="33"/>
      <c r="AC36" s="45"/>
      <c r="AD36" s="33"/>
      <c r="AE36" s="33"/>
      <c r="AF36" s="45"/>
      <c r="AG36" s="33"/>
    </row>
    <row r="37" spans="1:33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45"/>
      <c r="R37" s="33"/>
      <c r="S37" s="33"/>
      <c r="T37" s="33"/>
      <c r="U37" s="33"/>
      <c r="V37" s="33"/>
      <c r="W37" s="45"/>
      <c r="X37" s="33"/>
      <c r="Y37" s="33"/>
      <c r="Z37" s="33"/>
      <c r="AA37" s="33"/>
      <c r="AB37" s="33"/>
      <c r="AC37" s="45"/>
      <c r="AD37" s="33"/>
      <c r="AE37" s="33"/>
      <c r="AF37" s="45"/>
      <c r="AG37" s="33"/>
    </row>
    <row r="38" spans="1:33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45"/>
      <c r="R38" s="33"/>
      <c r="S38" s="33"/>
      <c r="T38" s="33"/>
      <c r="U38" s="33"/>
      <c r="V38" s="33"/>
      <c r="W38" s="45"/>
      <c r="X38" s="33"/>
      <c r="Y38" s="33"/>
      <c r="Z38" s="33"/>
      <c r="AA38" s="33"/>
      <c r="AB38" s="33"/>
      <c r="AC38" s="45"/>
      <c r="AD38" s="33"/>
      <c r="AE38" s="33"/>
      <c r="AF38" s="45"/>
      <c r="AG38" s="33"/>
    </row>
    <row r="39" spans="1:33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45"/>
      <c r="R39" s="33"/>
      <c r="S39" s="33"/>
      <c r="T39" s="33"/>
      <c r="U39" s="33"/>
      <c r="V39" s="33"/>
      <c r="W39" s="45"/>
      <c r="X39" s="33"/>
      <c r="Y39" s="33"/>
      <c r="Z39" s="33"/>
      <c r="AA39" s="33"/>
      <c r="AB39" s="33"/>
      <c r="AC39" s="45"/>
      <c r="AD39" s="33"/>
      <c r="AE39" s="33"/>
      <c r="AF39" s="45"/>
      <c r="AG39" s="33"/>
    </row>
    <row r="40" spans="1:33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45"/>
      <c r="R40" s="33"/>
      <c r="S40" s="33"/>
      <c r="T40" s="33"/>
      <c r="U40" s="33"/>
      <c r="V40" s="33"/>
      <c r="W40" s="45"/>
      <c r="X40" s="33"/>
      <c r="Y40" s="33"/>
      <c r="Z40" s="33"/>
      <c r="AA40" s="33"/>
      <c r="AB40" s="33"/>
      <c r="AC40" s="45"/>
      <c r="AD40" s="33"/>
      <c r="AE40" s="33"/>
      <c r="AF40" s="45"/>
      <c r="AG40" s="33"/>
    </row>
    <row r="41" spans="1:33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45"/>
      <c r="R41" s="33"/>
      <c r="S41" s="33"/>
      <c r="T41" s="33"/>
      <c r="U41" s="33"/>
      <c r="V41" s="33"/>
      <c r="W41" s="45"/>
      <c r="X41" s="33"/>
      <c r="Y41" s="33"/>
      <c r="Z41" s="33"/>
      <c r="AA41" s="33"/>
      <c r="AB41" s="33"/>
      <c r="AC41" s="45"/>
      <c r="AD41" s="33"/>
      <c r="AE41" s="33"/>
      <c r="AF41" s="45"/>
      <c r="AG41" s="33"/>
    </row>
    <row r="42" spans="1:33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45"/>
      <c r="R42" s="33"/>
      <c r="S42" s="33"/>
      <c r="T42" s="33"/>
      <c r="U42" s="33"/>
      <c r="V42" s="33"/>
      <c r="W42" s="45"/>
      <c r="X42" s="33"/>
      <c r="Y42" s="33"/>
      <c r="Z42" s="33"/>
      <c r="AA42" s="33"/>
      <c r="AB42" s="33"/>
      <c r="AC42" s="45"/>
      <c r="AD42" s="33"/>
      <c r="AE42" s="33"/>
      <c r="AF42" s="45"/>
      <c r="AG42" s="33"/>
    </row>
    <row r="43" spans="1:33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45"/>
      <c r="R43" s="33"/>
      <c r="S43" s="33"/>
      <c r="T43" s="33"/>
      <c r="U43" s="33"/>
      <c r="V43" s="33"/>
      <c r="W43" s="45"/>
      <c r="X43" s="33"/>
      <c r="Y43" s="33"/>
      <c r="Z43" s="33"/>
      <c r="AA43" s="33"/>
      <c r="AB43" s="33"/>
      <c r="AC43" s="45"/>
      <c r="AD43" s="33"/>
      <c r="AE43" s="33"/>
      <c r="AF43" s="45"/>
      <c r="AG43" s="33"/>
    </row>
    <row r="44" spans="1:33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45"/>
      <c r="R44" s="33"/>
      <c r="S44" s="33"/>
      <c r="T44" s="33"/>
      <c r="U44" s="33"/>
      <c r="V44" s="33"/>
      <c r="W44" s="45"/>
      <c r="X44" s="33"/>
      <c r="Y44" s="33"/>
      <c r="Z44" s="33"/>
      <c r="AA44" s="33"/>
      <c r="AB44" s="33"/>
      <c r="AC44" s="45"/>
      <c r="AD44" s="33"/>
      <c r="AE44" s="33"/>
      <c r="AF44" s="45"/>
      <c r="AG44" s="33"/>
    </row>
    <row r="45" spans="1:33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45"/>
      <c r="R45" s="33"/>
      <c r="S45" s="33"/>
      <c r="T45" s="33"/>
      <c r="U45" s="33"/>
      <c r="V45" s="33"/>
      <c r="W45" s="45"/>
      <c r="X45" s="33"/>
      <c r="Y45" s="33"/>
      <c r="Z45" s="33"/>
      <c r="AA45" s="33"/>
      <c r="AB45" s="33"/>
      <c r="AC45" s="45"/>
      <c r="AD45" s="33"/>
      <c r="AE45" s="33"/>
      <c r="AF45" s="45"/>
      <c r="AG45" s="33"/>
    </row>
    <row r="46" spans="1:33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45"/>
      <c r="R46" s="33"/>
      <c r="S46" s="33"/>
      <c r="T46" s="33"/>
      <c r="U46" s="33"/>
      <c r="V46" s="33"/>
      <c r="W46" s="45"/>
      <c r="X46" s="33"/>
      <c r="Y46" s="33"/>
      <c r="Z46" s="33"/>
      <c r="AA46" s="33"/>
      <c r="AB46" s="33"/>
      <c r="AC46" s="45"/>
      <c r="AD46" s="33"/>
      <c r="AE46" s="33"/>
      <c r="AF46" s="45"/>
      <c r="AG46" s="33"/>
    </row>
    <row r="47" spans="1:33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45"/>
      <c r="R47" s="33"/>
      <c r="S47" s="33"/>
      <c r="T47" s="33"/>
      <c r="U47" s="33"/>
      <c r="V47" s="33"/>
      <c r="W47" s="45"/>
      <c r="X47" s="33"/>
      <c r="Y47" s="33"/>
      <c r="Z47" s="33"/>
      <c r="AA47" s="33"/>
      <c r="AB47" s="33"/>
      <c r="AC47" s="45"/>
      <c r="AD47" s="33"/>
      <c r="AE47" s="33"/>
      <c r="AF47" s="45"/>
      <c r="AG47" s="33"/>
    </row>
    <row r="48" spans="1:33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45"/>
      <c r="R48" s="33"/>
      <c r="S48" s="33"/>
      <c r="T48" s="33"/>
      <c r="U48" s="33"/>
      <c r="V48" s="33"/>
      <c r="W48" s="45"/>
      <c r="X48" s="33"/>
      <c r="Y48" s="33"/>
      <c r="Z48" s="33"/>
      <c r="AA48" s="33"/>
      <c r="AB48" s="33"/>
      <c r="AC48" s="45"/>
      <c r="AD48" s="33"/>
      <c r="AE48" s="33"/>
      <c r="AF48" s="45"/>
      <c r="AG48" s="33"/>
    </row>
    <row r="49" spans="1:33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45"/>
      <c r="R49" s="33"/>
      <c r="S49" s="33"/>
      <c r="T49" s="33"/>
      <c r="U49" s="33"/>
      <c r="V49" s="33"/>
      <c r="W49" s="45"/>
      <c r="X49" s="33"/>
      <c r="Y49" s="33"/>
      <c r="Z49" s="33"/>
      <c r="AA49" s="33"/>
      <c r="AB49" s="33"/>
      <c r="AC49" s="45"/>
      <c r="AD49" s="33"/>
      <c r="AE49" s="33"/>
      <c r="AF49" s="45"/>
      <c r="AG49" s="33"/>
    </row>
    <row r="50" spans="1:33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45"/>
      <c r="R50" s="33"/>
      <c r="S50" s="33"/>
      <c r="T50" s="33"/>
      <c r="U50" s="33"/>
      <c r="V50" s="33"/>
      <c r="W50" s="45"/>
      <c r="X50" s="33"/>
      <c r="Y50" s="33"/>
      <c r="Z50" s="33"/>
      <c r="AA50" s="33"/>
      <c r="AB50" s="33"/>
      <c r="AC50" s="45"/>
      <c r="AD50" s="33"/>
      <c r="AE50" s="33"/>
      <c r="AF50" s="45"/>
      <c r="AG50" s="33"/>
    </row>
    <row r="51" spans="1:33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45"/>
      <c r="R51" s="33"/>
      <c r="S51" s="33"/>
      <c r="T51" s="33"/>
      <c r="U51" s="33"/>
      <c r="V51" s="33"/>
      <c r="W51" s="45"/>
      <c r="X51" s="33"/>
      <c r="Y51" s="33"/>
      <c r="Z51" s="33"/>
      <c r="AA51" s="33"/>
      <c r="AB51" s="33"/>
      <c r="AC51" s="45"/>
      <c r="AD51" s="33"/>
      <c r="AE51" s="33"/>
      <c r="AF51" s="45"/>
      <c r="AG51" s="33"/>
    </row>
    <row r="52" spans="1:33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45"/>
      <c r="R52" s="33"/>
      <c r="S52" s="33"/>
      <c r="T52" s="33"/>
      <c r="U52" s="33"/>
      <c r="V52" s="33"/>
      <c r="W52" s="45"/>
      <c r="X52" s="33"/>
      <c r="Y52" s="33"/>
      <c r="Z52" s="33"/>
      <c r="AA52" s="33"/>
      <c r="AB52" s="33"/>
      <c r="AC52" s="45"/>
      <c r="AD52" s="33"/>
      <c r="AE52" s="33"/>
      <c r="AF52" s="45"/>
      <c r="AG52" s="33"/>
    </row>
    <row r="53" spans="1:33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45"/>
      <c r="R53" s="33"/>
      <c r="S53" s="33"/>
      <c r="T53" s="33"/>
      <c r="U53" s="33"/>
      <c r="V53" s="33"/>
      <c r="W53" s="45"/>
      <c r="X53" s="33"/>
      <c r="Y53" s="33"/>
      <c r="Z53" s="33"/>
      <c r="AA53" s="33"/>
      <c r="AB53" s="33"/>
      <c r="AC53" s="45"/>
      <c r="AD53" s="33"/>
      <c r="AE53" s="33"/>
      <c r="AF53" s="45"/>
      <c r="AG53" s="33"/>
    </row>
    <row r="54" spans="1:33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45"/>
      <c r="R54" s="33"/>
      <c r="S54" s="33"/>
      <c r="T54" s="33"/>
      <c r="U54" s="33"/>
      <c r="V54" s="33"/>
      <c r="W54" s="45"/>
      <c r="X54" s="33"/>
      <c r="Y54" s="33"/>
      <c r="Z54" s="33"/>
      <c r="AA54" s="33"/>
      <c r="AB54" s="33"/>
      <c r="AC54" s="45"/>
      <c r="AD54" s="33"/>
      <c r="AE54" s="33"/>
      <c r="AF54" s="45"/>
      <c r="AG54" s="33"/>
    </row>
    <row r="55" spans="1:33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45"/>
      <c r="R55" s="33"/>
      <c r="S55" s="33"/>
      <c r="T55" s="33"/>
      <c r="U55" s="33"/>
      <c r="V55" s="33"/>
      <c r="W55" s="45"/>
      <c r="X55" s="33"/>
      <c r="Y55" s="33"/>
      <c r="Z55" s="33"/>
      <c r="AA55" s="33"/>
      <c r="AB55" s="33"/>
      <c r="AC55" s="45"/>
      <c r="AD55" s="33"/>
      <c r="AE55" s="33"/>
      <c r="AF55" s="45"/>
      <c r="AG55" s="33"/>
    </row>
    <row r="56" spans="1:33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45"/>
      <c r="R56" s="33"/>
      <c r="S56" s="33"/>
      <c r="T56" s="33"/>
      <c r="U56" s="33"/>
      <c r="V56" s="33"/>
      <c r="W56" s="45"/>
      <c r="X56" s="33"/>
      <c r="Y56" s="33"/>
      <c r="Z56" s="33"/>
      <c r="AA56" s="33"/>
      <c r="AB56" s="33"/>
      <c r="AC56" s="45"/>
      <c r="AD56" s="33"/>
      <c r="AE56" s="33"/>
      <c r="AF56" s="45"/>
      <c r="AG56" s="33"/>
    </row>
    <row r="57" spans="1:33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45"/>
      <c r="R57" s="33"/>
      <c r="S57" s="33"/>
      <c r="T57" s="33"/>
      <c r="U57" s="33"/>
      <c r="V57" s="33"/>
      <c r="W57" s="45"/>
      <c r="X57" s="33"/>
      <c r="Y57" s="33"/>
      <c r="Z57" s="33"/>
      <c r="AA57" s="33"/>
      <c r="AB57" s="33"/>
      <c r="AC57" s="45"/>
      <c r="AD57" s="33"/>
      <c r="AE57" s="33"/>
      <c r="AF57" s="45"/>
      <c r="AG57" s="33"/>
    </row>
    <row r="58" spans="1:33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45"/>
      <c r="R58" s="33"/>
      <c r="S58" s="33"/>
      <c r="T58" s="33"/>
      <c r="U58" s="33"/>
      <c r="V58" s="33"/>
      <c r="W58" s="45"/>
      <c r="X58" s="33"/>
      <c r="Y58" s="33"/>
      <c r="Z58" s="33"/>
      <c r="AA58" s="33"/>
      <c r="AB58" s="33"/>
      <c r="AC58" s="45"/>
      <c r="AD58" s="33"/>
      <c r="AE58" s="33"/>
      <c r="AF58" s="45"/>
      <c r="AG58" s="33"/>
    </row>
    <row r="59" spans="1:33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45"/>
      <c r="R59" s="33"/>
      <c r="S59" s="33"/>
      <c r="T59" s="33"/>
      <c r="U59" s="33"/>
      <c r="V59" s="33"/>
      <c r="W59" s="45"/>
      <c r="X59" s="33"/>
      <c r="Y59" s="33"/>
      <c r="Z59" s="33"/>
      <c r="AA59" s="33"/>
      <c r="AB59" s="33"/>
      <c r="AC59" s="45"/>
      <c r="AD59" s="33"/>
      <c r="AE59" s="33"/>
      <c r="AF59" s="45"/>
      <c r="AG59" s="33"/>
    </row>
    <row r="60" spans="1:33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45"/>
      <c r="R60" s="33"/>
      <c r="S60" s="33"/>
      <c r="T60" s="33"/>
      <c r="U60" s="33"/>
      <c r="V60" s="33"/>
      <c r="W60" s="45"/>
      <c r="X60" s="33"/>
      <c r="Y60" s="33"/>
      <c r="Z60" s="33"/>
      <c r="AA60" s="33"/>
      <c r="AB60" s="33"/>
      <c r="AC60" s="45"/>
      <c r="AD60" s="33"/>
      <c r="AE60" s="33"/>
      <c r="AF60" s="45"/>
      <c r="AG60" s="33"/>
    </row>
    <row r="61" spans="1:33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45"/>
      <c r="R61" s="33"/>
      <c r="S61" s="33"/>
      <c r="T61" s="33"/>
      <c r="U61" s="33"/>
      <c r="V61" s="33"/>
      <c r="W61" s="45"/>
      <c r="X61" s="33"/>
      <c r="Y61" s="33"/>
      <c r="Z61" s="33"/>
      <c r="AA61" s="33"/>
      <c r="AB61" s="33"/>
      <c r="AC61" s="45"/>
      <c r="AD61" s="33"/>
      <c r="AE61" s="33"/>
      <c r="AF61" s="45"/>
      <c r="AG61" s="33"/>
    </row>
    <row r="62" spans="1:33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45"/>
      <c r="R62" s="33"/>
      <c r="S62" s="33"/>
      <c r="T62" s="33"/>
      <c r="U62" s="33"/>
      <c r="V62" s="33"/>
      <c r="W62" s="45"/>
      <c r="X62" s="33"/>
      <c r="Y62" s="33"/>
      <c r="Z62" s="33"/>
      <c r="AA62" s="33"/>
      <c r="AB62" s="33"/>
      <c r="AC62" s="45"/>
      <c r="AD62" s="33"/>
      <c r="AE62" s="33"/>
      <c r="AF62" s="45"/>
      <c r="AG62" s="33"/>
    </row>
    <row r="63" spans="1:33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45"/>
      <c r="R63" s="33"/>
      <c r="S63" s="33"/>
      <c r="T63" s="33"/>
      <c r="U63" s="33"/>
      <c r="V63" s="33"/>
      <c r="W63" s="45"/>
      <c r="X63" s="33"/>
      <c r="Y63" s="33"/>
      <c r="Z63" s="33"/>
      <c r="AA63" s="33"/>
      <c r="AB63" s="33"/>
      <c r="AC63" s="45"/>
      <c r="AD63" s="33"/>
      <c r="AE63" s="33"/>
      <c r="AF63" s="45"/>
      <c r="AG63" s="33"/>
    </row>
    <row r="64" spans="1:33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45"/>
      <c r="R64" s="33"/>
      <c r="S64" s="33"/>
      <c r="T64" s="33"/>
      <c r="U64" s="33"/>
      <c r="V64" s="33"/>
      <c r="W64" s="45"/>
      <c r="X64" s="33"/>
      <c r="Y64" s="33"/>
      <c r="Z64" s="33"/>
      <c r="AA64" s="33"/>
      <c r="AB64" s="33"/>
      <c r="AC64" s="45"/>
      <c r="AD64" s="33"/>
      <c r="AE64" s="33"/>
      <c r="AF64" s="45"/>
      <c r="AG64" s="33"/>
    </row>
    <row r="65" spans="1:33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45"/>
      <c r="R65" s="33"/>
      <c r="S65" s="33"/>
      <c r="T65" s="33"/>
      <c r="U65" s="33"/>
      <c r="V65" s="33"/>
      <c r="W65" s="45"/>
      <c r="X65" s="33"/>
      <c r="Y65" s="33"/>
      <c r="Z65" s="33"/>
      <c r="AA65" s="33"/>
      <c r="AB65" s="33"/>
      <c r="AC65" s="45"/>
      <c r="AD65" s="33"/>
      <c r="AE65" s="33"/>
      <c r="AF65" s="45"/>
      <c r="AG65" s="33"/>
    </row>
    <row r="66" spans="1:33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45"/>
      <c r="R66" s="33"/>
      <c r="S66" s="33"/>
      <c r="T66" s="33"/>
      <c r="U66" s="33"/>
      <c r="V66" s="33"/>
      <c r="W66" s="45"/>
      <c r="X66" s="33"/>
      <c r="Y66" s="33"/>
      <c r="Z66" s="33"/>
      <c r="AA66" s="33"/>
      <c r="AB66" s="33"/>
      <c r="AC66" s="45"/>
      <c r="AD66" s="33"/>
      <c r="AE66" s="33"/>
      <c r="AF66" s="45"/>
      <c r="AG66" s="33"/>
    </row>
    <row r="67" spans="1:33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45"/>
      <c r="R67" s="33"/>
      <c r="S67" s="33"/>
      <c r="T67" s="33"/>
      <c r="U67" s="33"/>
      <c r="V67" s="33"/>
      <c r="W67" s="45"/>
      <c r="X67" s="33"/>
      <c r="Y67" s="33"/>
      <c r="Z67" s="33"/>
      <c r="AA67" s="33"/>
      <c r="AB67" s="33"/>
      <c r="AC67" s="45"/>
      <c r="AD67" s="33"/>
      <c r="AE67" s="33"/>
      <c r="AF67" s="45"/>
      <c r="AG67" s="33"/>
    </row>
    <row r="68" spans="1:33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45"/>
      <c r="R68" s="33"/>
      <c r="S68" s="33"/>
      <c r="T68" s="33"/>
      <c r="U68" s="33"/>
      <c r="V68" s="33"/>
      <c r="W68" s="45"/>
      <c r="X68" s="33"/>
      <c r="Y68" s="33"/>
      <c r="Z68" s="33"/>
      <c r="AA68" s="33"/>
      <c r="AB68" s="33"/>
      <c r="AC68" s="45"/>
      <c r="AD68" s="33"/>
      <c r="AE68" s="33"/>
      <c r="AF68" s="45"/>
      <c r="AG68" s="33"/>
    </row>
    <row r="69" spans="1:33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45"/>
      <c r="R69" s="33"/>
      <c r="S69" s="33"/>
      <c r="T69" s="33"/>
      <c r="U69" s="33"/>
      <c r="V69" s="33"/>
      <c r="W69" s="45"/>
      <c r="X69" s="33"/>
      <c r="Y69" s="33"/>
      <c r="Z69" s="33"/>
      <c r="AA69" s="33"/>
      <c r="AB69" s="33"/>
      <c r="AC69" s="45"/>
      <c r="AD69" s="33"/>
      <c r="AE69" s="33"/>
      <c r="AF69" s="45"/>
      <c r="AG69" s="33"/>
    </row>
    <row r="70" spans="1:33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45"/>
      <c r="R70" s="33"/>
      <c r="S70" s="33"/>
      <c r="T70" s="33"/>
      <c r="U70" s="33"/>
      <c r="V70" s="33"/>
      <c r="W70" s="45"/>
      <c r="X70" s="33"/>
      <c r="Y70" s="33"/>
      <c r="Z70" s="33"/>
      <c r="AA70" s="33"/>
      <c r="AB70" s="33"/>
      <c r="AC70" s="45"/>
      <c r="AD70" s="33"/>
      <c r="AE70" s="33"/>
      <c r="AF70" s="45"/>
      <c r="AG70" s="33"/>
    </row>
    <row r="71" spans="1:33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45"/>
      <c r="R71" s="33"/>
      <c r="S71" s="33"/>
      <c r="T71" s="33"/>
      <c r="U71" s="33"/>
      <c r="V71" s="33"/>
      <c r="W71" s="45"/>
      <c r="X71" s="33"/>
      <c r="Y71" s="33"/>
      <c r="Z71" s="33"/>
      <c r="AA71" s="33"/>
      <c r="AB71" s="33"/>
      <c r="AC71" s="45"/>
      <c r="AD71" s="33"/>
      <c r="AE71" s="33"/>
      <c r="AF71" s="45"/>
      <c r="AG71" s="33"/>
    </row>
    <row r="72" spans="1:33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45"/>
      <c r="R72" s="33"/>
      <c r="S72" s="33"/>
      <c r="T72" s="33"/>
      <c r="U72" s="33"/>
      <c r="V72" s="33"/>
      <c r="W72" s="45"/>
      <c r="X72" s="33"/>
      <c r="Y72" s="33"/>
      <c r="Z72" s="33"/>
      <c r="AA72" s="33"/>
      <c r="AB72" s="33"/>
      <c r="AC72" s="45"/>
      <c r="AD72" s="33"/>
      <c r="AE72" s="33"/>
      <c r="AF72" s="45"/>
      <c r="AG72" s="33"/>
    </row>
    <row r="73" spans="1:33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45"/>
      <c r="R73" s="33"/>
      <c r="S73" s="33"/>
      <c r="T73" s="33"/>
      <c r="U73" s="33"/>
      <c r="V73" s="33"/>
      <c r="W73" s="45"/>
      <c r="X73" s="33"/>
      <c r="Y73" s="33"/>
      <c r="Z73" s="33"/>
      <c r="AA73" s="33"/>
      <c r="AB73" s="33"/>
      <c r="AC73" s="45"/>
      <c r="AD73" s="33"/>
      <c r="AE73" s="33"/>
      <c r="AF73" s="45"/>
      <c r="AG73" s="33"/>
    </row>
    <row r="74" spans="1:33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45"/>
      <c r="R74" s="33"/>
      <c r="S74" s="33"/>
      <c r="T74" s="33"/>
      <c r="U74" s="33"/>
      <c r="V74" s="33"/>
      <c r="W74" s="45"/>
      <c r="X74" s="33"/>
      <c r="Y74" s="33"/>
      <c r="Z74" s="33"/>
      <c r="AA74" s="33"/>
      <c r="AB74" s="33"/>
      <c r="AC74" s="45"/>
      <c r="AD74" s="33"/>
      <c r="AE74" s="33"/>
      <c r="AF74" s="45"/>
      <c r="AG74" s="33"/>
    </row>
    <row r="75" spans="1:33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45"/>
      <c r="R75" s="33"/>
      <c r="S75" s="33"/>
      <c r="T75" s="33"/>
      <c r="U75" s="33"/>
      <c r="V75" s="33"/>
      <c r="W75" s="45"/>
      <c r="X75" s="33"/>
      <c r="Y75" s="33"/>
      <c r="Z75" s="33"/>
      <c r="AA75" s="33"/>
      <c r="AB75" s="33"/>
      <c r="AC75" s="45"/>
      <c r="AD75" s="33"/>
      <c r="AE75" s="33"/>
      <c r="AF75" s="45"/>
      <c r="AG75" s="33"/>
    </row>
    <row r="76" spans="1:33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45"/>
      <c r="R76" s="33"/>
      <c r="S76" s="33"/>
      <c r="T76" s="33"/>
      <c r="U76" s="33"/>
      <c r="V76" s="33"/>
      <c r="W76" s="45"/>
      <c r="X76" s="33"/>
      <c r="Y76" s="33"/>
      <c r="Z76" s="33"/>
      <c r="AA76" s="33"/>
      <c r="AB76" s="33"/>
      <c r="AC76" s="45"/>
      <c r="AD76" s="33"/>
      <c r="AE76" s="33"/>
      <c r="AF76" s="45"/>
      <c r="AG76" s="33"/>
    </row>
    <row r="77" spans="1:33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45"/>
      <c r="R77" s="33"/>
      <c r="S77" s="33"/>
      <c r="T77" s="33"/>
      <c r="U77" s="33"/>
      <c r="V77" s="33"/>
      <c r="W77" s="45"/>
      <c r="X77" s="33"/>
      <c r="Y77" s="33"/>
      <c r="Z77" s="33"/>
      <c r="AA77" s="33"/>
      <c r="AB77" s="33"/>
      <c r="AC77" s="45"/>
      <c r="AD77" s="33"/>
      <c r="AE77" s="33"/>
      <c r="AF77" s="45"/>
      <c r="AG77" s="33"/>
    </row>
    <row r="78" spans="1:33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45"/>
      <c r="R78" s="33"/>
      <c r="S78" s="33"/>
      <c r="T78" s="33"/>
      <c r="U78" s="33"/>
      <c r="V78" s="33"/>
      <c r="W78" s="45"/>
      <c r="X78" s="33"/>
      <c r="Y78" s="33"/>
      <c r="Z78" s="33"/>
      <c r="AA78" s="33"/>
      <c r="AB78" s="33"/>
      <c r="AC78" s="45"/>
      <c r="AD78" s="33"/>
      <c r="AE78" s="33"/>
      <c r="AF78" s="45"/>
      <c r="AG78" s="33"/>
    </row>
    <row r="79" spans="1:33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45"/>
      <c r="R79" s="33"/>
      <c r="S79" s="33"/>
      <c r="T79" s="33"/>
      <c r="U79" s="33"/>
      <c r="V79" s="33"/>
      <c r="W79" s="45"/>
      <c r="X79" s="33"/>
      <c r="Y79" s="33"/>
      <c r="Z79" s="33"/>
      <c r="AA79" s="33"/>
      <c r="AB79" s="33"/>
      <c r="AC79" s="45"/>
      <c r="AD79" s="33"/>
      <c r="AE79" s="33"/>
      <c r="AF79" s="45"/>
      <c r="AG79" s="33"/>
    </row>
    <row r="80" spans="1:33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45"/>
      <c r="R80" s="33"/>
      <c r="S80" s="33"/>
      <c r="T80" s="33"/>
      <c r="U80" s="33"/>
      <c r="V80" s="33"/>
      <c r="W80" s="45"/>
      <c r="X80" s="33"/>
      <c r="Y80" s="33"/>
      <c r="Z80" s="33"/>
      <c r="AA80" s="33"/>
      <c r="AB80" s="33"/>
      <c r="AC80" s="45"/>
      <c r="AD80" s="33"/>
      <c r="AE80" s="33"/>
      <c r="AF80" s="45"/>
      <c r="AG80" s="33"/>
    </row>
    <row r="81" spans="1:33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45"/>
      <c r="R81" s="33"/>
      <c r="S81" s="33"/>
      <c r="T81" s="33"/>
      <c r="U81" s="33"/>
      <c r="V81" s="33"/>
      <c r="W81" s="45"/>
      <c r="X81" s="33"/>
      <c r="Y81" s="33"/>
      <c r="Z81" s="33"/>
      <c r="AA81" s="33"/>
      <c r="AB81" s="33"/>
      <c r="AC81" s="45"/>
      <c r="AD81" s="33"/>
      <c r="AE81" s="33"/>
      <c r="AF81" s="45"/>
      <c r="AG81" s="33"/>
    </row>
    <row r="82" spans="1:33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45"/>
      <c r="R82" s="33"/>
      <c r="S82" s="33"/>
      <c r="T82" s="33"/>
      <c r="U82" s="33"/>
      <c r="V82" s="33"/>
      <c r="W82" s="45"/>
      <c r="X82" s="33"/>
      <c r="Y82" s="33"/>
      <c r="Z82" s="33"/>
      <c r="AA82" s="33"/>
      <c r="AB82" s="33"/>
      <c r="AC82" s="45"/>
      <c r="AD82" s="33"/>
      <c r="AE82" s="33"/>
      <c r="AF82" s="45"/>
      <c r="AG82" s="33"/>
    </row>
    <row r="83" spans="1:33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45"/>
      <c r="R83" s="33"/>
      <c r="S83" s="33"/>
      <c r="T83" s="33"/>
      <c r="U83" s="33"/>
      <c r="V83" s="33"/>
      <c r="W83" s="45"/>
      <c r="X83" s="33"/>
      <c r="Y83" s="33"/>
      <c r="Z83" s="33"/>
      <c r="AA83" s="33"/>
      <c r="AB83" s="33"/>
      <c r="AC83" s="45"/>
      <c r="AD83" s="33"/>
      <c r="AE83" s="33"/>
      <c r="AF83" s="45"/>
      <c r="AG83" s="33"/>
    </row>
    <row r="84" spans="1:33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45"/>
      <c r="R84" s="33"/>
      <c r="S84" s="33"/>
      <c r="T84" s="33"/>
      <c r="U84" s="33"/>
      <c r="V84" s="33"/>
      <c r="W84" s="45"/>
      <c r="X84" s="33"/>
      <c r="Y84" s="33"/>
      <c r="Z84" s="33"/>
      <c r="AA84" s="33"/>
      <c r="AB84" s="33"/>
      <c r="AC84" s="45"/>
      <c r="AD84" s="33"/>
      <c r="AE84" s="33"/>
      <c r="AF84" s="45"/>
      <c r="AG84" s="33"/>
    </row>
    <row r="85" spans="1:33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45"/>
      <c r="R85" s="33"/>
      <c r="S85" s="33"/>
      <c r="T85" s="33"/>
      <c r="U85" s="33"/>
      <c r="V85" s="33"/>
      <c r="W85" s="45"/>
      <c r="X85" s="33"/>
      <c r="Y85" s="33"/>
      <c r="Z85" s="33"/>
      <c r="AA85" s="33"/>
      <c r="AB85" s="33"/>
      <c r="AC85" s="45"/>
      <c r="AD85" s="33"/>
      <c r="AE85" s="33"/>
      <c r="AF85" s="45"/>
      <c r="AG85" s="33"/>
    </row>
    <row r="86" spans="1:33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45"/>
      <c r="R86" s="33"/>
      <c r="S86" s="33"/>
      <c r="T86" s="33"/>
      <c r="U86" s="33"/>
      <c r="V86" s="33"/>
      <c r="W86" s="45"/>
      <c r="X86" s="33"/>
      <c r="Y86" s="33"/>
      <c r="Z86" s="33"/>
      <c r="AA86" s="33"/>
      <c r="AB86" s="33"/>
      <c r="AC86" s="45"/>
      <c r="AD86" s="33"/>
      <c r="AE86" s="33"/>
      <c r="AF86" s="45"/>
      <c r="AG86" s="33"/>
    </row>
    <row r="87" spans="1:33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45"/>
      <c r="R87" s="33"/>
      <c r="S87" s="33"/>
      <c r="T87" s="33"/>
      <c r="U87" s="33"/>
      <c r="V87" s="33"/>
      <c r="W87" s="45"/>
      <c r="X87" s="33"/>
      <c r="Y87" s="33"/>
      <c r="Z87" s="33"/>
      <c r="AA87" s="33"/>
      <c r="AB87" s="33"/>
      <c r="AC87" s="45"/>
      <c r="AD87" s="33"/>
      <c r="AE87" s="33"/>
      <c r="AF87" s="45"/>
      <c r="AG87" s="33"/>
    </row>
    <row r="88" spans="1:33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45"/>
      <c r="R88" s="33"/>
      <c r="S88" s="33"/>
      <c r="T88" s="33"/>
      <c r="U88" s="33"/>
      <c r="V88" s="33"/>
      <c r="W88" s="45"/>
      <c r="X88" s="33"/>
      <c r="Y88" s="33"/>
      <c r="Z88" s="33"/>
      <c r="AA88" s="33"/>
      <c r="AB88" s="33"/>
      <c r="AC88" s="45"/>
      <c r="AD88" s="33"/>
      <c r="AE88" s="33"/>
      <c r="AF88" s="45"/>
      <c r="AG88" s="33"/>
    </row>
    <row r="89" spans="1:33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45"/>
      <c r="R89" s="33"/>
      <c r="S89" s="33"/>
      <c r="T89" s="33"/>
      <c r="U89" s="33"/>
      <c r="V89" s="33"/>
      <c r="W89" s="45"/>
      <c r="X89" s="33"/>
      <c r="Y89" s="33"/>
      <c r="Z89" s="33"/>
      <c r="AA89" s="33"/>
      <c r="AB89" s="33"/>
      <c r="AC89" s="45"/>
      <c r="AD89" s="33"/>
      <c r="AE89" s="33"/>
      <c r="AF89" s="45"/>
      <c r="AG89" s="33"/>
    </row>
    <row r="90" spans="1:33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45"/>
      <c r="R90" s="33"/>
      <c r="S90" s="33"/>
      <c r="T90" s="33"/>
      <c r="U90" s="33"/>
      <c r="V90" s="33"/>
      <c r="W90" s="45"/>
      <c r="X90" s="33"/>
      <c r="Y90" s="33"/>
      <c r="Z90" s="33"/>
      <c r="AA90" s="33"/>
      <c r="AB90" s="33"/>
      <c r="AC90" s="45"/>
      <c r="AD90" s="33"/>
      <c r="AE90" s="33"/>
      <c r="AF90" s="45"/>
      <c r="AG90" s="33"/>
    </row>
    <row r="91" spans="1:33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45"/>
      <c r="R91" s="33"/>
      <c r="S91" s="33"/>
      <c r="T91" s="33"/>
      <c r="U91" s="33"/>
      <c r="V91" s="33"/>
      <c r="W91" s="45"/>
      <c r="X91" s="33"/>
      <c r="Y91" s="33"/>
      <c r="Z91" s="33"/>
      <c r="AA91" s="33"/>
      <c r="AB91" s="33"/>
      <c r="AC91" s="45"/>
      <c r="AD91" s="33"/>
      <c r="AE91" s="33"/>
      <c r="AF91" s="45"/>
      <c r="AG91" s="33"/>
    </row>
    <row r="92" spans="1:33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45"/>
      <c r="R92" s="33"/>
      <c r="S92" s="33"/>
      <c r="T92" s="33"/>
      <c r="U92" s="33"/>
      <c r="V92" s="33"/>
      <c r="W92" s="45"/>
      <c r="X92" s="33"/>
      <c r="Y92" s="33"/>
      <c r="Z92" s="33"/>
      <c r="AA92" s="33"/>
      <c r="AB92" s="33"/>
      <c r="AC92" s="45"/>
      <c r="AD92" s="33"/>
      <c r="AE92" s="33"/>
      <c r="AF92" s="45"/>
      <c r="AG92" s="33"/>
    </row>
    <row r="93" spans="1:33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45"/>
      <c r="R93" s="33"/>
      <c r="S93" s="33"/>
      <c r="T93" s="33"/>
      <c r="U93" s="33"/>
      <c r="V93" s="33"/>
      <c r="W93" s="45"/>
      <c r="X93" s="33"/>
      <c r="Y93" s="33"/>
      <c r="Z93" s="33"/>
      <c r="AA93" s="33"/>
      <c r="AB93" s="33"/>
      <c r="AC93" s="45"/>
      <c r="AD93" s="33"/>
      <c r="AE93" s="33"/>
      <c r="AF93" s="45"/>
      <c r="AG93" s="33"/>
    </row>
    <row r="94" spans="1:33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45"/>
      <c r="R94" s="33"/>
      <c r="S94" s="33"/>
      <c r="T94" s="33"/>
      <c r="U94" s="33"/>
      <c r="V94" s="33"/>
      <c r="W94" s="45"/>
      <c r="X94" s="33"/>
      <c r="Y94" s="33"/>
      <c r="Z94" s="33"/>
      <c r="AA94" s="33"/>
      <c r="AB94" s="33"/>
      <c r="AC94" s="45"/>
      <c r="AD94" s="33"/>
      <c r="AE94" s="33"/>
      <c r="AF94" s="45"/>
      <c r="AG94" s="33"/>
    </row>
    <row r="95" spans="1:33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45"/>
      <c r="R95" s="33"/>
      <c r="S95" s="33"/>
      <c r="T95" s="33"/>
      <c r="U95" s="33"/>
      <c r="V95" s="33"/>
      <c r="W95" s="45"/>
      <c r="X95" s="33"/>
      <c r="Y95" s="33"/>
      <c r="Z95" s="33"/>
      <c r="AA95" s="33"/>
      <c r="AB95" s="33"/>
      <c r="AC95" s="45"/>
      <c r="AD95" s="33"/>
      <c r="AE95" s="33"/>
      <c r="AF95" s="45"/>
      <c r="AG95" s="33"/>
    </row>
    <row r="96" spans="1:33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45"/>
      <c r="R96" s="33"/>
      <c r="S96" s="33"/>
      <c r="T96" s="33"/>
      <c r="U96" s="33"/>
      <c r="V96" s="33"/>
      <c r="W96" s="45"/>
      <c r="X96" s="33"/>
      <c r="Y96" s="33"/>
      <c r="Z96" s="33"/>
      <c r="AA96" s="33"/>
      <c r="AB96" s="33"/>
      <c r="AC96" s="45"/>
      <c r="AD96" s="33"/>
      <c r="AE96" s="33"/>
      <c r="AF96" s="45"/>
      <c r="AG96" s="33"/>
    </row>
    <row r="97" spans="1:33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45"/>
      <c r="R97" s="33"/>
      <c r="S97" s="33"/>
      <c r="T97" s="33"/>
      <c r="U97" s="33"/>
      <c r="V97" s="33"/>
      <c r="W97" s="45"/>
      <c r="X97" s="33"/>
      <c r="Y97" s="33"/>
      <c r="Z97" s="33"/>
      <c r="AA97" s="33"/>
      <c r="AB97" s="33"/>
      <c r="AC97" s="45"/>
      <c r="AD97" s="33"/>
      <c r="AE97" s="33"/>
      <c r="AF97" s="45"/>
      <c r="AG97" s="33"/>
    </row>
    <row r="98" spans="1:33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45"/>
      <c r="R98" s="33"/>
      <c r="S98" s="33"/>
      <c r="T98" s="33"/>
      <c r="U98" s="33"/>
      <c r="V98" s="33"/>
      <c r="W98" s="45"/>
      <c r="X98" s="33"/>
      <c r="Y98" s="33"/>
      <c r="Z98" s="33"/>
      <c r="AA98" s="33"/>
      <c r="AB98" s="33"/>
      <c r="AC98" s="45"/>
      <c r="AD98" s="33"/>
      <c r="AE98" s="33"/>
      <c r="AF98" s="45"/>
      <c r="AG98" s="33"/>
    </row>
    <row r="99" spans="1:33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45"/>
      <c r="R99" s="33"/>
      <c r="S99" s="33"/>
      <c r="T99" s="33"/>
      <c r="U99" s="33"/>
      <c r="V99" s="33"/>
      <c r="W99" s="45"/>
      <c r="X99" s="33"/>
      <c r="Y99" s="33"/>
      <c r="Z99" s="33"/>
      <c r="AA99" s="33"/>
      <c r="AB99" s="33"/>
      <c r="AC99" s="45"/>
      <c r="AD99" s="33"/>
      <c r="AE99" s="33"/>
      <c r="AF99" s="45"/>
      <c r="AG99" s="33"/>
    </row>
    <row r="100" spans="1:33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45"/>
      <c r="R100" s="33"/>
      <c r="S100" s="33"/>
      <c r="T100" s="33"/>
      <c r="U100" s="33"/>
      <c r="V100" s="33"/>
      <c r="W100" s="45"/>
      <c r="X100" s="33"/>
      <c r="Y100" s="33"/>
      <c r="Z100" s="33"/>
      <c r="AA100" s="33"/>
      <c r="AB100" s="33"/>
      <c r="AC100" s="45"/>
      <c r="AD100" s="33"/>
      <c r="AE100" s="33"/>
      <c r="AF100" s="45"/>
      <c r="AG100" s="33"/>
    </row>
    <row r="101" spans="1:33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45"/>
      <c r="R101" s="33"/>
      <c r="S101" s="33"/>
      <c r="T101" s="33"/>
      <c r="U101" s="33"/>
      <c r="V101" s="33"/>
      <c r="W101" s="45"/>
      <c r="X101" s="33"/>
      <c r="Y101" s="33"/>
      <c r="Z101" s="33"/>
      <c r="AA101" s="33"/>
      <c r="AB101" s="33"/>
      <c r="AC101" s="45"/>
      <c r="AD101" s="33"/>
      <c r="AE101" s="33"/>
      <c r="AF101" s="45"/>
      <c r="AG101" s="33"/>
    </row>
    <row r="102" spans="1:33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45"/>
      <c r="R102" s="33"/>
      <c r="S102" s="33"/>
      <c r="T102" s="33"/>
      <c r="U102" s="33"/>
      <c r="V102" s="33"/>
      <c r="W102" s="45"/>
      <c r="X102" s="33"/>
      <c r="Y102" s="33"/>
      <c r="Z102" s="33"/>
      <c r="AA102" s="33"/>
      <c r="AB102" s="33"/>
      <c r="AC102" s="45"/>
      <c r="AD102" s="33"/>
      <c r="AE102" s="33"/>
      <c r="AF102" s="45"/>
      <c r="AG102" s="33"/>
    </row>
    <row r="103" spans="1:33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45"/>
      <c r="R103" s="33"/>
      <c r="S103" s="33"/>
      <c r="T103" s="33"/>
      <c r="U103" s="33"/>
      <c r="V103" s="33"/>
      <c r="W103" s="45"/>
      <c r="X103" s="33"/>
      <c r="Y103" s="33"/>
      <c r="Z103" s="33"/>
      <c r="AA103" s="33"/>
      <c r="AB103" s="33"/>
      <c r="AC103" s="45"/>
      <c r="AD103" s="33"/>
      <c r="AE103" s="33"/>
      <c r="AF103" s="45"/>
      <c r="AG103" s="33"/>
    </row>
    <row r="104" spans="1:33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45"/>
      <c r="R104" s="33"/>
      <c r="S104" s="33"/>
      <c r="T104" s="33"/>
      <c r="U104" s="33"/>
      <c r="V104" s="33"/>
      <c r="W104" s="45"/>
      <c r="X104" s="33"/>
      <c r="Y104" s="33"/>
      <c r="Z104" s="33"/>
      <c r="AA104" s="33"/>
      <c r="AB104" s="33"/>
      <c r="AC104" s="45"/>
      <c r="AD104" s="33"/>
      <c r="AE104" s="33"/>
      <c r="AF104" s="45"/>
      <c r="AG104" s="33"/>
    </row>
    <row r="105" spans="1:33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45"/>
      <c r="R105" s="33"/>
      <c r="S105" s="33"/>
      <c r="T105" s="33"/>
      <c r="U105" s="33"/>
      <c r="V105" s="33"/>
      <c r="W105" s="45"/>
      <c r="X105" s="33"/>
      <c r="Y105" s="33"/>
      <c r="Z105" s="33"/>
      <c r="AA105" s="33"/>
      <c r="AB105" s="33"/>
      <c r="AC105" s="45"/>
      <c r="AD105" s="33"/>
      <c r="AE105" s="33"/>
      <c r="AF105" s="45"/>
      <c r="AG105" s="33"/>
    </row>
    <row r="106" spans="1:33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45"/>
      <c r="R106" s="33"/>
      <c r="S106" s="33"/>
      <c r="T106" s="33"/>
      <c r="U106" s="33"/>
      <c r="V106" s="33"/>
      <c r="W106" s="45"/>
      <c r="X106" s="33"/>
      <c r="Y106" s="33"/>
      <c r="Z106" s="33"/>
      <c r="AA106" s="33"/>
      <c r="AB106" s="33"/>
      <c r="AC106" s="45"/>
      <c r="AD106" s="33"/>
      <c r="AE106" s="33"/>
      <c r="AF106" s="45"/>
      <c r="AG106" s="33"/>
    </row>
    <row r="107" spans="1:33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45"/>
      <c r="R107" s="33"/>
      <c r="S107" s="33"/>
      <c r="T107" s="33"/>
      <c r="U107" s="33"/>
      <c r="V107" s="33"/>
      <c r="W107" s="45"/>
      <c r="X107" s="33"/>
      <c r="Y107" s="33"/>
      <c r="Z107" s="33"/>
      <c r="AA107" s="33"/>
      <c r="AB107" s="33"/>
      <c r="AC107" s="45"/>
      <c r="AD107" s="33"/>
      <c r="AE107" s="33"/>
      <c r="AF107" s="45"/>
      <c r="AG107" s="33"/>
    </row>
    <row r="108" spans="1:33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45"/>
      <c r="R108" s="33"/>
      <c r="S108" s="33"/>
      <c r="T108" s="33"/>
      <c r="U108" s="33"/>
      <c r="V108" s="33"/>
      <c r="W108" s="45"/>
      <c r="X108" s="33"/>
      <c r="Y108" s="33"/>
      <c r="Z108" s="33"/>
      <c r="AA108" s="33"/>
      <c r="AB108" s="33"/>
      <c r="AC108" s="45"/>
      <c r="AD108" s="33"/>
      <c r="AE108" s="33"/>
      <c r="AF108" s="45"/>
      <c r="AG108" s="33"/>
    </row>
    <row r="109" spans="1:33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45"/>
      <c r="R109" s="33"/>
      <c r="S109" s="33"/>
      <c r="T109" s="33"/>
      <c r="U109" s="33"/>
      <c r="V109" s="33"/>
      <c r="W109" s="45"/>
      <c r="X109" s="33"/>
      <c r="Y109" s="33"/>
      <c r="Z109" s="33"/>
      <c r="AA109" s="33"/>
      <c r="AB109" s="33"/>
      <c r="AC109" s="45"/>
      <c r="AD109" s="33"/>
      <c r="AE109" s="33"/>
      <c r="AF109" s="45"/>
      <c r="AG109" s="33"/>
    </row>
    <row r="110" spans="1:33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45"/>
      <c r="R110" s="33"/>
      <c r="S110" s="33"/>
      <c r="T110" s="33"/>
      <c r="U110" s="33"/>
      <c r="V110" s="33"/>
      <c r="W110" s="45"/>
      <c r="X110" s="33"/>
      <c r="Y110" s="33"/>
      <c r="Z110" s="33"/>
      <c r="AA110" s="33"/>
      <c r="AB110" s="33"/>
      <c r="AC110" s="45"/>
      <c r="AD110" s="33"/>
      <c r="AE110" s="33"/>
      <c r="AF110" s="45"/>
      <c r="AG110" s="33"/>
    </row>
    <row r="111" spans="1:33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45"/>
      <c r="R111" s="33"/>
      <c r="S111" s="33"/>
      <c r="T111" s="33"/>
      <c r="U111" s="33"/>
      <c r="V111" s="33"/>
      <c r="W111" s="45"/>
      <c r="X111" s="33"/>
      <c r="Y111" s="33"/>
      <c r="Z111" s="33"/>
      <c r="AA111" s="33"/>
      <c r="AB111" s="33"/>
      <c r="AC111" s="45"/>
      <c r="AD111" s="33"/>
      <c r="AE111" s="33"/>
      <c r="AF111" s="45"/>
      <c r="AG111" s="33"/>
    </row>
  </sheetData>
  <mergeCells count="2">
    <mergeCell ref="C1:E1"/>
    <mergeCell ref="A1:B1"/>
  </mergeCells>
  <conditionalFormatting sqref="F3">
    <cfRule type="containsText" dxfId="7" priority="8" operator="containsText" text="HERE">
      <formula>NOT(ISERROR(SEARCH("HERE",F3)))</formula>
    </cfRule>
  </conditionalFormatting>
  <conditionalFormatting sqref="F3:AE28">
    <cfRule type="containsText" dxfId="6" priority="3" operator="containsText" text="LATE">
      <formula>NOT(ISERROR(SEARCH("LATE",F3)))</formula>
    </cfRule>
    <cfRule type="containsText" dxfId="5" priority="4" operator="containsText" text="OUT">
      <formula>NOT(ISERROR(SEARCH("OUT",F3)))</formula>
    </cfRule>
    <cfRule type="containsText" dxfId="4" priority="5" operator="containsText" text="HERE">
      <formula>NOT(ISERROR(SEARCH("HERE",F3)))</formula>
    </cfRule>
  </conditionalFormatting>
  <conditionalFormatting sqref="K3:AC28">
    <cfRule type="cellIs" dxfId="3" priority="6" operator="greaterThan">
      <formula>4</formula>
    </cfRule>
    <cfRule type="cellIs" dxfId="2" priority="7" operator="lessThan">
      <formula>4</formula>
    </cfRule>
  </conditionalFormatting>
  <conditionalFormatting sqref="AF3:AF28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Hawker</dc:creator>
  <cp:lastModifiedBy>Sid Hawker</cp:lastModifiedBy>
  <dcterms:created xsi:type="dcterms:W3CDTF">2023-09-11T19:01:37Z</dcterms:created>
  <dcterms:modified xsi:type="dcterms:W3CDTF">2023-09-11T20:03:50Z</dcterms:modified>
</cp:coreProperties>
</file>