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\Dropbox\CodingTemple\CT_Coursework\Week_1\"/>
    </mc:Choice>
  </mc:AlternateContent>
  <xr:revisionPtr revIDLastSave="0" documentId="8_{DD5136D9-AAD4-4744-991E-7939B0F48528}" xr6:coauthVersionLast="47" xr6:coauthVersionMax="47" xr10:uidLastSave="{00000000-0000-0000-0000-000000000000}"/>
  <bookViews>
    <workbookView xWindow="-110" yWindow="-110" windowWidth="19420" windowHeight="10420" xr2:uid="{DA837D69-30CE-4656-8275-866B2F5C4218}"/>
  </bookViews>
  <sheets>
    <sheet name="Dashboard" sheetId="5" r:id="rId1"/>
    <sheet name="PT - Averages" sheetId="2" r:id="rId2"/>
    <sheet name="PT - Category Totals" sheetId="4" r:id="rId3"/>
    <sheet name="PT - Monthly overview" sheetId="6" r:id="rId4"/>
    <sheet name="Budget Data" sheetId="1" r:id="rId5"/>
  </sheets>
  <definedNames>
    <definedName name="_xlnm._FilterDatabase" localSheetId="4" hidden="1">'Budget Data'!$A$2:$E$139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8" i="2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l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l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l="1"/>
  <c r="F53" i="1" s="1"/>
  <c r="F54" i="1" s="1"/>
  <c r="F55" i="1" s="1"/>
  <c r="F56" i="1" l="1"/>
  <c r="F57" i="1" s="1"/>
  <c r="F58" i="1" s="1"/>
  <c r="F59" i="1" s="1"/>
  <c r="F60" i="1" l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l="1"/>
  <c r="F84" i="1" s="1"/>
  <c r="F85" i="1" s="1"/>
  <c r="F86" i="1" s="1"/>
  <c r="F87" i="1" s="1"/>
  <c r="F88" i="1" s="1"/>
  <c r="F89" i="1" s="1"/>
  <c r="F90" i="1" s="1"/>
  <c r="F91" i="1" l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l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l="1"/>
  <c r="F132" i="1" s="1"/>
  <c r="F133" i="1" s="1"/>
  <c r="F134" i="1" s="1"/>
  <c r="F135" i="1" s="1"/>
  <c r="F136" i="1" s="1"/>
  <c r="F137" i="1" s="1"/>
  <c r="F138" i="1" s="1"/>
  <c r="F139" i="1" s="1"/>
</calcChain>
</file>

<file path=xl/sharedStrings.xml><?xml version="1.0" encoding="utf-8"?>
<sst xmlns="http://schemas.openxmlformats.org/spreadsheetml/2006/main" count="359" uniqueCount="42">
  <si>
    <t>category</t>
  </si>
  <si>
    <t>income</t>
  </si>
  <si>
    <t>Balance</t>
  </si>
  <si>
    <t>Gym</t>
  </si>
  <si>
    <t>Rent</t>
  </si>
  <si>
    <t>Paycheck</t>
  </si>
  <si>
    <t>Patreon</t>
  </si>
  <si>
    <t>Savings</t>
  </si>
  <si>
    <t>CC Payment</t>
  </si>
  <si>
    <t>Travel</t>
  </si>
  <si>
    <t>Groceries</t>
  </si>
  <si>
    <t>Entertainment</t>
  </si>
  <si>
    <t>Target</t>
  </si>
  <si>
    <t>Restaurant</t>
  </si>
  <si>
    <t>Internet</t>
  </si>
  <si>
    <t>Gas</t>
  </si>
  <si>
    <t>Etsy Sale</t>
  </si>
  <si>
    <t>Bills</t>
  </si>
  <si>
    <t>Amazon</t>
  </si>
  <si>
    <t>REI</t>
  </si>
  <si>
    <t>Etsy</t>
  </si>
  <si>
    <t>Date</t>
  </si>
  <si>
    <t>Expenses</t>
  </si>
  <si>
    <t>Column Labels</t>
  </si>
  <si>
    <t>Row Labels</t>
  </si>
  <si>
    <t>Grand Total</t>
  </si>
  <si>
    <t>Sum of Expenses</t>
  </si>
  <si>
    <t>Jan</t>
  </si>
  <si>
    <t>Feb</t>
  </si>
  <si>
    <t>Mar</t>
  </si>
  <si>
    <t>Apr</t>
  </si>
  <si>
    <t>Type</t>
  </si>
  <si>
    <t>Flex</t>
  </si>
  <si>
    <t>Fixed</t>
  </si>
  <si>
    <t>fixed</t>
  </si>
  <si>
    <t>Flex Total</t>
  </si>
  <si>
    <t>Monthly Average</t>
  </si>
  <si>
    <t>Sum of income</t>
  </si>
  <si>
    <t>Sum of Net Income</t>
  </si>
  <si>
    <t>Q1</t>
  </si>
  <si>
    <t>Budget</t>
  </si>
  <si>
    <t xml:space="preserve">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</si>
</sst>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ADLaM Display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4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Tracker.xlsx]PT - Category Totals!PivotTable4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Flex Spending</a:t>
            </a:r>
          </a:p>
        </c:rich>
      </c:tx>
      <c:layout>
        <c:manualLayout>
          <c:xMode val="edge"/>
          <c:yMode val="edge"/>
          <c:x val="0.28944444444444445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- Category Totals'!$B$3:$B$5</c:f>
              <c:strCache>
                <c:ptCount val="1"/>
                <c:pt idx="0">
                  <c:v>Flex - 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Totals'!$B$6:$B$10</c:f>
              <c:numCache>
                <c:formatCode>General</c:formatCode>
                <c:ptCount val="4"/>
                <c:pt idx="0">
                  <c:v>382.59999999999997</c:v>
                </c:pt>
                <c:pt idx="2">
                  <c:v>77.150000000000006</c:v>
                </c:pt>
                <c:pt idx="3">
                  <c:v>66.42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3-47D5-A7B7-93A9837C6E35}"/>
            </c:ext>
          </c:extLst>
        </c:ser>
        <c:ser>
          <c:idx val="1"/>
          <c:order val="1"/>
          <c:tx>
            <c:strRef>
              <c:f>'PT - Category Totals'!$C$3:$C$5</c:f>
              <c:strCache>
                <c:ptCount val="1"/>
                <c:pt idx="0">
                  <c:v>Flex - 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Totals'!$C$6:$C$10</c:f>
              <c:numCache>
                <c:formatCode>General</c:formatCode>
                <c:ptCount val="4"/>
                <c:pt idx="1">
                  <c:v>10.55</c:v>
                </c:pt>
                <c:pt idx="2">
                  <c:v>243.27</c:v>
                </c:pt>
                <c:pt idx="3">
                  <c:v>226.54000000000002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3-47D5-A7B7-93A9837C6E35}"/>
            </c:ext>
          </c:extLst>
        </c:ser>
        <c:ser>
          <c:idx val="2"/>
          <c:order val="2"/>
          <c:tx>
            <c:strRef>
              <c:f>'PT - Category Totals'!$D$3:$D$5</c:f>
              <c:strCache>
                <c:ptCount val="1"/>
                <c:pt idx="0">
                  <c:v>Flex - Etsy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Totals'!$D$6:$D$10</c:f>
              <c:numCache>
                <c:formatCode>General</c:formatCode>
                <c:ptCount val="4"/>
                <c:pt idx="0">
                  <c:v>11.89</c:v>
                </c:pt>
                <c:pt idx="1">
                  <c:v>233.08999999999997</c:v>
                </c:pt>
                <c:pt idx="2">
                  <c:v>72.89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3-47D5-A7B7-93A9837C6E35}"/>
            </c:ext>
          </c:extLst>
        </c:ser>
        <c:ser>
          <c:idx val="3"/>
          <c:order val="3"/>
          <c:tx>
            <c:strRef>
              <c:f>'PT - Category Totals'!$E$3:$E$5</c:f>
              <c:strCache>
                <c:ptCount val="1"/>
                <c:pt idx="0">
                  <c:v>Flex -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Totals'!$E$6:$E$10</c:f>
              <c:numCache>
                <c:formatCode>General</c:formatCode>
                <c:ptCount val="4"/>
                <c:pt idx="0">
                  <c:v>56.74</c:v>
                </c:pt>
                <c:pt idx="1">
                  <c:v>127.13</c:v>
                </c:pt>
                <c:pt idx="2">
                  <c:v>79.679999999999993</c:v>
                </c:pt>
                <c:pt idx="3">
                  <c:v>59.88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3-47D5-A7B7-93A9837C6E35}"/>
            </c:ext>
          </c:extLst>
        </c:ser>
        <c:ser>
          <c:idx val="4"/>
          <c:order val="4"/>
          <c:tx>
            <c:strRef>
              <c:f>'PT - Category Totals'!$F$3:$F$5</c:f>
              <c:strCache>
                <c:ptCount val="1"/>
                <c:pt idx="0">
                  <c:v>Flex - Groceries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Totals'!$F$6:$F$10</c:f>
              <c:numCache>
                <c:formatCode>General</c:formatCode>
                <c:ptCount val="4"/>
                <c:pt idx="0">
                  <c:v>270.95</c:v>
                </c:pt>
                <c:pt idx="1">
                  <c:v>149.95000000000002</c:v>
                </c:pt>
                <c:pt idx="3">
                  <c:v>84.11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3-47D5-A7B7-93A9837C6E35}"/>
            </c:ext>
          </c:extLst>
        </c:ser>
        <c:ser>
          <c:idx val="5"/>
          <c:order val="5"/>
          <c:tx>
            <c:strRef>
              <c:f>'PT - Category Totals'!$G$3:$G$5</c:f>
              <c:strCache>
                <c:ptCount val="1"/>
                <c:pt idx="0">
                  <c:v>Flex - Gym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Totals'!$G$6:$G$10</c:f>
              <c:numCache>
                <c:formatCode>General</c:formatCode>
                <c:ptCount val="4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C3-47D5-A7B7-93A9837C6E35}"/>
            </c:ext>
          </c:extLst>
        </c:ser>
        <c:ser>
          <c:idx val="6"/>
          <c:order val="6"/>
          <c:tx>
            <c:strRef>
              <c:f>'PT - Category Totals'!$H$3:$H$5</c:f>
              <c:strCache>
                <c:ptCount val="1"/>
                <c:pt idx="0">
                  <c:v>Flex - Patreon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Totals'!$H$6:$H$10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45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C3-47D5-A7B7-93A9837C6E35}"/>
            </c:ext>
          </c:extLst>
        </c:ser>
        <c:ser>
          <c:idx val="7"/>
          <c:order val="7"/>
          <c:tx>
            <c:strRef>
              <c:f>'PT - Category Totals'!$I$3:$I$5</c:f>
              <c:strCache>
                <c:ptCount val="1"/>
                <c:pt idx="0">
                  <c:v>Flex - REI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Totals'!$I$6:$I$10</c:f>
              <c:numCache>
                <c:formatCode>General</c:formatCode>
                <c:ptCount val="4"/>
                <c:pt idx="0">
                  <c:v>170.45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C3-47D5-A7B7-93A9837C6E35}"/>
            </c:ext>
          </c:extLst>
        </c:ser>
        <c:ser>
          <c:idx val="8"/>
          <c:order val="8"/>
          <c:tx>
            <c:strRef>
              <c:f>'PT - Category Totals'!$J$3:$J$5</c:f>
              <c:strCache>
                <c:ptCount val="1"/>
                <c:pt idx="0">
                  <c:v>Flex - Restaurant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Totals'!$J$6:$J$10</c:f>
              <c:numCache>
                <c:formatCode>General</c:formatCode>
                <c:ptCount val="4"/>
                <c:pt idx="0">
                  <c:v>248.45999999999998</c:v>
                </c:pt>
                <c:pt idx="1">
                  <c:v>16.29</c:v>
                </c:pt>
                <c:pt idx="2">
                  <c:v>117.85</c:v>
                </c:pt>
                <c:pt idx="3">
                  <c:v>39.47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C3-47D5-A7B7-93A9837C6E35}"/>
            </c:ext>
          </c:extLst>
        </c:ser>
        <c:ser>
          <c:idx val="9"/>
          <c:order val="9"/>
          <c:tx>
            <c:strRef>
              <c:f>'PT - Category Totals'!$K$3:$K$5</c:f>
              <c:strCache>
                <c:ptCount val="1"/>
                <c:pt idx="0">
                  <c:v>Flex - Target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Totals'!$K$6:$K$10</c:f>
              <c:numCache>
                <c:formatCode>General</c:formatCode>
                <c:ptCount val="4"/>
                <c:pt idx="0">
                  <c:v>60.180000000000007</c:v>
                </c:pt>
                <c:pt idx="1">
                  <c:v>118.86</c:v>
                </c:pt>
                <c:pt idx="2">
                  <c:v>47.67</c:v>
                </c:pt>
                <c:pt idx="3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C3-47D5-A7B7-93A9837C6E35}"/>
            </c:ext>
          </c:extLst>
        </c:ser>
        <c:ser>
          <c:idx val="10"/>
          <c:order val="10"/>
          <c:tx>
            <c:strRef>
              <c:f>'PT - Category Totals'!$L$3:$L$5</c:f>
              <c:strCache>
                <c:ptCount val="1"/>
                <c:pt idx="0">
                  <c:v>Flex - Travel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Totals'!$L$6:$L$10</c:f>
              <c:numCache>
                <c:formatCode>General</c:formatCode>
                <c:ptCount val="4"/>
                <c:pt idx="2">
                  <c:v>804.98</c:v>
                </c:pt>
                <c:pt idx="3">
                  <c:v>843.56999999999994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C3-47D5-A7B7-93A9837C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357055"/>
        <c:axId val="1491388431"/>
      </c:barChart>
      <c:catAx>
        <c:axId val="14313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88431"/>
        <c:crosses val="autoZero"/>
        <c:auto val="1"/>
        <c:lblAlgn val="ctr"/>
        <c:lblOffset val="100"/>
        <c:noMultiLvlLbl val="0"/>
      </c:catAx>
      <c:valAx>
        <c:axId val="14913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Average Per Flex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0F-44D0-B6A6-E88D560B1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0F-44D0-B6A6-E88D560B1A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0F-44D0-B6A6-E88D560B1A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0F-44D0-B6A6-E88D560B1A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0F-44D0-B6A6-E88D560B1A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0F-44D0-B6A6-E88D560B1A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0F-44D0-B6A6-E88D560B1A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0F-44D0-B6A6-E88D560B1A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0F-44D0-B6A6-E88D560B1A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0F-44D0-B6A6-E88D560B1A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'PT - Averages'!$H$15:$H$25</c:f>
              <c:strCache>
                <c:ptCount val="10"/>
                <c:pt idx="0">
                  <c:v>Amazon</c:v>
                </c:pt>
                <c:pt idx="1">
                  <c:v>Entertainment</c:v>
                </c:pt>
                <c:pt idx="2">
                  <c:v>Etsy</c:v>
                </c:pt>
                <c:pt idx="3">
                  <c:v>Gas</c:v>
                </c:pt>
                <c:pt idx="4">
                  <c:v>Gym</c:v>
                </c:pt>
                <c:pt idx="5">
                  <c:v>Patreon</c:v>
                </c:pt>
                <c:pt idx="6">
                  <c:v>REI</c:v>
                </c:pt>
                <c:pt idx="7">
                  <c:v>Restaurant</c:v>
                </c:pt>
                <c:pt idx="8">
                  <c:v>Target</c:v>
                </c:pt>
                <c:pt idx="9">
                  <c:v>Travel</c:v>
                </c:pt>
              </c:strCache>
            </c:strRef>
          </c:cat>
          <c:val>
            <c:numRef>
              <c:f>'PT - Averages'!$I$15:$I$25</c:f>
              <c:numCache>
                <c:formatCode>_("$"* #,##0.00_);_("$"* \(#,##0.00\);_("$"* "-"??_);_(@_)</c:formatCode>
                <c:ptCount val="10"/>
                <c:pt idx="0">
                  <c:v>131.54249999999999</c:v>
                </c:pt>
                <c:pt idx="1">
                  <c:v>120.09</c:v>
                </c:pt>
                <c:pt idx="2">
                  <c:v>79.467499999999987</c:v>
                </c:pt>
                <c:pt idx="3">
                  <c:v>80.857500000000002</c:v>
                </c:pt>
                <c:pt idx="4">
                  <c:v>85</c:v>
                </c:pt>
                <c:pt idx="5">
                  <c:v>47.5</c:v>
                </c:pt>
                <c:pt idx="6">
                  <c:v>42.612499999999997</c:v>
                </c:pt>
                <c:pt idx="7">
                  <c:v>105.51750000000001</c:v>
                </c:pt>
                <c:pt idx="8">
                  <c:v>65.777500000000003</c:v>
                </c:pt>
                <c:pt idx="9">
                  <c:v>412.13749999999999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40F-44D0-B6A6-E88D560B1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Tracker.xlsx]PT - Monthly overview!PivotTable2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Income/Expense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 - Monthly overview'!$B$3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'PT - Monthly overview'!$A$4:$A$8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Monthly overview'!$B$4:$B$8</c:f>
              <c:numCache>
                <c:formatCode>General</c:formatCode>
                <c:ptCount val="4"/>
                <c:pt idx="0">
                  <c:v>6467.73</c:v>
                </c:pt>
                <c:pt idx="1">
                  <c:v>6351.24</c:v>
                </c:pt>
                <c:pt idx="2">
                  <c:v>7846.1699999999992</c:v>
                </c:pt>
                <c:pt idx="3">
                  <c:v>6286.78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F99-9408-6656A4A7BADE}"/>
            </c:ext>
          </c:extLst>
        </c:ser>
        <c:ser>
          <c:idx val="1"/>
          <c:order val="1"/>
          <c:tx>
            <c:strRef>
              <c:f>'PT - Monthly overview'!$C$3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'PT - Monthly overview'!$A$4:$A$8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Monthly overview'!$C$4:$C$8</c:f>
              <c:numCache>
                <c:formatCode>General</c:formatCode>
                <c:ptCount val="4"/>
                <c:pt idx="0">
                  <c:v>6239.699999999998</c:v>
                </c:pt>
                <c:pt idx="1">
                  <c:v>5786.5800000000017</c:v>
                </c:pt>
                <c:pt idx="2">
                  <c:v>6538.1199999999981</c:v>
                </c:pt>
                <c:pt idx="3">
                  <c:v>6433.39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0-4F99-9408-6656A4A7BADE}"/>
            </c:ext>
          </c:extLst>
        </c:ser>
        <c:ser>
          <c:idx val="2"/>
          <c:order val="2"/>
          <c:tx>
            <c:strRef>
              <c:f>'PT - Monthly overview'!$D$3</c:f>
              <c:strCache>
                <c:ptCount val="1"/>
                <c:pt idx="0">
                  <c:v>Sum of Net 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 - Monthly overview'!$A$4:$A$8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Monthly overview'!$D$4:$D$8</c:f>
              <c:numCache>
                <c:formatCode>General</c:formatCode>
                <c:ptCount val="4"/>
                <c:pt idx="0">
                  <c:v>228.03000000000156</c:v>
                </c:pt>
                <c:pt idx="1">
                  <c:v>564.65999999999804</c:v>
                </c:pt>
                <c:pt idx="2">
                  <c:v>1308.0500000000011</c:v>
                </c:pt>
                <c:pt idx="3">
                  <c:v>-146.61000000000058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0-4F99-9408-6656A4A7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819472"/>
        <c:axId val="1835113536"/>
      </c:barChart>
      <c:catAx>
        <c:axId val="201481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13536"/>
        <c:crosses val="autoZero"/>
        <c:auto val="1"/>
        <c:lblAlgn val="ctr"/>
        <c:lblOffset val="100"/>
        <c:noMultiLvlLbl val="0"/>
      </c:catAx>
      <c:valAx>
        <c:axId val="18351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x</a:t>
            </a:r>
            <a:r>
              <a:rPr lang="en-US" baseline="0"/>
              <a:t>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Sum of Expenses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3"/>
              <c:pt idx="0">
                <c:v>Jan 1-Jan</c:v>
              </c:pt>
              <c:pt idx="1">
                <c:v>Jan 4-Jan</c:v>
              </c:pt>
              <c:pt idx="2">
                <c:v>Jan 5-Jan</c:v>
              </c:pt>
              <c:pt idx="3">
                <c:v>Jan 7-Jan</c:v>
              </c:pt>
              <c:pt idx="4">
                <c:v>Jan 9-Jan</c:v>
              </c:pt>
              <c:pt idx="5">
                <c:v>Jan 10-Jan</c:v>
              </c:pt>
              <c:pt idx="6">
                <c:v>Jan 11-Jan</c:v>
              </c:pt>
              <c:pt idx="7">
                <c:v>Jan 12-Jan</c:v>
              </c:pt>
              <c:pt idx="8">
                <c:v>Jan 13-Jan</c:v>
              </c:pt>
              <c:pt idx="9">
                <c:v>Jan 14-Jan</c:v>
              </c:pt>
              <c:pt idx="10">
                <c:v>Jan 15-Jan</c:v>
              </c:pt>
              <c:pt idx="11">
                <c:v>Jan 16-Jan</c:v>
              </c:pt>
              <c:pt idx="12">
                <c:v>Jan 19-Jan</c:v>
              </c:pt>
              <c:pt idx="13">
                <c:v>Jan 20-Jan</c:v>
              </c:pt>
              <c:pt idx="14">
                <c:v>Jan 21-Jan</c:v>
              </c:pt>
              <c:pt idx="15">
                <c:v>Jan 22-Jan</c:v>
              </c:pt>
              <c:pt idx="16">
                <c:v>Jan 24-Jan</c:v>
              </c:pt>
              <c:pt idx="17">
                <c:v>Jan 25-Jan</c:v>
              </c:pt>
              <c:pt idx="18">
                <c:v>Jan 26-Jan</c:v>
              </c:pt>
              <c:pt idx="19">
                <c:v>Jan 27-Jan</c:v>
              </c:pt>
              <c:pt idx="20">
                <c:v>Jan 29-Jan</c:v>
              </c:pt>
              <c:pt idx="21">
                <c:v>Jan 30-Jan</c:v>
              </c:pt>
              <c:pt idx="22">
                <c:v>Jan 31-Jan</c:v>
              </c:pt>
              <c:pt idx="23">
                <c:v>Feb 1-Feb</c:v>
              </c:pt>
              <c:pt idx="24">
                <c:v>Feb 2-Feb</c:v>
              </c:pt>
              <c:pt idx="25">
                <c:v>Feb 3-Feb</c:v>
              </c:pt>
              <c:pt idx="26">
                <c:v>Feb 4-Feb</c:v>
              </c:pt>
              <c:pt idx="27">
                <c:v>Feb 5-Feb</c:v>
              </c:pt>
              <c:pt idx="28">
                <c:v>Feb 8-Feb</c:v>
              </c:pt>
              <c:pt idx="29">
                <c:v>Feb 9-Feb</c:v>
              </c:pt>
              <c:pt idx="30">
                <c:v>Feb 11-Feb</c:v>
              </c:pt>
              <c:pt idx="31">
                <c:v>Feb 12-Feb</c:v>
              </c:pt>
              <c:pt idx="32">
                <c:v>Feb 13-Feb</c:v>
              </c:pt>
              <c:pt idx="33">
                <c:v>Feb 14-Feb</c:v>
              </c:pt>
              <c:pt idx="34">
                <c:v>Feb 16-Feb</c:v>
              </c:pt>
              <c:pt idx="35">
                <c:v>Feb 19-Feb</c:v>
              </c:pt>
              <c:pt idx="36">
                <c:v>Feb 20-Feb</c:v>
              </c:pt>
              <c:pt idx="37">
                <c:v>Feb 21-Feb</c:v>
              </c:pt>
              <c:pt idx="38">
                <c:v>Feb 23-Feb</c:v>
              </c:pt>
              <c:pt idx="39">
                <c:v>Feb 24-Feb</c:v>
              </c:pt>
              <c:pt idx="40">
                <c:v>Feb 27-Feb</c:v>
              </c:pt>
              <c:pt idx="41">
                <c:v>Feb 28-Feb</c:v>
              </c:pt>
              <c:pt idx="42">
                <c:v>Mar 1-Mar</c:v>
              </c:pt>
              <c:pt idx="43">
                <c:v>Mar 2-Mar</c:v>
              </c:pt>
              <c:pt idx="44">
                <c:v>Mar 3-Mar</c:v>
              </c:pt>
              <c:pt idx="45">
                <c:v>Mar 4-Mar</c:v>
              </c:pt>
              <c:pt idx="46">
                <c:v>Mar 5-Mar</c:v>
              </c:pt>
              <c:pt idx="47">
                <c:v>Mar 6-Mar</c:v>
              </c:pt>
              <c:pt idx="48">
                <c:v>Mar 9-Mar</c:v>
              </c:pt>
              <c:pt idx="49">
                <c:v>Mar 10-Mar</c:v>
              </c:pt>
              <c:pt idx="50">
                <c:v>Mar 11-Mar</c:v>
              </c:pt>
              <c:pt idx="51">
                <c:v>Mar 12-Mar</c:v>
              </c:pt>
              <c:pt idx="52">
                <c:v>Mar 13-Mar</c:v>
              </c:pt>
              <c:pt idx="53">
                <c:v>Mar 16-Mar</c:v>
              </c:pt>
              <c:pt idx="54">
                <c:v>Mar 18-Mar</c:v>
              </c:pt>
              <c:pt idx="55">
                <c:v>Mar 19-Mar</c:v>
              </c:pt>
              <c:pt idx="56">
                <c:v>Mar 20-Mar</c:v>
              </c:pt>
              <c:pt idx="57">
                <c:v>Mar 21-Mar</c:v>
              </c:pt>
              <c:pt idx="58">
                <c:v>Mar 23-Mar</c:v>
              </c:pt>
              <c:pt idx="59">
                <c:v>Mar 24-Mar</c:v>
              </c:pt>
              <c:pt idx="60">
                <c:v>Mar 25-Mar</c:v>
              </c:pt>
              <c:pt idx="61">
                <c:v>Mar 28-Mar</c:v>
              </c:pt>
              <c:pt idx="62">
                <c:v>Mar 29-Mar</c:v>
              </c:pt>
              <c:pt idx="63">
                <c:v>Mar 30-Mar</c:v>
              </c:pt>
              <c:pt idx="64">
                <c:v>Mar 31-Mar</c:v>
              </c:pt>
              <c:pt idx="65">
                <c:v>Apr 1-Apr</c:v>
              </c:pt>
              <c:pt idx="66">
                <c:v>Apr 2-Apr</c:v>
              </c:pt>
              <c:pt idx="67">
                <c:v>Apr 3-Apr</c:v>
              </c:pt>
              <c:pt idx="68">
                <c:v>Apr 4-Apr</c:v>
              </c:pt>
              <c:pt idx="69">
                <c:v>Apr 5-Apr</c:v>
              </c:pt>
              <c:pt idx="70">
                <c:v>Apr 6-Apr</c:v>
              </c:pt>
              <c:pt idx="71">
                <c:v>Apr 7-Apr</c:v>
              </c:pt>
              <c:pt idx="72">
                <c:v>Apr 8-Apr</c:v>
              </c:pt>
              <c:pt idx="73">
                <c:v>Apr 12-Apr</c:v>
              </c:pt>
              <c:pt idx="74">
                <c:v>Apr 13-Apr</c:v>
              </c:pt>
              <c:pt idx="75">
                <c:v>Apr 17-Apr</c:v>
              </c:pt>
              <c:pt idx="76">
                <c:v>Apr 19-Apr</c:v>
              </c:pt>
              <c:pt idx="77">
                <c:v>Apr 20-Apr</c:v>
              </c:pt>
              <c:pt idx="78">
                <c:v>Apr 23-Apr</c:v>
              </c:pt>
              <c:pt idx="79">
                <c:v>Apr 24-Apr</c:v>
              </c:pt>
              <c:pt idx="80">
                <c:v>Apr 25-Apr</c:v>
              </c:pt>
              <c:pt idx="81">
                <c:v>Apr 27-Apr</c:v>
              </c:pt>
              <c:pt idx="82">
                <c:v>Apr 28-Apr</c:v>
              </c:pt>
            </c:strLit>
          </c:cat>
          <c:val>
            <c:numLit>
              <c:formatCode>General</c:formatCode>
              <c:ptCount val="83"/>
              <c:pt idx="0">
                <c:v>4189.74</c:v>
              </c:pt>
              <c:pt idx="1">
                <c:v>99.33</c:v>
              </c:pt>
              <c:pt idx="2">
                <c:v>160.94999999999999</c:v>
              </c:pt>
              <c:pt idx="3">
                <c:v>42.41</c:v>
              </c:pt>
              <c:pt idx="4">
                <c:v>60.61</c:v>
              </c:pt>
              <c:pt idx="5">
                <c:v>50.22</c:v>
              </c:pt>
              <c:pt idx="6">
                <c:v>323.27</c:v>
              </c:pt>
              <c:pt idx="7">
                <c:v>119.49000000000001</c:v>
              </c:pt>
              <c:pt idx="8">
                <c:v>650</c:v>
              </c:pt>
              <c:pt idx="9">
                <c:v>0</c:v>
              </c:pt>
              <c:pt idx="10">
                <c:v>51.73</c:v>
              </c:pt>
              <c:pt idx="11">
                <c:v>38.479999999999997</c:v>
              </c:pt>
              <c:pt idx="12">
                <c:v>21.04</c:v>
              </c:pt>
              <c:pt idx="13">
                <c:v>11.89</c:v>
              </c:pt>
              <c:pt idx="14">
                <c:v>97.09</c:v>
              </c:pt>
              <c:pt idx="15">
                <c:v>22.56</c:v>
              </c:pt>
              <c:pt idx="16">
                <c:v>44.51</c:v>
              </c:pt>
              <c:pt idx="17">
                <c:v>108</c:v>
              </c:pt>
              <c:pt idx="18">
                <c:v>0</c:v>
              </c:pt>
              <c:pt idx="19">
                <c:v>46.61</c:v>
              </c:pt>
              <c:pt idx="20">
                <c:v>47.38</c:v>
              </c:pt>
              <c:pt idx="21">
                <c:v>0</c:v>
              </c:pt>
              <c:pt idx="22">
                <c:v>54.39</c:v>
              </c:pt>
              <c:pt idx="23">
                <c:v>4101.29</c:v>
              </c:pt>
              <c:pt idx="24">
                <c:v>0</c:v>
              </c:pt>
              <c:pt idx="25">
                <c:v>38.130000000000003</c:v>
              </c:pt>
              <c:pt idx="26">
                <c:v>45</c:v>
              </c:pt>
              <c:pt idx="27">
                <c:v>222.35</c:v>
              </c:pt>
              <c:pt idx="28">
                <c:v>32.56</c:v>
              </c:pt>
              <c:pt idx="29">
                <c:v>0</c:v>
              </c:pt>
              <c:pt idx="30">
                <c:v>8.82</c:v>
              </c:pt>
              <c:pt idx="31">
                <c:v>40.31</c:v>
              </c:pt>
              <c:pt idx="32">
                <c:v>756.9</c:v>
              </c:pt>
              <c:pt idx="33">
                <c:v>55.7</c:v>
              </c:pt>
              <c:pt idx="34">
                <c:v>0</c:v>
              </c:pt>
              <c:pt idx="35">
                <c:v>14.97</c:v>
              </c:pt>
              <c:pt idx="36">
                <c:v>254.97</c:v>
              </c:pt>
              <c:pt idx="37">
                <c:v>43</c:v>
              </c:pt>
              <c:pt idx="38">
                <c:v>35.33</c:v>
              </c:pt>
              <c:pt idx="39">
                <c:v>44.51</c:v>
              </c:pt>
              <c:pt idx="40">
                <c:v>33.31</c:v>
              </c:pt>
              <c:pt idx="41">
                <c:v>59.43</c:v>
              </c:pt>
              <c:pt idx="42">
                <c:v>4128.1499999999996</c:v>
              </c:pt>
              <c:pt idx="43">
                <c:v>0</c:v>
              </c:pt>
              <c:pt idx="44">
                <c:v>324.22999999999996</c:v>
              </c:pt>
              <c:pt idx="45">
                <c:v>45</c:v>
              </c:pt>
              <c:pt idx="46">
                <c:v>157.53</c:v>
              </c:pt>
              <c:pt idx="47">
                <c:v>27.97</c:v>
              </c:pt>
              <c:pt idx="48">
                <c:v>52.74</c:v>
              </c:pt>
              <c:pt idx="49">
                <c:v>59.77</c:v>
              </c:pt>
              <c:pt idx="50">
                <c:v>6.48</c:v>
              </c:pt>
              <c:pt idx="51">
                <c:v>17.510000000000002</c:v>
              </c:pt>
              <c:pt idx="52">
                <c:v>650</c:v>
              </c:pt>
              <c:pt idx="53">
                <c:v>0</c:v>
              </c:pt>
              <c:pt idx="54">
                <c:v>47.67</c:v>
              </c:pt>
              <c:pt idx="55">
                <c:v>159.22</c:v>
              </c:pt>
              <c:pt idx="56">
                <c:v>537.16</c:v>
              </c:pt>
              <c:pt idx="57">
                <c:v>32.700000000000003</c:v>
              </c:pt>
              <c:pt idx="58">
                <c:v>0</c:v>
              </c:pt>
              <c:pt idx="59">
                <c:v>44.51</c:v>
              </c:pt>
              <c:pt idx="60">
                <c:v>58.44</c:v>
              </c:pt>
              <c:pt idx="61">
                <c:v>54.819999999999993</c:v>
              </c:pt>
              <c:pt idx="62">
                <c:v>34.9</c:v>
              </c:pt>
              <c:pt idx="63">
                <c:v>0</c:v>
              </c:pt>
              <c:pt idx="64">
                <c:v>99.32</c:v>
              </c:pt>
              <c:pt idx="65">
                <c:v>4149.41</c:v>
              </c:pt>
              <c:pt idx="66">
                <c:v>82.039999999999992</c:v>
              </c:pt>
              <c:pt idx="67">
                <c:v>38.65</c:v>
              </c:pt>
              <c:pt idx="68">
                <c:v>60</c:v>
              </c:pt>
              <c:pt idx="69">
                <c:v>175.32999999999998</c:v>
              </c:pt>
              <c:pt idx="70">
                <c:v>0</c:v>
              </c:pt>
              <c:pt idx="71">
                <c:v>30.04</c:v>
              </c:pt>
              <c:pt idx="72">
                <c:v>110.07</c:v>
              </c:pt>
              <c:pt idx="73">
                <c:v>493.07</c:v>
              </c:pt>
              <c:pt idx="74">
                <c:v>766.53</c:v>
              </c:pt>
              <c:pt idx="75">
                <c:v>11.94</c:v>
              </c:pt>
              <c:pt idx="76">
                <c:v>26.17</c:v>
              </c:pt>
              <c:pt idx="77">
                <c:v>15.83</c:v>
              </c:pt>
              <c:pt idx="78">
                <c:v>14.1</c:v>
              </c:pt>
              <c:pt idx="79">
                <c:v>44.51</c:v>
              </c:pt>
              <c:pt idx="80">
                <c:v>0</c:v>
              </c:pt>
              <c:pt idx="81">
                <c:v>15.94</c:v>
              </c:pt>
              <c:pt idx="82">
                <c:v>399.76</c:v>
              </c:pt>
            </c:numLit>
          </c:val>
          <c:extLst>
            <c:ext xmlns:c16="http://schemas.microsoft.com/office/drawing/2014/chart" uri="{C3380CC4-5D6E-409C-BE32-E72D297353CC}">
              <c16:uniqueId val="{00000000-FC5F-45CF-AE43-A535DAD78219}"/>
            </c:ext>
          </c:extLst>
        </c:ser>
        <c:ser>
          <c:idx val="2"/>
          <c:order val="2"/>
          <c:tx>
            <c:v>Sum of income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3"/>
              <c:pt idx="0">
                <c:v>Jan 1-Jan</c:v>
              </c:pt>
              <c:pt idx="1">
                <c:v>Jan 4-Jan</c:v>
              </c:pt>
              <c:pt idx="2">
                <c:v>Jan 5-Jan</c:v>
              </c:pt>
              <c:pt idx="3">
                <c:v>Jan 7-Jan</c:v>
              </c:pt>
              <c:pt idx="4">
                <c:v>Jan 9-Jan</c:v>
              </c:pt>
              <c:pt idx="5">
                <c:v>Jan 10-Jan</c:v>
              </c:pt>
              <c:pt idx="6">
                <c:v>Jan 11-Jan</c:v>
              </c:pt>
              <c:pt idx="7">
                <c:v>Jan 12-Jan</c:v>
              </c:pt>
              <c:pt idx="8">
                <c:v>Jan 13-Jan</c:v>
              </c:pt>
              <c:pt idx="9">
                <c:v>Jan 14-Jan</c:v>
              </c:pt>
              <c:pt idx="10">
                <c:v>Jan 15-Jan</c:v>
              </c:pt>
              <c:pt idx="11">
                <c:v>Jan 16-Jan</c:v>
              </c:pt>
              <c:pt idx="12">
                <c:v>Jan 19-Jan</c:v>
              </c:pt>
              <c:pt idx="13">
                <c:v>Jan 20-Jan</c:v>
              </c:pt>
              <c:pt idx="14">
                <c:v>Jan 21-Jan</c:v>
              </c:pt>
              <c:pt idx="15">
                <c:v>Jan 22-Jan</c:v>
              </c:pt>
              <c:pt idx="16">
                <c:v>Jan 24-Jan</c:v>
              </c:pt>
              <c:pt idx="17">
                <c:v>Jan 25-Jan</c:v>
              </c:pt>
              <c:pt idx="18">
                <c:v>Jan 26-Jan</c:v>
              </c:pt>
              <c:pt idx="19">
                <c:v>Jan 27-Jan</c:v>
              </c:pt>
              <c:pt idx="20">
                <c:v>Jan 29-Jan</c:v>
              </c:pt>
              <c:pt idx="21">
                <c:v>Jan 30-Jan</c:v>
              </c:pt>
              <c:pt idx="22">
                <c:v>Jan 31-Jan</c:v>
              </c:pt>
              <c:pt idx="23">
                <c:v>Feb 1-Feb</c:v>
              </c:pt>
              <c:pt idx="24">
                <c:v>Feb 2-Feb</c:v>
              </c:pt>
              <c:pt idx="25">
                <c:v>Feb 3-Feb</c:v>
              </c:pt>
              <c:pt idx="26">
                <c:v>Feb 4-Feb</c:v>
              </c:pt>
              <c:pt idx="27">
                <c:v>Feb 5-Feb</c:v>
              </c:pt>
              <c:pt idx="28">
                <c:v>Feb 8-Feb</c:v>
              </c:pt>
              <c:pt idx="29">
                <c:v>Feb 9-Feb</c:v>
              </c:pt>
              <c:pt idx="30">
                <c:v>Feb 11-Feb</c:v>
              </c:pt>
              <c:pt idx="31">
                <c:v>Feb 12-Feb</c:v>
              </c:pt>
              <c:pt idx="32">
                <c:v>Feb 13-Feb</c:v>
              </c:pt>
              <c:pt idx="33">
                <c:v>Feb 14-Feb</c:v>
              </c:pt>
              <c:pt idx="34">
                <c:v>Feb 16-Feb</c:v>
              </c:pt>
              <c:pt idx="35">
                <c:v>Feb 19-Feb</c:v>
              </c:pt>
              <c:pt idx="36">
                <c:v>Feb 20-Feb</c:v>
              </c:pt>
              <c:pt idx="37">
                <c:v>Feb 21-Feb</c:v>
              </c:pt>
              <c:pt idx="38">
                <c:v>Feb 23-Feb</c:v>
              </c:pt>
              <c:pt idx="39">
                <c:v>Feb 24-Feb</c:v>
              </c:pt>
              <c:pt idx="40">
                <c:v>Feb 27-Feb</c:v>
              </c:pt>
              <c:pt idx="41">
                <c:v>Feb 28-Feb</c:v>
              </c:pt>
              <c:pt idx="42">
                <c:v>Mar 1-Mar</c:v>
              </c:pt>
              <c:pt idx="43">
                <c:v>Mar 2-Mar</c:v>
              </c:pt>
              <c:pt idx="44">
                <c:v>Mar 3-Mar</c:v>
              </c:pt>
              <c:pt idx="45">
                <c:v>Mar 4-Mar</c:v>
              </c:pt>
              <c:pt idx="46">
                <c:v>Mar 5-Mar</c:v>
              </c:pt>
              <c:pt idx="47">
                <c:v>Mar 6-Mar</c:v>
              </c:pt>
              <c:pt idx="48">
                <c:v>Mar 9-Mar</c:v>
              </c:pt>
              <c:pt idx="49">
                <c:v>Mar 10-Mar</c:v>
              </c:pt>
              <c:pt idx="50">
                <c:v>Mar 11-Mar</c:v>
              </c:pt>
              <c:pt idx="51">
                <c:v>Mar 12-Mar</c:v>
              </c:pt>
              <c:pt idx="52">
                <c:v>Mar 13-Mar</c:v>
              </c:pt>
              <c:pt idx="53">
                <c:v>Mar 16-Mar</c:v>
              </c:pt>
              <c:pt idx="54">
                <c:v>Mar 18-Mar</c:v>
              </c:pt>
              <c:pt idx="55">
                <c:v>Mar 19-Mar</c:v>
              </c:pt>
              <c:pt idx="56">
                <c:v>Mar 20-Mar</c:v>
              </c:pt>
              <c:pt idx="57">
                <c:v>Mar 21-Mar</c:v>
              </c:pt>
              <c:pt idx="58">
                <c:v>Mar 23-Mar</c:v>
              </c:pt>
              <c:pt idx="59">
                <c:v>Mar 24-Mar</c:v>
              </c:pt>
              <c:pt idx="60">
                <c:v>Mar 25-Mar</c:v>
              </c:pt>
              <c:pt idx="61">
                <c:v>Mar 28-Mar</c:v>
              </c:pt>
              <c:pt idx="62">
                <c:v>Mar 29-Mar</c:v>
              </c:pt>
              <c:pt idx="63">
                <c:v>Mar 30-Mar</c:v>
              </c:pt>
              <c:pt idx="64">
                <c:v>Mar 31-Mar</c:v>
              </c:pt>
              <c:pt idx="65">
                <c:v>Apr 1-Apr</c:v>
              </c:pt>
              <c:pt idx="66">
                <c:v>Apr 2-Apr</c:v>
              </c:pt>
              <c:pt idx="67">
                <c:v>Apr 3-Apr</c:v>
              </c:pt>
              <c:pt idx="68">
                <c:v>Apr 4-Apr</c:v>
              </c:pt>
              <c:pt idx="69">
                <c:v>Apr 5-Apr</c:v>
              </c:pt>
              <c:pt idx="70">
                <c:v>Apr 6-Apr</c:v>
              </c:pt>
              <c:pt idx="71">
                <c:v>Apr 7-Apr</c:v>
              </c:pt>
              <c:pt idx="72">
                <c:v>Apr 8-Apr</c:v>
              </c:pt>
              <c:pt idx="73">
                <c:v>Apr 12-Apr</c:v>
              </c:pt>
              <c:pt idx="74">
                <c:v>Apr 13-Apr</c:v>
              </c:pt>
              <c:pt idx="75">
                <c:v>Apr 17-Apr</c:v>
              </c:pt>
              <c:pt idx="76">
                <c:v>Apr 19-Apr</c:v>
              </c:pt>
              <c:pt idx="77">
                <c:v>Apr 20-Apr</c:v>
              </c:pt>
              <c:pt idx="78">
                <c:v>Apr 23-Apr</c:v>
              </c:pt>
              <c:pt idx="79">
                <c:v>Apr 24-Apr</c:v>
              </c:pt>
              <c:pt idx="80">
                <c:v>Apr 25-Apr</c:v>
              </c:pt>
              <c:pt idx="81">
                <c:v>Apr 27-Apr</c:v>
              </c:pt>
              <c:pt idx="82">
                <c:v>Apr 28-Apr</c:v>
              </c:pt>
            </c:strLit>
          </c:cat>
          <c:val>
            <c:numLit>
              <c:formatCode>General</c:formatCode>
              <c:ptCount val="83"/>
              <c:pt idx="0">
                <c:v>0</c:v>
              </c:pt>
              <c:pt idx="1">
                <c:v>0</c:v>
              </c:pt>
              <c:pt idx="2">
                <c:v>1598.29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1598.15</c:v>
              </c:pt>
              <c:pt idx="8">
                <c:v>0</c:v>
              </c:pt>
              <c:pt idx="9">
                <c:v>43.25</c:v>
              </c:pt>
              <c:pt idx="10">
                <c:v>0</c:v>
              </c:pt>
              <c:pt idx="11">
                <c:v>0</c:v>
              </c:pt>
              <c:pt idx="12">
                <c:v>1594.3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1592.81</c:v>
              </c:pt>
              <c:pt idx="19">
                <c:v>0</c:v>
              </c:pt>
              <c:pt idx="20">
                <c:v>0</c:v>
              </c:pt>
              <c:pt idx="21">
                <c:v>40.93</c:v>
              </c:pt>
              <c:pt idx="22">
                <c:v>0</c:v>
              </c:pt>
              <c:pt idx="23">
                <c:v>0</c:v>
              </c:pt>
              <c:pt idx="24">
                <c:v>1578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1563.38</c:v>
              </c:pt>
              <c:pt idx="30">
                <c:v>0</c:v>
              </c:pt>
              <c:pt idx="31">
                <c:v>48.62</c:v>
              </c:pt>
              <c:pt idx="32">
                <c:v>0</c:v>
              </c:pt>
              <c:pt idx="33">
                <c:v>5.27</c:v>
              </c:pt>
              <c:pt idx="34">
                <c:v>1563.07</c:v>
              </c:pt>
              <c:pt idx="35">
                <c:v>32.200000000000003</c:v>
              </c:pt>
              <c:pt idx="36">
                <c:v>0</c:v>
              </c:pt>
              <c:pt idx="37">
                <c:v>0</c:v>
              </c:pt>
              <c:pt idx="38">
                <c:v>1560.7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1558.41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1556.09</c:v>
              </c:pt>
              <c:pt idx="49">
                <c:v>25.08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1555.98</c:v>
              </c:pt>
              <c:pt idx="54">
                <c:v>0</c:v>
              </c:pt>
              <c:pt idx="55">
                <c:v>45.03</c:v>
              </c:pt>
              <c:pt idx="56">
                <c:v>0</c:v>
              </c:pt>
              <c:pt idx="57">
                <c:v>0</c:v>
              </c:pt>
              <c:pt idx="58">
                <c:v>1554.82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1550.76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13.67</c:v>
              </c:pt>
              <c:pt idx="69">
                <c:v>0</c:v>
              </c:pt>
              <c:pt idx="70">
                <c:v>1548.6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1548.09</c:v>
              </c:pt>
              <c:pt idx="75">
                <c:v>0</c:v>
              </c:pt>
              <c:pt idx="76">
                <c:v>0</c:v>
              </c:pt>
              <c:pt idx="77">
                <c:v>1584.69</c:v>
              </c:pt>
              <c:pt idx="78">
                <c:v>0</c:v>
              </c:pt>
              <c:pt idx="79">
                <c:v>0</c:v>
              </c:pt>
              <c:pt idx="80">
                <c:v>44.51</c:v>
              </c:pt>
              <c:pt idx="81">
                <c:v>1547.22</c:v>
              </c:pt>
              <c:pt idx="8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C5F-45CF-AE43-A535DAD7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8142816"/>
        <c:axId val="1900208352"/>
      </c:barChart>
      <c:lineChart>
        <c:grouping val="standard"/>
        <c:varyColors val="0"/>
        <c:ser>
          <c:idx val="0"/>
          <c:order val="0"/>
          <c:tx>
            <c:v>Average of Balance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83"/>
              <c:pt idx="0">
                <c:v>Jan 1-Jan</c:v>
              </c:pt>
              <c:pt idx="1">
                <c:v>Jan 4-Jan</c:v>
              </c:pt>
              <c:pt idx="2">
                <c:v>Jan 5-Jan</c:v>
              </c:pt>
              <c:pt idx="3">
                <c:v>Jan 7-Jan</c:v>
              </c:pt>
              <c:pt idx="4">
                <c:v>Jan 9-Jan</c:v>
              </c:pt>
              <c:pt idx="5">
                <c:v>Jan 10-Jan</c:v>
              </c:pt>
              <c:pt idx="6">
                <c:v>Jan 11-Jan</c:v>
              </c:pt>
              <c:pt idx="7">
                <c:v>Jan 12-Jan</c:v>
              </c:pt>
              <c:pt idx="8">
                <c:v>Jan 13-Jan</c:v>
              </c:pt>
              <c:pt idx="9">
                <c:v>Jan 14-Jan</c:v>
              </c:pt>
              <c:pt idx="10">
                <c:v>Jan 15-Jan</c:v>
              </c:pt>
              <c:pt idx="11">
                <c:v>Jan 16-Jan</c:v>
              </c:pt>
              <c:pt idx="12">
                <c:v>Jan 19-Jan</c:v>
              </c:pt>
              <c:pt idx="13">
                <c:v>Jan 20-Jan</c:v>
              </c:pt>
              <c:pt idx="14">
                <c:v>Jan 21-Jan</c:v>
              </c:pt>
              <c:pt idx="15">
                <c:v>Jan 22-Jan</c:v>
              </c:pt>
              <c:pt idx="16">
                <c:v>Jan 24-Jan</c:v>
              </c:pt>
              <c:pt idx="17">
                <c:v>Jan 25-Jan</c:v>
              </c:pt>
              <c:pt idx="18">
                <c:v>Jan 26-Jan</c:v>
              </c:pt>
              <c:pt idx="19">
                <c:v>Jan 27-Jan</c:v>
              </c:pt>
              <c:pt idx="20">
                <c:v>Jan 29-Jan</c:v>
              </c:pt>
              <c:pt idx="21">
                <c:v>Jan 30-Jan</c:v>
              </c:pt>
              <c:pt idx="22">
                <c:v>Jan 31-Jan</c:v>
              </c:pt>
              <c:pt idx="23">
                <c:v>Feb 1-Feb</c:v>
              </c:pt>
              <c:pt idx="24">
                <c:v>Feb 2-Feb</c:v>
              </c:pt>
              <c:pt idx="25">
                <c:v>Feb 3-Feb</c:v>
              </c:pt>
              <c:pt idx="26">
                <c:v>Feb 4-Feb</c:v>
              </c:pt>
              <c:pt idx="27">
                <c:v>Feb 5-Feb</c:v>
              </c:pt>
              <c:pt idx="28">
                <c:v>Feb 8-Feb</c:v>
              </c:pt>
              <c:pt idx="29">
                <c:v>Feb 9-Feb</c:v>
              </c:pt>
              <c:pt idx="30">
                <c:v>Feb 11-Feb</c:v>
              </c:pt>
              <c:pt idx="31">
                <c:v>Feb 12-Feb</c:v>
              </c:pt>
              <c:pt idx="32">
                <c:v>Feb 13-Feb</c:v>
              </c:pt>
              <c:pt idx="33">
                <c:v>Feb 14-Feb</c:v>
              </c:pt>
              <c:pt idx="34">
                <c:v>Feb 16-Feb</c:v>
              </c:pt>
              <c:pt idx="35">
                <c:v>Feb 19-Feb</c:v>
              </c:pt>
              <c:pt idx="36">
                <c:v>Feb 20-Feb</c:v>
              </c:pt>
              <c:pt idx="37">
                <c:v>Feb 21-Feb</c:v>
              </c:pt>
              <c:pt idx="38">
                <c:v>Feb 23-Feb</c:v>
              </c:pt>
              <c:pt idx="39">
                <c:v>Feb 24-Feb</c:v>
              </c:pt>
              <c:pt idx="40">
                <c:v>Feb 27-Feb</c:v>
              </c:pt>
              <c:pt idx="41">
                <c:v>Feb 28-Feb</c:v>
              </c:pt>
              <c:pt idx="42">
                <c:v>Mar 1-Mar</c:v>
              </c:pt>
              <c:pt idx="43">
                <c:v>Mar 2-Mar</c:v>
              </c:pt>
              <c:pt idx="44">
                <c:v>Mar 3-Mar</c:v>
              </c:pt>
              <c:pt idx="45">
                <c:v>Mar 4-Mar</c:v>
              </c:pt>
              <c:pt idx="46">
                <c:v>Mar 5-Mar</c:v>
              </c:pt>
              <c:pt idx="47">
                <c:v>Mar 6-Mar</c:v>
              </c:pt>
              <c:pt idx="48">
                <c:v>Mar 9-Mar</c:v>
              </c:pt>
              <c:pt idx="49">
                <c:v>Mar 10-Mar</c:v>
              </c:pt>
              <c:pt idx="50">
                <c:v>Mar 11-Mar</c:v>
              </c:pt>
              <c:pt idx="51">
                <c:v>Mar 12-Mar</c:v>
              </c:pt>
              <c:pt idx="52">
                <c:v>Mar 13-Mar</c:v>
              </c:pt>
              <c:pt idx="53">
                <c:v>Mar 16-Mar</c:v>
              </c:pt>
              <c:pt idx="54">
                <c:v>Mar 18-Mar</c:v>
              </c:pt>
              <c:pt idx="55">
                <c:v>Mar 19-Mar</c:v>
              </c:pt>
              <c:pt idx="56">
                <c:v>Mar 20-Mar</c:v>
              </c:pt>
              <c:pt idx="57">
                <c:v>Mar 21-Mar</c:v>
              </c:pt>
              <c:pt idx="58">
                <c:v>Mar 23-Mar</c:v>
              </c:pt>
              <c:pt idx="59">
                <c:v>Mar 24-Mar</c:v>
              </c:pt>
              <c:pt idx="60">
                <c:v>Mar 25-Mar</c:v>
              </c:pt>
              <c:pt idx="61">
                <c:v>Mar 28-Mar</c:v>
              </c:pt>
              <c:pt idx="62">
                <c:v>Mar 29-Mar</c:v>
              </c:pt>
              <c:pt idx="63">
                <c:v>Mar 30-Mar</c:v>
              </c:pt>
              <c:pt idx="64">
                <c:v>Mar 31-Mar</c:v>
              </c:pt>
              <c:pt idx="65">
                <c:v>Apr 1-Apr</c:v>
              </c:pt>
              <c:pt idx="66">
                <c:v>Apr 2-Apr</c:v>
              </c:pt>
              <c:pt idx="67">
                <c:v>Apr 3-Apr</c:v>
              </c:pt>
              <c:pt idx="68">
                <c:v>Apr 4-Apr</c:v>
              </c:pt>
              <c:pt idx="69">
                <c:v>Apr 5-Apr</c:v>
              </c:pt>
              <c:pt idx="70">
                <c:v>Apr 6-Apr</c:v>
              </c:pt>
              <c:pt idx="71">
                <c:v>Apr 7-Apr</c:v>
              </c:pt>
              <c:pt idx="72">
                <c:v>Apr 8-Apr</c:v>
              </c:pt>
              <c:pt idx="73">
                <c:v>Apr 12-Apr</c:v>
              </c:pt>
              <c:pt idx="74">
                <c:v>Apr 13-Apr</c:v>
              </c:pt>
              <c:pt idx="75">
                <c:v>Apr 17-Apr</c:v>
              </c:pt>
              <c:pt idx="76">
                <c:v>Apr 19-Apr</c:v>
              </c:pt>
              <c:pt idx="77">
                <c:v>Apr 20-Apr</c:v>
              </c:pt>
              <c:pt idx="78">
                <c:v>Apr 23-Apr</c:v>
              </c:pt>
              <c:pt idx="79">
                <c:v>Apr 24-Apr</c:v>
              </c:pt>
              <c:pt idx="80">
                <c:v>Apr 25-Apr</c:v>
              </c:pt>
              <c:pt idx="81">
                <c:v>Apr 27-Apr</c:v>
              </c:pt>
              <c:pt idx="82">
                <c:v>Apr 28-Apr</c:v>
              </c:pt>
            </c:strLit>
          </c:cat>
          <c:val>
            <c:numLit>
              <c:formatCode>General</c:formatCode>
              <c:ptCount val="83"/>
              <c:pt idx="0">
                <c:v>5298.82</c:v>
              </c:pt>
              <c:pt idx="1">
                <c:v>5115.37</c:v>
              </c:pt>
              <c:pt idx="2">
                <c:v>6613.1849999999995</c:v>
              </c:pt>
              <c:pt idx="3">
                <c:v>6490.3</c:v>
              </c:pt>
              <c:pt idx="4">
                <c:v>6452.5450000000001</c:v>
              </c:pt>
              <c:pt idx="5">
                <c:v>6379.47</c:v>
              </c:pt>
              <c:pt idx="6">
                <c:v>6056.2000000000007</c:v>
              </c:pt>
              <c:pt idx="7">
                <c:v>7596.9949999999999</c:v>
              </c:pt>
              <c:pt idx="8">
                <c:v>6884.8600000000006</c:v>
              </c:pt>
              <c:pt idx="9">
                <c:v>6928.1100000000006</c:v>
              </c:pt>
              <c:pt idx="10">
                <c:v>6884.5400000000009</c:v>
              </c:pt>
              <c:pt idx="11">
                <c:v>6837.9000000000015</c:v>
              </c:pt>
              <c:pt idx="12">
                <c:v>8422.4400000000023</c:v>
              </c:pt>
              <c:pt idx="13">
                <c:v>8399.2700000000023</c:v>
              </c:pt>
              <c:pt idx="14">
                <c:v>8327.4200000000019</c:v>
              </c:pt>
              <c:pt idx="15">
                <c:v>8279.6200000000026</c:v>
              </c:pt>
              <c:pt idx="16">
                <c:v>8235.1100000000024</c:v>
              </c:pt>
              <c:pt idx="17">
                <c:v>8156.5200000000023</c:v>
              </c:pt>
              <c:pt idx="18">
                <c:v>9719.9200000000019</c:v>
              </c:pt>
              <c:pt idx="19">
                <c:v>9673.3100000000013</c:v>
              </c:pt>
              <c:pt idx="20">
                <c:v>9625.9300000000021</c:v>
              </c:pt>
              <c:pt idx="21">
                <c:v>9666.8600000000024</c:v>
              </c:pt>
              <c:pt idx="22">
                <c:v>9612.470000000003</c:v>
              </c:pt>
              <c:pt idx="23">
                <c:v>5573.2766666666694</c:v>
              </c:pt>
              <c:pt idx="24">
                <c:v>7089.180000000003</c:v>
              </c:pt>
              <c:pt idx="25">
                <c:v>7051.0500000000029</c:v>
              </c:pt>
              <c:pt idx="26">
                <c:v>7006.0500000000029</c:v>
              </c:pt>
              <c:pt idx="27">
                <c:v>6812.4000000000033</c:v>
              </c:pt>
              <c:pt idx="28">
                <c:v>6751.1400000000031</c:v>
              </c:pt>
              <c:pt idx="29">
                <c:v>8314.5200000000041</c:v>
              </c:pt>
              <c:pt idx="30">
                <c:v>8305.7000000000044</c:v>
              </c:pt>
              <c:pt idx="31">
                <c:v>8289.7000000000044</c:v>
              </c:pt>
              <c:pt idx="32">
                <c:v>7610.8300000000054</c:v>
              </c:pt>
              <c:pt idx="33">
                <c:v>7504.0450000000055</c:v>
              </c:pt>
              <c:pt idx="34">
                <c:v>9069.7500000000055</c:v>
              </c:pt>
              <c:pt idx="35">
                <c:v>9070.8800000000065</c:v>
              </c:pt>
              <c:pt idx="36">
                <c:v>8860.6150000000071</c:v>
              </c:pt>
              <c:pt idx="37">
                <c:v>8794.2850000000071</c:v>
              </c:pt>
              <c:pt idx="38">
                <c:v>10332.045000000009</c:v>
              </c:pt>
              <c:pt idx="39">
                <c:v>10269.870000000008</c:v>
              </c:pt>
              <c:pt idx="40">
                <c:v>10236.560000000009</c:v>
              </c:pt>
              <c:pt idx="41">
                <c:v>10177.130000000008</c:v>
              </c:pt>
              <c:pt idx="42">
                <c:v>6131.7775000000092</c:v>
              </c:pt>
              <c:pt idx="43">
                <c:v>7607.3900000000085</c:v>
              </c:pt>
              <c:pt idx="44">
                <c:v>7440.1100000000088</c:v>
              </c:pt>
              <c:pt idx="45">
                <c:v>7238.1600000000089</c:v>
              </c:pt>
              <c:pt idx="46">
                <c:v>7080.6300000000092</c:v>
              </c:pt>
              <c:pt idx="47">
                <c:v>7052.6600000000089</c:v>
              </c:pt>
              <c:pt idx="48">
                <c:v>8582.3800000000083</c:v>
              </c:pt>
              <c:pt idx="49">
                <c:v>8507.8600000000079</c:v>
              </c:pt>
              <c:pt idx="50">
                <c:v>8514.8400000000092</c:v>
              </c:pt>
              <c:pt idx="51">
                <c:v>8497.330000000009</c:v>
              </c:pt>
              <c:pt idx="52">
                <c:v>7847.330000000009</c:v>
              </c:pt>
              <c:pt idx="53">
                <c:v>9403.3100000000086</c:v>
              </c:pt>
              <c:pt idx="54">
                <c:v>9355.6400000000085</c:v>
              </c:pt>
              <c:pt idx="55">
                <c:v>9218.9350000000086</c:v>
              </c:pt>
              <c:pt idx="56">
                <c:v>8949.830000000009</c:v>
              </c:pt>
              <c:pt idx="57">
                <c:v>8681.0400000000118</c:v>
              </c:pt>
              <c:pt idx="58">
                <c:v>10226.410000000011</c:v>
              </c:pt>
              <c:pt idx="59">
                <c:v>10181.900000000011</c:v>
              </c:pt>
              <c:pt idx="60">
                <c:v>10138.600000000009</c:v>
              </c:pt>
              <c:pt idx="61">
                <c:v>10087.79000000001</c:v>
              </c:pt>
              <c:pt idx="62">
                <c:v>10033.740000000011</c:v>
              </c:pt>
              <c:pt idx="63">
                <c:v>11584.500000000011</c:v>
              </c:pt>
              <c:pt idx="64">
                <c:v>11513.505000000012</c:v>
              </c:pt>
              <c:pt idx="65">
                <c:v>7429.0575000000117</c:v>
              </c:pt>
              <c:pt idx="66">
                <c:v>7275.5850000000119</c:v>
              </c:pt>
              <c:pt idx="67">
                <c:v>7215.0800000000118</c:v>
              </c:pt>
              <c:pt idx="68">
                <c:v>7198.7500000000118</c:v>
              </c:pt>
              <c:pt idx="69">
                <c:v>7001.3900000000122</c:v>
              </c:pt>
              <c:pt idx="70">
                <c:v>8542.0200000000114</c:v>
              </c:pt>
              <c:pt idx="71">
                <c:v>8511.9800000000105</c:v>
              </c:pt>
              <c:pt idx="72">
                <c:v>8431.7000000000116</c:v>
              </c:pt>
              <c:pt idx="73">
                <c:v>7923.2400000000107</c:v>
              </c:pt>
              <c:pt idx="74">
                <c:v>8693.8400000000092</c:v>
              </c:pt>
              <c:pt idx="75">
                <c:v>8678.46000000001</c:v>
              </c:pt>
              <c:pt idx="76">
                <c:v>8652.29000000001</c:v>
              </c:pt>
              <c:pt idx="77">
                <c:v>10201.740000000011</c:v>
              </c:pt>
              <c:pt idx="78">
                <c:v>10207.05000000001</c:v>
              </c:pt>
              <c:pt idx="79">
                <c:v>10162.54000000001</c:v>
              </c:pt>
              <c:pt idx="80">
                <c:v>10207.05000000001</c:v>
              </c:pt>
              <c:pt idx="81">
                <c:v>11746.30000000001</c:v>
              </c:pt>
              <c:pt idx="82">
                <c:v>11528.22000000001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C5F-45CF-AE43-A535DAD7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42816"/>
        <c:axId val="1900208352"/>
      </c:lineChart>
      <c:catAx>
        <c:axId val="2078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8352"/>
        <c:crosses val="autoZero"/>
        <c:auto val="1"/>
        <c:lblAlgn val="ctr"/>
        <c:lblOffset val="100"/>
        <c:noMultiLvlLbl val="0"/>
      </c:catAx>
      <c:valAx>
        <c:axId val="19002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17</xdr:row>
      <xdr:rowOff>171450</xdr:rowOff>
    </xdr:from>
    <xdr:to>
      <xdr:col>7</xdr:col>
      <xdr:colOff>508000</xdr:colOff>
      <xdr:row>39</xdr:row>
      <xdr:rowOff>146050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A4CAF18F-A116-DFE7-1C3A-2518A5E51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146050</xdr:rowOff>
    </xdr:from>
    <xdr:to>
      <xdr:col>14</xdr:col>
      <xdr:colOff>0</xdr:colOff>
      <xdr:row>17</xdr:row>
      <xdr:rowOff>31750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1C3C24DF-2F81-168E-5BD7-0A6651AE1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0</xdr:row>
      <xdr:rowOff>165100</xdr:rowOff>
    </xdr:from>
    <xdr:to>
      <xdr:col>7</xdr:col>
      <xdr:colOff>488950</xdr:colOff>
      <xdr:row>17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4FD9930-ACDC-4D59-A60F-419F9F4B0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</xdr:colOff>
      <xdr:row>17</xdr:row>
      <xdr:rowOff>158750</xdr:rowOff>
    </xdr:from>
    <xdr:to>
      <xdr:col>18</xdr:col>
      <xdr:colOff>120650</xdr:colOff>
      <xdr:row>39</xdr:row>
      <xdr:rowOff>139700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A109425-E48D-0596-F8A0-8808C7456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" refreshedDate="45181.710755092594" createdVersion="8" refreshedVersion="8" minRefreshableVersion="3" recordCount="137" xr:uid="{3D59E4C7-8BC1-4F1E-B8DC-E472461648AB}">
  <cacheSource type="worksheet">
    <worksheetSource ref="A2:F139" sheet="Budget Data"/>
  </cacheSource>
  <cacheFields count="10">
    <cacheField name="Date" numFmtId="14">
      <sharedItems containsSemiMixedTypes="0" containsNonDate="0" containsDate="1" containsString="0" minDate="2023-01-01T00:00:00" maxDate="2023-04-29T00:00:00" count="83">
        <d v="2023-01-01T00:00:00"/>
        <d v="2023-01-04T00:00:00"/>
        <d v="2023-01-05T00:00:00"/>
        <d v="2023-01-07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9T00:00:00"/>
        <d v="2023-01-20T00:00:00"/>
        <d v="2023-01-21T00:00:00"/>
        <d v="2023-01-22T00:00:00"/>
        <d v="2023-01-24T00:00:00"/>
        <d v="2023-01-25T00:00:00"/>
        <d v="2023-01-26T00:00:00"/>
        <d v="2023-01-27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8T00:00:00"/>
        <d v="2023-02-09T00:00:00"/>
        <d v="2023-02-11T00:00:00"/>
        <d v="2023-02-12T00:00:00"/>
        <d v="2023-02-13T00:00:00"/>
        <d v="2023-02-14T00:00:00"/>
        <d v="2023-02-16T00:00:00"/>
        <d v="2023-02-19T00:00:00"/>
        <d v="2023-02-20T00:00:00"/>
        <d v="2023-02-21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9T00:00:00"/>
        <d v="2023-03-10T00:00:00"/>
        <d v="2023-03-11T00:00:00"/>
        <d v="2023-03-12T00:00:00"/>
        <d v="2023-03-13T00:00:00"/>
        <d v="2023-03-16T00:00:00"/>
        <d v="2023-03-18T00:00:00"/>
        <d v="2023-03-19T00:00:00"/>
        <d v="2023-03-20T00:00:00"/>
        <d v="2023-03-21T00:00:00"/>
        <d v="2023-03-23T00:00:00"/>
        <d v="2023-03-24T00:00:00"/>
        <d v="2023-03-25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12T00:00:00"/>
        <d v="2023-04-13T00:00:00"/>
        <d v="2023-04-17T00:00:00"/>
        <d v="2023-04-19T00:00:00"/>
        <d v="2023-04-20T00:00:00"/>
        <d v="2023-04-23T00:00:00"/>
        <d v="2023-04-24T00:00:00"/>
        <d v="2023-04-25T00:00:00"/>
        <d v="2023-04-27T00:00:00"/>
        <d v="2023-04-28T00:00:00"/>
      </sharedItems>
      <fieldGroup par="7"/>
    </cacheField>
    <cacheField name="Expenses" numFmtId="44">
      <sharedItems containsString="0" containsBlank="1" containsNumber="1" minValue="6.48" maxValue="4000" count="96">
        <n v="4000"/>
        <n v="48"/>
        <n v="56.74"/>
        <n v="85"/>
        <n v="59.33"/>
        <n v="40"/>
        <m/>
        <n v="160.94999999999999"/>
        <n v="42.41"/>
        <n v="14.9"/>
        <n v="45.71"/>
        <n v="50.22"/>
        <n v="323.27"/>
        <n v="34.130000000000003"/>
        <n v="41.67"/>
        <n v="43.69"/>
        <n v="650"/>
        <n v="35.409999999999997"/>
        <n v="16.32"/>
        <n v="38.479999999999997"/>
        <n v="8.24"/>
        <n v="12.8"/>
        <n v="11.89"/>
        <n v="46.61"/>
        <n v="50.48"/>
        <n v="22.56"/>
        <n v="44.51"/>
        <n v="49.18"/>
        <n v="58.82"/>
        <n v="47.38"/>
        <n v="54.39"/>
        <n v="16.29"/>
        <n v="38.130000000000003"/>
        <n v="45"/>
        <n v="164.95"/>
        <n v="57.4"/>
        <n v="32.56"/>
        <n v="8.82"/>
        <n v="40.31"/>
        <n v="52.64"/>
        <n v="54.26"/>
        <n v="55.7"/>
        <n v="14.97"/>
        <n v="197.76"/>
        <n v="57.21"/>
        <n v="32.450000000000003"/>
        <n v="10.55"/>
        <n v="35.33"/>
        <n v="33.31"/>
        <n v="59.43"/>
        <n v="10.11"/>
        <n v="33.04"/>
        <n v="10.33"/>
        <n v="313.89999999999998"/>
        <n v="157.53"/>
        <n v="27.97"/>
        <n v="52.74"/>
        <n v="49.99"/>
        <n v="9.7799999999999994"/>
        <n v="6.48"/>
        <n v="17.510000000000002"/>
        <n v="47.67"/>
        <n v="159.22"/>
        <n v="46.08"/>
        <n v="491.08"/>
        <n v="13.8"/>
        <n v="18.899999999999999"/>
        <n v="28.16"/>
        <n v="30.28"/>
        <n v="16.52"/>
        <n v="38.299999999999997"/>
        <n v="34.9"/>
        <n v="42.67"/>
        <n v="56.65"/>
        <n v="10.67"/>
        <n v="53.74"/>
        <n v="38.33"/>
        <n v="43.71"/>
        <n v="38.65"/>
        <n v="60"/>
        <n v="159.38999999999999"/>
        <n v="15.94"/>
        <n v="30.04"/>
        <n v="50.49"/>
        <n v="59.58"/>
        <n v="464.27"/>
        <n v="28.8"/>
        <n v="48.06"/>
        <n v="8.59"/>
        <n v="59.88"/>
        <n v="11.94"/>
        <n v="26.17"/>
        <n v="15.83"/>
        <n v="14.1"/>
        <n v="20.46"/>
        <n v="379.3"/>
      </sharedItems>
    </cacheField>
    <cacheField name="income" numFmtId="44">
      <sharedItems containsString="0" containsBlank="1" containsNumber="1" minValue="5.27" maxValue="1598.29" count="28">
        <m/>
        <n v="1598.29"/>
        <n v="1598.15"/>
        <n v="43.25"/>
        <n v="1594.3"/>
        <n v="1592.81"/>
        <n v="40.93"/>
        <n v="1578"/>
        <n v="1563.38"/>
        <n v="48.62"/>
        <n v="5.27"/>
        <n v="1563.07"/>
        <n v="32.200000000000003"/>
        <n v="1560.7"/>
        <n v="1558.41"/>
        <n v="1556.09"/>
        <n v="25.08"/>
        <n v="1555.98"/>
        <n v="45.03"/>
        <n v="1554.82"/>
        <n v="1550.76"/>
        <n v="13.67"/>
        <n v="1548.6"/>
        <n v="1548.09"/>
        <n v="1547.66"/>
        <n v="37.03"/>
        <n v="44.51"/>
        <n v="1547.22"/>
      </sharedItems>
    </cacheField>
    <cacheField name="Type" numFmtId="44">
      <sharedItems count="2">
        <s v="Fixed"/>
        <s v="Flex"/>
      </sharedItems>
    </cacheField>
    <cacheField name="category" numFmtId="0">
      <sharedItems count="18">
        <s v="Rent"/>
        <s v="Groceries"/>
        <s v="Gas"/>
        <s v="Gym"/>
        <s v="Amazon"/>
        <s v="Patreon"/>
        <s v="Paycheck"/>
        <s v="CC Payment"/>
        <s v="REI"/>
        <s v="Restaurant"/>
        <s v="Savings"/>
        <s v="Etsy Sale"/>
        <s v="Bills"/>
        <s v="Target"/>
        <s v="Etsy"/>
        <s v="Internet"/>
        <s v="Entertainment"/>
        <s v="Travel"/>
      </sharedItems>
    </cacheField>
    <cacheField name="Balance" numFmtId="44">
      <sharedItems containsSemiMixedTypes="0" containsString="0" containsNumber="1" minValue="5095.37" maxValue="11754.27000000001"/>
    </cacheField>
    <cacheField name="Days (Date)" numFmtId="0" databaseField="0">
      <fieldGroup base="0">
        <rangePr groupBy="days" startDate="2023-01-01T00:00:00" endDate="2023-04-29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9/2023"/>
        </groupItems>
      </fieldGroup>
    </cacheField>
    <cacheField name="Months (Date)" numFmtId="0" databaseField="0">
      <fieldGroup base="0">
        <rangePr groupBy="months" startDate="2023-01-01T00:00:00" endDate="2023-04-29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9/2023"/>
        </groupItems>
      </fieldGroup>
    </cacheField>
    <cacheField name="Avg Expense" numFmtId="0" formula="AVERAGE(category)" databaseField="0"/>
    <cacheField name="Net Income" numFmtId="0" formula="income-Expenses" databaseField="0"/>
  </cacheFields>
  <extLst>
    <ext xmlns:x14="http://schemas.microsoft.com/office/spreadsheetml/2009/9/main" uri="{725AE2AE-9491-48be-B2B4-4EB974FC3084}">
      <x14:pivotCacheDefinition pivotCacheId="2901072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x v="0"/>
    <x v="0"/>
    <x v="0"/>
    <n v="5384.44"/>
  </r>
  <r>
    <x v="0"/>
    <x v="1"/>
    <x v="0"/>
    <x v="1"/>
    <x v="1"/>
    <n v="5336.44"/>
  </r>
  <r>
    <x v="0"/>
    <x v="2"/>
    <x v="0"/>
    <x v="1"/>
    <x v="2"/>
    <n v="5279.7"/>
  </r>
  <r>
    <x v="0"/>
    <x v="3"/>
    <x v="0"/>
    <x v="1"/>
    <x v="3"/>
    <n v="5194.7"/>
  </r>
  <r>
    <x v="1"/>
    <x v="4"/>
    <x v="0"/>
    <x v="1"/>
    <x v="4"/>
    <n v="5135.37"/>
  </r>
  <r>
    <x v="1"/>
    <x v="5"/>
    <x v="0"/>
    <x v="1"/>
    <x v="5"/>
    <n v="5095.37"/>
  </r>
  <r>
    <x v="2"/>
    <x v="6"/>
    <x v="1"/>
    <x v="0"/>
    <x v="6"/>
    <n v="6693.66"/>
  </r>
  <r>
    <x v="2"/>
    <x v="7"/>
    <x v="0"/>
    <x v="0"/>
    <x v="7"/>
    <n v="6532.71"/>
  </r>
  <r>
    <x v="3"/>
    <x v="8"/>
    <x v="0"/>
    <x v="1"/>
    <x v="8"/>
    <n v="6490.3"/>
  </r>
  <r>
    <x v="4"/>
    <x v="9"/>
    <x v="0"/>
    <x v="1"/>
    <x v="9"/>
    <n v="6475.4000000000005"/>
  </r>
  <r>
    <x v="4"/>
    <x v="10"/>
    <x v="0"/>
    <x v="1"/>
    <x v="1"/>
    <n v="6429.6900000000005"/>
  </r>
  <r>
    <x v="5"/>
    <x v="11"/>
    <x v="0"/>
    <x v="1"/>
    <x v="8"/>
    <n v="6379.47"/>
  </r>
  <r>
    <x v="6"/>
    <x v="12"/>
    <x v="0"/>
    <x v="1"/>
    <x v="4"/>
    <n v="6056.2000000000007"/>
  </r>
  <r>
    <x v="7"/>
    <x v="6"/>
    <x v="2"/>
    <x v="0"/>
    <x v="6"/>
    <n v="7654.35"/>
  </r>
  <r>
    <x v="7"/>
    <x v="13"/>
    <x v="0"/>
    <x v="1"/>
    <x v="8"/>
    <n v="7620.22"/>
  </r>
  <r>
    <x v="7"/>
    <x v="14"/>
    <x v="0"/>
    <x v="1"/>
    <x v="1"/>
    <n v="7578.55"/>
  </r>
  <r>
    <x v="7"/>
    <x v="15"/>
    <x v="0"/>
    <x v="1"/>
    <x v="8"/>
    <n v="7534.8600000000006"/>
  </r>
  <r>
    <x v="8"/>
    <x v="16"/>
    <x v="0"/>
    <x v="0"/>
    <x v="10"/>
    <n v="6884.8600000000006"/>
  </r>
  <r>
    <x v="9"/>
    <x v="6"/>
    <x v="3"/>
    <x v="1"/>
    <x v="11"/>
    <n v="6928.1100000000006"/>
  </r>
  <r>
    <x v="10"/>
    <x v="17"/>
    <x v="0"/>
    <x v="0"/>
    <x v="12"/>
    <n v="6892.7000000000007"/>
  </r>
  <r>
    <x v="10"/>
    <x v="18"/>
    <x v="0"/>
    <x v="1"/>
    <x v="9"/>
    <n v="6876.380000000001"/>
  </r>
  <r>
    <x v="11"/>
    <x v="19"/>
    <x v="0"/>
    <x v="1"/>
    <x v="1"/>
    <n v="6837.9000000000015"/>
  </r>
  <r>
    <x v="12"/>
    <x v="6"/>
    <x v="4"/>
    <x v="0"/>
    <x v="6"/>
    <n v="8432.2000000000007"/>
  </r>
  <r>
    <x v="12"/>
    <x v="20"/>
    <x v="0"/>
    <x v="1"/>
    <x v="9"/>
    <n v="8423.9600000000009"/>
  </r>
  <r>
    <x v="12"/>
    <x v="21"/>
    <x v="0"/>
    <x v="1"/>
    <x v="13"/>
    <n v="8411.1600000000017"/>
  </r>
  <r>
    <x v="13"/>
    <x v="22"/>
    <x v="0"/>
    <x v="1"/>
    <x v="14"/>
    <n v="8399.2700000000023"/>
  </r>
  <r>
    <x v="14"/>
    <x v="23"/>
    <x v="0"/>
    <x v="1"/>
    <x v="1"/>
    <n v="8352.6600000000017"/>
  </r>
  <r>
    <x v="14"/>
    <x v="24"/>
    <x v="0"/>
    <x v="1"/>
    <x v="1"/>
    <n v="8302.1800000000021"/>
  </r>
  <r>
    <x v="15"/>
    <x v="25"/>
    <x v="0"/>
    <x v="0"/>
    <x v="12"/>
    <n v="8279.6200000000026"/>
  </r>
  <r>
    <x v="16"/>
    <x v="26"/>
    <x v="0"/>
    <x v="0"/>
    <x v="15"/>
    <n v="8235.1100000000024"/>
  </r>
  <r>
    <x v="17"/>
    <x v="27"/>
    <x v="0"/>
    <x v="1"/>
    <x v="9"/>
    <n v="8185.9300000000021"/>
  </r>
  <r>
    <x v="17"/>
    <x v="28"/>
    <x v="0"/>
    <x v="1"/>
    <x v="9"/>
    <n v="8127.1100000000024"/>
  </r>
  <r>
    <x v="18"/>
    <x v="6"/>
    <x v="5"/>
    <x v="0"/>
    <x v="6"/>
    <n v="9719.9200000000019"/>
  </r>
  <r>
    <x v="19"/>
    <x v="23"/>
    <x v="0"/>
    <x v="1"/>
    <x v="9"/>
    <n v="9673.3100000000013"/>
  </r>
  <r>
    <x v="20"/>
    <x v="29"/>
    <x v="0"/>
    <x v="1"/>
    <x v="13"/>
    <n v="9625.9300000000021"/>
  </r>
  <r>
    <x v="21"/>
    <x v="6"/>
    <x v="6"/>
    <x v="1"/>
    <x v="11"/>
    <n v="9666.8600000000024"/>
  </r>
  <r>
    <x v="22"/>
    <x v="30"/>
    <x v="0"/>
    <x v="1"/>
    <x v="9"/>
    <n v="9612.470000000003"/>
  </r>
  <r>
    <x v="23"/>
    <x v="0"/>
    <x v="0"/>
    <x v="0"/>
    <x v="0"/>
    <n v="5612.470000000003"/>
  </r>
  <r>
    <x v="23"/>
    <x v="31"/>
    <x v="0"/>
    <x v="1"/>
    <x v="9"/>
    <n v="5596.180000000003"/>
  </r>
  <r>
    <x v="23"/>
    <x v="3"/>
    <x v="0"/>
    <x v="1"/>
    <x v="3"/>
    <n v="5511.180000000003"/>
  </r>
  <r>
    <x v="24"/>
    <x v="6"/>
    <x v="7"/>
    <x v="0"/>
    <x v="6"/>
    <n v="7089.180000000003"/>
  </r>
  <r>
    <x v="25"/>
    <x v="32"/>
    <x v="0"/>
    <x v="0"/>
    <x v="12"/>
    <n v="7051.0500000000029"/>
  </r>
  <r>
    <x v="26"/>
    <x v="33"/>
    <x v="0"/>
    <x v="1"/>
    <x v="5"/>
    <n v="7006.0500000000029"/>
  </r>
  <r>
    <x v="27"/>
    <x v="34"/>
    <x v="0"/>
    <x v="0"/>
    <x v="7"/>
    <n v="6841.1000000000031"/>
  </r>
  <r>
    <x v="27"/>
    <x v="35"/>
    <x v="0"/>
    <x v="1"/>
    <x v="13"/>
    <n v="6783.7000000000035"/>
  </r>
  <r>
    <x v="28"/>
    <x v="36"/>
    <x v="0"/>
    <x v="1"/>
    <x v="2"/>
    <n v="6751.1400000000031"/>
  </r>
  <r>
    <x v="29"/>
    <x v="6"/>
    <x v="8"/>
    <x v="0"/>
    <x v="6"/>
    <n v="8314.5200000000041"/>
  </r>
  <r>
    <x v="30"/>
    <x v="37"/>
    <x v="0"/>
    <x v="1"/>
    <x v="13"/>
    <n v="8305.7000000000044"/>
  </r>
  <r>
    <x v="31"/>
    <x v="38"/>
    <x v="0"/>
    <x v="1"/>
    <x v="2"/>
    <n v="8265.3900000000049"/>
  </r>
  <r>
    <x v="31"/>
    <x v="6"/>
    <x v="9"/>
    <x v="1"/>
    <x v="11"/>
    <n v="8314.0100000000057"/>
  </r>
  <r>
    <x v="32"/>
    <x v="16"/>
    <x v="0"/>
    <x v="0"/>
    <x v="10"/>
    <n v="7664.0100000000057"/>
  </r>
  <r>
    <x v="32"/>
    <x v="39"/>
    <x v="0"/>
    <x v="1"/>
    <x v="13"/>
    <n v="7611.3700000000053"/>
  </r>
  <r>
    <x v="32"/>
    <x v="40"/>
    <x v="0"/>
    <x v="1"/>
    <x v="2"/>
    <n v="7557.1100000000051"/>
  </r>
  <r>
    <x v="33"/>
    <x v="41"/>
    <x v="0"/>
    <x v="0"/>
    <x v="12"/>
    <n v="7501.4100000000053"/>
  </r>
  <r>
    <x v="33"/>
    <x v="6"/>
    <x v="10"/>
    <x v="1"/>
    <x v="11"/>
    <n v="7506.6800000000057"/>
  </r>
  <r>
    <x v="34"/>
    <x v="6"/>
    <x v="11"/>
    <x v="0"/>
    <x v="6"/>
    <n v="9069.7500000000055"/>
  </r>
  <r>
    <x v="35"/>
    <x v="42"/>
    <x v="0"/>
    <x v="0"/>
    <x v="12"/>
    <n v="9054.7800000000061"/>
  </r>
  <r>
    <x v="35"/>
    <x v="6"/>
    <x v="12"/>
    <x v="1"/>
    <x v="11"/>
    <n v="9086.9800000000068"/>
  </r>
  <r>
    <x v="36"/>
    <x v="43"/>
    <x v="0"/>
    <x v="1"/>
    <x v="14"/>
    <n v="8889.2200000000066"/>
  </r>
  <r>
    <x v="36"/>
    <x v="44"/>
    <x v="0"/>
    <x v="1"/>
    <x v="1"/>
    <n v="8832.0100000000075"/>
  </r>
  <r>
    <x v="37"/>
    <x v="45"/>
    <x v="0"/>
    <x v="0"/>
    <x v="12"/>
    <n v="8799.5600000000068"/>
  </r>
  <r>
    <x v="37"/>
    <x v="46"/>
    <x v="0"/>
    <x v="1"/>
    <x v="16"/>
    <n v="8789.0100000000075"/>
  </r>
  <r>
    <x v="38"/>
    <x v="6"/>
    <x v="13"/>
    <x v="0"/>
    <x v="6"/>
    <n v="10349.710000000008"/>
  </r>
  <r>
    <x v="38"/>
    <x v="47"/>
    <x v="0"/>
    <x v="1"/>
    <x v="14"/>
    <n v="10314.380000000008"/>
  </r>
  <r>
    <x v="39"/>
    <x v="26"/>
    <x v="0"/>
    <x v="0"/>
    <x v="15"/>
    <n v="10269.870000000008"/>
  </r>
  <r>
    <x v="40"/>
    <x v="48"/>
    <x v="0"/>
    <x v="1"/>
    <x v="1"/>
    <n v="10236.560000000009"/>
  </r>
  <r>
    <x v="41"/>
    <x v="49"/>
    <x v="0"/>
    <x v="1"/>
    <x v="1"/>
    <n v="10177.130000000008"/>
  </r>
  <r>
    <x v="42"/>
    <x v="0"/>
    <x v="0"/>
    <x v="0"/>
    <x v="0"/>
    <n v="6177.1300000000083"/>
  </r>
  <r>
    <x v="42"/>
    <x v="50"/>
    <x v="0"/>
    <x v="1"/>
    <x v="14"/>
    <n v="6167.0200000000086"/>
  </r>
  <r>
    <x v="42"/>
    <x v="51"/>
    <x v="0"/>
    <x v="1"/>
    <x v="9"/>
    <n v="6133.9800000000087"/>
  </r>
  <r>
    <x v="42"/>
    <x v="3"/>
    <x v="0"/>
    <x v="1"/>
    <x v="3"/>
    <n v="6048.9800000000087"/>
  </r>
  <r>
    <x v="43"/>
    <x v="6"/>
    <x v="14"/>
    <x v="0"/>
    <x v="6"/>
    <n v="7607.3900000000085"/>
  </r>
  <r>
    <x v="44"/>
    <x v="52"/>
    <x v="0"/>
    <x v="1"/>
    <x v="14"/>
    <n v="7597.0600000000086"/>
  </r>
  <r>
    <x v="44"/>
    <x v="53"/>
    <x v="0"/>
    <x v="1"/>
    <x v="17"/>
    <n v="7283.1600000000089"/>
  </r>
  <r>
    <x v="45"/>
    <x v="33"/>
    <x v="0"/>
    <x v="1"/>
    <x v="5"/>
    <n v="7238.1600000000089"/>
  </r>
  <r>
    <x v="46"/>
    <x v="54"/>
    <x v="0"/>
    <x v="0"/>
    <x v="7"/>
    <n v="7080.6300000000092"/>
  </r>
  <r>
    <x v="47"/>
    <x v="55"/>
    <x v="0"/>
    <x v="1"/>
    <x v="4"/>
    <n v="7052.6600000000089"/>
  </r>
  <r>
    <x v="48"/>
    <x v="6"/>
    <x v="15"/>
    <x v="0"/>
    <x v="6"/>
    <n v="8608.7500000000091"/>
  </r>
  <r>
    <x v="48"/>
    <x v="56"/>
    <x v="0"/>
    <x v="1"/>
    <x v="16"/>
    <n v="8556.0100000000093"/>
  </r>
  <r>
    <x v="49"/>
    <x v="57"/>
    <x v="0"/>
    <x v="0"/>
    <x v="12"/>
    <n v="8506.0200000000095"/>
  </r>
  <r>
    <x v="49"/>
    <x v="58"/>
    <x v="0"/>
    <x v="1"/>
    <x v="14"/>
    <n v="8496.2400000000089"/>
  </r>
  <r>
    <x v="49"/>
    <x v="6"/>
    <x v="16"/>
    <x v="1"/>
    <x v="11"/>
    <n v="8521.3200000000088"/>
  </r>
  <r>
    <x v="50"/>
    <x v="59"/>
    <x v="0"/>
    <x v="1"/>
    <x v="2"/>
    <n v="8514.8400000000092"/>
  </r>
  <r>
    <x v="51"/>
    <x v="60"/>
    <x v="0"/>
    <x v="1"/>
    <x v="16"/>
    <n v="8497.330000000009"/>
  </r>
  <r>
    <x v="52"/>
    <x v="16"/>
    <x v="0"/>
    <x v="0"/>
    <x v="10"/>
    <n v="7847.330000000009"/>
  </r>
  <r>
    <x v="53"/>
    <x v="6"/>
    <x v="17"/>
    <x v="0"/>
    <x v="6"/>
    <n v="9403.3100000000086"/>
  </r>
  <r>
    <x v="54"/>
    <x v="61"/>
    <x v="0"/>
    <x v="1"/>
    <x v="13"/>
    <n v="9355.6400000000085"/>
  </r>
  <r>
    <x v="55"/>
    <x v="62"/>
    <x v="0"/>
    <x v="1"/>
    <x v="16"/>
    <n v="9196.4200000000092"/>
  </r>
  <r>
    <x v="55"/>
    <x v="6"/>
    <x v="18"/>
    <x v="1"/>
    <x v="11"/>
    <n v="9241.4500000000098"/>
  </r>
  <r>
    <x v="56"/>
    <x v="63"/>
    <x v="0"/>
    <x v="0"/>
    <x v="12"/>
    <n v="9195.3700000000099"/>
  </r>
  <r>
    <x v="56"/>
    <x v="64"/>
    <x v="0"/>
    <x v="1"/>
    <x v="17"/>
    <n v="8704.29000000001"/>
  </r>
  <r>
    <x v="57"/>
    <x v="65"/>
    <x v="0"/>
    <x v="1"/>
    <x v="16"/>
    <n v="8690.4900000000107"/>
  </r>
  <r>
    <x v="57"/>
    <x v="66"/>
    <x v="0"/>
    <x v="1"/>
    <x v="4"/>
    <n v="8671.5900000000111"/>
  </r>
  <r>
    <x v="58"/>
    <x v="6"/>
    <x v="19"/>
    <x v="0"/>
    <x v="6"/>
    <n v="10226.410000000011"/>
  </r>
  <r>
    <x v="59"/>
    <x v="26"/>
    <x v="0"/>
    <x v="0"/>
    <x v="15"/>
    <n v="10181.900000000011"/>
  </r>
  <r>
    <x v="60"/>
    <x v="67"/>
    <x v="0"/>
    <x v="1"/>
    <x v="9"/>
    <n v="10153.740000000011"/>
  </r>
  <r>
    <x v="60"/>
    <x v="68"/>
    <x v="0"/>
    <x v="1"/>
    <x v="4"/>
    <n v="10123.46000000001"/>
  </r>
  <r>
    <x v="61"/>
    <x v="69"/>
    <x v="0"/>
    <x v="0"/>
    <x v="12"/>
    <n v="10106.94000000001"/>
  </r>
  <r>
    <x v="61"/>
    <x v="70"/>
    <x v="0"/>
    <x v="1"/>
    <x v="2"/>
    <n v="10068.64000000001"/>
  </r>
  <r>
    <x v="62"/>
    <x v="71"/>
    <x v="0"/>
    <x v="1"/>
    <x v="2"/>
    <n v="10033.740000000011"/>
  </r>
  <r>
    <x v="63"/>
    <x v="6"/>
    <x v="20"/>
    <x v="0"/>
    <x v="6"/>
    <n v="11584.500000000011"/>
  </r>
  <r>
    <x v="64"/>
    <x v="72"/>
    <x v="0"/>
    <x v="1"/>
    <x v="14"/>
    <n v="11541.830000000011"/>
  </r>
  <r>
    <x v="64"/>
    <x v="73"/>
    <x v="0"/>
    <x v="1"/>
    <x v="9"/>
    <n v="11485.180000000011"/>
  </r>
  <r>
    <x v="65"/>
    <x v="0"/>
    <x v="0"/>
    <x v="0"/>
    <x v="0"/>
    <n v="7485.1800000000112"/>
  </r>
  <r>
    <x v="65"/>
    <x v="74"/>
    <x v="0"/>
    <x v="1"/>
    <x v="9"/>
    <n v="7474.5100000000111"/>
  </r>
  <r>
    <x v="65"/>
    <x v="75"/>
    <x v="0"/>
    <x v="1"/>
    <x v="16"/>
    <n v="7420.7700000000114"/>
  </r>
  <r>
    <x v="65"/>
    <x v="3"/>
    <x v="0"/>
    <x v="1"/>
    <x v="3"/>
    <n v="7335.7700000000114"/>
  </r>
  <r>
    <x v="66"/>
    <x v="76"/>
    <x v="0"/>
    <x v="1"/>
    <x v="16"/>
    <n v="7297.4400000000114"/>
  </r>
  <r>
    <x v="66"/>
    <x v="77"/>
    <x v="0"/>
    <x v="1"/>
    <x v="16"/>
    <n v="7253.7300000000114"/>
  </r>
  <r>
    <x v="67"/>
    <x v="78"/>
    <x v="0"/>
    <x v="1"/>
    <x v="4"/>
    <n v="7215.0800000000118"/>
  </r>
  <r>
    <x v="68"/>
    <x v="6"/>
    <x v="21"/>
    <x v="1"/>
    <x v="11"/>
    <n v="7228.7500000000118"/>
  </r>
  <r>
    <x v="68"/>
    <x v="79"/>
    <x v="0"/>
    <x v="1"/>
    <x v="5"/>
    <n v="7168.7500000000118"/>
  </r>
  <r>
    <x v="69"/>
    <x v="80"/>
    <x v="0"/>
    <x v="0"/>
    <x v="7"/>
    <n v="7009.3600000000115"/>
  </r>
  <r>
    <x v="69"/>
    <x v="81"/>
    <x v="0"/>
    <x v="1"/>
    <x v="13"/>
    <n v="6993.4200000000119"/>
  </r>
  <r>
    <x v="70"/>
    <x v="6"/>
    <x v="22"/>
    <x v="0"/>
    <x v="6"/>
    <n v="8542.0200000000114"/>
  </r>
  <r>
    <x v="71"/>
    <x v="82"/>
    <x v="0"/>
    <x v="0"/>
    <x v="12"/>
    <n v="8511.9800000000105"/>
  </r>
  <r>
    <x v="72"/>
    <x v="83"/>
    <x v="0"/>
    <x v="1"/>
    <x v="16"/>
    <n v="8461.4900000000107"/>
  </r>
  <r>
    <x v="72"/>
    <x v="84"/>
    <x v="0"/>
    <x v="1"/>
    <x v="1"/>
    <n v="8401.9100000000108"/>
  </r>
  <r>
    <x v="73"/>
    <x v="85"/>
    <x v="0"/>
    <x v="1"/>
    <x v="17"/>
    <n v="7937.6400000000103"/>
  </r>
  <r>
    <x v="73"/>
    <x v="86"/>
    <x v="0"/>
    <x v="1"/>
    <x v="9"/>
    <n v="7908.8400000000101"/>
  </r>
  <r>
    <x v="74"/>
    <x v="87"/>
    <x v="0"/>
    <x v="0"/>
    <x v="12"/>
    <n v="7860.7800000000097"/>
  </r>
  <r>
    <x v="74"/>
    <x v="6"/>
    <x v="23"/>
    <x v="0"/>
    <x v="6"/>
    <n v="9408.8700000000099"/>
  </r>
  <r>
    <x v="74"/>
    <x v="16"/>
    <x v="0"/>
    <x v="0"/>
    <x v="10"/>
    <n v="8758.8700000000099"/>
  </r>
  <r>
    <x v="74"/>
    <x v="88"/>
    <x v="0"/>
    <x v="1"/>
    <x v="1"/>
    <n v="8750.2800000000097"/>
  </r>
  <r>
    <x v="74"/>
    <x v="89"/>
    <x v="0"/>
    <x v="1"/>
    <x v="2"/>
    <n v="8690.4000000000106"/>
  </r>
  <r>
    <x v="75"/>
    <x v="90"/>
    <x v="0"/>
    <x v="1"/>
    <x v="4"/>
    <n v="8678.46000000001"/>
  </r>
  <r>
    <x v="76"/>
    <x v="91"/>
    <x v="0"/>
    <x v="1"/>
    <x v="16"/>
    <n v="8652.29000000001"/>
  </r>
  <r>
    <x v="77"/>
    <x v="6"/>
    <x v="24"/>
    <x v="0"/>
    <x v="6"/>
    <n v="10199.95000000001"/>
  </r>
  <r>
    <x v="77"/>
    <x v="92"/>
    <x v="0"/>
    <x v="1"/>
    <x v="4"/>
    <n v="10184.12000000001"/>
  </r>
  <r>
    <x v="77"/>
    <x v="6"/>
    <x v="25"/>
    <x v="1"/>
    <x v="11"/>
    <n v="10221.150000000011"/>
  </r>
  <r>
    <x v="78"/>
    <x v="93"/>
    <x v="0"/>
    <x v="1"/>
    <x v="16"/>
    <n v="10207.05000000001"/>
  </r>
  <r>
    <x v="79"/>
    <x v="26"/>
    <x v="0"/>
    <x v="0"/>
    <x v="15"/>
    <n v="10162.54000000001"/>
  </r>
  <r>
    <x v="80"/>
    <x v="6"/>
    <x v="26"/>
    <x v="1"/>
    <x v="11"/>
    <n v="10207.05000000001"/>
  </r>
  <r>
    <x v="81"/>
    <x v="6"/>
    <x v="27"/>
    <x v="0"/>
    <x v="6"/>
    <n v="11754.27000000001"/>
  </r>
  <r>
    <x v="81"/>
    <x v="81"/>
    <x v="0"/>
    <x v="1"/>
    <x v="1"/>
    <n v="11738.330000000009"/>
  </r>
  <r>
    <x v="82"/>
    <x v="94"/>
    <x v="0"/>
    <x v="1"/>
    <x v="13"/>
    <n v="11717.87000000001"/>
  </r>
  <r>
    <x v="82"/>
    <x v="95"/>
    <x v="0"/>
    <x v="1"/>
    <x v="17"/>
    <n v="11338.57000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82832-EC6A-4AA0-9FFA-66CB92DA7036}" name="PivotTable2" cacheId="15" applyNumberFormats="0" applyBorderFormats="0" applyFontFormats="0" applyPatternFormats="0" applyAlignmentFormats="0" applyWidthHeightFormats="1" dataCaption="Values" grandTotalCaption="Grand Total" missingCaption="0" updatedVersion="8" minRefreshableVersion="3" useAutoFormatting="1" rowGrandTotals="0" itemPrintTitles="1" createdVersion="8" indent="0" outline="1" outlineData="1" multipleFieldFilters="0" chartFormat="10">
  <location ref="A3:F25" firstHeaderRow="1" firstDataRow="4" firstDataCol="1"/>
  <pivotFields count="10">
    <pivotField axis="axisCol" numFmtId="14" subtotalTop="0" showAll="0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</pivotField>
    <pivotField dataField="1" subtotalTop="0" showAll="0" defaultSubtotal="0"/>
    <pivotField subtotalTop="0" showAll="0" defaultSubtotal="0"/>
    <pivotField axis="axisRow" subtotalTop="0" showAll="0" defaultSubtotal="0">
      <items count="2">
        <item x="0"/>
        <item x="1"/>
      </items>
    </pivotField>
    <pivotField axis="axisRow" subtotalTop="0" showAll="0" defaultSubtotal="0">
      <items count="18">
        <item x="4"/>
        <item x="12"/>
        <item x="7"/>
        <item x="16"/>
        <item x="14"/>
        <item h="1" x="11"/>
        <item x="2"/>
        <item x="1"/>
        <item x="3"/>
        <item x="15"/>
        <item x="5"/>
        <item x="6"/>
        <item x="8"/>
        <item x="0"/>
        <item x="9"/>
        <item x="10"/>
        <item x="13"/>
        <item x="17"/>
      </items>
    </pivotField>
    <pivotField numFmtId="44" subtotalTop="0" showAll="0" defaultSubtotal="0"/>
    <pivotField axis="axisCol" subtotalTop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2">
    <field x="3"/>
    <field x="4"/>
  </rowFields>
  <rowItems count="19">
    <i>
      <x/>
    </i>
    <i r="1">
      <x v="1"/>
    </i>
    <i r="1">
      <x v="2"/>
    </i>
    <i r="1">
      <x v="9"/>
    </i>
    <i r="1">
      <x v="11"/>
    </i>
    <i r="1">
      <x v="13"/>
    </i>
    <i r="1">
      <x v="15"/>
    </i>
    <i>
      <x v="1"/>
    </i>
    <i r="1">
      <x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6"/>
    </i>
    <i r="1">
      <x v="17"/>
    </i>
  </rowItems>
  <colFields count="3">
    <field x="7"/>
    <field x="6"/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Expenses" fld="1" baseField="4" baseItem="13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85512-4EA4-4F17-AE11-33AD289340C4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N10" firstHeaderRow="1" firstDataRow="3" firstDataCol="1"/>
  <pivotFields count="10">
    <pivotField numFmtId="14" subtotalTop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dataField="1" subtotalTop="0" showAll="0"/>
    <pivotField subtotalTop="0" showAll="0"/>
    <pivotField axis="axisCol" subtotalTop="0" showAll="0">
      <items count="3">
        <item h="1" x="0"/>
        <item x="1"/>
        <item t="default"/>
      </items>
    </pivotField>
    <pivotField axis="axisCol" subtotalTop="0" showAll="0">
      <items count="19">
        <item x="4"/>
        <item x="12"/>
        <item x="7"/>
        <item x="16"/>
        <item x="14"/>
        <item h="1" x="11"/>
        <item x="2"/>
        <item x="1"/>
        <item x="3"/>
        <item x="15"/>
        <item x="5"/>
        <item h="1" x="6"/>
        <item x="8"/>
        <item h="1" x="0"/>
        <item x="9"/>
        <item x="10"/>
        <item x="13"/>
        <item x="17"/>
        <item t="default"/>
      </items>
    </pivotField>
    <pivotField numFmtId="44" subtotalTop="0" showAll="0"/>
    <pivotField subtotalTop="0" showAll="0"/>
    <pivotField axis="axisRow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Fields count="2">
    <field x="3"/>
    <field x="4"/>
  </colFields>
  <colItems count="13">
    <i>
      <x v="1"/>
      <x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6"/>
    </i>
    <i r="1">
      <x v="17"/>
    </i>
    <i t="default">
      <x v="1"/>
    </i>
    <i t="grand">
      <x/>
    </i>
  </colItems>
  <dataFields count="1">
    <dataField name="Sum of Expenses" fld="1" baseField="0" baseItem="0"/>
  </dataFields>
  <chartFormats count="11"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6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7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8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0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2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4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6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3CAA1-E3AD-4060-9637-FDE25FC85E57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0" firstDataRow="1" firstDataCol="1"/>
  <pivotFields count="10">
    <pivotField numFmtId="14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dataField="1" showAll="0">
      <items count="97">
        <item x="59"/>
        <item x="20"/>
        <item x="88"/>
        <item x="37"/>
        <item x="58"/>
        <item x="50"/>
        <item x="52"/>
        <item x="46"/>
        <item x="74"/>
        <item x="22"/>
        <item x="90"/>
        <item x="21"/>
        <item x="65"/>
        <item x="93"/>
        <item x="9"/>
        <item x="42"/>
        <item x="92"/>
        <item x="81"/>
        <item x="31"/>
        <item x="18"/>
        <item x="69"/>
        <item x="60"/>
        <item x="66"/>
        <item x="94"/>
        <item x="25"/>
        <item x="91"/>
        <item x="55"/>
        <item x="67"/>
        <item x="86"/>
        <item x="82"/>
        <item x="68"/>
        <item x="45"/>
        <item x="36"/>
        <item x="51"/>
        <item x="48"/>
        <item x="13"/>
        <item x="71"/>
        <item x="47"/>
        <item x="17"/>
        <item x="32"/>
        <item x="70"/>
        <item x="76"/>
        <item x="19"/>
        <item x="78"/>
        <item x="5"/>
        <item x="38"/>
        <item x="14"/>
        <item x="8"/>
        <item x="72"/>
        <item x="15"/>
        <item x="77"/>
        <item x="26"/>
        <item x="33"/>
        <item x="10"/>
        <item x="63"/>
        <item x="23"/>
        <item x="29"/>
        <item x="61"/>
        <item x="1"/>
        <item x="87"/>
        <item x="27"/>
        <item x="57"/>
        <item x="11"/>
        <item x="24"/>
        <item x="83"/>
        <item x="39"/>
        <item x="56"/>
        <item x="75"/>
        <item x="40"/>
        <item x="30"/>
        <item x="41"/>
        <item x="73"/>
        <item x="2"/>
        <item x="44"/>
        <item x="35"/>
        <item x="28"/>
        <item x="4"/>
        <item x="49"/>
        <item x="84"/>
        <item x="89"/>
        <item x="79"/>
        <item x="3"/>
        <item x="54"/>
        <item x="62"/>
        <item x="80"/>
        <item x="7"/>
        <item x="34"/>
        <item x="43"/>
        <item x="53"/>
        <item x="12"/>
        <item x="95"/>
        <item x="85"/>
        <item x="64"/>
        <item x="16"/>
        <item x="0"/>
        <item x="6"/>
        <item t="default"/>
      </items>
    </pivotField>
    <pivotField dataField="1" showAll="0">
      <items count="29">
        <item x="10"/>
        <item x="21"/>
        <item x="16"/>
        <item x="12"/>
        <item x="25"/>
        <item x="6"/>
        <item x="3"/>
        <item x="26"/>
        <item x="18"/>
        <item x="9"/>
        <item x="27"/>
        <item x="24"/>
        <item x="23"/>
        <item x="22"/>
        <item x="20"/>
        <item x="19"/>
        <item x="17"/>
        <item x="15"/>
        <item x="14"/>
        <item x="13"/>
        <item x="11"/>
        <item x="8"/>
        <item x="7"/>
        <item x="5"/>
        <item x="4"/>
        <item x="2"/>
        <item x="1"/>
        <item x="0"/>
        <item t="default"/>
      </items>
    </pivotField>
    <pivotField showAll="0"/>
    <pivotField showAll="0"/>
    <pivotField numFmtId="44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come" fld="2" baseField="0" baseItem="0"/>
    <dataField name="Sum of Expenses" fld="1" baseField="0" baseItem="0"/>
    <dataField name="Sum of Net Income" fld="9" baseField="0" baseItem="0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ADFC-831D-4F1B-AE47-82539F931C95}">
  <dimension ref="P6:P9"/>
  <sheetViews>
    <sheetView showGridLines="0" showRowColHeaders="0" tabSelected="1" topLeftCell="B1" workbookViewId="0">
      <selection activeCell="P15" sqref="P15"/>
    </sheetView>
  </sheetViews>
  <sheetFormatPr defaultRowHeight="14.5" x14ac:dyDescent="0.35"/>
  <cols>
    <col min="1" max="14" width="8.7265625" style="10"/>
    <col min="15" max="15" width="13.453125" style="10" customWidth="1"/>
    <col min="16" max="16" width="21.54296875" style="10" customWidth="1"/>
    <col min="17" max="17" width="23.54296875" style="10" customWidth="1"/>
    <col min="18" max="16384" width="8.7265625" style="10"/>
  </cols>
  <sheetData>
    <row r="6" spans="16:16" ht="35.5" x14ac:dyDescent="0.85">
      <c r="P6" s="11">
        <v>2023</v>
      </c>
    </row>
    <row r="7" spans="16:16" ht="35.5" x14ac:dyDescent="0.85">
      <c r="P7" s="11" t="s">
        <v>39</v>
      </c>
    </row>
    <row r="8" spans="16:16" ht="35.5" x14ac:dyDescent="0.85">
      <c r="P8" s="11" t="s">
        <v>40</v>
      </c>
    </row>
    <row r="9" spans="16:16" ht="35.5" x14ac:dyDescent="0.85">
      <c r="P9" s="11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B2D2-9DF5-4550-814C-ABA31977538E}">
  <dimension ref="A3:I25"/>
  <sheetViews>
    <sheetView workbookViewId="0">
      <selection activeCell="G18" sqref="G18"/>
    </sheetView>
  </sheetViews>
  <sheetFormatPr defaultRowHeight="14.5" x14ac:dyDescent="0.35"/>
  <cols>
    <col min="1" max="1" width="16.7265625" bestFit="1" customWidth="1"/>
    <col min="2" max="2" width="15.26953125" bestFit="1" customWidth="1"/>
    <col min="3" max="5" width="10.08984375" bestFit="1" customWidth="1"/>
    <col min="6" max="6" width="11.08984375" bestFit="1" customWidth="1"/>
    <col min="7" max="7" width="17.6328125" bestFit="1" customWidth="1"/>
    <col min="8" max="8" width="14.90625" bestFit="1" customWidth="1"/>
    <col min="9" max="9" width="17.6328125" bestFit="1" customWidth="1"/>
    <col min="10" max="10" width="19.7265625" bestFit="1" customWidth="1"/>
    <col min="11" max="11" width="22.453125" bestFit="1" customWidth="1"/>
    <col min="12" max="12" width="9.453125" bestFit="1" customWidth="1"/>
    <col min="13" max="13" width="10.90625" bestFit="1" customWidth="1"/>
    <col min="14" max="14" width="9.453125" bestFit="1" customWidth="1"/>
    <col min="15" max="15" width="10.90625" bestFit="1" customWidth="1"/>
    <col min="16" max="16" width="9.453125" bestFit="1" customWidth="1"/>
    <col min="17" max="17" width="10.90625" bestFit="1" customWidth="1"/>
    <col min="18" max="18" width="9.453125" bestFit="1" customWidth="1"/>
    <col min="19" max="19" width="10.90625" bestFit="1" customWidth="1"/>
    <col min="20" max="20" width="9.453125" bestFit="1" customWidth="1"/>
    <col min="21" max="21" width="10.90625" bestFit="1" customWidth="1"/>
    <col min="22" max="22" width="9.453125" bestFit="1" customWidth="1"/>
    <col min="23" max="23" width="10.90625" bestFit="1" customWidth="1"/>
    <col min="24" max="24" width="9.453125" bestFit="1" customWidth="1"/>
    <col min="25" max="25" width="10.90625" bestFit="1" customWidth="1"/>
    <col min="26" max="26" width="9.453125" bestFit="1" customWidth="1"/>
    <col min="27" max="27" width="10.90625" bestFit="1" customWidth="1"/>
    <col min="28" max="28" width="9.453125" bestFit="1" customWidth="1"/>
    <col min="29" max="29" width="10.90625" bestFit="1" customWidth="1"/>
    <col min="30" max="30" width="9.453125" bestFit="1" customWidth="1"/>
    <col min="31" max="31" width="10.90625" bestFit="1" customWidth="1"/>
    <col min="32" max="32" width="9.453125" bestFit="1" customWidth="1"/>
    <col min="33" max="33" width="10.90625" bestFit="1" customWidth="1"/>
    <col min="34" max="34" width="9.453125" bestFit="1" customWidth="1"/>
    <col min="35" max="35" width="10.90625" bestFit="1" customWidth="1"/>
    <col min="36" max="36" width="9.453125" bestFit="1" customWidth="1"/>
    <col min="37" max="37" width="10.90625" bestFit="1" customWidth="1"/>
    <col min="38" max="38" width="9.453125" bestFit="1" customWidth="1"/>
    <col min="39" max="39" width="10.90625" bestFit="1" customWidth="1"/>
    <col min="40" max="40" width="9.453125" bestFit="1" customWidth="1"/>
    <col min="41" max="41" width="10.90625" bestFit="1" customWidth="1"/>
    <col min="42" max="42" width="9.453125" bestFit="1" customWidth="1"/>
    <col min="43" max="43" width="10.90625" bestFit="1" customWidth="1"/>
    <col min="44" max="44" width="9.453125" bestFit="1" customWidth="1"/>
    <col min="45" max="45" width="10.90625" bestFit="1" customWidth="1"/>
    <col min="46" max="46" width="9.453125" bestFit="1" customWidth="1"/>
    <col min="47" max="47" width="10.90625" bestFit="1" customWidth="1"/>
    <col min="48" max="48" width="8.26953125" bestFit="1" customWidth="1"/>
    <col min="49" max="49" width="8.453125" bestFit="1" customWidth="1"/>
    <col min="50" max="50" width="10.1796875" bestFit="1" customWidth="1"/>
    <col min="51" max="51" width="8.453125" bestFit="1" customWidth="1"/>
    <col min="52" max="52" width="10.1796875" bestFit="1" customWidth="1"/>
    <col min="53" max="53" width="8.453125" bestFit="1" customWidth="1"/>
    <col min="54" max="54" width="10.1796875" bestFit="1" customWidth="1"/>
    <col min="55" max="55" width="8.453125" bestFit="1" customWidth="1"/>
    <col min="56" max="56" width="10.1796875" bestFit="1" customWidth="1"/>
    <col min="57" max="57" width="8.453125" bestFit="1" customWidth="1"/>
    <col min="58" max="58" width="10.1796875" bestFit="1" customWidth="1"/>
    <col min="59" max="59" width="8.453125" bestFit="1" customWidth="1"/>
    <col min="60" max="60" width="10.1796875" bestFit="1" customWidth="1"/>
    <col min="61" max="61" width="8.453125" bestFit="1" customWidth="1"/>
    <col min="62" max="62" width="10.1796875" bestFit="1" customWidth="1"/>
    <col min="63" max="63" width="9.453125" bestFit="1" customWidth="1"/>
    <col min="64" max="64" width="11.1796875" bestFit="1" customWidth="1"/>
    <col min="65" max="65" width="9.453125" bestFit="1" customWidth="1"/>
    <col min="66" max="66" width="11.1796875" bestFit="1" customWidth="1"/>
    <col min="67" max="67" width="9.453125" bestFit="1" customWidth="1"/>
    <col min="68" max="68" width="11.1796875" bestFit="1" customWidth="1"/>
    <col min="69" max="69" width="9.453125" bestFit="1" customWidth="1"/>
    <col min="70" max="70" width="11.1796875" bestFit="1" customWidth="1"/>
    <col min="71" max="71" width="9.453125" bestFit="1" customWidth="1"/>
    <col min="72" max="72" width="11.1796875" bestFit="1" customWidth="1"/>
    <col min="73" max="73" width="9.453125" bestFit="1" customWidth="1"/>
    <col min="74" max="74" width="11.1796875" bestFit="1" customWidth="1"/>
    <col min="75" max="75" width="9.453125" bestFit="1" customWidth="1"/>
    <col min="76" max="76" width="11.1796875" bestFit="1" customWidth="1"/>
    <col min="77" max="77" width="9.453125" bestFit="1" customWidth="1"/>
    <col min="78" max="78" width="11.1796875" bestFit="1" customWidth="1"/>
    <col min="79" max="79" width="9.453125" bestFit="1" customWidth="1"/>
    <col min="80" max="80" width="11.1796875" bestFit="1" customWidth="1"/>
    <col min="81" max="81" width="9.453125" bestFit="1" customWidth="1"/>
    <col min="82" max="82" width="11.1796875" bestFit="1" customWidth="1"/>
    <col min="83" max="83" width="9.453125" bestFit="1" customWidth="1"/>
    <col min="84" max="84" width="11.1796875" bestFit="1" customWidth="1"/>
    <col min="85" max="85" width="9.453125" bestFit="1" customWidth="1"/>
    <col min="86" max="86" width="11.1796875" bestFit="1" customWidth="1"/>
    <col min="87" max="87" width="8.54296875" bestFit="1" customWidth="1"/>
    <col min="88" max="88" width="8.453125" bestFit="1" customWidth="1"/>
    <col min="89" max="89" width="10.6328125" bestFit="1" customWidth="1"/>
    <col min="90" max="90" width="8.453125" bestFit="1" customWidth="1"/>
    <col min="91" max="91" width="10.6328125" bestFit="1" customWidth="1"/>
    <col min="92" max="92" width="8.453125" bestFit="1" customWidth="1"/>
    <col min="93" max="93" width="10.6328125" bestFit="1" customWidth="1"/>
    <col min="94" max="94" width="8.453125" bestFit="1" customWidth="1"/>
    <col min="95" max="95" width="10.6328125" bestFit="1" customWidth="1"/>
    <col min="96" max="96" width="8.453125" bestFit="1" customWidth="1"/>
    <col min="97" max="97" width="10.6328125" bestFit="1" customWidth="1"/>
    <col min="98" max="98" width="8.453125" bestFit="1" customWidth="1"/>
    <col min="99" max="99" width="10.6328125" bestFit="1" customWidth="1"/>
    <col min="100" max="100" width="8.453125" bestFit="1" customWidth="1"/>
    <col min="101" max="101" width="10.6328125" bestFit="1" customWidth="1"/>
    <col min="102" max="102" width="9.453125" bestFit="1" customWidth="1"/>
    <col min="103" max="103" width="11.6328125" bestFit="1" customWidth="1"/>
    <col min="104" max="104" width="9.453125" bestFit="1" customWidth="1"/>
    <col min="105" max="105" width="11.6328125" bestFit="1" customWidth="1"/>
    <col min="106" max="106" width="9.453125" bestFit="1" customWidth="1"/>
    <col min="107" max="107" width="11.6328125" bestFit="1" customWidth="1"/>
    <col min="108" max="108" width="9.453125" bestFit="1" customWidth="1"/>
    <col min="109" max="109" width="11.6328125" bestFit="1" customWidth="1"/>
    <col min="110" max="110" width="9.453125" bestFit="1" customWidth="1"/>
    <col min="111" max="111" width="11.6328125" bestFit="1" customWidth="1"/>
    <col min="112" max="112" width="9.453125" bestFit="1" customWidth="1"/>
    <col min="113" max="113" width="11.6328125" bestFit="1" customWidth="1"/>
    <col min="114" max="114" width="9.453125" bestFit="1" customWidth="1"/>
    <col min="115" max="115" width="11.6328125" bestFit="1" customWidth="1"/>
    <col min="116" max="116" width="9.453125" bestFit="1" customWidth="1"/>
    <col min="117" max="117" width="11.6328125" bestFit="1" customWidth="1"/>
    <col min="118" max="118" width="9.453125" bestFit="1" customWidth="1"/>
    <col min="119" max="119" width="11.6328125" bestFit="1" customWidth="1"/>
    <col min="120" max="120" width="9.453125" bestFit="1" customWidth="1"/>
    <col min="121" max="121" width="11.6328125" bestFit="1" customWidth="1"/>
    <col min="122" max="122" width="9.453125" bestFit="1" customWidth="1"/>
    <col min="123" max="123" width="11.6328125" bestFit="1" customWidth="1"/>
    <col min="124" max="124" width="9.453125" bestFit="1" customWidth="1"/>
    <col min="125" max="125" width="11.6328125" bestFit="1" customWidth="1"/>
    <col min="126" max="126" width="9.453125" bestFit="1" customWidth="1"/>
    <col min="127" max="127" width="11.6328125" bestFit="1" customWidth="1"/>
    <col min="128" max="128" width="9.453125" bestFit="1" customWidth="1"/>
    <col min="129" max="129" width="11.6328125" bestFit="1" customWidth="1"/>
    <col min="130" max="130" width="9.453125" bestFit="1" customWidth="1"/>
    <col min="131" max="131" width="11.6328125" bestFit="1" customWidth="1"/>
    <col min="132" max="132" width="9.453125" bestFit="1" customWidth="1"/>
    <col min="133" max="133" width="11.6328125" bestFit="1" customWidth="1"/>
    <col min="134" max="134" width="9" bestFit="1" customWidth="1"/>
    <col min="135" max="135" width="8.453125" bestFit="1" customWidth="1"/>
    <col min="136" max="136" width="10.1796875" bestFit="1" customWidth="1"/>
    <col min="137" max="137" width="8.453125" bestFit="1" customWidth="1"/>
    <col min="138" max="138" width="10.1796875" bestFit="1" customWidth="1"/>
    <col min="139" max="139" width="8.453125" bestFit="1" customWidth="1"/>
    <col min="140" max="140" width="10.1796875" bestFit="1" customWidth="1"/>
    <col min="141" max="141" width="8.453125" bestFit="1" customWidth="1"/>
    <col min="142" max="142" width="10.1796875" bestFit="1" customWidth="1"/>
    <col min="143" max="143" width="8.453125" bestFit="1" customWidth="1"/>
    <col min="144" max="144" width="10.1796875" bestFit="1" customWidth="1"/>
    <col min="145" max="145" width="8.453125" bestFit="1" customWidth="1"/>
    <col min="146" max="146" width="10.1796875" bestFit="1" customWidth="1"/>
    <col min="147" max="147" width="8.453125" bestFit="1" customWidth="1"/>
    <col min="148" max="148" width="10.1796875" bestFit="1" customWidth="1"/>
    <col min="149" max="149" width="8.453125" bestFit="1" customWidth="1"/>
    <col min="150" max="150" width="10.1796875" bestFit="1" customWidth="1"/>
    <col min="151" max="151" width="9.453125" bestFit="1" customWidth="1"/>
    <col min="152" max="152" width="11.1796875" bestFit="1" customWidth="1"/>
    <col min="153" max="153" width="9.453125" bestFit="1" customWidth="1"/>
    <col min="154" max="154" width="11.1796875" bestFit="1" customWidth="1"/>
    <col min="155" max="155" width="9.453125" bestFit="1" customWidth="1"/>
    <col min="156" max="156" width="11.1796875" bestFit="1" customWidth="1"/>
    <col min="157" max="157" width="9.453125" bestFit="1" customWidth="1"/>
    <col min="158" max="158" width="11.1796875" bestFit="1" customWidth="1"/>
    <col min="159" max="159" width="9.453125" bestFit="1" customWidth="1"/>
    <col min="160" max="160" width="11.1796875" bestFit="1" customWidth="1"/>
    <col min="161" max="161" width="9.453125" bestFit="1" customWidth="1"/>
    <col min="162" max="162" width="11.1796875" bestFit="1" customWidth="1"/>
    <col min="163" max="163" width="9.453125" bestFit="1" customWidth="1"/>
    <col min="164" max="164" width="11.1796875" bestFit="1" customWidth="1"/>
    <col min="165" max="165" width="9.453125" bestFit="1" customWidth="1"/>
    <col min="166" max="166" width="11.1796875" bestFit="1" customWidth="1"/>
    <col min="167" max="167" width="9.453125" bestFit="1" customWidth="1"/>
    <col min="168" max="168" width="11.1796875" bestFit="1" customWidth="1"/>
    <col min="169" max="169" width="9.453125" bestFit="1" customWidth="1"/>
    <col min="170" max="170" width="11.1796875" bestFit="1" customWidth="1"/>
    <col min="171" max="171" width="8.54296875" bestFit="1" customWidth="1"/>
    <col min="172" max="172" width="10.7265625" bestFit="1" customWidth="1"/>
  </cols>
  <sheetData>
    <row r="3" spans="1:9" x14ac:dyDescent="0.35">
      <c r="A3" s="5" t="s">
        <v>26</v>
      </c>
      <c r="B3" s="5" t="s">
        <v>23</v>
      </c>
    </row>
    <row r="4" spans="1:9" x14ac:dyDescent="0.35">
      <c r="B4" t="s">
        <v>27</v>
      </c>
      <c r="C4" t="s">
        <v>28</v>
      </c>
      <c r="D4" t="s">
        <v>29</v>
      </c>
      <c r="E4" t="s">
        <v>30</v>
      </c>
      <c r="F4" t="s">
        <v>25</v>
      </c>
    </row>
    <row r="5" spans="1:9" x14ac:dyDescent="0.35">
      <c r="H5" s="8"/>
      <c r="I5" s="8"/>
    </row>
    <row r="6" spans="1:9" x14ac:dyDescent="0.35">
      <c r="A6" s="5" t="s">
        <v>24</v>
      </c>
      <c r="H6" s="8"/>
      <c r="I6" s="9" t="s">
        <v>36</v>
      </c>
    </row>
    <row r="7" spans="1:9" x14ac:dyDescent="0.35">
      <c r="A7" s="6" t="s">
        <v>33</v>
      </c>
      <c r="B7" s="3"/>
      <c r="C7" s="3"/>
      <c r="D7" s="3"/>
      <c r="E7" s="3"/>
      <c r="F7" s="3"/>
    </row>
    <row r="8" spans="1:9" x14ac:dyDescent="0.35">
      <c r="A8" s="7" t="s">
        <v>17</v>
      </c>
      <c r="B8" s="3">
        <v>57.97</v>
      </c>
      <c r="C8" s="3">
        <v>141.25</v>
      </c>
      <c r="D8" s="3">
        <v>112.58999999999999</v>
      </c>
      <c r="E8" s="3">
        <v>78.099999999999994</v>
      </c>
      <c r="F8" s="3">
        <v>389.90999999999997</v>
      </c>
      <c r="H8" s="7" t="s">
        <v>17</v>
      </c>
      <c r="I8" s="3">
        <f t="shared" ref="I8:I13" si="0">AVERAGE(B8:E8)</f>
        <v>97.477499999999992</v>
      </c>
    </row>
    <row r="9" spans="1:9" x14ac:dyDescent="0.35">
      <c r="A9" s="7" t="s">
        <v>8</v>
      </c>
      <c r="B9" s="3">
        <v>160.94999999999999</v>
      </c>
      <c r="C9" s="3">
        <v>164.95</v>
      </c>
      <c r="D9" s="3">
        <v>157.53</v>
      </c>
      <c r="E9" s="3">
        <v>159.38999999999999</v>
      </c>
      <c r="F9" s="3">
        <v>642.81999999999994</v>
      </c>
      <c r="H9" s="7" t="s">
        <v>8</v>
      </c>
      <c r="I9" s="3">
        <f t="shared" si="0"/>
        <v>160.70499999999998</v>
      </c>
    </row>
    <row r="10" spans="1:9" x14ac:dyDescent="0.35">
      <c r="A10" s="7" t="s">
        <v>14</v>
      </c>
      <c r="B10" s="3">
        <v>44.51</v>
      </c>
      <c r="C10" s="3">
        <v>44.51</v>
      </c>
      <c r="D10" s="3">
        <v>44.51</v>
      </c>
      <c r="E10" s="3">
        <v>44.51</v>
      </c>
      <c r="F10" s="3">
        <v>178.04</v>
      </c>
      <c r="H10" s="7" t="s">
        <v>14</v>
      </c>
      <c r="I10" s="3">
        <f t="shared" si="0"/>
        <v>44.51</v>
      </c>
    </row>
    <row r="11" spans="1:9" hidden="1" x14ac:dyDescent="0.35">
      <c r="A11" s="7" t="s">
        <v>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H11" s="7" t="s">
        <v>5</v>
      </c>
      <c r="I11" s="3">
        <f t="shared" si="0"/>
        <v>0</v>
      </c>
    </row>
    <row r="12" spans="1:9" x14ac:dyDescent="0.35">
      <c r="A12" s="7" t="s">
        <v>4</v>
      </c>
      <c r="B12" s="3">
        <v>4000</v>
      </c>
      <c r="C12" s="3">
        <v>4000</v>
      </c>
      <c r="D12" s="3">
        <v>4000</v>
      </c>
      <c r="E12" s="3">
        <v>4000</v>
      </c>
      <c r="F12" s="3">
        <v>16000</v>
      </c>
      <c r="H12" s="7" t="s">
        <v>4</v>
      </c>
      <c r="I12" s="3">
        <f t="shared" si="0"/>
        <v>4000</v>
      </c>
    </row>
    <row r="13" spans="1:9" x14ac:dyDescent="0.35">
      <c r="A13" s="7" t="s">
        <v>7</v>
      </c>
      <c r="B13" s="3">
        <v>650</v>
      </c>
      <c r="C13" s="3">
        <v>650</v>
      </c>
      <c r="D13" s="3">
        <v>650</v>
      </c>
      <c r="E13" s="3">
        <v>650</v>
      </c>
      <c r="F13" s="3">
        <v>2600</v>
      </c>
      <c r="H13" s="7" t="s">
        <v>7</v>
      </c>
      <c r="I13" s="3">
        <f t="shared" si="0"/>
        <v>650</v>
      </c>
    </row>
    <row r="14" spans="1:9" x14ac:dyDescent="0.35">
      <c r="A14" s="6" t="s">
        <v>32</v>
      </c>
      <c r="B14" s="3"/>
      <c r="C14" s="3"/>
      <c r="D14" s="3"/>
      <c r="E14" s="3"/>
      <c r="F14" s="3"/>
      <c r="I14" s="3"/>
    </row>
    <row r="15" spans="1:9" x14ac:dyDescent="0.35">
      <c r="A15" s="7" t="s">
        <v>18</v>
      </c>
      <c r="B15" s="3">
        <v>382.59999999999997</v>
      </c>
      <c r="C15" s="3">
        <v>0</v>
      </c>
      <c r="D15" s="3">
        <v>77.150000000000006</v>
      </c>
      <c r="E15" s="3">
        <v>66.42</v>
      </c>
      <c r="F15" s="3">
        <v>526.16999999999996</v>
      </c>
      <c r="H15" s="7" t="s">
        <v>18</v>
      </c>
      <c r="I15" s="3">
        <f t="shared" ref="I15:I25" si="1">AVERAGE(B15:E15)</f>
        <v>131.54249999999999</v>
      </c>
    </row>
    <row r="16" spans="1:9" x14ac:dyDescent="0.35">
      <c r="A16" s="7" t="s">
        <v>11</v>
      </c>
      <c r="B16" s="3">
        <v>0</v>
      </c>
      <c r="C16" s="3">
        <v>10.55</v>
      </c>
      <c r="D16" s="3">
        <v>243.27</v>
      </c>
      <c r="E16" s="3">
        <v>226.54000000000002</v>
      </c>
      <c r="F16" s="3">
        <v>480.36</v>
      </c>
      <c r="H16" s="7" t="s">
        <v>11</v>
      </c>
      <c r="I16" s="3">
        <f t="shared" si="1"/>
        <v>120.09</v>
      </c>
    </row>
    <row r="17" spans="1:9" x14ac:dyDescent="0.35">
      <c r="A17" s="7" t="s">
        <v>20</v>
      </c>
      <c r="B17" s="3">
        <v>11.89</v>
      </c>
      <c r="C17" s="3">
        <v>233.08999999999997</v>
      </c>
      <c r="D17" s="3">
        <v>72.89</v>
      </c>
      <c r="E17" s="3">
        <v>0</v>
      </c>
      <c r="F17" s="3">
        <v>317.86999999999995</v>
      </c>
      <c r="H17" s="7" t="s">
        <v>20</v>
      </c>
      <c r="I17" s="3">
        <f t="shared" si="1"/>
        <v>79.467499999999987</v>
      </c>
    </row>
    <row r="18" spans="1:9" x14ac:dyDescent="0.35">
      <c r="A18" s="7" t="s">
        <v>15</v>
      </c>
      <c r="B18" s="3">
        <v>56.74</v>
      </c>
      <c r="C18" s="3">
        <v>127.13</v>
      </c>
      <c r="D18" s="3">
        <v>79.680000000000007</v>
      </c>
      <c r="E18" s="3">
        <v>59.88</v>
      </c>
      <c r="F18" s="3">
        <v>323.43</v>
      </c>
      <c r="H18" s="7" t="s">
        <v>15</v>
      </c>
      <c r="I18" s="3">
        <f t="shared" si="1"/>
        <v>80.857500000000002</v>
      </c>
    </row>
    <row r="19" spans="1:9" hidden="1" x14ac:dyDescent="0.35">
      <c r="A19" s="7" t="s">
        <v>10</v>
      </c>
      <c r="B19" s="3">
        <v>270.95</v>
      </c>
      <c r="C19" s="3">
        <v>149.95000000000002</v>
      </c>
      <c r="D19" s="3">
        <v>0</v>
      </c>
      <c r="E19" s="3">
        <v>84.11</v>
      </c>
      <c r="F19" s="3">
        <v>505.01</v>
      </c>
      <c r="H19" s="7" t="s">
        <v>10</v>
      </c>
      <c r="I19" s="3">
        <f t="shared" si="1"/>
        <v>126.2525</v>
      </c>
    </row>
    <row r="20" spans="1:9" x14ac:dyDescent="0.35">
      <c r="A20" s="7" t="s">
        <v>3</v>
      </c>
      <c r="B20" s="3">
        <v>85</v>
      </c>
      <c r="C20" s="3">
        <v>85</v>
      </c>
      <c r="D20" s="3">
        <v>85</v>
      </c>
      <c r="E20" s="3">
        <v>85</v>
      </c>
      <c r="F20" s="3">
        <v>340</v>
      </c>
      <c r="H20" s="7" t="s">
        <v>3</v>
      </c>
      <c r="I20" s="3">
        <f t="shared" si="1"/>
        <v>85</v>
      </c>
    </row>
    <row r="21" spans="1:9" x14ac:dyDescent="0.35">
      <c r="A21" s="7" t="s">
        <v>6</v>
      </c>
      <c r="B21" s="3">
        <v>40</v>
      </c>
      <c r="C21" s="3">
        <v>45</v>
      </c>
      <c r="D21" s="3">
        <v>45</v>
      </c>
      <c r="E21" s="3">
        <v>60</v>
      </c>
      <c r="F21" s="3">
        <v>190</v>
      </c>
      <c r="H21" s="7" t="s">
        <v>6</v>
      </c>
      <c r="I21" s="3">
        <f t="shared" si="1"/>
        <v>47.5</v>
      </c>
    </row>
    <row r="22" spans="1:9" x14ac:dyDescent="0.35">
      <c r="A22" s="7" t="s">
        <v>19</v>
      </c>
      <c r="B22" s="3">
        <v>170.45</v>
      </c>
      <c r="C22" s="3">
        <v>0</v>
      </c>
      <c r="D22" s="3">
        <v>0</v>
      </c>
      <c r="E22" s="3">
        <v>0</v>
      </c>
      <c r="F22" s="3">
        <v>170.45</v>
      </c>
      <c r="H22" s="7" t="s">
        <v>19</v>
      </c>
      <c r="I22" s="3">
        <f t="shared" si="1"/>
        <v>42.612499999999997</v>
      </c>
    </row>
    <row r="23" spans="1:9" x14ac:dyDescent="0.35">
      <c r="A23" s="7" t="s">
        <v>13</v>
      </c>
      <c r="B23" s="3">
        <v>248.45999999999998</v>
      </c>
      <c r="C23" s="3">
        <v>16.29</v>
      </c>
      <c r="D23" s="3">
        <v>117.85</v>
      </c>
      <c r="E23" s="3">
        <v>39.47</v>
      </c>
      <c r="F23" s="3">
        <v>422.07000000000005</v>
      </c>
      <c r="H23" s="7" t="s">
        <v>13</v>
      </c>
      <c r="I23" s="3">
        <f t="shared" si="1"/>
        <v>105.51750000000001</v>
      </c>
    </row>
    <row r="24" spans="1:9" x14ac:dyDescent="0.35">
      <c r="A24" s="7" t="s">
        <v>12</v>
      </c>
      <c r="B24" s="3">
        <v>60.180000000000007</v>
      </c>
      <c r="C24" s="3">
        <v>118.86</v>
      </c>
      <c r="D24" s="3">
        <v>47.67</v>
      </c>
      <c r="E24" s="3">
        <v>36.4</v>
      </c>
      <c r="F24" s="3">
        <v>263.11</v>
      </c>
      <c r="H24" s="7" t="s">
        <v>12</v>
      </c>
      <c r="I24" s="3">
        <f t="shared" si="1"/>
        <v>65.777500000000003</v>
      </c>
    </row>
    <row r="25" spans="1:9" x14ac:dyDescent="0.35">
      <c r="A25" s="7" t="s">
        <v>9</v>
      </c>
      <c r="B25" s="3">
        <v>0</v>
      </c>
      <c r="C25" s="3">
        <v>0</v>
      </c>
      <c r="D25" s="3">
        <v>804.98</v>
      </c>
      <c r="E25" s="3">
        <v>843.56999999999994</v>
      </c>
      <c r="F25" s="3">
        <v>1648.55</v>
      </c>
      <c r="H25" s="7" t="s">
        <v>9</v>
      </c>
      <c r="I25" s="3">
        <f t="shared" si="1"/>
        <v>412.13749999999999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4B5C-D76D-4783-814C-F10CD9EBAD85}">
  <dimension ref="A3:N10"/>
  <sheetViews>
    <sheetView workbookViewId="0">
      <selection activeCell="C17" sqref="C17"/>
    </sheetView>
  </sheetViews>
  <sheetFormatPr defaultRowHeight="14.5" x14ac:dyDescent="0.35"/>
  <cols>
    <col min="1" max="1" width="14.90625" bestFit="1" customWidth="1"/>
    <col min="2" max="2" width="15.26953125" bestFit="1" customWidth="1"/>
    <col min="3" max="3" width="13.1796875" bestFit="1" customWidth="1"/>
    <col min="4" max="5" width="6.81640625" bestFit="1" customWidth="1"/>
    <col min="6" max="6" width="8.7265625" bestFit="1" customWidth="1"/>
    <col min="7" max="7" width="4.6328125" bestFit="1" customWidth="1"/>
    <col min="8" max="8" width="7.54296875" bestFit="1" customWidth="1"/>
    <col min="9" max="9" width="6.81640625" bestFit="1" customWidth="1"/>
    <col min="10" max="10" width="10.08984375" bestFit="1" customWidth="1"/>
    <col min="11" max="11" width="6.81640625" bestFit="1" customWidth="1"/>
    <col min="12" max="12" width="7.81640625" bestFit="1" customWidth="1"/>
    <col min="13" max="13" width="8.81640625" bestFit="1" customWidth="1"/>
    <col min="14" max="15" width="10.7265625" bestFit="1" customWidth="1"/>
    <col min="16" max="16" width="10.08984375" bestFit="1" customWidth="1"/>
    <col min="17" max="17" width="6.81640625" bestFit="1" customWidth="1"/>
    <col min="18" max="18" width="7.81640625" bestFit="1" customWidth="1"/>
    <col min="19" max="19" width="8.81640625" bestFit="1" customWidth="1"/>
    <col min="20" max="21" width="10.7265625" bestFit="1" customWidth="1"/>
  </cols>
  <sheetData>
    <row r="3" spans="1:14" x14ac:dyDescent="0.35">
      <c r="A3" s="5" t="s">
        <v>26</v>
      </c>
      <c r="B3" s="5" t="s">
        <v>23</v>
      </c>
    </row>
    <row r="4" spans="1:14" x14ac:dyDescent="0.35">
      <c r="B4" t="s">
        <v>32</v>
      </c>
      <c r="M4" t="s">
        <v>35</v>
      </c>
      <c r="N4" t="s">
        <v>25</v>
      </c>
    </row>
    <row r="5" spans="1:14" x14ac:dyDescent="0.35">
      <c r="A5" s="5" t="s">
        <v>24</v>
      </c>
      <c r="B5" t="s">
        <v>18</v>
      </c>
      <c r="C5" t="s">
        <v>11</v>
      </c>
      <c r="D5" t="s">
        <v>20</v>
      </c>
      <c r="E5" t="s">
        <v>15</v>
      </c>
      <c r="F5" t="s">
        <v>10</v>
      </c>
      <c r="G5" t="s">
        <v>3</v>
      </c>
      <c r="H5" t="s">
        <v>6</v>
      </c>
      <c r="I5" t="s">
        <v>19</v>
      </c>
      <c r="J5" t="s">
        <v>13</v>
      </c>
      <c r="K5" t="s">
        <v>12</v>
      </c>
      <c r="L5" t="s">
        <v>9</v>
      </c>
    </row>
    <row r="6" spans="1:14" x14ac:dyDescent="0.35">
      <c r="A6" s="6" t="s">
        <v>27</v>
      </c>
      <c r="B6">
        <v>382.59999999999997</v>
      </c>
      <c r="D6">
        <v>11.89</v>
      </c>
      <c r="E6">
        <v>56.74</v>
      </c>
      <c r="F6">
        <v>270.95</v>
      </c>
      <c r="G6">
        <v>85</v>
      </c>
      <c r="H6">
        <v>40</v>
      </c>
      <c r="I6">
        <v>170.45</v>
      </c>
      <c r="J6">
        <v>248.45999999999998</v>
      </c>
      <c r="K6">
        <v>60.180000000000007</v>
      </c>
      <c r="M6">
        <v>1326.27</v>
      </c>
      <c r="N6">
        <v>1326.27</v>
      </c>
    </row>
    <row r="7" spans="1:14" x14ac:dyDescent="0.35">
      <c r="A7" s="6" t="s">
        <v>28</v>
      </c>
      <c r="C7">
        <v>10.55</v>
      </c>
      <c r="D7">
        <v>233.08999999999997</v>
      </c>
      <c r="E7">
        <v>127.13</v>
      </c>
      <c r="F7">
        <v>149.95000000000002</v>
      </c>
      <c r="G7">
        <v>85</v>
      </c>
      <c r="H7">
        <v>45</v>
      </c>
      <c r="J7">
        <v>16.29</v>
      </c>
      <c r="K7">
        <v>118.86</v>
      </c>
      <c r="M7">
        <v>785.87</v>
      </c>
      <c r="N7">
        <v>785.87</v>
      </c>
    </row>
    <row r="8" spans="1:14" x14ac:dyDescent="0.35">
      <c r="A8" s="6" t="s">
        <v>29</v>
      </c>
      <c r="B8">
        <v>77.150000000000006</v>
      </c>
      <c r="C8">
        <v>243.27</v>
      </c>
      <c r="D8">
        <v>72.89</v>
      </c>
      <c r="E8">
        <v>79.679999999999993</v>
      </c>
      <c r="G8">
        <v>85</v>
      </c>
      <c r="H8">
        <v>45</v>
      </c>
      <c r="J8">
        <v>117.85</v>
      </c>
      <c r="K8">
        <v>47.67</v>
      </c>
      <c r="L8">
        <v>804.98</v>
      </c>
      <c r="M8">
        <v>1573.49</v>
      </c>
      <c r="N8">
        <v>1573.49</v>
      </c>
    </row>
    <row r="9" spans="1:14" x14ac:dyDescent="0.35">
      <c r="A9" s="6" t="s">
        <v>30</v>
      </c>
      <c r="B9">
        <v>66.42</v>
      </c>
      <c r="C9">
        <v>226.54000000000002</v>
      </c>
      <c r="E9">
        <v>59.88</v>
      </c>
      <c r="F9">
        <v>84.11</v>
      </c>
      <c r="G9">
        <v>85</v>
      </c>
      <c r="H9">
        <v>60</v>
      </c>
      <c r="J9">
        <v>39.47</v>
      </c>
      <c r="K9">
        <v>36.4</v>
      </c>
      <c r="L9">
        <v>843.56999999999994</v>
      </c>
      <c r="M9">
        <v>1501.3899999999999</v>
      </c>
      <c r="N9">
        <v>1501.3899999999999</v>
      </c>
    </row>
    <row r="10" spans="1:14" x14ac:dyDescent="0.35">
      <c r="A10" s="6" t="s">
        <v>25</v>
      </c>
      <c r="B10">
        <v>526.16999999999996</v>
      </c>
      <c r="C10">
        <v>480.36</v>
      </c>
      <c r="D10">
        <v>317.86999999999995</v>
      </c>
      <c r="E10">
        <v>323.43</v>
      </c>
      <c r="F10">
        <v>505.01</v>
      </c>
      <c r="G10">
        <v>340</v>
      </c>
      <c r="H10">
        <v>190</v>
      </c>
      <c r="I10">
        <v>170.45</v>
      </c>
      <c r="J10">
        <v>422.07000000000005</v>
      </c>
      <c r="K10">
        <v>263.11</v>
      </c>
      <c r="L10">
        <v>1648.55</v>
      </c>
      <c r="M10">
        <v>5187.0200000000004</v>
      </c>
      <c r="N10">
        <v>5187.0200000000004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35A4-BFDD-4F94-8303-A7202C1CA450}">
  <dimension ref="A3:D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3.26953125" bestFit="1" customWidth="1"/>
    <col min="3" max="3" width="14.90625" bestFit="1" customWidth="1"/>
    <col min="4" max="4" width="16.81640625" bestFit="1" customWidth="1"/>
    <col min="5" max="5" width="14.90625" bestFit="1" customWidth="1"/>
    <col min="6" max="6" width="13.26953125" bestFit="1" customWidth="1"/>
    <col min="7" max="7" width="14.90625" bestFit="1" customWidth="1"/>
    <col min="8" max="8" width="13.26953125" bestFit="1" customWidth="1"/>
    <col min="9" max="9" width="14.90625" bestFit="1" customWidth="1"/>
    <col min="10" max="10" width="13.26953125" bestFit="1" customWidth="1"/>
    <col min="11" max="11" width="14.90625" bestFit="1" customWidth="1"/>
    <col min="12" max="12" width="13.26953125" bestFit="1" customWidth="1"/>
    <col min="13" max="13" width="14.90625" bestFit="1" customWidth="1"/>
    <col min="14" max="14" width="13.26953125" bestFit="1" customWidth="1"/>
    <col min="15" max="15" width="14.90625" bestFit="1" customWidth="1"/>
    <col min="16" max="16" width="13.26953125" bestFit="1" customWidth="1"/>
    <col min="17" max="17" width="14.90625" bestFit="1" customWidth="1"/>
    <col min="18" max="18" width="13.26953125" bestFit="1" customWidth="1"/>
    <col min="19" max="19" width="14.90625" bestFit="1" customWidth="1"/>
    <col min="20" max="20" width="13.26953125" bestFit="1" customWidth="1"/>
    <col min="21" max="21" width="14.90625" bestFit="1" customWidth="1"/>
    <col min="22" max="22" width="13.26953125" bestFit="1" customWidth="1"/>
    <col min="23" max="23" width="14.90625" bestFit="1" customWidth="1"/>
    <col min="24" max="24" width="13.26953125" bestFit="1" customWidth="1"/>
    <col min="25" max="25" width="14.90625" bestFit="1" customWidth="1"/>
    <col min="26" max="26" width="13.26953125" bestFit="1" customWidth="1"/>
    <col min="27" max="27" width="14.90625" bestFit="1" customWidth="1"/>
    <col min="28" max="28" width="13.26953125" bestFit="1" customWidth="1"/>
    <col min="29" max="29" width="14.90625" bestFit="1" customWidth="1"/>
    <col min="30" max="30" width="13.26953125" bestFit="1" customWidth="1"/>
    <col min="31" max="31" width="14.90625" bestFit="1" customWidth="1"/>
    <col min="32" max="32" width="13.26953125" bestFit="1" customWidth="1"/>
    <col min="33" max="33" width="14.90625" bestFit="1" customWidth="1"/>
    <col min="34" max="34" width="13.26953125" bestFit="1" customWidth="1"/>
    <col min="35" max="35" width="14.90625" bestFit="1" customWidth="1"/>
    <col min="36" max="36" width="13.26953125" bestFit="1" customWidth="1"/>
    <col min="37" max="37" width="14.90625" bestFit="1" customWidth="1"/>
    <col min="38" max="38" width="13.26953125" bestFit="1" customWidth="1"/>
    <col min="39" max="39" width="14.90625" bestFit="1" customWidth="1"/>
    <col min="40" max="40" width="13.26953125" bestFit="1" customWidth="1"/>
    <col min="41" max="41" width="14.90625" bestFit="1" customWidth="1"/>
    <col min="42" max="42" width="13.26953125" bestFit="1" customWidth="1"/>
    <col min="43" max="43" width="14.90625" bestFit="1" customWidth="1"/>
    <col min="44" max="44" width="13.26953125" bestFit="1" customWidth="1"/>
    <col min="45" max="45" width="14.90625" bestFit="1" customWidth="1"/>
    <col min="46" max="46" width="13.26953125" bestFit="1" customWidth="1"/>
    <col min="47" max="47" width="14.90625" bestFit="1" customWidth="1"/>
    <col min="48" max="48" width="13.26953125" bestFit="1" customWidth="1"/>
    <col min="49" max="49" width="14.90625" bestFit="1" customWidth="1"/>
    <col min="50" max="50" width="13.26953125" bestFit="1" customWidth="1"/>
    <col min="51" max="51" width="14.90625" bestFit="1" customWidth="1"/>
    <col min="52" max="52" width="13.26953125" bestFit="1" customWidth="1"/>
    <col min="53" max="53" width="14.90625" bestFit="1" customWidth="1"/>
    <col min="54" max="54" width="13.26953125" bestFit="1" customWidth="1"/>
    <col min="55" max="55" width="14.90625" bestFit="1" customWidth="1"/>
    <col min="56" max="56" width="13.26953125" bestFit="1" customWidth="1"/>
    <col min="57" max="57" width="14.90625" bestFit="1" customWidth="1"/>
    <col min="58" max="58" width="13.26953125" bestFit="1" customWidth="1"/>
    <col min="59" max="59" width="14.90625" bestFit="1" customWidth="1"/>
    <col min="60" max="60" width="13.26953125" bestFit="1" customWidth="1"/>
    <col min="61" max="61" width="14.90625" bestFit="1" customWidth="1"/>
    <col min="62" max="62" width="13.26953125" bestFit="1" customWidth="1"/>
    <col min="63" max="63" width="14.90625" bestFit="1" customWidth="1"/>
    <col min="64" max="64" width="13.26953125" bestFit="1" customWidth="1"/>
    <col min="65" max="65" width="14.90625" bestFit="1" customWidth="1"/>
    <col min="66" max="66" width="13.26953125" bestFit="1" customWidth="1"/>
    <col min="67" max="67" width="14.90625" bestFit="1" customWidth="1"/>
    <col min="68" max="68" width="13.26953125" bestFit="1" customWidth="1"/>
    <col min="69" max="69" width="14.90625" bestFit="1" customWidth="1"/>
    <col min="70" max="70" width="13.26953125" bestFit="1" customWidth="1"/>
    <col min="71" max="71" width="14.90625" bestFit="1" customWidth="1"/>
    <col min="72" max="72" width="13.26953125" bestFit="1" customWidth="1"/>
    <col min="73" max="73" width="14.90625" bestFit="1" customWidth="1"/>
    <col min="74" max="74" width="13.26953125" bestFit="1" customWidth="1"/>
    <col min="75" max="75" width="14.90625" bestFit="1" customWidth="1"/>
    <col min="76" max="76" width="13.26953125" bestFit="1" customWidth="1"/>
    <col min="77" max="77" width="14.90625" bestFit="1" customWidth="1"/>
    <col min="78" max="78" width="13.26953125" bestFit="1" customWidth="1"/>
    <col min="79" max="79" width="14.90625" bestFit="1" customWidth="1"/>
    <col min="80" max="80" width="13.26953125" bestFit="1" customWidth="1"/>
    <col min="81" max="81" width="14.90625" bestFit="1" customWidth="1"/>
    <col min="82" max="82" width="13.26953125" bestFit="1" customWidth="1"/>
    <col min="83" max="83" width="14.90625" bestFit="1" customWidth="1"/>
    <col min="84" max="84" width="13.26953125" bestFit="1" customWidth="1"/>
    <col min="85" max="85" width="14.90625" bestFit="1" customWidth="1"/>
    <col min="86" max="86" width="13.26953125" bestFit="1" customWidth="1"/>
    <col min="87" max="87" width="14.90625" bestFit="1" customWidth="1"/>
    <col min="88" max="88" width="13.26953125" bestFit="1" customWidth="1"/>
    <col min="89" max="89" width="14.90625" bestFit="1" customWidth="1"/>
    <col min="90" max="90" width="13.26953125" bestFit="1" customWidth="1"/>
    <col min="91" max="91" width="14.90625" bestFit="1" customWidth="1"/>
    <col min="92" max="92" width="13.26953125" bestFit="1" customWidth="1"/>
    <col min="93" max="93" width="14.90625" bestFit="1" customWidth="1"/>
    <col min="94" max="94" width="13.26953125" bestFit="1" customWidth="1"/>
    <col min="95" max="95" width="14.90625" bestFit="1" customWidth="1"/>
    <col min="96" max="96" width="13.26953125" bestFit="1" customWidth="1"/>
    <col min="97" max="97" width="14.90625" bestFit="1" customWidth="1"/>
    <col min="98" max="98" width="13.26953125" bestFit="1" customWidth="1"/>
    <col min="99" max="99" width="14.90625" bestFit="1" customWidth="1"/>
    <col min="100" max="100" width="13.26953125" bestFit="1" customWidth="1"/>
    <col min="101" max="101" width="14.90625" bestFit="1" customWidth="1"/>
    <col min="102" max="102" width="13.26953125" bestFit="1" customWidth="1"/>
    <col min="103" max="103" width="14.90625" bestFit="1" customWidth="1"/>
    <col min="104" max="104" width="13.26953125" bestFit="1" customWidth="1"/>
    <col min="105" max="105" width="14.90625" bestFit="1" customWidth="1"/>
    <col min="106" max="106" width="13.26953125" bestFit="1" customWidth="1"/>
    <col min="107" max="107" width="14.90625" bestFit="1" customWidth="1"/>
    <col min="108" max="108" width="13.26953125" bestFit="1" customWidth="1"/>
    <col min="109" max="109" width="14.90625" bestFit="1" customWidth="1"/>
    <col min="110" max="110" width="13.26953125" bestFit="1" customWidth="1"/>
    <col min="111" max="111" width="14.90625" bestFit="1" customWidth="1"/>
    <col min="112" max="112" width="13.26953125" bestFit="1" customWidth="1"/>
    <col min="113" max="113" width="14.90625" bestFit="1" customWidth="1"/>
    <col min="114" max="114" width="13.26953125" bestFit="1" customWidth="1"/>
    <col min="115" max="115" width="14.90625" bestFit="1" customWidth="1"/>
    <col min="116" max="116" width="13.26953125" bestFit="1" customWidth="1"/>
    <col min="117" max="117" width="14.90625" bestFit="1" customWidth="1"/>
    <col min="118" max="118" width="13.26953125" bestFit="1" customWidth="1"/>
    <col min="119" max="119" width="14.90625" bestFit="1" customWidth="1"/>
    <col min="120" max="120" width="13.26953125" bestFit="1" customWidth="1"/>
    <col min="121" max="121" width="14.90625" bestFit="1" customWidth="1"/>
    <col min="122" max="122" width="13.26953125" bestFit="1" customWidth="1"/>
    <col min="123" max="123" width="14.90625" bestFit="1" customWidth="1"/>
    <col min="124" max="124" width="13.26953125" bestFit="1" customWidth="1"/>
    <col min="125" max="125" width="14.90625" bestFit="1" customWidth="1"/>
    <col min="126" max="126" width="13.26953125" bestFit="1" customWidth="1"/>
    <col min="127" max="127" width="14.90625" bestFit="1" customWidth="1"/>
    <col min="128" max="128" width="13.26953125" bestFit="1" customWidth="1"/>
    <col min="129" max="129" width="14.90625" bestFit="1" customWidth="1"/>
    <col min="130" max="130" width="13.26953125" bestFit="1" customWidth="1"/>
    <col min="131" max="131" width="14.90625" bestFit="1" customWidth="1"/>
    <col min="132" max="132" width="13.26953125" bestFit="1" customWidth="1"/>
    <col min="133" max="133" width="14.90625" bestFit="1" customWidth="1"/>
    <col min="134" max="134" width="13.26953125" bestFit="1" customWidth="1"/>
    <col min="135" max="135" width="14.90625" bestFit="1" customWidth="1"/>
    <col min="136" max="136" width="13.26953125" bestFit="1" customWidth="1"/>
    <col min="137" max="137" width="14.90625" bestFit="1" customWidth="1"/>
    <col min="138" max="138" width="13.26953125" bestFit="1" customWidth="1"/>
    <col min="139" max="139" width="14.90625" bestFit="1" customWidth="1"/>
    <col min="140" max="140" width="13.26953125" bestFit="1" customWidth="1"/>
    <col min="141" max="141" width="14.90625" bestFit="1" customWidth="1"/>
    <col min="142" max="142" width="13.26953125" bestFit="1" customWidth="1"/>
    <col min="143" max="143" width="14.90625" bestFit="1" customWidth="1"/>
    <col min="144" max="144" width="13.26953125" bestFit="1" customWidth="1"/>
    <col min="145" max="145" width="14.90625" bestFit="1" customWidth="1"/>
    <col min="146" max="146" width="13.26953125" bestFit="1" customWidth="1"/>
    <col min="147" max="147" width="14.90625" bestFit="1" customWidth="1"/>
    <col min="148" max="148" width="13.26953125" bestFit="1" customWidth="1"/>
    <col min="149" max="149" width="14.90625" bestFit="1" customWidth="1"/>
    <col min="150" max="150" width="13.26953125" bestFit="1" customWidth="1"/>
    <col min="151" max="151" width="14.90625" bestFit="1" customWidth="1"/>
    <col min="152" max="152" width="13.26953125" bestFit="1" customWidth="1"/>
    <col min="153" max="153" width="14.90625" bestFit="1" customWidth="1"/>
    <col min="154" max="154" width="13.26953125" bestFit="1" customWidth="1"/>
    <col min="155" max="155" width="14.90625" bestFit="1" customWidth="1"/>
    <col min="156" max="156" width="13.26953125" bestFit="1" customWidth="1"/>
    <col min="157" max="157" width="14.90625" bestFit="1" customWidth="1"/>
    <col min="158" max="158" width="13.26953125" bestFit="1" customWidth="1"/>
    <col min="159" max="159" width="14.90625" bestFit="1" customWidth="1"/>
    <col min="160" max="160" width="13.26953125" bestFit="1" customWidth="1"/>
    <col min="161" max="161" width="14.90625" bestFit="1" customWidth="1"/>
    <col min="162" max="162" width="13.26953125" bestFit="1" customWidth="1"/>
    <col min="163" max="163" width="14.90625" bestFit="1" customWidth="1"/>
    <col min="164" max="164" width="13.26953125" bestFit="1" customWidth="1"/>
    <col min="165" max="165" width="14.90625" bestFit="1" customWidth="1"/>
    <col min="166" max="166" width="13.26953125" bestFit="1" customWidth="1"/>
    <col min="167" max="167" width="14.90625" bestFit="1" customWidth="1"/>
    <col min="168" max="168" width="13.26953125" bestFit="1" customWidth="1"/>
    <col min="169" max="169" width="14.90625" bestFit="1" customWidth="1"/>
    <col min="170" max="170" width="13.26953125" bestFit="1" customWidth="1"/>
    <col min="171" max="171" width="14.90625" bestFit="1" customWidth="1"/>
    <col min="172" max="172" width="13.26953125" bestFit="1" customWidth="1"/>
    <col min="173" max="173" width="14.90625" bestFit="1" customWidth="1"/>
    <col min="174" max="174" width="13.26953125" bestFit="1" customWidth="1"/>
    <col min="175" max="175" width="14.90625" bestFit="1" customWidth="1"/>
    <col min="176" max="176" width="13.26953125" bestFit="1" customWidth="1"/>
    <col min="177" max="177" width="14.90625" bestFit="1" customWidth="1"/>
    <col min="178" max="178" width="13.26953125" bestFit="1" customWidth="1"/>
    <col min="179" max="179" width="14.90625" bestFit="1" customWidth="1"/>
    <col min="180" max="180" width="13.26953125" bestFit="1" customWidth="1"/>
    <col min="181" max="181" width="14.90625" bestFit="1" customWidth="1"/>
    <col min="182" max="182" width="13.26953125" bestFit="1" customWidth="1"/>
    <col min="183" max="183" width="14.90625" bestFit="1" customWidth="1"/>
    <col min="184" max="184" width="13.26953125" bestFit="1" customWidth="1"/>
    <col min="185" max="185" width="14.90625" bestFit="1" customWidth="1"/>
    <col min="186" max="186" width="13.26953125" bestFit="1" customWidth="1"/>
    <col min="187" max="187" width="14.90625" bestFit="1" customWidth="1"/>
    <col min="188" max="188" width="13.26953125" bestFit="1" customWidth="1"/>
    <col min="189" max="189" width="14.90625" bestFit="1" customWidth="1"/>
    <col min="190" max="190" width="13.26953125" bestFit="1" customWidth="1"/>
    <col min="191" max="191" width="14.90625" bestFit="1" customWidth="1"/>
    <col min="192" max="192" width="13.26953125" bestFit="1" customWidth="1"/>
    <col min="193" max="193" width="14.90625" bestFit="1" customWidth="1"/>
    <col min="194" max="194" width="18.08984375" bestFit="1" customWidth="1"/>
    <col min="195" max="195" width="19.7265625" bestFit="1" customWidth="1"/>
    <col min="196" max="196" width="13.26953125" bestFit="1" customWidth="1"/>
    <col min="197" max="197" width="14.90625" bestFit="1" customWidth="1"/>
    <col min="198" max="198" width="13.26953125" bestFit="1" customWidth="1"/>
    <col min="199" max="199" width="14.90625" bestFit="1" customWidth="1"/>
    <col min="200" max="200" width="13.26953125" bestFit="1" customWidth="1"/>
    <col min="201" max="201" width="14.90625" bestFit="1" customWidth="1"/>
    <col min="202" max="202" width="13.26953125" bestFit="1" customWidth="1"/>
    <col min="203" max="203" width="14.90625" bestFit="1" customWidth="1"/>
    <col min="204" max="204" width="13.26953125" bestFit="1" customWidth="1"/>
    <col min="205" max="205" width="14.90625" bestFit="1" customWidth="1"/>
    <col min="206" max="206" width="13.26953125" bestFit="1" customWidth="1"/>
    <col min="207" max="207" width="14.90625" bestFit="1" customWidth="1"/>
    <col min="208" max="208" width="13.26953125" bestFit="1" customWidth="1"/>
    <col min="209" max="209" width="14.90625" bestFit="1" customWidth="1"/>
    <col min="210" max="210" width="13.26953125" bestFit="1" customWidth="1"/>
    <col min="211" max="211" width="14.90625" bestFit="1" customWidth="1"/>
    <col min="212" max="212" width="13.26953125" bestFit="1" customWidth="1"/>
    <col min="213" max="213" width="14.90625" bestFit="1" customWidth="1"/>
    <col min="214" max="214" width="13.26953125" bestFit="1" customWidth="1"/>
    <col min="215" max="215" width="14.90625" bestFit="1" customWidth="1"/>
    <col min="216" max="216" width="13.26953125" bestFit="1" customWidth="1"/>
    <col min="217" max="217" width="14.90625" bestFit="1" customWidth="1"/>
    <col min="218" max="218" width="13.26953125" bestFit="1" customWidth="1"/>
    <col min="219" max="219" width="14.90625" bestFit="1" customWidth="1"/>
    <col min="220" max="220" width="13.26953125" bestFit="1" customWidth="1"/>
    <col min="221" max="221" width="14.90625" bestFit="1" customWidth="1"/>
    <col min="222" max="222" width="13.26953125" bestFit="1" customWidth="1"/>
    <col min="223" max="223" width="14.90625" bestFit="1" customWidth="1"/>
    <col min="224" max="224" width="13.26953125" bestFit="1" customWidth="1"/>
    <col min="225" max="225" width="14.90625" bestFit="1" customWidth="1"/>
    <col min="226" max="226" width="13.26953125" bestFit="1" customWidth="1"/>
    <col min="227" max="227" width="14.90625" bestFit="1" customWidth="1"/>
    <col min="228" max="228" width="13.26953125" bestFit="1" customWidth="1"/>
    <col min="229" max="229" width="14.90625" bestFit="1" customWidth="1"/>
    <col min="230" max="230" width="13.26953125" bestFit="1" customWidth="1"/>
    <col min="231" max="231" width="14.90625" bestFit="1" customWidth="1"/>
    <col min="232" max="232" width="13.26953125" bestFit="1" customWidth="1"/>
    <col min="233" max="233" width="14.90625" bestFit="1" customWidth="1"/>
    <col min="234" max="234" width="13.26953125" bestFit="1" customWidth="1"/>
    <col min="235" max="235" width="14.90625" bestFit="1" customWidth="1"/>
    <col min="236" max="236" width="13.26953125" bestFit="1" customWidth="1"/>
    <col min="237" max="237" width="14.90625" bestFit="1" customWidth="1"/>
    <col min="238" max="238" width="13.26953125" bestFit="1" customWidth="1"/>
    <col min="239" max="239" width="14.90625" bestFit="1" customWidth="1"/>
    <col min="240" max="240" width="13.26953125" bestFit="1" customWidth="1"/>
    <col min="241" max="241" width="14.90625" bestFit="1" customWidth="1"/>
    <col min="242" max="242" width="13.26953125" bestFit="1" customWidth="1"/>
    <col min="243" max="243" width="14.90625" bestFit="1" customWidth="1"/>
    <col min="244" max="244" width="13.26953125" bestFit="1" customWidth="1"/>
    <col min="245" max="245" width="14.90625" bestFit="1" customWidth="1"/>
    <col min="246" max="246" width="13.26953125" bestFit="1" customWidth="1"/>
    <col min="247" max="247" width="14.90625" bestFit="1" customWidth="1"/>
    <col min="248" max="248" width="13.26953125" bestFit="1" customWidth="1"/>
    <col min="249" max="249" width="14.90625" bestFit="1" customWidth="1"/>
    <col min="250" max="250" width="13.26953125" bestFit="1" customWidth="1"/>
    <col min="251" max="251" width="14.90625" bestFit="1" customWidth="1"/>
    <col min="252" max="252" width="13.26953125" bestFit="1" customWidth="1"/>
    <col min="253" max="253" width="14.90625" bestFit="1" customWidth="1"/>
    <col min="254" max="254" width="13.26953125" bestFit="1" customWidth="1"/>
    <col min="255" max="255" width="14.90625" bestFit="1" customWidth="1"/>
    <col min="256" max="256" width="13.26953125" bestFit="1" customWidth="1"/>
    <col min="257" max="257" width="14.90625" bestFit="1" customWidth="1"/>
    <col min="258" max="258" width="13.26953125" bestFit="1" customWidth="1"/>
    <col min="259" max="259" width="14.90625" bestFit="1" customWidth="1"/>
    <col min="260" max="260" width="13.26953125" bestFit="1" customWidth="1"/>
    <col min="261" max="261" width="14.90625" bestFit="1" customWidth="1"/>
    <col min="262" max="262" width="13.26953125" bestFit="1" customWidth="1"/>
    <col min="263" max="263" width="14.90625" bestFit="1" customWidth="1"/>
    <col min="264" max="264" width="13.26953125" bestFit="1" customWidth="1"/>
    <col min="265" max="265" width="14.90625" bestFit="1" customWidth="1"/>
    <col min="266" max="266" width="13.26953125" bestFit="1" customWidth="1"/>
    <col min="267" max="267" width="14.90625" bestFit="1" customWidth="1"/>
    <col min="268" max="268" width="13.26953125" bestFit="1" customWidth="1"/>
    <col min="269" max="269" width="14.90625" bestFit="1" customWidth="1"/>
    <col min="270" max="270" width="13.26953125" bestFit="1" customWidth="1"/>
    <col min="271" max="271" width="14.90625" bestFit="1" customWidth="1"/>
    <col min="272" max="272" width="13.26953125" bestFit="1" customWidth="1"/>
    <col min="273" max="273" width="14.90625" bestFit="1" customWidth="1"/>
    <col min="274" max="274" width="13.26953125" bestFit="1" customWidth="1"/>
    <col min="275" max="275" width="14.90625" bestFit="1" customWidth="1"/>
    <col min="276" max="276" width="13.26953125" bestFit="1" customWidth="1"/>
    <col min="277" max="277" width="14.90625" bestFit="1" customWidth="1"/>
    <col min="278" max="278" width="13.26953125" bestFit="1" customWidth="1"/>
    <col min="279" max="279" width="14.90625" bestFit="1" customWidth="1"/>
    <col min="280" max="280" width="13.26953125" bestFit="1" customWidth="1"/>
    <col min="281" max="281" width="14.90625" bestFit="1" customWidth="1"/>
    <col min="282" max="282" width="13.26953125" bestFit="1" customWidth="1"/>
    <col min="283" max="283" width="14.90625" bestFit="1" customWidth="1"/>
    <col min="284" max="284" width="13.26953125" bestFit="1" customWidth="1"/>
    <col min="285" max="285" width="14.90625" bestFit="1" customWidth="1"/>
    <col min="286" max="286" width="13.26953125" bestFit="1" customWidth="1"/>
    <col min="287" max="287" width="14.90625" bestFit="1" customWidth="1"/>
    <col min="288" max="288" width="13.26953125" bestFit="1" customWidth="1"/>
    <col min="289" max="289" width="14.90625" bestFit="1" customWidth="1"/>
    <col min="290" max="290" width="13.26953125" bestFit="1" customWidth="1"/>
    <col min="291" max="291" width="14.90625" bestFit="1" customWidth="1"/>
    <col min="292" max="292" width="13.26953125" bestFit="1" customWidth="1"/>
    <col min="293" max="293" width="14.90625" bestFit="1" customWidth="1"/>
    <col min="294" max="294" width="13.26953125" bestFit="1" customWidth="1"/>
    <col min="295" max="295" width="14.90625" bestFit="1" customWidth="1"/>
    <col min="296" max="296" width="13.26953125" bestFit="1" customWidth="1"/>
    <col min="297" max="297" width="14.90625" bestFit="1" customWidth="1"/>
    <col min="298" max="298" width="13.26953125" bestFit="1" customWidth="1"/>
    <col min="299" max="299" width="14.90625" bestFit="1" customWidth="1"/>
    <col min="300" max="300" width="19.7265625" bestFit="1" customWidth="1"/>
    <col min="301" max="301" width="21.453125" bestFit="1" customWidth="1"/>
    <col min="302" max="302" width="18.08984375" bestFit="1" customWidth="1"/>
    <col min="303" max="303" width="19.7265625" bestFit="1" customWidth="1"/>
  </cols>
  <sheetData>
    <row r="3" spans="1:4" x14ac:dyDescent="0.35">
      <c r="A3" s="5" t="s">
        <v>24</v>
      </c>
      <c r="B3" t="s">
        <v>37</v>
      </c>
      <c r="C3" t="s">
        <v>26</v>
      </c>
      <c r="D3" t="s">
        <v>38</v>
      </c>
    </row>
    <row r="4" spans="1:4" x14ac:dyDescent="0.35">
      <c r="A4" s="6" t="s">
        <v>27</v>
      </c>
      <c r="B4">
        <v>6467.73</v>
      </c>
      <c r="C4">
        <v>6239.699999999998</v>
      </c>
      <c r="D4">
        <v>228.03000000000156</v>
      </c>
    </row>
    <row r="5" spans="1:4" x14ac:dyDescent="0.35">
      <c r="A5" s="6" t="s">
        <v>28</v>
      </c>
      <c r="B5">
        <v>6351.24</v>
      </c>
      <c r="C5">
        <v>5786.5800000000017</v>
      </c>
      <c r="D5">
        <v>564.65999999999804</v>
      </c>
    </row>
    <row r="6" spans="1:4" x14ac:dyDescent="0.35">
      <c r="A6" s="6" t="s">
        <v>29</v>
      </c>
      <c r="B6">
        <v>7846.1699999999992</v>
      </c>
      <c r="C6">
        <v>6538.1199999999981</v>
      </c>
      <c r="D6">
        <v>1308.0500000000011</v>
      </c>
    </row>
    <row r="7" spans="1:4" x14ac:dyDescent="0.35">
      <c r="A7" s="6" t="s">
        <v>30</v>
      </c>
      <c r="B7">
        <v>6286.78</v>
      </c>
      <c r="C7">
        <v>6433.39</v>
      </c>
      <c r="D7">
        <v>-146.61000000000058</v>
      </c>
    </row>
    <row r="8" spans="1:4" x14ac:dyDescent="0.35">
      <c r="A8" s="6" t="s">
        <v>25</v>
      </c>
      <c r="B8">
        <v>26951.919999999998</v>
      </c>
      <c r="C8">
        <v>24997.789999999997</v>
      </c>
      <c r="D8">
        <v>1954.1299999999974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AE71-FE84-46E8-8B20-225669A3E353}">
  <dimension ref="A1:XEV139"/>
  <sheetViews>
    <sheetView topLeftCell="A2" workbookViewId="0">
      <pane xSplit="1" ySplit="1" topLeftCell="B127" activePane="bottomRight" state="frozen"/>
      <selection activeCell="A2" sqref="A2"/>
      <selection pane="topRight" activeCell="B2" sqref="B2"/>
      <selection pane="bottomLeft" activeCell="A3" sqref="A3"/>
      <selection pane="bottomRight" activeCell="C135" sqref="C135"/>
    </sheetView>
  </sheetViews>
  <sheetFormatPr defaultRowHeight="14.5" x14ac:dyDescent="0.35"/>
  <cols>
    <col min="1" max="1" width="12.1796875" customWidth="1"/>
    <col min="2" max="2" width="14.26953125" style="3" customWidth="1"/>
    <col min="3" max="4" width="18.81640625" style="3" customWidth="1"/>
    <col min="5" max="5" width="15.453125" customWidth="1"/>
    <col min="6" max="6" width="14" style="3" customWidth="1"/>
    <col min="7" max="7" width="15.54296875" customWidth="1"/>
  </cols>
  <sheetData>
    <row r="1" spans="1:6" x14ac:dyDescent="0.35">
      <c r="C1" s="3">
        <v>4384.4399999999996</v>
      </c>
    </row>
    <row r="2" spans="1:6" x14ac:dyDescent="0.35">
      <c r="A2" s="4" t="s">
        <v>21</v>
      </c>
      <c r="B2" s="4" t="s">
        <v>22</v>
      </c>
      <c r="C2" s="4" t="s">
        <v>1</v>
      </c>
      <c r="D2" s="4" t="s">
        <v>31</v>
      </c>
      <c r="E2" s="4" t="s">
        <v>0</v>
      </c>
      <c r="F2" s="4" t="s">
        <v>2</v>
      </c>
    </row>
    <row r="3" spans="1:6" x14ac:dyDescent="0.35">
      <c r="A3" s="1">
        <v>44927</v>
      </c>
      <c r="B3" s="3">
        <v>4000</v>
      </c>
      <c r="D3" s="3" t="s">
        <v>33</v>
      </c>
      <c r="E3" t="s">
        <v>4</v>
      </c>
      <c r="F3" s="3">
        <v>884.44</v>
      </c>
    </row>
    <row r="4" spans="1:6" x14ac:dyDescent="0.35">
      <c r="A4" s="1">
        <v>44927</v>
      </c>
      <c r="B4" s="3">
        <v>48</v>
      </c>
      <c r="D4" s="3" t="s">
        <v>32</v>
      </c>
      <c r="E4" t="s">
        <v>10</v>
      </c>
      <c r="F4" s="3">
        <f t="shared" ref="F4:F35" si="0">IF(C4="",F3-B4,F3+C4)</f>
        <v>836.44</v>
      </c>
    </row>
    <row r="5" spans="1:6" x14ac:dyDescent="0.35">
      <c r="A5" s="1">
        <v>44927</v>
      </c>
      <c r="B5" s="3">
        <v>56.74</v>
      </c>
      <c r="D5" s="3" t="s">
        <v>32</v>
      </c>
      <c r="E5" t="s">
        <v>15</v>
      </c>
      <c r="F5" s="3">
        <f t="shared" si="0"/>
        <v>779.7</v>
      </c>
    </row>
    <row r="6" spans="1:6" x14ac:dyDescent="0.35">
      <c r="A6" s="1">
        <v>44927</v>
      </c>
      <c r="B6" s="3">
        <v>85</v>
      </c>
      <c r="D6" s="3" t="s">
        <v>32</v>
      </c>
      <c r="E6" t="s">
        <v>3</v>
      </c>
      <c r="F6" s="3">
        <f t="shared" si="0"/>
        <v>694.7</v>
      </c>
    </row>
    <row r="7" spans="1:6" x14ac:dyDescent="0.35">
      <c r="A7" s="1">
        <v>44930</v>
      </c>
      <c r="B7" s="3">
        <v>59.33</v>
      </c>
      <c r="D7" s="3" t="s">
        <v>32</v>
      </c>
      <c r="E7" t="s">
        <v>18</v>
      </c>
      <c r="F7" s="3">
        <f t="shared" si="0"/>
        <v>635.37</v>
      </c>
    </row>
    <row r="8" spans="1:6" x14ac:dyDescent="0.35">
      <c r="A8" s="1">
        <v>44930</v>
      </c>
      <c r="B8" s="3">
        <v>40</v>
      </c>
      <c r="D8" s="3" t="s">
        <v>32</v>
      </c>
      <c r="E8" t="s">
        <v>6</v>
      </c>
      <c r="F8" s="3">
        <f t="shared" si="0"/>
        <v>595.37</v>
      </c>
    </row>
    <row r="9" spans="1:6" x14ac:dyDescent="0.35">
      <c r="A9" s="1">
        <v>44931</v>
      </c>
      <c r="C9" s="3">
        <v>1598.29</v>
      </c>
      <c r="D9" s="3" t="s">
        <v>33</v>
      </c>
      <c r="E9" t="s">
        <v>5</v>
      </c>
      <c r="F9" s="3">
        <f t="shared" si="0"/>
        <v>2193.66</v>
      </c>
    </row>
    <row r="10" spans="1:6" x14ac:dyDescent="0.35">
      <c r="A10" s="1">
        <v>44931</v>
      </c>
      <c r="B10" s="3">
        <v>160.94999999999999</v>
      </c>
      <c r="D10" s="3" t="s">
        <v>33</v>
      </c>
      <c r="E10" t="s">
        <v>8</v>
      </c>
      <c r="F10" s="3">
        <f t="shared" si="0"/>
        <v>2032.7099999999998</v>
      </c>
    </row>
    <row r="11" spans="1:6" x14ac:dyDescent="0.35">
      <c r="A11" s="1">
        <v>44933</v>
      </c>
      <c r="B11" s="3">
        <v>42.41</v>
      </c>
      <c r="D11" s="3" t="s">
        <v>32</v>
      </c>
      <c r="E11" t="s">
        <v>19</v>
      </c>
      <c r="F11" s="3">
        <f t="shared" si="0"/>
        <v>1990.2999999999997</v>
      </c>
    </row>
    <row r="12" spans="1:6" x14ac:dyDescent="0.35">
      <c r="A12" s="1">
        <v>44935</v>
      </c>
      <c r="B12" s="3">
        <v>14.9</v>
      </c>
      <c r="D12" s="3" t="s">
        <v>32</v>
      </c>
      <c r="E12" t="s">
        <v>13</v>
      </c>
      <c r="F12" s="3">
        <f t="shared" si="0"/>
        <v>1975.3999999999996</v>
      </c>
    </row>
    <row r="13" spans="1:6" x14ac:dyDescent="0.35">
      <c r="A13" s="1">
        <v>44935</v>
      </c>
      <c r="B13" s="3">
        <v>45.71</v>
      </c>
      <c r="D13" s="3" t="s">
        <v>32</v>
      </c>
      <c r="E13" t="s">
        <v>10</v>
      </c>
      <c r="F13" s="3">
        <f t="shared" si="0"/>
        <v>1929.6899999999996</v>
      </c>
    </row>
    <row r="14" spans="1:6" x14ac:dyDescent="0.35">
      <c r="A14" s="1">
        <v>44936</v>
      </c>
      <c r="B14" s="3">
        <v>50.22</v>
      </c>
      <c r="D14" s="3" t="s">
        <v>32</v>
      </c>
      <c r="E14" t="s">
        <v>19</v>
      </c>
      <c r="F14" s="3">
        <f t="shared" si="0"/>
        <v>1879.4699999999996</v>
      </c>
    </row>
    <row r="15" spans="1:6" x14ac:dyDescent="0.35">
      <c r="A15" s="1">
        <v>44937</v>
      </c>
      <c r="B15" s="3">
        <v>323.27</v>
      </c>
      <c r="D15" s="3" t="s">
        <v>32</v>
      </c>
      <c r="E15" t="s">
        <v>18</v>
      </c>
      <c r="F15" s="3">
        <f t="shared" si="0"/>
        <v>1556.1999999999996</v>
      </c>
    </row>
    <row r="16" spans="1:6" x14ac:dyDescent="0.35">
      <c r="A16" s="1">
        <v>44938</v>
      </c>
      <c r="C16" s="3">
        <v>1598.15</v>
      </c>
      <c r="D16" s="3" t="s">
        <v>33</v>
      </c>
      <c r="E16" t="s">
        <v>5</v>
      </c>
      <c r="F16" s="3">
        <f t="shared" si="0"/>
        <v>3154.3499999999995</v>
      </c>
    </row>
    <row r="17" spans="1:6" x14ac:dyDescent="0.35">
      <c r="A17" s="1">
        <v>44938</v>
      </c>
      <c r="B17" s="3">
        <v>34.130000000000003</v>
      </c>
      <c r="D17" s="3" t="s">
        <v>32</v>
      </c>
      <c r="E17" t="s">
        <v>19</v>
      </c>
      <c r="F17" s="3">
        <f t="shared" si="0"/>
        <v>3120.2199999999993</v>
      </c>
    </row>
    <row r="18" spans="1:6" x14ac:dyDescent="0.35">
      <c r="A18" s="1">
        <v>44938</v>
      </c>
      <c r="B18" s="3">
        <v>41.67</v>
      </c>
      <c r="D18" s="3" t="s">
        <v>32</v>
      </c>
      <c r="E18" t="s">
        <v>10</v>
      </c>
      <c r="F18" s="3">
        <f t="shared" si="0"/>
        <v>3078.5499999999993</v>
      </c>
    </row>
    <row r="19" spans="1:6" x14ac:dyDescent="0.35">
      <c r="A19" s="1">
        <v>44938</v>
      </c>
      <c r="B19" s="3">
        <v>43.69</v>
      </c>
      <c r="D19" s="3" t="s">
        <v>32</v>
      </c>
      <c r="E19" t="s">
        <v>19</v>
      </c>
      <c r="F19" s="3">
        <f t="shared" si="0"/>
        <v>3034.8599999999992</v>
      </c>
    </row>
    <row r="20" spans="1:6" x14ac:dyDescent="0.35">
      <c r="A20" s="1">
        <v>44939</v>
      </c>
      <c r="B20" s="3">
        <v>650</v>
      </c>
      <c r="D20" s="3" t="s">
        <v>33</v>
      </c>
      <c r="E20" t="s">
        <v>7</v>
      </c>
      <c r="F20" s="3">
        <f t="shared" si="0"/>
        <v>2384.8599999999992</v>
      </c>
    </row>
    <row r="21" spans="1:6" x14ac:dyDescent="0.35">
      <c r="A21" s="1">
        <v>44940</v>
      </c>
      <c r="C21" s="3">
        <v>43.25</v>
      </c>
      <c r="D21" s="3" t="s">
        <v>32</v>
      </c>
      <c r="E21" t="s">
        <v>16</v>
      </c>
      <c r="F21" s="3">
        <f t="shared" si="0"/>
        <v>2428.1099999999992</v>
      </c>
    </row>
    <row r="22" spans="1:6" x14ac:dyDescent="0.35">
      <c r="A22" s="1">
        <v>44941</v>
      </c>
      <c r="B22" s="3">
        <v>35.409999999999997</v>
      </c>
      <c r="D22" s="3" t="s">
        <v>34</v>
      </c>
      <c r="E22" t="s">
        <v>17</v>
      </c>
      <c r="F22" s="3">
        <f t="shared" si="0"/>
        <v>2392.6999999999994</v>
      </c>
    </row>
    <row r="23" spans="1:6" x14ac:dyDescent="0.35">
      <c r="A23" s="1">
        <v>44941</v>
      </c>
      <c r="B23" s="3">
        <v>16.32</v>
      </c>
      <c r="D23" s="3" t="s">
        <v>32</v>
      </c>
      <c r="E23" t="s">
        <v>13</v>
      </c>
      <c r="F23" s="3">
        <f t="shared" si="0"/>
        <v>2376.3799999999992</v>
      </c>
    </row>
    <row r="24" spans="1:6" x14ac:dyDescent="0.35">
      <c r="A24" s="1">
        <v>44942</v>
      </c>
      <c r="B24" s="3">
        <v>38.479999999999997</v>
      </c>
      <c r="D24" s="3" t="s">
        <v>32</v>
      </c>
      <c r="E24" t="s">
        <v>10</v>
      </c>
      <c r="F24" s="3">
        <f t="shared" si="0"/>
        <v>2337.8999999999992</v>
      </c>
    </row>
    <row r="25" spans="1:6" x14ac:dyDescent="0.35">
      <c r="A25" s="1">
        <v>44945</v>
      </c>
      <c r="C25" s="3">
        <v>1594.3</v>
      </c>
      <c r="D25" s="3" t="s">
        <v>33</v>
      </c>
      <c r="E25" t="s">
        <v>5</v>
      </c>
      <c r="F25" s="3">
        <f t="shared" si="0"/>
        <v>3932.1999999999989</v>
      </c>
    </row>
    <row r="26" spans="1:6" x14ac:dyDescent="0.35">
      <c r="A26" s="1">
        <v>44945</v>
      </c>
      <c r="B26" s="3">
        <v>8.24</v>
      </c>
      <c r="D26" s="3" t="s">
        <v>32</v>
      </c>
      <c r="E26" t="s">
        <v>13</v>
      </c>
      <c r="F26" s="3">
        <f t="shared" si="0"/>
        <v>3923.9599999999991</v>
      </c>
    </row>
    <row r="27" spans="1:6" x14ac:dyDescent="0.35">
      <c r="A27" s="1">
        <v>44945</v>
      </c>
      <c r="B27" s="3">
        <v>12.8</v>
      </c>
      <c r="D27" s="3" t="s">
        <v>32</v>
      </c>
      <c r="E27" t="s">
        <v>12</v>
      </c>
      <c r="F27" s="3">
        <f t="shared" si="0"/>
        <v>3911.1599999999989</v>
      </c>
    </row>
    <row r="28" spans="1:6" x14ac:dyDescent="0.35">
      <c r="A28" s="1">
        <v>44946</v>
      </c>
      <c r="B28" s="3">
        <v>11.89</v>
      </c>
      <c r="D28" s="3" t="s">
        <v>32</v>
      </c>
      <c r="E28" t="s">
        <v>20</v>
      </c>
      <c r="F28" s="3">
        <f t="shared" si="0"/>
        <v>3899.2699999999991</v>
      </c>
    </row>
    <row r="29" spans="1:6" x14ac:dyDescent="0.35">
      <c r="A29" s="1">
        <v>44947</v>
      </c>
      <c r="B29" s="3">
        <v>46.61</v>
      </c>
      <c r="D29" s="3" t="s">
        <v>32</v>
      </c>
      <c r="E29" t="s">
        <v>10</v>
      </c>
      <c r="F29" s="3">
        <f t="shared" si="0"/>
        <v>3852.6599999999989</v>
      </c>
    </row>
    <row r="30" spans="1:6" x14ac:dyDescent="0.35">
      <c r="A30" s="1">
        <v>44947</v>
      </c>
      <c r="B30" s="3">
        <v>50.48</v>
      </c>
      <c r="D30" s="3" t="s">
        <v>32</v>
      </c>
      <c r="E30" t="s">
        <v>10</v>
      </c>
      <c r="F30" s="3">
        <f t="shared" si="0"/>
        <v>3802.1799999999989</v>
      </c>
    </row>
    <row r="31" spans="1:6" x14ac:dyDescent="0.35">
      <c r="A31" s="1">
        <v>44948</v>
      </c>
      <c r="B31" s="3">
        <v>22.56</v>
      </c>
      <c r="D31" s="3" t="s">
        <v>33</v>
      </c>
      <c r="E31" t="s">
        <v>17</v>
      </c>
      <c r="F31" s="3">
        <f t="shared" si="0"/>
        <v>3779.619999999999</v>
      </c>
    </row>
    <row r="32" spans="1:6" x14ac:dyDescent="0.35">
      <c r="A32" s="1">
        <v>44950</v>
      </c>
      <c r="B32" s="3">
        <v>44.51</v>
      </c>
      <c r="D32" s="3" t="s">
        <v>33</v>
      </c>
      <c r="E32" t="s">
        <v>14</v>
      </c>
      <c r="F32" s="3">
        <f t="shared" si="0"/>
        <v>3735.1099999999988</v>
      </c>
    </row>
    <row r="33" spans="1:17" x14ac:dyDescent="0.35">
      <c r="A33" s="1">
        <v>44951</v>
      </c>
      <c r="B33" s="3">
        <v>49.18</v>
      </c>
      <c r="D33" s="3" t="s">
        <v>32</v>
      </c>
      <c r="E33" t="s">
        <v>13</v>
      </c>
      <c r="F33" s="3">
        <f t="shared" si="0"/>
        <v>3685.9299999999989</v>
      </c>
    </row>
    <row r="34" spans="1:17" x14ac:dyDescent="0.35">
      <c r="A34" s="1">
        <v>44951</v>
      </c>
      <c r="B34" s="3">
        <v>58.82</v>
      </c>
      <c r="D34" s="3" t="s">
        <v>32</v>
      </c>
      <c r="E34" t="s">
        <v>13</v>
      </c>
      <c r="F34" s="3">
        <f t="shared" si="0"/>
        <v>3627.1099999999988</v>
      </c>
    </row>
    <row r="35" spans="1:17" x14ac:dyDescent="0.35">
      <c r="A35" s="1">
        <v>44952</v>
      </c>
      <c r="C35" s="3">
        <v>1592.81</v>
      </c>
      <c r="D35" s="3" t="s">
        <v>34</v>
      </c>
      <c r="E35" t="s">
        <v>5</v>
      </c>
      <c r="F35" s="3">
        <f t="shared" si="0"/>
        <v>5219.9199999999983</v>
      </c>
    </row>
    <row r="36" spans="1:17" x14ac:dyDescent="0.35">
      <c r="A36" s="1">
        <v>44953</v>
      </c>
      <c r="B36" s="3">
        <v>46.61</v>
      </c>
      <c r="D36" s="3" t="s">
        <v>32</v>
      </c>
      <c r="E36" t="s">
        <v>13</v>
      </c>
      <c r="F36" s="3">
        <f t="shared" ref="F36:F67" si="1">IF(C36="",F35-B36,F35+C36)</f>
        <v>5173.3099999999986</v>
      </c>
      <c r="M36" s="2"/>
      <c r="O36" s="2"/>
    </row>
    <row r="37" spans="1:17" x14ac:dyDescent="0.35">
      <c r="A37" s="1">
        <v>44955</v>
      </c>
      <c r="B37" s="3">
        <v>47.38</v>
      </c>
      <c r="D37" s="3" t="s">
        <v>32</v>
      </c>
      <c r="E37" t="s">
        <v>12</v>
      </c>
      <c r="F37" s="3">
        <f t="shared" si="1"/>
        <v>5125.9299999999985</v>
      </c>
      <c r="M37" s="1"/>
      <c r="N37" s="2"/>
      <c r="O37" s="2"/>
      <c r="Q37" s="2"/>
    </row>
    <row r="38" spans="1:17" x14ac:dyDescent="0.35">
      <c r="A38" s="1">
        <v>44956</v>
      </c>
      <c r="C38" s="3">
        <v>40.93</v>
      </c>
      <c r="D38" s="3" t="s">
        <v>32</v>
      </c>
      <c r="E38" t="s">
        <v>16</v>
      </c>
      <c r="F38" s="3">
        <f t="shared" si="1"/>
        <v>5166.8599999999988</v>
      </c>
      <c r="M38" s="1"/>
      <c r="N38" s="2"/>
      <c r="O38" s="2"/>
      <c r="Q38" s="2"/>
    </row>
    <row r="39" spans="1:17" x14ac:dyDescent="0.35">
      <c r="A39" s="1">
        <v>44957</v>
      </c>
      <c r="B39" s="3">
        <v>54.39</v>
      </c>
      <c r="D39" s="3" t="s">
        <v>32</v>
      </c>
      <c r="E39" t="s">
        <v>13</v>
      </c>
      <c r="F39" s="3">
        <f t="shared" si="1"/>
        <v>5112.4699999999984</v>
      </c>
      <c r="M39" s="1"/>
      <c r="N39" s="2"/>
      <c r="O39" s="2"/>
      <c r="Q39" s="2"/>
    </row>
    <row r="40" spans="1:17" x14ac:dyDescent="0.35">
      <c r="A40" s="1">
        <v>44958</v>
      </c>
      <c r="B40" s="3">
        <v>4000</v>
      </c>
      <c r="D40" s="3" t="s">
        <v>33</v>
      </c>
      <c r="E40" t="s">
        <v>4</v>
      </c>
      <c r="F40" s="3">
        <f t="shared" si="1"/>
        <v>1112.4699999999984</v>
      </c>
      <c r="M40" s="1"/>
      <c r="N40" s="2"/>
      <c r="O40" s="2"/>
      <c r="Q40" s="2"/>
    </row>
    <row r="41" spans="1:17" x14ac:dyDescent="0.35">
      <c r="A41" s="1">
        <v>44958</v>
      </c>
      <c r="B41" s="3">
        <v>16.29</v>
      </c>
      <c r="D41" s="3" t="s">
        <v>32</v>
      </c>
      <c r="E41" t="s">
        <v>13</v>
      </c>
      <c r="F41" s="3">
        <f t="shared" si="1"/>
        <v>1096.1799999999985</v>
      </c>
      <c r="M41" s="1"/>
      <c r="N41" s="2"/>
      <c r="O41" s="2"/>
      <c r="Q41" s="2"/>
    </row>
    <row r="42" spans="1:17" x14ac:dyDescent="0.35">
      <c r="A42" s="1">
        <v>44958</v>
      </c>
      <c r="B42" s="3">
        <v>85</v>
      </c>
      <c r="D42" s="3" t="s">
        <v>32</v>
      </c>
      <c r="E42" t="s">
        <v>3</v>
      </c>
      <c r="F42" s="3">
        <f t="shared" si="1"/>
        <v>1011.1799999999985</v>
      </c>
      <c r="M42" s="1"/>
      <c r="N42" s="2"/>
      <c r="O42" s="2"/>
      <c r="Q42" s="2"/>
    </row>
    <row r="43" spans="1:17" x14ac:dyDescent="0.35">
      <c r="A43" s="1">
        <v>44959</v>
      </c>
      <c r="C43" s="3">
        <v>1578</v>
      </c>
      <c r="D43" s="3" t="s">
        <v>33</v>
      </c>
      <c r="E43" t="s">
        <v>5</v>
      </c>
      <c r="F43" s="3">
        <f t="shared" si="1"/>
        <v>2589.1799999999985</v>
      </c>
      <c r="M43" s="1"/>
      <c r="N43" s="2"/>
      <c r="O43" s="2"/>
    </row>
    <row r="44" spans="1:17" x14ac:dyDescent="0.35">
      <c r="A44" s="1">
        <v>44960</v>
      </c>
      <c r="B44" s="3">
        <v>38.130000000000003</v>
      </c>
      <c r="D44" s="3" t="s">
        <v>33</v>
      </c>
      <c r="E44" t="s">
        <v>17</v>
      </c>
      <c r="F44" s="3">
        <f t="shared" si="1"/>
        <v>2551.0499999999984</v>
      </c>
    </row>
    <row r="45" spans="1:17" x14ac:dyDescent="0.35">
      <c r="A45" s="1">
        <v>44961</v>
      </c>
      <c r="B45" s="3">
        <v>45</v>
      </c>
      <c r="D45" s="3" t="s">
        <v>32</v>
      </c>
      <c r="E45" t="s">
        <v>6</v>
      </c>
      <c r="F45" s="3">
        <f t="shared" si="1"/>
        <v>2506.0499999999984</v>
      </c>
    </row>
    <row r="46" spans="1:17" x14ac:dyDescent="0.35">
      <c r="A46" s="1">
        <v>44962</v>
      </c>
      <c r="B46" s="3">
        <v>164.95</v>
      </c>
      <c r="D46" s="3" t="s">
        <v>33</v>
      </c>
      <c r="E46" t="s">
        <v>8</v>
      </c>
      <c r="F46" s="3">
        <f t="shared" si="1"/>
        <v>2341.0999999999985</v>
      </c>
    </row>
    <row r="47" spans="1:17" x14ac:dyDescent="0.35">
      <c r="A47" s="1">
        <v>44962</v>
      </c>
      <c r="B47" s="3">
        <v>57.4</v>
      </c>
      <c r="D47" s="3" t="s">
        <v>32</v>
      </c>
      <c r="E47" t="s">
        <v>12</v>
      </c>
      <c r="F47" s="3">
        <f t="shared" si="1"/>
        <v>2283.6999999999985</v>
      </c>
    </row>
    <row r="48" spans="1:17" x14ac:dyDescent="0.35">
      <c r="A48" s="1">
        <v>44965</v>
      </c>
      <c r="B48" s="3">
        <v>32.56</v>
      </c>
      <c r="D48" s="3" t="s">
        <v>32</v>
      </c>
      <c r="E48" t="s">
        <v>15</v>
      </c>
      <c r="F48" s="3">
        <f t="shared" si="1"/>
        <v>2251.1399999999985</v>
      </c>
    </row>
    <row r="49" spans="1:6" x14ac:dyDescent="0.35">
      <c r="A49" s="1">
        <v>44966</v>
      </c>
      <c r="C49" s="3">
        <v>1563.38</v>
      </c>
      <c r="D49" s="3" t="s">
        <v>33</v>
      </c>
      <c r="E49" t="s">
        <v>5</v>
      </c>
      <c r="F49" s="3">
        <f t="shared" si="1"/>
        <v>3814.5199999999986</v>
      </c>
    </row>
    <row r="50" spans="1:6" x14ac:dyDescent="0.35">
      <c r="A50" s="1">
        <v>44968</v>
      </c>
      <c r="B50" s="3">
        <v>8.82</v>
      </c>
      <c r="D50" s="3" t="s">
        <v>32</v>
      </c>
      <c r="E50" t="s">
        <v>12</v>
      </c>
      <c r="F50" s="3">
        <f t="shared" si="1"/>
        <v>3805.6999999999985</v>
      </c>
    </row>
    <row r="51" spans="1:6" x14ac:dyDescent="0.35">
      <c r="A51" s="1">
        <v>44969</v>
      </c>
      <c r="B51" s="3">
        <v>40.31</v>
      </c>
      <c r="D51" s="3" t="s">
        <v>32</v>
      </c>
      <c r="E51" t="s">
        <v>15</v>
      </c>
      <c r="F51" s="3">
        <f t="shared" si="1"/>
        <v>3765.3899999999985</v>
      </c>
    </row>
    <row r="52" spans="1:6" x14ac:dyDescent="0.35">
      <c r="A52" s="1">
        <v>44969</v>
      </c>
      <c r="C52" s="3">
        <v>48.62</v>
      </c>
      <c r="D52" s="3" t="s">
        <v>32</v>
      </c>
      <c r="E52" t="s">
        <v>16</v>
      </c>
      <c r="F52" s="3">
        <f t="shared" si="1"/>
        <v>3814.0099999999984</v>
      </c>
    </row>
    <row r="53" spans="1:6" x14ac:dyDescent="0.35">
      <c r="A53" s="1">
        <v>44970</v>
      </c>
      <c r="B53" s="3">
        <v>650</v>
      </c>
      <c r="D53" s="3" t="s">
        <v>33</v>
      </c>
      <c r="E53" t="s">
        <v>7</v>
      </c>
      <c r="F53" s="3">
        <f t="shared" si="1"/>
        <v>3164.0099999999984</v>
      </c>
    </row>
    <row r="54" spans="1:6" x14ac:dyDescent="0.35">
      <c r="A54" s="1">
        <v>44970</v>
      </c>
      <c r="B54" s="3">
        <v>52.64</v>
      </c>
      <c r="D54" s="3" t="s">
        <v>32</v>
      </c>
      <c r="E54" t="s">
        <v>12</v>
      </c>
      <c r="F54" s="3">
        <f t="shared" si="1"/>
        <v>3111.3699999999985</v>
      </c>
    </row>
    <row r="55" spans="1:6" x14ac:dyDescent="0.35">
      <c r="A55" s="1">
        <v>44970</v>
      </c>
      <c r="B55" s="3">
        <v>54.26</v>
      </c>
      <c r="D55" s="3" t="s">
        <v>32</v>
      </c>
      <c r="E55" t="s">
        <v>15</v>
      </c>
      <c r="F55" s="3">
        <f t="shared" si="1"/>
        <v>3057.1099999999983</v>
      </c>
    </row>
    <row r="56" spans="1:6" x14ac:dyDescent="0.35">
      <c r="A56" s="1">
        <v>44971</v>
      </c>
      <c r="B56" s="3">
        <v>55.7</v>
      </c>
      <c r="D56" s="3" t="s">
        <v>33</v>
      </c>
      <c r="E56" t="s">
        <v>17</v>
      </c>
      <c r="F56" s="3">
        <f t="shared" si="1"/>
        <v>3001.4099999999985</v>
      </c>
    </row>
    <row r="57" spans="1:6" x14ac:dyDescent="0.35">
      <c r="A57" s="1">
        <v>44971</v>
      </c>
      <c r="C57" s="3">
        <v>5.27</v>
      </c>
      <c r="D57" s="3" t="s">
        <v>32</v>
      </c>
      <c r="E57" t="s">
        <v>16</v>
      </c>
      <c r="F57" s="3">
        <f t="shared" si="1"/>
        <v>3006.6799999999985</v>
      </c>
    </row>
    <row r="58" spans="1:6" x14ac:dyDescent="0.35">
      <c r="A58" s="1">
        <v>44973</v>
      </c>
      <c r="C58" s="3">
        <v>1563.07</v>
      </c>
      <c r="D58" s="3" t="s">
        <v>33</v>
      </c>
      <c r="E58" t="s">
        <v>5</v>
      </c>
      <c r="F58" s="3">
        <f t="shared" si="1"/>
        <v>4569.7499999999982</v>
      </c>
    </row>
    <row r="59" spans="1:6" x14ac:dyDescent="0.35">
      <c r="A59" s="1">
        <v>44976</v>
      </c>
      <c r="B59" s="3">
        <v>14.97</v>
      </c>
      <c r="D59" s="3" t="s">
        <v>33</v>
      </c>
      <c r="E59" t="s">
        <v>17</v>
      </c>
      <c r="F59" s="3">
        <f t="shared" si="1"/>
        <v>4554.7799999999979</v>
      </c>
    </row>
    <row r="60" spans="1:6" x14ac:dyDescent="0.35">
      <c r="A60" s="1">
        <v>44976</v>
      </c>
      <c r="C60" s="3">
        <v>32.200000000000003</v>
      </c>
      <c r="D60" s="3" t="s">
        <v>32</v>
      </c>
      <c r="E60" t="s">
        <v>16</v>
      </c>
      <c r="F60" s="3">
        <f t="shared" si="1"/>
        <v>4586.9799999999977</v>
      </c>
    </row>
    <row r="61" spans="1:6" x14ac:dyDescent="0.35">
      <c r="A61" s="1">
        <v>44977</v>
      </c>
      <c r="B61" s="3">
        <v>197.76</v>
      </c>
      <c r="D61" s="3" t="s">
        <v>32</v>
      </c>
      <c r="E61" t="s">
        <v>20</v>
      </c>
      <c r="F61" s="3">
        <f t="shared" si="1"/>
        <v>4389.2199999999975</v>
      </c>
    </row>
    <row r="62" spans="1:6" x14ac:dyDescent="0.35">
      <c r="A62" s="1">
        <v>44977</v>
      </c>
      <c r="B62" s="3">
        <v>57.21</v>
      </c>
      <c r="D62" s="3" t="s">
        <v>32</v>
      </c>
      <c r="E62" t="s">
        <v>10</v>
      </c>
      <c r="F62" s="3">
        <f t="shared" si="1"/>
        <v>4332.0099999999975</v>
      </c>
    </row>
    <row r="63" spans="1:6" x14ac:dyDescent="0.35">
      <c r="A63" s="1">
        <v>44978</v>
      </c>
      <c r="B63" s="3">
        <v>32.450000000000003</v>
      </c>
      <c r="D63" s="3" t="s">
        <v>33</v>
      </c>
      <c r="E63" t="s">
        <v>17</v>
      </c>
      <c r="F63" s="3">
        <f t="shared" si="1"/>
        <v>4299.5599999999977</v>
      </c>
    </row>
    <row r="64" spans="1:6" x14ac:dyDescent="0.35">
      <c r="A64" s="1">
        <v>44978</v>
      </c>
      <c r="B64" s="3">
        <v>10.55</v>
      </c>
      <c r="D64" s="3" t="s">
        <v>32</v>
      </c>
      <c r="E64" t="s">
        <v>11</v>
      </c>
      <c r="F64" s="3">
        <f t="shared" si="1"/>
        <v>4289.0099999999975</v>
      </c>
    </row>
    <row r="65" spans="1:6" x14ac:dyDescent="0.35">
      <c r="A65" s="1">
        <v>44980</v>
      </c>
      <c r="C65" s="3">
        <v>1560.7</v>
      </c>
      <c r="D65" s="3" t="s">
        <v>33</v>
      </c>
      <c r="E65" t="s">
        <v>5</v>
      </c>
      <c r="F65" s="3">
        <f t="shared" si="1"/>
        <v>5849.7099999999973</v>
      </c>
    </row>
    <row r="66" spans="1:6" x14ac:dyDescent="0.35">
      <c r="A66" s="1">
        <v>44980</v>
      </c>
      <c r="B66" s="3">
        <v>35.33</v>
      </c>
      <c r="D66" s="3" t="s">
        <v>32</v>
      </c>
      <c r="E66" t="s">
        <v>20</v>
      </c>
      <c r="F66" s="3">
        <f t="shared" si="1"/>
        <v>5814.3799999999974</v>
      </c>
    </row>
    <row r="67" spans="1:6" x14ac:dyDescent="0.35">
      <c r="A67" s="1">
        <v>44981</v>
      </c>
      <c r="B67" s="3">
        <v>44.51</v>
      </c>
      <c r="D67" s="3" t="s">
        <v>33</v>
      </c>
      <c r="E67" t="s">
        <v>14</v>
      </c>
      <c r="F67" s="3">
        <f t="shared" si="1"/>
        <v>5769.8699999999972</v>
      </c>
    </row>
    <row r="68" spans="1:6" x14ac:dyDescent="0.35">
      <c r="A68" s="1">
        <v>44984</v>
      </c>
      <c r="B68" s="3">
        <v>33.31</v>
      </c>
      <c r="D68" s="3" t="s">
        <v>32</v>
      </c>
      <c r="E68" t="s">
        <v>10</v>
      </c>
      <c r="F68" s="3">
        <f t="shared" ref="F68:F99" si="2">IF(C68="",F67-B68,F67+C68)</f>
        <v>5736.5599999999968</v>
      </c>
    </row>
    <row r="69" spans="1:6" x14ac:dyDescent="0.35">
      <c r="A69" s="1">
        <v>44985</v>
      </c>
      <c r="B69" s="3">
        <v>59.43</v>
      </c>
      <c r="D69" s="3" t="s">
        <v>32</v>
      </c>
      <c r="E69" t="s">
        <v>10</v>
      </c>
      <c r="F69" s="3">
        <f t="shared" si="2"/>
        <v>5677.1299999999965</v>
      </c>
    </row>
    <row r="70" spans="1:6" x14ac:dyDescent="0.35">
      <c r="A70" s="1">
        <v>44986</v>
      </c>
      <c r="B70" s="3">
        <v>4000</v>
      </c>
      <c r="D70" s="3" t="s">
        <v>33</v>
      </c>
      <c r="E70" t="s">
        <v>4</v>
      </c>
      <c r="F70" s="3">
        <f t="shared" si="2"/>
        <v>1677.1299999999965</v>
      </c>
    </row>
    <row r="71" spans="1:6" x14ac:dyDescent="0.35">
      <c r="A71" s="1">
        <v>44986</v>
      </c>
      <c r="B71" s="3">
        <v>10.11</v>
      </c>
      <c r="D71" s="3" t="s">
        <v>32</v>
      </c>
      <c r="E71" t="s">
        <v>20</v>
      </c>
      <c r="F71" s="3">
        <f t="shared" si="2"/>
        <v>1667.0199999999966</v>
      </c>
    </row>
    <row r="72" spans="1:6" x14ac:dyDescent="0.35">
      <c r="A72" s="1">
        <v>44986</v>
      </c>
      <c r="B72" s="3">
        <v>33.04</v>
      </c>
      <c r="D72" s="3" t="s">
        <v>32</v>
      </c>
      <c r="E72" t="s">
        <v>13</v>
      </c>
      <c r="F72" s="3">
        <f t="shared" si="2"/>
        <v>1633.9799999999966</v>
      </c>
    </row>
    <row r="73" spans="1:6" x14ac:dyDescent="0.35">
      <c r="A73" s="1">
        <v>44986</v>
      </c>
      <c r="B73" s="3">
        <v>85</v>
      </c>
      <c r="D73" s="3" t="s">
        <v>32</v>
      </c>
      <c r="E73" t="s">
        <v>3</v>
      </c>
      <c r="F73" s="3">
        <f t="shared" si="2"/>
        <v>1548.9799999999966</v>
      </c>
    </row>
    <row r="74" spans="1:6" x14ac:dyDescent="0.35">
      <c r="A74" s="1">
        <v>44987</v>
      </c>
      <c r="C74" s="3">
        <v>1558.41</v>
      </c>
      <c r="D74" s="3" t="s">
        <v>33</v>
      </c>
      <c r="E74" t="s">
        <v>5</v>
      </c>
      <c r="F74" s="3">
        <f t="shared" si="2"/>
        <v>3107.3899999999967</v>
      </c>
    </row>
    <row r="75" spans="1:6" x14ac:dyDescent="0.35">
      <c r="A75" s="1">
        <v>44988</v>
      </c>
      <c r="B75" s="3">
        <v>10.33</v>
      </c>
      <c r="D75" s="3" t="s">
        <v>32</v>
      </c>
      <c r="E75" t="s">
        <v>20</v>
      </c>
      <c r="F75" s="3">
        <f t="shared" si="2"/>
        <v>3097.0599999999968</v>
      </c>
    </row>
    <row r="76" spans="1:6" x14ac:dyDescent="0.35">
      <c r="A76" s="1">
        <v>44988</v>
      </c>
      <c r="B76" s="3">
        <v>313.89999999999998</v>
      </c>
      <c r="D76" s="3" t="s">
        <v>32</v>
      </c>
      <c r="E76" t="s">
        <v>9</v>
      </c>
      <c r="F76" s="3">
        <f t="shared" si="2"/>
        <v>2783.1599999999967</v>
      </c>
    </row>
    <row r="77" spans="1:6" x14ac:dyDescent="0.35">
      <c r="A77" s="1">
        <v>44989</v>
      </c>
      <c r="B77" s="3">
        <v>45</v>
      </c>
      <c r="D77" s="3" t="s">
        <v>32</v>
      </c>
      <c r="E77" t="s">
        <v>6</v>
      </c>
      <c r="F77" s="3">
        <f t="shared" si="2"/>
        <v>2738.1599999999967</v>
      </c>
    </row>
    <row r="78" spans="1:6" x14ac:dyDescent="0.35">
      <c r="A78" s="1">
        <v>44990</v>
      </c>
      <c r="B78" s="3">
        <v>157.53</v>
      </c>
      <c r="D78" s="3" t="s">
        <v>33</v>
      </c>
      <c r="E78" t="s">
        <v>8</v>
      </c>
      <c r="F78" s="3">
        <f t="shared" si="2"/>
        <v>2580.6299999999965</v>
      </c>
    </row>
    <row r="79" spans="1:6" x14ac:dyDescent="0.35">
      <c r="A79" s="1">
        <v>44991</v>
      </c>
      <c r="B79" s="3">
        <v>27.97</v>
      </c>
      <c r="D79" s="3" t="s">
        <v>32</v>
      </c>
      <c r="E79" t="s">
        <v>18</v>
      </c>
      <c r="F79" s="3">
        <f t="shared" si="2"/>
        <v>2552.6599999999967</v>
      </c>
    </row>
    <row r="80" spans="1:6" x14ac:dyDescent="0.35">
      <c r="A80" s="1">
        <v>44994</v>
      </c>
      <c r="C80" s="3">
        <v>1556.09</v>
      </c>
      <c r="D80" s="3" t="s">
        <v>33</v>
      </c>
      <c r="E80" t="s">
        <v>5</v>
      </c>
      <c r="F80" s="3">
        <f t="shared" si="2"/>
        <v>4108.7499999999964</v>
      </c>
    </row>
    <row r="81" spans="1:6" x14ac:dyDescent="0.35">
      <c r="A81" s="1">
        <v>44994</v>
      </c>
      <c r="B81" s="3">
        <v>52.74</v>
      </c>
      <c r="D81" s="3" t="s">
        <v>32</v>
      </c>
      <c r="E81" t="s">
        <v>11</v>
      </c>
      <c r="F81" s="3">
        <f t="shared" si="2"/>
        <v>4056.0099999999966</v>
      </c>
    </row>
    <row r="82" spans="1:6" x14ac:dyDescent="0.35">
      <c r="A82" s="1">
        <v>44995</v>
      </c>
      <c r="B82" s="3">
        <v>49.99</v>
      </c>
      <c r="D82" s="3" t="s">
        <v>33</v>
      </c>
      <c r="E82" t="s">
        <v>17</v>
      </c>
      <c r="F82" s="3">
        <f t="shared" si="2"/>
        <v>4006.0199999999968</v>
      </c>
    </row>
    <row r="83" spans="1:6" x14ac:dyDescent="0.35">
      <c r="A83" s="1">
        <v>44995</v>
      </c>
      <c r="B83" s="3">
        <v>9.7799999999999994</v>
      </c>
      <c r="D83" s="3" t="s">
        <v>32</v>
      </c>
      <c r="E83" t="s">
        <v>20</v>
      </c>
      <c r="F83" s="3">
        <f t="shared" si="2"/>
        <v>3996.2399999999966</v>
      </c>
    </row>
    <row r="84" spans="1:6" x14ac:dyDescent="0.35">
      <c r="A84" s="1">
        <v>44995</v>
      </c>
      <c r="C84" s="3">
        <v>25.08</v>
      </c>
      <c r="D84" s="3" t="s">
        <v>32</v>
      </c>
      <c r="E84" t="s">
        <v>16</v>
      </c>
      <c r="F84" s="3">
        <f t="shared" si="2"/>
        <v>4021.3199999999965</v>
      </c>
    </row>
    <row r="85" spans="1:6" x14ac:dyDescent="0.35">
      <c r="A85" s="1">
        <v>44996</v>
      </c>
      <c r="B85" s="3">
        <v>6.48</v>
      </c>
      <c r="D85" s="3" t="s">
        <v>32</v>
      </c>
      <c r="E85" t="s">
        <v>15</v>
      </c>
      <c r="F85" s="3">
        <f t="shared" si="2"/>
        <v>4014.8399999999965</v>
      </c>
    </row>
    <row r="86" spans="1:6" x14ac:dyDescent="0.35">
      <c r="A86" s="1">
        <v>44997</v>
      </c>
      <c r="B86" s="3">
        <v>17.510000000000002</v>
      </c>
      <c r="D86" s="3" t="s">
        <v>32</v>
      </c>
      <c r="E86" t="s">
        <v>11</v>
      </c>
      <c r="F86" s="3">
        <f t="shared" si="2"/>
        <v>3997.3299999999963</v>
      </c>
    </row>
    <row r="87" spans="1:6" x14ac:dyDescent="0.35">
      <c r="A87" s="1">
        <v>44998</v>
      </c>
      <c r="B87" s="3">
        <v>650</v>
      </c>
      <c r="D87" s="3" t="s">
        <v>33</v>
      </c>
      <c r="E87" t="s">
        <v>7</v>
      </c>
      <c r="F87" s="3">
        <f t="shared" si="2"/>
        <v>3347.3299999999963</v>
      </c>
    </row>
    <row r="88" spans="1:6" x14ac:dyDescent="0.35">
      <c r="A88" s="1">
        <v>45001</v>
      </c>
      <c r="C88" s="3">
        <v>1555.98</v>
      </c>
      <c r="D88" s="3" t="s">
        <v>33</v>
      </c>
      <c r="E88" t="s">
        <v>5</v>
      </c>
      <c r="F88" s="3">
        <f t="shared" si="2"/>
        <v>4903.3099999999959</v>
      </c>
    </row>
    <row r="89" spans="1:6" x14ac:dyDescent="0.35">
      <c r="A89" s="1">
        <v>45003</v>
      </c>
      <c r="B89" s="3">
        <v>47.67</v>
      </c>
      <c r="D89" s="3" t="s">
        <v>32</v>
      </c>
      <c r="E89" t="s">
        <v>12</v>
      </c>
      <c r="F89" s="3">
        <f t="shared" si="2"/>
        <v>4855.6399999999958</v>
      </c>
    </row>
    <row r="90" spans="1:6" x14ac:dyDescent="0.35">
      <c r="A90" s="1">
        <v>45004</v>
      </c>
      <c r="B90" s="3">
        <v>159.22</v>
      </c>
      <c r="D90" s="3" t="s">
        <v>32</v>
      </c>
      <c r="E90" t="s">
        <v>11</v>
      </c>
      <c r="F90" s="3">
        <f t="shared" si="2"/>
        <v>4696.4199999999955</v>
      </c>
    </row>
    <row r="91" spans="1:6" x14ac:dyDescent="0.35">
      <c r="A91" s="1">
        <v>45004</v>
      </c>
      <c r="C91" s="3">
        <v>45.03</v>
      </c>
      <c r="D91" s="3" t="s">
        <v>32</v>
      </c>
      <c r="E91" t="s">
        <v>16</v>
      </c>
      <c r="F91" s="3">
        <f t="shared" si="2"/>
        <v>4741.4499999999953</v>
      </c>
    </row>
    <row r="92" spans="1:6" x14ac:dyDescent="0.35">
      <c r="A92" s="1">
        <v>45005</v>
      </c>
      <c r="B92" s="3">
        <v>46.08</v>
      </c>
      <c r="D92" s="3" t="s">
        <v>33</v>
      </c>
      <c r="E92" t="s">
        <v>17</v>
      </c>
      <c r="F92" s="3">
        <f t="shared" si="2"/>
        <v>4695.3699999999953</v>
      </c>
    </row>
    <row r="93" spans="1:6" x14ac:dyDescent="0.35">
      <c r="A93" s="1">
        <v>45005</v>
      </c>
      <c r="B93" s="3">
        <v>491.08</v>
      </c>
      <c r="D93" s="3" t="s">
        <v>32</v>
      </c>
      <c r="E93" t="s">
        <v>9</v>
      </c>
      <c r="F93" s="3">
        <f t="shared" si="2"/>
        <v>4204.2899999999954</v>
      </c>
    </row>
    <row r="94" spans="1:6" x14ac:dyDescent="0.35">
      <c r="A94" s="1">
        <v>45006</v>
      </c>
      <c r="B94" s="3">
        <v>13.8</v>
      </c>
      <c r="D94" s="3" t="s">
        <v>32</v>
      </c>
      <c r="E94" t="s">
        <v>11</v>
      </c>
      <c r="F94" s="3">
        <f t="shared" si="2"/>
        <v>4190.4899999999952</v>
      </c>
    </row>
    <row r="95" spans="1:6" x14ac:dyDescent="0.35">
      <c r="A95" s="1">
        <v>45006</v>
      </c>
      <c r="B95" s="3">
        <v>18.899999999999999</v>
      </c>
      <c r="D95" s="3" t="s">
        <v>32</v>
      </c>
      <c r="E95" t="s">
        <v>18</v>
      </c>
      <c r="F95" s="3">
        <f t="shared" si="2"/>
        <v>4171.5899999999956</v>
      </c>
    </row>
    <row r="96" spans="1:6" x14ac:dyDescent="0.35">
      <c r="A96" s="1">
        <v>45008</v>
      </c>
      <c r="C96" s="3">
        <v>1554.82</v>
      </c>
      <c r="D96" s="3" t="s">
        <v>33</v>
      </c>
      <c r="E96" t="s">
        <v>5</v>
      </c>
      <c r="F96" s="3">
        <f t="shared" si="2"/>
        <v>5726.4099999999953</v>
      </c>
    </row>
    <row r="97" spans="1:6 16372:16376" x14ac:dyDescent="0.35">
      <c r="A97" s="1">
        <v>45009</v>
      </c>
      <c r="B97" s="3">
        <v>44.51</v>
      </c>
      <c r="D97" s="3" t="s">
        <v>33</v>
      </c>
      <c r="E97" t="s">
        <v>14</v>
      </c>
      <c r="F97" s="3">
        <f t="shared" si="2"/>
        <v>5681.8999999999951</v>
      </c>
    </row>
    <row r="98" spans="1:6 16372:16376" x14ac:dyDescent="0.35">
      <c r="A98" s="1">
        <v>45010</v>
      </c>
      <c r="B98" s="3">
        <v>28.16</v>
      </c>
      <c r="D98" s="3" t="s">
        <v>32</v>
      </c>
      <c r="E98" t="s">
        <v>13</v>
      </c>
      <c r="F98" s="3">
        <f t="shared" si="2"/>
        <v>5653.7399999999952</v>
      </c>
    </row>
    <row r="99" spans="1:6 16372:16376" x14ac:dyDescent="0.35">
      <c r="A99" s="1">
        <v>45010</v>
      </c>
      <c r="B99" s="3">
        <v>30.28</v>
      </c>
      <c r="D99" s="3" t="s">
        <v>32</v>
      </c>
      <c r="E99" t="s">
        <v>18</v>
      </c>
      <c r="F99" s="3">
        <f t="shared" si="2"/>
        <v>5623.4599999999955</v>
      </c>
      <c r="XER99" s="2"/>
      <c r="XET99" s="2"/>
    </row>
    <row r="100" spans="1:6 16372:16376" x14ac:dyDescent="0.35">
      <c r="A100" s="1">
        <v>45013</v>
      </c>
      <c r="B100" s="3">
        <v>16.52</v>
      </c>
      <c r="D100" s="3" t="s">
        <v>33</v>
      </c>
      <c r="E100" t="s">
        <v>17</v>
      </c>
      <c r="F100" s="3">
        <f t="shared" ref="F100:F131" si="3">IF(C100="",F99-B100,F99+C100)</f>
        <v>5606.9399999999951</v>
      </c>
      <c r="XER100" s="1"/>
      <c r="XES100" s="2"/>
      <c r="XET100" s="2"/>
      <c r="XEV100" s="2"/>
    </row>
    <row r="101" spans="1:6 16372:16376" x14ac:dyDescent="0.35">
      <c r="A101" s="1">
        <v>45013</v>
      </c>
      <c r="B101" s="3">
        <v>38.299999999999997</v>
      </c>
      <c r="D101" s="3" t="s">
        <v>32</v>
      </c>
      <c r="E101" t="s">
        <v>15</v>
      </c>
      <c r="F101" s="3">
        <f t="shared" si="3"/>
        <v>5568.6399999999949</v>
      </c>
      <c r="XER101" s="1"/>
      <c r="XES101" s="2"/>
      <c r="XET101" s="2"/>
      <c r="XEV101" s="2"/>
    </row>
    <row r="102" spans="1:6 16372:16376" x14ac:dyDescent="0.35">
      <c r="A102" s="1">
        <v>45014</v>
      </c>
      <c r="B102" s="3">
        <v>34.9</v>
      </c>
      <c r="D102" s="3" t="s">
        <v>32</v>
      </c>
      <c r="E102" t="s">
        <v>15</v>
      </c>
      <c r="F102" s="3">
        <f t="shared" si="3"/>
        <v>5533.7399999999952</v>
      </c>
      <c r="XER102" s="1"/>
      <c r="XES102" s="2"/>
      <c r="XET102" s="2"/>
      <c r="XEV102" s="2"/>
    </row>
    <row r="103" spans="1:6 16372:16376" x14ac:dyDescent="0.35">
      <c r="A103" s="1">
        <v>45015</v>
      </c>
      <c r="C103" s="3">
        <v>1550.76</v>
      </c>
      <c r="D103" s="3" t="s">
        <v>33</v>
      </c>
      <c r="E103" t="s">
        <v>5</v>
      </c>
      <c r="F103" s="3">
        <f t="shared" si="3"/>
        <v>7084.4999999999955</v>
      </c>
      <c r="XER103" s="1"/>
      <c r="XES103" s="2"/>
      <c r="XET103" s="2"/>
      <c r="XEV103" s="2"/>
    </row>
    <row r="104" spans="1:6 16372:16376" x14ac:dyDescent="0.35">
      <c r="A104" s="1">
        <v>45016</v>
      </c>
      <c r="B104" s="3">
        <v>42.67</v>
      </c>
      <c r="D104" s="3" t="s">
        <v>32</v>
      </c>
      <c r="E104" t="s">
        <v>20</v>
      </c>
      <c r="F104" s="3">
        <f t="shared" si="3"/>
        <v>7041.8299999999954</v>
      </c>
      <c r="XER104" s="1"/>
      <c r="XES104" s="2"/>
      <c r="XET104" s="2"/>
      <c r="XEV104" s="2"/>
    </row>
    <row r="105" spans="1:6 16372:16376" x14ac:dyDescent="0.35">
      <c r="A105" s="1">
        <v>45016</v>
      </c>
      <c r="B105" s="3">
        <v>56.65</v>
      </c>
      <c r="D105" s="3" t="s">
        <v>32</v>
      </c>
      <c r="E105" t="s">
        <v>13</v>
      </c>
      <c r="F105" s="3">
        <f t="shared" si="3"/>
        <v>6985.1799999999957</v>
      </c>
      <c r="XER105" s="1"/>
      <c r="XES105" s="2"/>
      <c r="XET105" s="2"/>
      <c r="XEV105" s="2"/>
    </row>
    <row r="106" spans="1:6 16372:16376" x14ac:dyDescent="0.35">
      <c r="A106" s="1">
        <v>45017</v>
      </c>
      <c r="B106" s="3">
        <v>4000</v>
      </c>
      <c r="D106" s="3" t="s">
        <v>33</v>
      </c>
      <c r="E106" t="s">
        <v>4</v>
      </c>
      <c r="F106" s="3">
        <f t="shared" si="3"/>
        <v>2985.1799999999957</v>
      </c>
      <c r="XER106" s="1"/>
      <c r="XES106" s="2"/>
      <c r="XET106" s="2"/>
    </row>
    <row r="107" spans="1:6 16372:16376" x14ac:dyDescent="0.35">
      <c r="A107" s="1">
        <v>45017</v>
      </c>
      <c r="B107" s="3">
        <v>10.67</v>
      </c>
      <c r="D107" s="3" t="s">
        <v>32</v>
      </c>
      <c r="E107" t="s">
        <v>13</v>
      </c>
      <c r="F107" s="3">
        <f t="shared" si="3"/>
        <v>2974.5099999999957</v>
      </c>
    </row>
    <row r="108" spans="1:6 16372:16376" x14ac:dyDescent="0.35">
      <c r="A108" s="1">
        <v>45017</v>
      </c>
      <c r="B108" s="3">
        <v>53.74</v>
      </c>
      <c r="D108" s="3" t="s">
        <v>32</v>
      </c>
      <c r="E108" t="s">
        <v>11</v>
      </c>
      <c r="F108" s="3">
        <f t="shared" si="3"/>
        <v>2920.7699999999959</v>
      </c>
    </row>
    <row r="109" spans="1:6 16372:16376" x14ac:dyDescent="0.35">
      <c r="A109" s="1">
        <v>45017</v>
      </c>
      <c r="B109" s="3">
        <v>85</v>
      </c>
      <c r="D109" s="3" t="s">
        <v>32</v>
      </c>
      <c r="E109" t="s">
        <v>3</v>
      </c>
      <c r="F109" s="3">
        <f t="shared" si="3"/>
        <v>2835.7699999999959</v>
      </c>
    </row>
    <row r="110" spans="1:6 16372:16376" x14ac:dyDescent="0.35">
      <c r="A110" s="1">
        <v>45018</v>
      </c>
      <c r="B110" s="3">
        <v>38.33</v>
      </c>
      <c r="D110" s="3" t="s">
        <v>32</v>
      </c>
      <c r="E110" t="s">
        <v>11</v>
      </c>
      <c r="F110" s="3">
        <f t="shared" si="3"/>
        <v>2797.439999999996</v>
      </c>
    </row>
    <row r="111" spans="1:6 16372:16376" x14ac:dyDescent="0.35">
      <c r="A111" s="1">
        <v>45018</v>
      </c>
      <c r="B111" s="3">
        <v>43.71</v>
      </c>
      <c r="D111" s="3" t="s">
        <v>32</v>
      </c>
      <c r="E111" t="s">
        <v>11</v>
      </c>
      <c r="F111" s="3">
        <f t="shared" si="3"/>
        <v>2753.7299999999959</v>
      </c>
    </row>
    <row r="112" spans="1:6 16372:16376" x14ac:dyDescent="0.35">
      <c r="A112" s="1">
        <v>45019</v>
      </c>
      <c r="B112" s="3">
        <v>38.65</v>
      </c>
      <c r="D112" s="3" t="s">
        <v>32</v>
      </c>
      <c r="E112" t="s">
        <v>18</v>
      </c>
      <c r="F112" s="3">
        <f t="shared" si="3"/>
        <v>2715.0799999999958</v>
      </c>
    </row>
    <row r="113" spans="1:6" x14ac:dyDescent="0.35">
      <c r="A113" s="1">
        <v>45020</v>
      </c>
      <c r="C113" s="3">
        <v>13.67</v>
      </c>
      <c r="D113" s="3" t="s">
        <v>32</v>
      </c>
      <c r="E113" t="s">
        <v>16</v>
      </c>
      <c r="F113" s="3">
        <f t="shared" si="3"/>
        <v>2728.7499999999959</v>
      </c>
    </row>
    <row r="114" spans="1:6" x14ac:dyDescent="0.35">
      <c r="A114" s="1">
        <v>45020</v>
      </c>
      <c r="B114" s="3">
        <v>60</v>
      </c>
      <c r="D114" s="3" t="s">
        <v>32</v>
      </c>
      <c r="E114" t="s">
        <v>6</v>
      </c>
      <c r="F114" s="3">
        <f t="shared" si="3"/>
        <v>2668.7499999999959</v>
      </c>
    </row>
    <row r="115" spans="1:6" x14ac:dyDescent="0.35">
      <c r="A115" s="1">
        <v>45021</v>
      </c>
      <c r="B115" s="3">
        <v>159.38999999999999</v>
      </c>
      <c r="D115" s="3" t="s">
        <v>33</v>
      </c>
      <c r="E115" t="s">
        <v>8</v>
      </c>
      <c r="F115" s="3">
        <f t="shared" si="3"/>
        <v>2509.359999999996</v>
      </c>
    </row>
    <row r="116" spans="1:6" x14ac:dyDescent="0.35">
      <c r="A116" s="1">
        <v>45021</v>
      </c>
      <c r="B116" s="3">
        <v>15.94</v>
      </c>
      <c r="D116" s="3" t="s">
        <v>32</v>
      </c>
      <c r="E116" t="s">
        <v>12</v>
      </c>
      <c r="F116" s="3">
        <f t="shared" si="3"/>
        <v>2493.419999999996</v>
      </c>
    </row>
    <row r="117" spans="1:6" x14ac:dyDescent="0.35">
      <c r="A117" s="1">
        <v>45022</v>
      </c>
      <c r="C117" s="3">
        <v>1548.6</v>
      </c>
      <c r="D117" s="3" t="s">
        <v>33</v>
      </c>
      <c r="E117" t="s">
        <v>5</v>
      </c>
      <c r="F117" s="3">
        <f t="shared" si="3"/>
        <v>4042.0199999999959</v>
      </c>
    </row>
    <row r="118" spans="1:6" x14ac:dyDescent="0.35">
      <c r="A118" s="1">
        <v>45023</v>
      </c>
      <c r="B118" s="3">
        <v>30.04</v>
      </c>
      <c r="D118" s="3" t="s">
        <v>33</v>
      </c>
      <c r="E118" t="s">
        <v>17</v>
      </c>
      <c r="F118" s="3">
        <f t="shared" si="3"/>
        <v>4011.9799999999959</v>
      </c>
    </row>
    <row r="119" spans="1:6" x14ac:dyDescent="0.35">
      <c r="A119" s="1">
        <v>45024</v>
      </c>
      <c r="B119" s="3">
        <v>50.49</v>
      </c>
      <c r="D119" s="3" t="s">
        <v>32</v>
      </c>
      <c r="E119" t="s">
        <v>11</v>
      </c>
      <c r="F119" s="3">
        <f t="shared" si="3"/>
        <v>3961.4899999999961</v>
      </c>
    </row>
    <row r="120" spans="1:6" x14ac:dyDescent="0.35">
      <c r="A120" s="1">
        <v>45024</v>
      </c>
      <c r="B120" s="3">
        <v>59.58</v>
      </c>
      <c r="D120" s="3" t="s">
        <v>32</v>
      </c>
      <c r="E120" t="s">
        <v>10</v>
      </c>
      <c r="F120" s="3">
        <f t="shared" si="3"/>
        <v>3901.9099999999962</v>
      </c>
    </row>
    <row r="121" spans="1:6" x14ac:dyDescent="0.35">
      <c r="A121" s="1">
        <v>45028</v>
      </c>
      <c r="B121" s="3">
        <v>464.27</v>
      </c>
      <c r="D121" s="3" t="s">
        <v>32</v>
      </c>
      <c r="E121" t="s">
        <v>9</v>
      </c>
      <c r="F121" s="3">
        <f t="shared" si="3"/>
        <v>3437.6399999999962</v>
      </c>
    </row>
    <row r="122" spans="1:6" x14ac:dyDescent="0.35">
      <c r="A122" s="1">
        <v>45028</v>
      </c>
      <c r="B122" s="3">
        <v>28.8</v>
      </c>
      <c r="D122" s="3" t="s">
        <v>32</v>
      </c>
      <c r="E122" t="s">
        <v>13</v>
      </c>
      <c r="F122" s="3">
        <f t="shared" si="3"/>
        <v>3408.8399999999961</v>
      </c>
    </row>
    <row r="123" spans="1:6" x14ac:dyDescent="0.35">
      <c r="A123" s="1">
        <v>45029</v>
      </c>
      <c r="B123" s="3">
        <v>48.06</v>
      </c>
      <c r="D123" s="3" t="s">
        <v>33</v>
      </c>
      <c r="E123" t="s">
        <v>17</v>
      </c>
      <c r="F123" s="3">
        <f t="shared" si="3"/>
        <v>3360.7799999999961</v>
      </c>
    </row>
    <row r="124" spans="1:6" x14ac:dyDescent="0.35">
      <c r="A124" s="1">
        <v>45029</v>
      </c>
      <c r="C124" s="3">
        <v>1548.09</v>
      </c>
      <c r="D124" s="3" t="s">
        <v>33</v>
      </c>
      <c r="E124" t="s">
        <v>5</v>
      </c>
      <c r="F124" s="3">
        <f t="shared" si="3"/>
        <v>4908.8699999999963</v>
      </c>
    </row>
    <row r="125" spans="1:6" x14ac:dyDescent="0.35">
      <c r="A125" s="1">
        <v>45029</v>
      </c>
      <c r="B125" s="3">
        <v>650</v>
      </c>
      <c r="D125" s="3" t="s">
        <v>33</v>
      </c>
      <c r="E125" t="s">
        <v>7</v>
      </c>
      <c r="F125" s="3">
        <f t="shared" si="3"/>
        <v>4258.8699999999963</v>
      </c>
    </row>
    <row r="126" spans="1:6" x14ac:dyDescent="0.35">
      <c r="A126" s="1">
        <v>45029</v>
      </c>
      <c r="B126" s="3">
        <v>8.59</v>
      </c>
      <c r="D126" s="3" t="s">
        <v>32</v>
      </c>
      <c r="E126" t="s">
        <v>10</v>
      </c>
      <c r="F126" s="3">
        <f t="shared" si="3"/>
        <v>4250.2799999999961</v>
      </c>
    </row>
    <row r="127" spans="1:6" x14ac:dyDescent="0.35">
      <c r="A127" s="1">
        <v>45029</v>
      </c>
      <c r="B127" s="3">
        <v>59.88</v>
      </c>
      <c r="D127" s="3" t="s">
        <v>32</v>
      </c>
      <c r="E127" t="s">
        <v>15</v>
      </c>
      <c r="F127" s="3">
        <f t="shared" si="3"/>
        <v>4190.399999999996</v>
      </c>
    </row>
    <row r="128" spans="1:6" x14ac:dyDescent="0.35">
      <c r="A128" s="1">
        <v>45033</v>
      </c>
      <c r="B128" s="3">
        <v>11.94</v>
      </c>
      <c r="D128" s="3" t="s">
        <v>32</v>
      </c>
      <c r="E128" t="s">
        <v>18</v>
      </c>
      <c r="F128" s="3">
        <f t="shared" si="3"/>
        <v>4178.4599999999964</v>
      </c>
    </row>
    <row r="129" spans="1:6" x14ac:dyDescent="0.35">
      <c r="A129" s="1">
        <v>45035</v>
      </c>
      <c r="B129" s="3">
        <v>26.17</v>
      </c>
      <c r="D129" s="3" t="s">
        <v>32</v>
      </c>
      <c r="E129" t="s">
        <v>11</v>
      </c>
      <c r="F129" s="3">
        <f t="shared" si="3"/>
        <v>4152.2899999999963</v>
      </c>
    </row>
    <row r="130" spans="1:6" x14ac:dyDescent="0.35">
      <c r="A130" s="1">
        <v>45036</v>
      </c>
      <c r="C130" s="3">
        <v>1547.66</v>
      </c>
      <c r="D130" s="3" t="s">
        <v>33</v>
      </c>
      <c r="E130" t="s">
        <v>5</v>
      </c>
      <c r="F130" s="3">
        <f t="shared" si="3"/>
        <v>5699.9499999999962</v>
      </c>
    </row>
    <row r="131" spans="1:6" x14ac:dyDescent="0.35">
      <c r="A131" s="1">
        <v>45036</v>
      </c>
      <c r="B131" s="3">
        <v>15.83</v>
      </c>
      <c r="D131" s="3" t="s">
        <v>32</v>
      </c>
      <c r="E131" t="s">
        <v>18</v>
      </c>
      <c r="F131" s="3">
        <f t="shared" si="3"/>
        <v>5684.1199999999963</v>
      </c>
    </row>
    <row r="132" spans="1:6" x14ac:dyDescent="0.35">
      <c r="A132" s="1">
        <v>45036</v>
      </c>
      <c r="C132" s="3">
        <v>37.03</v>
      </c>
      <c r="D132" s="3" t="s">
        <v>32</v>
      </c>
      <c r="E132" t="s">
        <v>16</v>
      </c>
      <c r="F132" s="3">
        <f t="shared" ref="F132:F139" si="4">IF(C132="",F131-B132,F131+C132)</f>
        <v>5721.149999999996</v>
      </c>
    </row>
    <row r="133" spans="1:6" x14ac:dyDescent="0.35">
      <c r="A133" s="1">
        <v>45039</v>
      </c>
      <c r="B133" s="3">
        <v>14.1</v>
      </c>
      <c r="D133" s="3" t="s">
        <v>32</v>
      </c>
      <c r="E133" t="s">
        <v>11</v>
      </c>
      <c r="F133" s="3">
        <f t="shared" si="4"/>
        <v>5707.0499999999956</v>
      </c>
    </row>
    <row r="134" spans="1:6" x14ac:dyDescent="0.35">
      <c r="A134" s="1">
        <v>45040</v>
      </c>
      <c r="B134" s="3">
        <v>44.51</v>
      </c>
      <c r="D134" s="3" t="s">
        <v>33</v>
      </c>
      <c r="E134" t="s">
        <v>14</v>
      </c>
      <c r="F134" s="3">
        <f t="shared" si="4"/>
        <v>5662.5399999999954</v>
      </c>
    </row>
    <row r="135" spans="1:6" x14ac:dyDescent="0.35">
      <c r="A135" s="1">
        <v>45041</v>
      </c>
      <c r="C135" s="3">
        <v>44.51</v>
      </c>
      <c r="D135" s="3" t="s">
        <v>32</v>
      </c>
      <c r="E135" t="s">
        <v>16</v>
      </c>
      <c r="F135" s="3">
        <f t="shared" si="4"/>
        <v>5707.0499999999956</v>
      </c>
    </row>
    <row r="136" spans="1:6" x14ac:dyDescent="0.35">
      <c r="A136" s="1">
        <v>45043</v>
      </c>
      <c r="C136" s="3">
        <v>1547.22</v>
      </c>
      <c r="D136" s="3" t="s">
        <v>33</v>
      </c>
      <c r="E136" t="s">
        <v>5</v>
      </c>
      <c r="F136" s="3">
        <f t="shared" si="4"/>
        <v>7254.2699999999959</v>
      </c>
    </row>
    <row r="137" spans="1:6" x14ac:dyDescent="0.35">
      <c r="A137" s="1">
        <v>45043</v>
      </c>
      <c r="B137" s="3">
        <v>15.94</v>
      </c>
      <c r="D137" s="3" t="s">
        <v>32</v>
      </c>
      <c r="E137" t="s">
        <v>10</v>
      </c>
      <c r="F137" s="3">
        <f t="shared" si="4"/>
        <v>7238.3299999999963</v>
      </c>
    </row>
    <row r="138" spans="1:6" x14ac:dyDescent="0.35">
      <c r="A138" s="1">
        <v>45044</v>
      </c>
      <c r="B138" s="3">
        <v>20.46</v>
      </c>
      <c r="D138" s="3" t="s">
        <v>32</v>
      </c>
      <c r="E138" t="s">
        <v>12</v>
      </c>
      <c r="F138" s="3">
        <f t="shared" si="4"/>
        <v>7217.8699999999963</v>
      </c>
    </row>
    <row r="139" spans="1:6" x14ac:dyDescent="0.35">
      <c r="A139" s="1">
        <v>45044</v>
      </c>
      <c r="B139" s="3">
        <v>379.3</v>
      </c>
      <c r="D139" s="3" t="s">
        <v>32</v>
      </c>
      <c r="E139" t="s">
        <v>9</v>
      </c>
      <c r="F139" s="3">
        <f t="shared" si="4"/>
        <v>6838.5699999999961</v>
      </c>
    </row>
  </sheetData>
  <autoFilter ref="A2:E139" xr:uid="{627FAE71-FE84-46E8-8B20-225669A3E353}">
    <sortState xmlns:xlrd2="http://schemas.microsoft.com/office/spreadsheetml/2017/richdata2" ref="A3:E139">
      <sortCondition ref="A2:A13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PT - Averages</vt:lpstr>
      <vt:lpstr>PT - Category Totals</vt:lpstr>
      <vt:lpstr>PT - Monthly overview</vt:lpstr>
      <vt:lpstr>Budget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Hawker</dc:creator>
  <cp:lastModifiedBy>Sid Hawker</cp:lastModifiedBy>
  <dcterms:created xsi:type="dcterms:W3CDTF">2023-09-12T19:27:28Z</dcterms:created>
  <dcterms:modified xsi:type="dcterms:W3CDTF">2023-09-13T03:31:54Z</dcterms:modified>
</cp:coreProperties>
</file>