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90" windowWidth="14235" windowHeight="7530" tabRatio="940" activeTab="3"/>
  </bookViews>
  <sheets>
    <sheet name="Introduction" sheetId="18" r:id="rId1"/>
    <sheet name="1. Data Entry" sheetId="2" r:id="rId2"/>
    <sheet name="2. Planning" sheetId="21" r:id="rId3"/>
    <sheet name="4. Issue Log" sheetId="22" r:id="rId4"/>
    <sheet name="Hidden" sheetId="6" state="hidden" r:id="rId5"/>
    <sheet name="HiddenWkly" sheetId="17" state="hidden" r:id="rId6"/>
  </sheets>
  <externalReferences>
    <externalReference r:id="rId7"/>
  </externalReferences>
  <definedNames>
    <definedName name="Initials">Hidden!#REF!</definedName>
    <definedName name="Names">Hidden!$E$2:$E$41</definedName>
    <definedName name="Owner">'1. Data Entry'!$B$16:$B$55</definedName>
    <definedName name="_xlnm.Print_Area" localSheetId="3">'4. Issue Log'!$B$2:$E$33</definedName>
    <definedName name="_xlnm.Print_Area" localSheetId="0">Introduction!$B$1:$J$40</definedName>
    <definedName name="Stage">'1. Data Entry'!$C$16:$C$55</definedName>
    <definedName name="Stat">Hidden!$C$2:$C$4</definedName>
    <definedName name="Stats">Hidden!$C$2:$C$5</definedName>
    <definedName name="Status">'1. Data Entry'!#REF!</definedName>
    <definedName name="Team">Hidden!$E$2:$E$41</definedName>
    <definedName name="Tool">'[1]SBS Forecast'!$A$41:$A$47</definedName>
    <definedName name="Tools">'[1]SBS Forecast'!$A$41:$A$45</definedName>
    <definedName name="Track">Hidden!$C$11:$C$16</definedName>
  </definedNames>
  <calcPr calcId="124519" concurrentCalc="0"/>
</workbook>
</file>

<file path=xl/calcChain.xml><?xml version="1.0" encoding="utf-8"?>
<calcChain xmlns="http://schemas.openxmlformats.org/spreadsheetml/2006/main">
  <c r="E10" i="17"/>
  <c r="N10" s="1"/>
  <c r="K10"/>
  <c r="F10"/>
  <c r="B5"/>
  <c r="E11"/>
  <c r="N11" s="1"/>
  <c r="K11"/>
  <c r="F11"/>
  <c r="B4"/>
  <c r="E12"/>
  <c r="O12" s="1"/>
  <c r="G12"/>
  <c r="K12"/>
  <c r="J12"/>
  <c r="F12"/>
  <c r="E13"/>
  <c r="O13" s="1"/>
  <c r="G13"/>
  <c r="K13"/>
  <c r="J13"/>
  <c r="F13"/>
  <c r="E14"/>
  <c r="N14" s="1"/>
  <c r="K14"/>
  <c r="F14"/>
  <c r="E15"/>
  <c r="L15" s="1"/>
  <c r="G15"/>
  <c r="K15"/>
  <c r="J15"/>
  <c r="F15"/>
  <c r="E16"/>
  <c r="O16"/>
  <c r="G16"/>
  <c r="K16"/>
  <c r="J16"/>
  <c r="F16"/>
  <c r="E17"/>
  <c r="N17" s="1"/>
  <c r="G17"/>
  <c r="K17"/>
  <c r="J17"/>
  <c r="F17"/>
  <c r="E18"/>
  <c r="G18"/>
  <c r="K18"/>
  <c r="J18"/>
  <c r="F18"/>
  <c r="E19"/>
  <c r="N19" s="1"/>
  <c r="K19"/>
  <c r="F19"/>
  <c r="E20"/>
  <c r="O20" s="1"/>
  <c r="G20"/>
  <c r="K20"/>
  <c r="J20"/>
  <c r="F20"/>
  <c r="E21"/>
  <c r="O21" s="1"/>
  <c r="K21"/>
  <c r="F21"/>
  <c r="E22"/>
  <c r="G22"/>
  <c r="K22"/>
  <c r="J22"/>
  <c r="F22"/>
  <c r="E23"/>
  <c r="N23" s="1"/>
  <c r="G23"/>
  <c r="K23"/>
  <c r="J23"/>
  <c r="F23"/>
  <c r="E24"/>
  <c r="G24"/>
  <c r="K24"/>
  <c r="J24"/>
  <c r="F24"/>
  <c r="E25"/>
  <c r="N25" s="1"/>
  <c r="G25"/>
  <c r="K25"/>
  <c r="J25"/>
  <c r="F25"/>
  <c r="E26"/>
  <c r="L26" s="1"/>
  <c r="G26"/>
  <c r="K26"/>
  <c r="J26"/>
  <c r="F26"/>
  <c r="E27"/>
  <c r="N27" s="1"/>
  <c r="K27"/>
  <c r="F27"/>
  <c r="E28"/>
  <c r="N28" s="1"/>
  <c r="G28"/>
  <c r="K28"/>
  <c r="J28"/>
  <c r="F28"/>
  <c r="E29"/>
  <c r="G29"/>
  <c r="N29" s="1"/>
  <c r="K29"/>
  <c r="J29"/>
  <c r="F29"/>
  <c r="E30"/>
  <c r="G30"/>
  <c r="K30"/>
  <c r="J30"/>
  <c r="F30"/>
  <c r="E31"/>
  <c r="N31" s="1"/>
  <c r="G31"/>
  <c r="K31"/>
  <c r="J31"/>
  <c r="F31"/>
  <c r="E32"/>
  <c r="G32"/>
  <c r="K32"/>
  <c r="J32"/>
  <c r="F32"/>
  <c r="E33"/>
  <c r="O33" s="1"/>
  <c r="K33"/>
  <c r="F33"/>
  <c r="E34"/>
  <c r="L34" s="1"/>
  <c r="G34"/>
  <c r="K34"/>
  <c r="J34"/>
  <c r="F34"/>
  <c r="E35"/>
  <c r="G35"/>
  <c r="K35"/>
  <c r="J35"/>
  <c r="F35"/>
  <c r="E36"/>
  <c r="O36" s="1"/>
  <c r="G36"/>
  <c r="K36"/>
  <c r="J36"/>
  <c r="F36"/>
  <c r="E37"/>
  <c r="G37"/>
  <c r="K37"/>
  <c r="J37"/>
  <c r="O37"/>
  <c r="F37"/>
  <c r="E38"/>
  <c r="L38" s="1"/>
  <c r="G38"/>
  <c r="K38"/>
  <c r="J38"/>
  <c r="F38"/>
  <c r="E39"/>
  <c r="N39" s="1"/>
  <c r="K39"/>
  <c r="F39"/>
  <c r="E40"/>
  <c r="O40" s="1"/>
  <c r="K40"/>
  <c r="F40"/>
  <c r="E41"/>
  <c r="O41" s="1"/>
  <c r="K41"/>
  <c r="F41"/>
  <c r="E42"/>
  <c r="K42"/>
  <c r="F42"/>
  <c r="E43"/>
  <c r="N43" s="1"/>
  <c r="K43"/>
  <c r="F43"/>
  <c r="E44"/>
  <c r="N44" s="1"/>
  <c r="K44"/>
  <c r="F44"/>
  <c r="E45"/>
  <c r="O45" s="1"/>
  <c r="K45"/>
  <c r="F45"/>
  <c r="E46"/>
  <c r="N46" s="1"/>
  <c r="K46"/>
  <c r="F46"/>
  <c r="E47"/>
  <c r="N47" s="1"/>
  <c r="K47"/>
  <c r="F47"/>
  <c r="E48"/>
  <c r="L48" s="1"/>
  <c r="K48"/>
  <c r="F48"/>
  <c r="E49"/>
  <c r="N49" s="1"/>
  <c r="K49"/>
  <c r="F49"/>
  <c r="E50"/>
  <c r="N50" s="1"/>
  <c r="K50"/>
  <c r="F50"/>
  <c r="E51"/>
  <c r="N51" s="1"/>
  <c r="K51"/>
  <c r="F51"/>
  <c r="E52"/>
  <c r="N52" s="1"/>
  <c r="K52"/>
  <c r="F52"/>
  <c r="E53"/>
  <c r="N53" s="1"/>
  <c r="K53"/>
  <c r="F53"/>
  <c r="E54"/>
  <c r="L54" s="1"/>
  <c r="K54"/>
  <c r="F54"/>
  <c r="E55"/>
  <c r="N55" s="1"/>
  <c r="K55"/>
  <c r="F55"/>
  <c r="E56"/>
  <c r="N56" s="1"/>
  <c r="K56"/>
  <c r="F56"/>
  <c r="E57"/>
  <c r="N57" s="1"/>
  <c r="K57"/>
  <c r="F57"/>
  <c r="E58"/>
  <c r="N58" s="1"/>
  <c r="K58"/>
  <c r="F58"/>
  <c r="E59"/>
  <c r="O59" s="1"/>
  <c r="K59"/>
  <c r="F59"/>
  <c r="E60"/>
  <c r="N60" s="1"/>
  <c r="K60"/>
  <c r="F60"/>
  <c r="E61"/>
  <c r="N61" s="1"/>
  <c r="K61"/>
  <c r="F61"/>
  <c r="E62"/>
  <c r="O62" s="1"/>
  <c r="K62"/>
  <c r="F62"/>
  <c r="E63"/>
  <c r="O63" s="1"/>
  <c r="K63"/>
  <c r="F63"/>
  <c r="E64"/>
  <c r="N64" s="1"/>
  <c r="K64"/>
  <c r="F64"/>
  <c r="E65"/>
  <c r="O65" s="1"/>
  <c r="N65"/>
  <c r="K65"/>
  <c r="F65"/>
  <c r="E66"/>
  <c r="N66"/>
  <c r="K66"/>
  <c r="F66"/>
  <c r="E67"/>
  <c r="N67" s="1"/>
  <c r="O67"/>
  <c r="K67"/>
  <c r="F67"/>
  <c r="E68"/>
  <c r="N68" s="1"/>
  <c r="K68"/>
  <c r="F68"/>
  <c r="E69"/>
  <c r="O69" s="1"/>
  <c r="K69"/>
  <c r="F69"/>
  <c r="E70"/>
  <c r="O70" s="1"/>
  <c r="K70"/>
  <c r="F70"/>
  <c r="E71"/>
  <c r="L71" s="1"/>
  <c r="K71"/>
  <c r="F71"/>
  <c r="E72"/>
  <c r="N72" s="1"/>
  <c r="K72"/>
  <c r="F72"/>
  <c r="E73"/>
  <c r="N73" s="1"/>
  <c r="K73"/>
  <c r="F73"/>
  <c r="E74"/>
  <c r="N74" s="1"/>
  <c r="K74"/>
  <c r="F74"/>
  <c r="E75"/>
  <c r="O75" s="1"/>
  <c r="K75"/>
  <c r="F75"/>
  <c r="E76"/>
  <c r="K76"/>
  <c r="F76"/>
  <c r="E77"/>
  <c r="K77"/>
  <c r="F77"/>
  <c r="E78"/>
  <c r="N78" s="1"/>
  <c r="K78"/>
  <c r="F78"/>
  <c r="E79"/>
  <c r="O79" s="1"/>
  <c r="K79"/>
  <c r="F79"/>
  <c r="E80"/>
  <c r="K80"/>
  <c r="F80"/>
  <c r="E81"/>
  <c r="K81"/>
  <c r="F81"/>
  <c r="E82"/>
  <c r="N82" s="1"/>
  <c r="K82"/>
  <c r="F82"/>
  <c r="E83"/>
  <c r="N83" s="1"/>
  <c r="O83"/>
  <c r="K83"/>
  <c r="F83"/>
  <c r="E84"/>
  <c r="N84"/>
  <c r="K84"/>
  <c r="F84"/>
  <c r="E85"/>
  <c r="N85" s="1"/>
  <c r="L85"/>
  <c r="K85"/>
  <c r="F85"/>
  <c r="E86"/>
  <c r="L86" s="1"/>
  <c r="K86"/>
  <c r="F86"/>
  <c r="E87"/>
  <c r="N87" s="1"/>
  <c r="P87" s="1"/>
  <c r="K87"/>
  <c r="F87"/>
  <c r="E88"/>
  <c r="N88" s="1"/>
  <c r="K88"/>
  <c r="F88"/>
  <c r="E89"/>
  <c r="O89" s="1"/>
  <c r="K89"/>
  <c r="F89"/>
  <c r="E90"/>
  <c r="N90" s="1"/>
  <c r="K90"/>
  <c r="F90"/>
  <c r="E91"/>
  <c r="K91"/>
  <c r="F91"/>
  <c r="E92"/>
  <c r="N92" s="1"/>
  <c r="K92"/>
  <c r="F92"/>
  <c r="E93"/>
  <c r="N93" s="1"/>
  <c r="K93"/>
  <c r="F93"/>
  <c r="E94"/>
  <c r="N94" s="1"/>
  <c r="K94"/>
  <c r="F94"/>
  <c r="E95"/>
  <c r="O95" s="1"/>
  <c r="K95"/>
  <c r="F95"/>
  <c r="E96"/>
  <c r="N96" s="1"/>
  <c r="K96"/>
  <c r="F96"/>
  <c r="E97"/>
  <c r="N97" s="1"/>
  <c r="K97"/>
  <c r="F97"/>
  <c r="E98"/>
  <c r="L98" s="1"/>
  <c r="K98"/>
  <c r="F98"/>
  <c r="E99"/>
  <c r="N99" s="1"/>
  <c r="K99"/>
  <c r="F99"/>
  <c r="E100"/>
  <c r="N100" s="1"/>
  <c r="K100"/>
  <c r="F100"/>
  <c r="E101"/>
  <c r="K101"/>
  <c r="F101"/>
  <c r="E102"/>
  <c r="N102" s="1"/>
  <c r="K102"/>
  <c r="F102"/>
  <c r="E103"/>
  <c r="N103" s="1"/>
  <c r="K103"/>
  <c r="F103"/>
  <c r="E104"/>
  <c r="K104"/>
  <c r="F104"/>
  <c r="E105"/>
  <c r="N105" s="1"/>
  <c r="K105"/>
  <c r="F105"/>
  <c r="E106"/>
  <c r="N106" s="1"/>
  <c r="K106"/>
  <c r="F106"/>
  <c r="E107"/>
  <c r="N107" s="1"/>
  <c r="K107"/>
  <c r="F107"/>
  <c r="E108"/>
  <c r="N108" s="1"/>
  <c r="P108" s="1"/>
  <c r="M108" s="1"/>
  <c r="K108"/>
  <c r="F108"/>
  <c r="E109"/>
  <c r="O109" s="1"/>
  <c r="K109"/>
  <c r="F109"/>
  <c r="H16"/>
  <c r="I16" s="1"/>
  <c r="H38"/>
  <c r="I38" s="1"/>
  <c r="H37"/>
  <c r="H36"/>
  <c r="I36" s="1"/>
  <c r="H35"/>
  <c r="I35" s="1"/>
  <c r="H34"/>
  <c r="I34" s="1"/>
  <c r="H32"/>
  <c r="H31"/>
  <c r="I31" s="1"/>
  <c r="H30"/>
  <c r="I30" s="1"/>
  <c r="H29"/>
  <c r="I29" s="1"/>
  <c r="H28"/>
  <c r="I28" s="1"/>
  <c r="H26"/>
  <c r="H25"/>
  <c r="I25" s="1"/>
  <c r="H24"/>
  <c r="I24" s="1"/>
  <c r="H23"/>
  <c r="H22"/>
  <c r="I22" s="1"/>
  <c r="H20"/>
  <c r="I20" s="1"/>
  <c r="H18"/>
  <c r="I18" s="1"/>
  <c r="H17"/>
  <c r="I17"/>
  <c r="AD14"/>
  <c r="AD11"/>
  <c r="AD12"/>
  <c r="AD13"/>
  <c r="AD15"/>
  <c r="AD16"/>
  <c r="AD17"/>
  <c r="AD18"/>
  <c r="AD19"/>
  <c r="AD20"/>
  <c r="AE20" s="1"/>
  <c r="AF20" s="1"/>
  <c r="AG20" s="1"/>
  <c r="AD21"/>
  <c r="AE21" s="1"/>
  <c r="AF21" s="1"/>
  <c r="AG21" s="1"/>
  <c r="AD22"/>
  <c r="AE22" s="1"/>
  <c r="AF22" s="1"/>
  <c r="AG22" s="1"/>
  <c r="AD23"/>
  <c r="AE23" s="1"/>
  <c r="AF23" s="1"/>
  <c r="AG23" s="1"/>
  <c r="AD24"/>
  <c r="AE24" s="1"/>
  <c r="AF24" s="1"/>
  <c r="AG24" s="1"/>
  <c r="AD25"/>
  <c r="AE25" s="1"/>
  <c r="AF25" s="1"/>
  <c r="AG25" s="1"/>
  <c r="AD26"/>
  <c r="AE26" s="1"/>
  <c r="AF26" s="1"/>
  <c r="AG26" s="1"/>
  <c r="AD27"/>
  <c r="AE27" s="1"/>
  <c r="AF27" s="1"/>
  <c r="AG27" s="1"/>
  <c r="AD28"/>
  <c r="AE28" s="1"/>
  <c r="AF28" s="1"/>
  <c r="AG28" s="1"/>
  <c r="AD29"/>
  <c r="AE29" s="1"/>
  <c r="AF29" s="1"/>
  <c r="AG29" s="1"/>
  <c r="AD30"/>
  <c r="AE30" s="1"/>
  <c r="AF30" s="1"/>
  <c r="AG30" s="1"/>
  <c r="AD31"/>
  <c r="AE31" s="1"/>
  <c r="AF31" s="1"/>
  <c r="AG31" s="1"/>
  <c r="AD32"/>
  <c r="AE32" s="1"/>
  <c r="AF32" s="1"/>
  <c r="AG32" s="1"/>
  <c r="AD33"/>
  <c r="AE33" s="1"/>
  <c r="AF33" s="1"/>
  <c r="AG33" s="1"/>
  <c r="AD34"/>
  <c r="AE34" s="1"/>
  <c r="AF34" s="1"/>
  <c r="AG34" s="1"/>
  <c r="AD35"/>
  <c r="AE35" s="1"/>
  <c r="AF35" s="1"/>
  <c r="AG35" s="1"/>
  <c r="AD36"/>
  <c r="AE36" s="1"/>
  <c r="AF36" s="1"/>
  <c r="AG36" s="1"/>
  <c r="AD37"/>
  <c r="AE37" s="1"/>
  <c r="AF37" s="1"/>
  <c r="AG37" s="1"/>
  <c r="AD38"/>
  <c r="AE38" s="1"/>
  <c r="AF38" s="1"/>
  <c r="AG38" s="1"/>
  <c r="AD39"/>
  <c r="AE39" s="1"/>
  <c r="AF39" s="1"/>
  <c r="AG39" s="1"/>
  <c r="AD40"/>
  <c r="AE40" s="1"/>
  <c r="AF40" s="1"/>
  <c r="AG40" s="1"/>
  <c r="AD41"/>
  <c r="AE41" s="1"/>
  <c r="AF41" s="1"/>
  <c r="AG41" s="1"/>
  <c r="AD42"/>
  <c r="AE42" s="1"/>
  <c r="AF42" s="1"/>
  <c r="AG42" s="1"/>
  <c r="AD43"/>
  <c r="AE43" s="1"/>
  <c r="AF43" s="1"/>
  <c r="AG43" s="1"/>
  <c r="AD44"/>
  <c r="AE44" s="1"/>
  <c r="AF44" s="1"/>
  <c r="AG44" s="1"/>
  <c r="AD45"/>
  <c r="AE45" s="1"/>
  <c r="AF45" s="1"/>
  <c r="AG45" s="1"/>
  <c r="AD46"/>
  <c r="AE46" s="1"/>
  <c r="AF46" s="1"/>
  <c r="AG46" s="1"/>
  <c r="AD47"/>
  <c r="AE47" s="1"/>
  <c r="AF47" s="1"/>
  <c r="AG47" s="1"/>
  <c r="AD48"/>
  <c r="AE48" s="1"/>
  <c r="AF48" s="1"/>
  <c r="AG48" s="1"/>
  <c r="AD49"/>
  <c r="AE49" s="1"/>
  <c r="AF49" s="1"/>
  <c r="AG49" s="1"/>
  <c r="AD50"/>
  <c r="AE50" s="1"/>
  <c r="AF50" s="1"/>
  <c r="AG50" s="1"/>
  <c r="R90" i="6"/>
  <c r="R89"/>
  <c r="R91"/>
  <c r="U92" s="1"/>
  <c r="J10" i="17"/>
  <c r="G10"/>
  <c r="G14"/>
  <c r="G19"/>
  <c r="G21"/>
  <c r="G27"/>
  <c r="G33"/>
  <c r="G43"/>
  <c r="G44"/>
  <c r="G45"/>
  <c r="J11"/>
  <c r="G11"/>
  <c r="J19"/>
  <c r="J21"/>
  <c r="J27"/>
  <c r="J33"/>
  <c r="G39"/>
  <c r="J39"/>
  <c r="G40"/>
  <c r="J40"/>
  <c r="G41"/>
  <c r="J41"/>
  <c r="G42"/>
  <c r="J42"/>
  <c r="J43"/>
  <c r="J45"/>
  <c r="G47"/>
  <c r="J47"/>
  <c r="G48"/>
  <c r="J48"/>
  <c r="G49"/>
  <c r="J49"/>
  <c r="G50"/>
  <c r="J50"/>
  <c r="G51"/>
  <c r="J51"/>
  <c r="G52"/>
  <c r="J52"/>
  <c r="G53"/>
  <c r="J53"/>
  <c r="G55"/>
  <c r="J55"/>
  <c r="G56"/>
  <c r="J56"/>
  <c r="G57"/>
  <c r="J57"/>
  <c r="G58"/>
  <c r="J58"/>
  <c r="G59"/>
  <c r="J59"/>
  <c r="G60"/>
  <c r="J60"/>
  <c r="G61"/>
  <c r="J61"/>
  <c r="G63"/>
  <c r="J63"/>
  <c r="G65"/>
  <c r="J65"/>
  <c r="G66"/>
  <c r="J66"/>
  <c r="G67"/>
  <c r="J67"/>
  <c r="J44"/>
  <c r="J46"/>
  <c r="G46"/>
  <c r="J54"/>
  <c r="G54"/>
  <c r="J62"/>
  <c r="G62"/>
  <c r="G64"/>
  <c r="Q11"/>
  <c r="H13"/>
  <c r="I13" s="1"/>
  <c r="H12"/>
  <c r="I12" s="1"/>
  <c r="L13"/>
  <c r="L12"/>
  <c r="L17"/>
  <c r="Q12"/>
  <c r="H19"/>
  <c r="I19" s="1"/>
  <c r="H14"/>
  <c r="I14" s="1"/>
  <c r="L19"/>
  <c r="L14"/>
  <c r="Q13"/>
  <c r="H15"/>
  <c r="I15" s="1"/>
  <c r="L20"/>
  <c r="Q14"/>
  <c r="H44"/>
  <c r="I44" s="1"/>
  <c r="L44"/>
  <c r="L22"/>
  <c r="Q15"/>
  <c r="H46"/>
  <c r="I46" s="1"/>
  <c r="H56"/>
  <c r="I56" s="1"/>
  <c r="L46"/>
  <c r="Q16"/>
  <c r="H21"/>
  <c r="Q17"/>
  <c r="L25"/>
  <c r="Q18"/>
  <c r="H33"/>
  <c r="I33"/>
  <c r="L33"/>
  <c r="Q19"/>
  <c r="H57"/>
  <c r="I57"/>
  <c r="Q20"/>
  <c r="L29"/>
  <c r="Q21"/>
  <c r="Q22"/>
  <c r="Q23"/>
  <c r="Q24"/>
  <c r="Q25"/>
  <c r="Q26"/>
  <c r="L36"/>
  <c r="Q27"/>
  <c r="L37"/>
  <c r="Q28"/>
  <c r="Q29"/>
  <c r="H43"/>
  <c r="Q30"/>
  <c r="Q31"/>
  <c r="H45"/>
  <c r="I45" s="1"/>
  <c r="L45"/>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0"/>
  <c r="H10"/>
  <c r="H11"/>
  <c r="I11" s="1"/>
  <c r="H27"/>
  <c r="I27" s="1"/>
  <c r="H39"/>
  <c r="I39" s="1"/>
  <c r="H40"/>
  <c r="I40" s="1"/>
  <c r="H41"/>
  <c r="I41" s="1"/>
  <c r="H42"/>
  <c r="I42" s="1"/>
  <c r="H47"/>
  <c r="H48"/>
  <c r="H49"/>
  <c r="I49" s="1"/>
  <c r="H50"/>
  <c r="I50" s="1"/>
  <c r="H51"/>
  <c r="I51" s="1"/>
  <c r="H52"/>
  <c r="I52" s="1"/>
  <c r="H53"/>
  <c r="H54"/>
  <c r="I54"/>
  <c r="H55"/>
  <c r="H58"/>
  <c r="I58" s="1"/>
  <c r="H59"/>
  <c r="I59" s="1"/>
  <c r="H60"/>
  <c r="I60" s="1"/>
  <c r="H61"/>
  <c r="H62"/>
  <c r="I62" s="1"/>
  <c r="H63"/>
  <c r="I63" s="1"/>
  <c r="H64"/>
  <c r="I64"/>
  <c r="H65"/>
  <c r="I65" s="1"/>
  <c r="H66"/>
  <c r="I66" s="1"/>
  <c r="H67"/>
  <c r="I67" s="1"/>
  <c r="H68"/>
  <c r="I68" s="1"/>
  <c r="H69"/>
  <c r="I69" s="1"/>
  <c r="H70"/>
  <c r="I70" s="1"/>
  <c r="H71"/>
  <c r="H72"/>
  <c r="I72"/>
  <c r="H73"/>
  <c r="I73" s="1"/>
  <c r="H74"/>
  <c r="I74" s="1"/>
  <c r="H75"/>
  <c r="I75" s="1"/>
  <c r="H76"/>
  <c r="H77"/>
  <c r="I77" s="1"/>
  <c r="H78"/>
  <c r="I78" s="1"/>
  <c r="H79"/>
  <c r="I79" s="1"/>
  <c r="H80"/>
  <c r="H81"/>
  <c r="I81" s="1"/>
  <c r="H82"/>
  <c r="I82" s="1"/>
  <c r="H83"/>
  <c r="I83"/>
  <c r="H84"/>
  <c r="I84" s="1"/>
  <c r="H85"/>
  <c r="I85" s="1"/>
  <c r="H86"/>
  <c r="H87"/>
  <c r="I87" s="1"/>
  <c r="H88"/>
  <c r="I88" s="1"/>
  <c r="H89"/>
  <c r="I89" s="1"/>
  <c r="H90"/>
  <c r="I90" s="1"/>
  <c r="H91"/>
  <c r="H92"/>
  <c r="I92" s="1"/>
  <c r="H93"/>
  <c r="I93" s="1"/>
  <c r="H94"/>
  <c r="H95"/>
  <c r="H96"/>
  <c r="I96" s="1"/>
  <c r="H97"/>
  <c r="I97" s="1"/>
  <c r="H98"/>
  <c r="I98" s="1"/>
  <c r="H99"/>
  <c r="I99" s="1"/>
  <c r="H100"/>
  <c r="I100" s="1"/>
  <c r="H101"/>
  <c r="I101" s="1"/>
  <c r="H102"/>
  <c r="H103"/>
  <c r="I103" s="1"/>
  <c r="H104"/>
  <c r="I104" s="1"/>
  <c r="H105"/>
  <c r="I105" s="1"/>
  <c r="H106"/>
  <c r="H107"/>
  <c r="I107" s="1"/>
  <c r="H108"/>
  <c r="I108" s="1"/>
  <c r="H109"/>
  <c r="I109"/>
  <c r="L109"/>
  <c r="L108"/>
  <c r="L107"/>
  <c r="L106"/>
  <c r="L105"/>
  <c r="L103"/>
  <c r="L100"/>
  <c r="L99"/>
  <c r="L97"/>
  <c r="L96"/>
  <c r="L94"/>
  <c r="L92"/>
  <c r="L89"/>
  <c r="L88"/>
  <c r="L87"/>
  <c r="L84"/>
  <c r="L83"/>
  <c r="L81"/>
  <c r="L79"/>
  <c r="L78"/>
  <c r="L75"/>
  <c r="L74"/>
  <c r="L73"/>
  <c r="L72"/>
  <c r="L70"/>
  <c r="L69"/>
  <c r="L68"/>
  <c r="L67"/>
  <c r="L65"/>
  <c r="L64"/>
  <c r="L63"/>
  <c r="L61"/>
  <c r="L60"/>
  <c r="L59"/>
  <c r="L58"/>
  <c r="L56"/>
  <c r="L52"/>
  <c r="L51"/>
  <c r="L50"/>
  <c r="L47"/>
  <c r="L42"/>
  <c r="L41"/>
  <c r="L40"/>
  <c r="L39"/>
  <c r="L31"/>
  <c r="L27"/>
  <c r="L11"/>
  <c r="J14"/>
  <c r="J64"/>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O30" i="6"/>
  <c r="Q30" s="1"/>
  <c r="F40"/>
  <c r="A86" s="1"/>
  <c r="F39"/>
  <c r="A85"/>
  <c r="F38"/>
  <c r="A84" s="1"/>
  <c r="F37"/>
  <c r="A83"/>
  <c r="F36"/>
  <c r="A82" s="1"/>
  <c r="F35"/>
  <c r="A81"/>
  <c r="F34"/>
  <c r="A80" s="1"/>
  <c r="F33"/>
  <c r="A79"/>
  <c r="F32"/>
  <c r="A78" s="1"/>
  <c r="F31"/>
  <c r="A77"/>
  <c r="F30"/>
  <c r="A76" s="1"/>
  <c r="F29"/>
  <c r="A75"/>
  <c r="F28"/>
  <c r="A74" s="1"/>
  <c r="F27"/>
  <c r="A73"/>
  <c r="F26"/>
  <c r="A72" s="1"/>
  <c r="F25"/>
  <c r="A71"/>
  <c r="F24"/>
  <c r="A70" s="1"/>
  <c r="F23"/>
  <c r="A69"/>
  <c r="F22"/>
  <c r="A68" s="1"/>
  <c r="F21"/>
  <c r="A67"/>
  <c r="F20"/>
  <c r="A66" s="1"/>
  <c r="F19"/>
  <c r="A65"/>
  <c r="F18"/>
  <c r="A64" s="1"/>
  <c r="F17"/>
  <c r="A63"/>
  <c r="F16"/>
  <c r="A62" s="1"/>
  <c r="F15"/>
  <c r="A61"/>
  <c r="F14"/>
  <c r="A60" s="1"/>
  <c r="F13"/>
  <c r="A59"/>
  <c r="F12"/>
  <c r="A58" s="1"/>
  <c r="F11"/>
  <c r="A57" s="1"/>
  <c r="F10"/>
  <c r="A56" s="1"/>
  <c r="F9"/>
  <c r="A55" s="1"/>
  <c r="F8"/>
  <c r="A54" s="1"/>
  <c r="F7"/>
  <c r="A53" s="1"/>
  <c r="F6"/>
  <c r="A52" s="1"/>
  <c r="F5"/>
  <c r="A51" s="1"/>
  <c r="F4"/>
  <c r="A50" s="1"/>
  <c r="F3"/>
  <c r="A49" s="1"/>
  <c r="F2"/>
  <c r="A48" s="1"/>
  <c r="F89"/>
  <c r="C89"/>
  <c r="E3"/>
  <c r="H3" s="1"/>
  <c r="E8"/>
  <c r="H8" s="1"/>
  <c r="E9"/>
  <c r="H9"/>
  <c r="E2"/>
  <c r="H2" s="1"/>
  <c r="E5"/>
  <c r="H5" s="1"/>
  <c r="E4"/>
  <c r="H4" s="1"/>
  <c r="E6"/>
  <c r="H6" s="1"/>
  <c r="E7"/>
  <c r="H7" s="1"/>
  <c r="E10"/>
  <c r="H10"/>
  <c r="E11"/>
  <c r="H11" s="1"/>
  <c r="E12"/>
  <c r="H12"/>
  <c r="E13"/>
  <c r="H13" s="1"/>
  <c r="E14"/>
  <c r="H14"/>
  <c r="E15"/>
  <c r="H15" s="1"/>
  <c r="E16"/>
  <c r="H16"/>
  <c r="E17"/>
  <c r="H17" s="1"/>
  <c r="E18"/>
  <c r="H18"/>
  <c r="E19"/>
  <c r="H19" s="1"/>
  <c r="E20"/>
  <c r="H20"/>
  <c r="E21"/>
  <c r="H21" s="1"/>
  <c r="E22"/>
  <c r="H22"/>
  <c r="E23"/>
  <c r="H23" s="1"/>
  <c r="E24"/>
  <c r="H24"/>
  <c r="E25"/>
  <c r="H25" s="1"/>
  <c r="E26"/>
  <c r="H26"/>
  <c r="E27"/>
  <c r="H27" s="1"/>
  <c r="E28"/>
  <c r="H28"/>
  <c r="E29"/>
  <c r="H29" s="1"/>
  <c r="E30"/>
  <c r="H30"/>
  <c r="E31"/>
  <c r="H31" s="1"/>
  <c r="E32"/>
  <c r="H32"/>
  <c r="E33"/>
  <c r="H33" s="1"/>
  <c r="E34"/>
  <c r="H34"/>
  <c r="E35"/>
  <c r="H35" s="1"/>
  <c r="E36"/>
  <c r="H36"/>
  <c r="E37"/>
  <c r="H37" s="1"/>
  <c r="E38"/>
  <c r="H38"/>
  <c r="E39"/>
  <c r="H39" s="1"/>
  <c r="E40"/>
  <c r="H40"/>
  <c r="E41"/>
  <c r="H41" s="1"/>
  <c r="AI11" i="17"/>
  <c r="AI10"/>
  <c r="AI12"/>
  <c r="AI18"/>
  <c r="AI13"/>
  <c r="AI14"/>
  <c r="AI15"/>
  <c r="AI16"/>
  <c r="AI17"/>
  <c r="AI19"/>
  <c r="AI20"/>
  <c r="AI21"/>
  <c r="AI22"/>
  <c r="AI23"/>
  <c r="AI24"/>
  <c r="AI25"/>
  <c r="AI26"/>
  <c r="AI27"/>
  <c r="AI28"/>
  <c r="AI29"/>
  <c r="AI30"/>
  <c r="AI31"/>
  <c r="AI32"/>
  <c r="AI33"/>
  <c r="AI34"/>
  <c r="AI35"/>
  <c r="AI36"/>
  <c r="AI37"/>
  <c r="AI38"/>
  <c r="AI39"/>
  <c r="AI40"/>
  <c r="AI41"/>
  <c r="AI42"/>
  <c r="AI43"/>
  <c r="AI44"/>
  <c r="AI45"/>
  <c r="AI46"/>
  <c r="AI47"/>
  <c r="AI48"/>
  <c r="AI49"/>
  <c r="AI50"/>
  <c r="G3" i="6"/>
  <c r="G4"/>
  <c r="G5"/>
  <c r="G6"/>
  <c r="G7"/>
  <c r="G8"/>
  <c r="G9"/>
  <c r="G10"/>
  <c r="G11"/>
  <c r="G12"/>
  <c r="G13"/>
  <c r="G14"/>
  <c r="G15"/>
  <c r="G16"/>
  <c r="G17"/>
  <c r="G18"/>
  <c r="G19"/>
  <c r="G20"/>
  <c r="G21"/>
  <c r="G22"/>
  <c r="G23"/>
  <c r="G24"/>
  <c r="G25"/>
  <c r="G26"/>
  <c r="G27"/>
  <c r="G28"/>
  <c r="G29"/>
  <c r="G30"/>
  <c r="G31"/>
  <c r="G32"/>
  <c r="G33"/>
  <c r="G34"/>
  <c r="G35"/>
  <c r="G36"/>
  <c r="G37"/>
  <c r="G38"/>
  <c r="G39"/>
  <c r="G40"/>
  <c r="F41"/>
  <c r="G41"/>
  <c r="G2"/>
  <c r="O31" i="17"/>
  <c r="O29"/>
  <c r="O25"/>
  <c r="O17"/>
  <c r="O11"/>
  <c r="O108"/>
  <c r="O100"/>
  <c r="O98"/>
  <c r="O90"/>
  <c r="O74"/>
  <c r="O66"/>
  <c r="O58"/>
  <c r="O56"/>
  <c r="O52"/>
  <c r="O50"/>
  <c r="O46"/>
  <c r="O44"/>
  <c r="N37"/>
  <c r="M37" s="1"/>
  <c r="N36"/>
  <c r="P36" s="1"/>
  <c r="N34"/>
  <c r="N26"/>
  <c r="N22"/>
  <c r="N20"/>
  <c r="N18"/>
  <c r="N16"/>
  <c r="P16" s="1"/>
  <c r="B16" s="1"/>
  <c r="N15"/>
  <c r="N13"/>
  <c r="N12"/>
  <c r="O10"/>
  <c r="O96"/>
  <c r="O92"/>
  <c r="O88"/>
  <c r="O84"/>
  <c r="O72"/>
  <c r="O68"/>
  <c r="P66"/>
  <c r="M66" s="1"/>
  <c r="O64"/>
  <c r="O60"/>
  <c r="O102"/>
  <c r="N104"/>
  <c r="M104" s="1"/>
  <c r="O104"/>
  <c r="L104"/>
  <c r="N91"/>
  <c r="O91"/>
  <c r="L91"/>
  <c r="N76"/>
  <c r="M76" s="1"/>
  <c r="L76"/>
  <c r="O76"/>
  <c r="O49"/>
  <c r="I80"/>
  <c r="O35"/>
  <c r="L35"/>
  <c r="N80"/>
  <c r="O80"/>
  <c r="L80"/>
  <c r="O32"/>
  <c r="N32"/>
  <c r="L32"/>
  <c r="L30"/>
  <c r="N30"/>
  <c r="O43"/>
  <c r="I32"/>
  <c r="N86"/>
  <c r="N35"/>
  <c r="O24"/>
  <c r="N24"/>
  <c r="L24"/>
  <c r="G92" i="6"/>
  <c r="L95" i="17"/>
  <c r="I76"/>
  <c r="I91"/>
  <c r="I95"/>
  <c r="N101"/>
  <c r="M101" s="1"/>
  <c r="L101"/>
  <c r="O101"/>
  <c r="L90"/>
  <c r="N42"/>
  <c r="O42"/>
  <c r="O30"/>
  <c r="N81"/>
  <c r="O81"/>
  <c r="L77"/>
  <c r="N77"/>
  <c r="O77"/>
  <c r="I86"/>
  <c r="O105"/>
  <c r="O87"/>
  <c r="N38"/>
  <c r="O34"/>
  <c r="O15"/>
  <c r="L18"/>
  <c r="L66"/>
  <c r="L10"/>
  <c r="L16"/>
  <c r="O85"/>
  <c r="O93"/>
  <c r="O51"/>
  <c r="O39"/>
  <c r="L93"/>
  <c r="P80"/>
  <c r="P32"/>
  <c r="M32" s="1"/>
  <c r="P76"/>
  <c r="P35"/>
  <c r="M35" s="1"/>
  <c r="P91"/>
  <c r="B91" s="1"/>
  <c r="C91" s="1"/>
  <c r="D91" s="1"/>
  <c r="M91"/>
  <c r="P104"/>
  <c r="B104" s="1"/>
  <c r="C104" s="1"/>
  <c r="D104" s="1"/>
  <c r="P39"/>
  <c r="M93"/>
  <c r="P24"/>
  <c r="P101"/>
  <c r="P15"/>
  <c r="B32"/>
  <c r="M34"/>
  <c r="AE19"/>
  <c r="AF19" s="1"/>
  <c r="AE16"/>
  <c r="AF16" s="1"/>
  <c r="AE17"/>
  <c r="AF17" s="1"/>
  <c r="AG17" s="1"/>
  <c r="AE18"/>
  <c r="AF18" s="1"/>
  <c r="AG18" s="1"/>
  <c r="B35" l="1"/>
  <c r="N75"/>
  <c r="P74"/>
  <c r="B74" s="1"/>
  <c r="C74" s="1"/>
  <c r="D74" s="1"/>
  <c r="P43"/>
  <c r="B43" s="1"/>
  <c r="C43" s="1"/>
  <c r="D43" s="1"/>
  <c r="O22"/>
  <c r="N109"/>
  <c r="P109" s="1"/>
  <c r="B109" s="1"/>
  <c r="C109" s="1"/>
  <c r="D109" s="1"/>
  <c r="O107"/>
  <c r="N98"/>
  <c r="N89"/>
  <c r="P89" s="1"/>
  <c r="B89" s="1"/>
  <c r="C89" s="1"/>
  <c r="D89" s="1"/>
  <c r="N79"/>
  <c r="P79" s="1"/>
  <c r="O78"/>
  <c r="P67"/>
  <c r="N41"/>
  <c r="P77"/>
  <c r="B77" s="1"/>
  <c r="C77" s="1"/>
  <c r="D77" s="1"/>
  <c r="P34"/>
  <c r="B34" s="1"/>
  <c r="P84"/>
  <c r="B84" s="1"/>
  <c r="C84" s="1"/>
  <c r="D84" s="1"/>
  <c r="M55"/>
  <c r="P11"/>
  <c r="M11" s="1"/>
  <c r="P75"/>
  <c r="M75" s="1"/>
  <c r="M90"/>
  <c r="P90"/>
  <c r="B90" s="1"/>
  <c r="C90" s="1"/>
  <c r="D90" s="1"/>
  <c r="M49"/>
  <c r="P49"/>
  <c r="B49" s="1"/>
  <c r="C49" s="1"/>
  <c r="D49" s="1"/>
  <c r="B87"/>
  <c r="C87" s="1"/>
  <c r="D87" s="1"/>
  <c r="B76"/>
  <c r="C76" s="1"/>
  <c r="D76" s="1"/>
  <c r="M87"/>
  <c r="O28"/>
  <c r="P28" s="1"/>
  <c r="N71"/>
  <c r="I43"/>
  <c r="O86"/>
  <c r="L43"/>
  <c r="L49"/>
  <c r="O48"/>
  <c r="O82"/>
  <c r="B108"/>
  <c r="C108" s="1"/>
  <c r="D108" s="1"/>
  <c r="L55"/>
  <c r="I55"/>
  <c r="L57"/>
  <c r="I26"/>
  <c r="O94"/>
  <c r="P93"/>
  <c r="B93" s="1"/>
  <c r="C93" s="1"/>
  <c r="D93" s="1"/>
  <c r="N70"/>
  <c r="O61"/>
  <c r="O55"/>
  <c r="P55" s="1"/>
  <c r="B55" s="1"/>
  <c r="C55" s="1"/>
  <c r="D55" s="1"/>
  <c r="N54"/>
  <c r="O53"/>
  <c r="N48"/>
  <c r="O47"/>
  <c r="O57"/>
  <c r="L28"/>
  <c r="M109"/>
  <c r="O71"/>
  <c r="B101"/>
  <c r="C101" s="1"/>
  <c r="D101" s="1"/>
  <c r="M16"/>
  <c r="N95"/>
  <c r="P95" s="1"/>
  <c r="P37"/>
  <c r="P20"/>
  <c r="M20" s="1"/>
  <c r="O54"/>
  <c r="O23"/>
  <c r="I102"/>
  <c r="I94"/>
  <c r="I71"/>
  <c r="I53"/>
  <c r="I47"/>
  <c r="I23"/>
  <c r="I37"/>
  <c r="O106"/>
  <c r="P88"/>
  <c r="M88" s="1"/>
  <c r="P31"/>
  <c r="B31" s="1"/>
  <c r="L21"/>
  <c r="L53"/>
  <c r="L62"/>
  <c r="L82"/>
  <c r="L102"/>
  <c r="I106"/>
  <c r="I61"/>
  <c r="I48"/>
  <c r="I10"/>
  <c r="I21"/>
  <c r="O97"/>
  <c r="O73"/>
  <c r="O38"/>
  <c r="L23"/>
  <c r="O18"/>
  <c r="M28"/>
  <c r="B28"/>
  <c r="B15"/>
  <c r="C15" s="1"/>
  <c r="D15" s="1"/>
  <c r="M15"/>
  <c r="M24"/>
  <c r="B24"/>
  <c r="P85"/>
  <c r="B85" s="1"/>
  <c r="C85" s="1"/>
  <c r="D85" s="1"/>
  <c r="M81"/>
  <c r="P81"/>
  <c r="B81" s="1"/>
  <c r="C81" s="1"/>
  <c r="D81" s="1"/>
  <c r="P42"/>
  <c r="M42" s="1"/>
  <c r="P106"/>
  <c r="M106" s="1"/>
  <c r="P102"/>
  <c r="B102" s="1"/>
  <c r="C102" s="1"/>
  <c r="D102" s="1"/>
  <c r="P94"/>
  <c r="M94" s="1"/>
  <c r="P82"/>
  <c r="B82" s="1"/>
  <c r="C82" s="1"/>
  <c r="D82" s="1"/>
  <c r="P70"/>
  <c r="M70" s="1"/>
  <c r="P61"/>
  <c r="M61" s="1"/>
  <c r="P57"/>
  <c r="M57" s="1"/>
  <c r="P53"/>
  <c r="B53" s="1"/>
  <c r="C53" s="1"/>
  <c r="D53" s="1"/>
  <c r="P47"/>
  <c r="M47" s="1"/>
  <c r="M23"/>
  <c r="P23"/>
  <c r="B23" s="1"/>
  <c r="P10"/>
  <c r="B10" s="1"/>
  <c r="M77"/>
  <c r="M43"/>
  <c r="J91" i="6"/>
  <c r="P105" i="17"/>
  <c r="B105" s="1"/>
  <c r="C105" s="1"/>
  <c r="D105" s="1"/>
  <c r="M105"/>
  <c r="P78"/>
  <c r="B78" s="1"/>
  <c r="C78" s="1"/>
  <c r="D78" s="1"/>
  <c r="M78"/>
  <c r="M65"/>
  <c r="P65"/>
  <c r="B65" s="1"/>
  <c r="C65" s="1"/>
  <c r="D65" s="1"/>
  <c r="P60"/>
  <c r="B60" s="1"/>
  <c r="C60" s="1"/>
  <c r="D60" s="1"/>
  <c r="P56"/>
  <c r="B56" s="1"/>
  <c r="C56" s="1"/>
  <c r="D56" s="1"/>
  <c r="M56"/>
  <c r="P52"/>
  <c r="B52" s="1"/>
  <c r="C52" s="1"/>
  <c r="D52" s="1"/>
  <c r="M52"/>
  <c r="M46"/>
  <c r="P46"/>
  <c r="B46" s="1"/>
  <c r="C46" s="1"/>
  <c r="D46" s="1"/>
  <c r="P41"/>
  <c r="M41" s="1"/>
  <c r="P17"/>
  <c r="B17" s="1"/>
  <c r="P12"/>
  <c r="B12" s="1"/>
  <c r="C12" s="1"/>
  <c r="D12" s="1"/>
  <c r="B80"/>
  <c r="C80" s="1"/>
  <c r="D80" s="1"/>
  <c r="M80"/>
  <c r="P100"/>
  <c r="B100" s="1"/>
  <c r="C100" s="1"/>
  <c r="D100" s="1"/>
  <c r="M97"/>
  <c r="P97"/>
  <c r="B97" s="1"/>
  <c r="C97" s="1"/>
  <c r="D97" s="1"/>
  <c r="P92"/>
  <c r="M92" s="1"/>
  <c r="P73"/>
  <c r="M73" s="1"/>
  <c r="B68"/>
  <c r="C68" s="1"/>
  <c r="D68" s="1"/>
  <c r="M68"/>
  <c r="P68"/>
  <c r="P64"/>
  <c r="B64" s="1"/>
  <c r="C64" s="1"/>
  <c r="D64" s="1"/>
  <c r="M64"/>
  <c r="P51"/>
  <c r="B51" s="1"/>
  <c r="C51" s="1"/>
  <c r="D51" s="1"/>
  <c r="M51"/>
  <c r="M29"/>
  <c r="P29"/>
  <c r="B29" s="1"/>
  <c r="P22"/>
  <c r="M22" s="1"/>
  <c r="J90" i="6"/>
  <c r="P107" i="17"/>
  <c r="M107" s="1"/>
  <c r="M96"/>
  <c r="P96"/>
  <c r="B96" s="1"/>
  <c r="C96" s="1"/>
  <c r="D96" s="1"/>
  <c r="P83"/>
  <c r="M83" s="1"/>
  <c r="P72"/>
  <c r="M72" s="1"/>
  <c r="B67"/>
  <c r="C67" s="1"/>
  <c r="D67" s="1"/>
  <c r="M67"/>
  <c r="B58"/>
  <c r="C58" s="1"/>
  <c r="D58" s="1"/>
  <c r="P58"/>
  <c r="M58" s="1"/>
  <c r="P50"/>
  <c r="B50" s="1"/>
  <c r="C50" s="1"/>
  <c r="D50" s="1"/>
  <c r="M50"/>
  <c r="B44"/>
  <c r="C44" s="1"/>
  <c r="D44" s="1"/>
  <c r="P44"/>
  <c r="M44" s="1"/>
  <c r="B39"/>
  <c r="C39" s="1"/>
  <c r="D39" s="1"/>
  <c r="M39"/>
  <c r="B36"/>
  <c r="M36"/>
  <c r="P25"/>
  <c r="M25" s="1"/>
  <c r="M18"/>
  <c r="P18"/>
  <c r="B18" s="1"/>
  <c r="P30"/>
  <c r="M30" s="1"/>
  <c r="P38"/>
  <c r="M38" s="1"/>
  <c r="P86"/>
  <c r="B86" s="1"/>
  <c r="C86" s="1"/>
  <c r="D86" s="1"/>
  <c r="J89" i="6"/>
  <c r="M13" i="17"/>
  <c r="P13"/>
  <c r="B13" s="1"/>
  <c r="C13" s="1"/>
  <c r="D13" s="1"/>
  <c r="B20"/>
  <c r="B75"/>
  <c r="C75" s="1"/>
  <c r="D75" s="1"/>
  <c r="B37"/>
  <c r="O99"/>
  <c r="P99" s="1"/>
  <c r="N69"/>
  <c r="N63"/>
  <c r="N62"/>
  <c r="N59"/>
  <c r="N45"/>
  <c r="N40"/>
  <c r="N33"/>
  <c r="O27"/>
  <c r="N21"/>
  <c r="O19"/>
  <c r="O14"/>
  <c r="M71"/>
  <c r="B88"/>
  <c r="C88" s="1"/>
  <c r="D88" s="1"/>
  <c r="M74"/>
  <c r="O103"/>
  <c r="O26"/>
  <c r="M84"/>
  <c r="B66"/>
  <c r="C66" s="1"/>
  <c r="D66" s="1"/>
  <c r="M31"/>
  <c r="U90" i="6"/>
  <c r="AG19" i="17"/>
  <c r="AG16"/>
  <c r="U35" i="6"/>
  <c r="U30"/>
  <c r="U36"/>
  <c r="U33"/>
  <c r="U31"/>
  <c r="O31"/>
  <c r="U32"/>
  <c r="U34"/>
  <c r="U89"/>
  <c r="M79" i="17" l="1"/>
  <c r="B79"/>
  <c r="C79" s="1"/>
  <c r="D79" s="1"/>
  <c r="B73"/>
  <c r="C73" s="1"/>
  <c r="D73" s="1"/>
  <c r="B95"/>
  <c r="C95" s="1"/>
  <c r="D95" s="1"/>
  <c r="M89"/>
  <c r="P98"/>
  <c r="B98" s="1"/>
  <c r="C98" s="1"/>
  <c r="D98" s="1"/>
  <c r="M98"/>
  <c r="M95"/>
  <c r="B92"/>
  <c r="C92" s="1"/>
  <c r="D92" s="1"/>
  <c r="B70"/>
  <c r="C70" s="1"/>
  <c r="D70" s="1"/>
  <c r="P48"/>
  <c r="B48" s="1"/>
  <c r="C48" s="1"/>
  <c r="D48" s="1"/>
  <c r="M48"/>
  <c r="P71"/>
  <c r="B71"/>
  <c r="C71" s="1"/>
  <c r="D71" s="1"/>
  <c r="J93" i="6"/>
  <c r="B106" i="17"/>
  <c r="C106" s="1"/>
  <c r="D106" s="1"/>
  <c r="B25"/>
  <c r="B22"/>
  <c r="P54"/>
  <c r="M54" s="1"/>
  <c r="B11"/>
  <c r="C11" s="1"/>
  <c r="D11" s="1"/>
  <c r="C10"/>
  <c r="P63"/>
  <c r="B63" s="1"/>
  <c r="C63" s="1"/>
  <c r="D63" s="1"/>
  <c r="P40"/>
  <c r="B40" s="1"/>
  <c r="C40" s="1"/>
  <c r="D40" s="1"/>
  <c r="M40"/>
  <c r="P33"/>
  <c r="B33" s="1"/>
  <c r="C33" s="1"/>
  <c r="D33" s="1"/>
  <c r="P62"/>
  <c r="B62" s="1"/>
  <c r="C62" s="1"/>
  <c r="D62" s="1"/>
  <c r="P59"/>
  <c r="M59" s="1"/>
  <c r="P14"/>
  <c r="B14" s="1"/>
  <c r="B72"/>
  <c r="C72" s="1"/>
  <c r="D72" s="1"/>
  <c r="B83"/>
  <c r="C83" s="1"/>
  <c r="D83" s="1"/>
  <c r="B30"/>
  <c r="M99"/>
  <c r="P103"/>
  <c r="B103" s="1"/>
  <c r="C103" s="1"/>
  <c r="D103" s="1"/>
  <c r="B107"/>
  <c r="C107" s="1"/>
  <c r="D107" s="1"/>
  <c r="M100"/>
  <c r="B38"/>
  <c r="M17"/>
  <c r="P27"/>
  <c r="M27" s="1"/>
  <c r="M60"/>
  <c r="M86"/>
  <c r="M10"/>
  <c r="B47"/>
  <c r="C47" s="1"/>
  <c r="D47" s="1"/>
  <c r="B57"/>
  <c r="C57" s="1"/>
  <c r="D57" s="1"/>
  <c r="B61"/>
  <c r="C61" s="1"/>
  <c r="D61" s="1"/>
  <c r="M82"/>
  <c r="B94"/>
  <c r="C94" s="1"/>
  <c r="D94" s="1"/>
  <c r="B42"/>
  <c r="C42" s="1"/>
  <c r="D42" s="1"/>
  <c r="M85"/>
  <c r="P21"/>
  <c r="B21" s="1"/>
  <c r="C21" s="1"/>
  <c r="D21" s="1"/>
  <c r="M21"/>
  <c r="P45"/>
  <c r="B45" s="1"/>
  <c r="C45" s="1"/>
  <c r="D45" s="1"/>
  <c r="M45"/>
  <c r="P69"/>
  <c r="M69" s="1"/>
  <c r="P19"/>
  <c r="M19" s="1"/>
  <c r="B99"/>
  <c r="C99" s="1"/>
  <c r="D99" s="1"/>
  <c r="P26"/>
  <c r="M26" s="1"/>
  <c r="M53"/>
  <c r="M102"/>
  <c r="M12"/>
  <c r="B41"/>
  <c r="C41" s="1"/>
  <c r="D41" s="1"/>
  <c r="V89" i="6"/>
  <c r="V90"/>
  <c r="U93"/>
  <c r="Q31"/>
  <c r="B27" i="17" l="1"/>
  <c r="C27" s="1"/>
  <c r="D27" s="1"/>
  <c r="B69"/>
  <c r="C69" s="1"/>
  <c r="D69" s="1"/>
  <c r="B54"/>
  <c r="C54" s="1"/>
  <c r="D54" s="1"/>
  <c r="C14"/>
  <c r="D14" s="1"/>
  <c r="C31"/>
  <c r="D31" s="1"/>
  <c r="C22"/>
  <c r="D22" s="1"/>
  <c r="C23"/>
  <c r="D23" s="1"/>
  <c r="C36"/>
  <c r="D36" s="1"/>
  <c r="C35"/>
  <c r="D35" s="1"/>
  <c r="C37"/>
  <c r="D37" s="1"/>
  <c r="C34"/>
  <c r="D34" s="1"/>
  <c r="C28"/>
  <c r="D28" s="1"/>
  <c r="M14"/>
  <c r="B59"/>
  <c r="C59" s="1"/>
  <c r="D59" s="1"/>
  <c r="M62"/>
  <c r="M33"/>
  <c r="M63"/>
  <c r="B19"/>
  <c r="C19" s="1"/>
  <c r="D19" s="1"/>
  <c r="C30"/>
  <c r="D30" s="1"/>
  <c r="B26"/>
  <c r="M103"/>
  <c r="C38"/>
  <c r="D38" s="1"/>
  <c r="D10"/>
  <c r="C46" i="6"/>
  <c r="D46"/>
  <c r="E46"/>
  <c r="B46"/>
  <c r="F46"/>
  <c r="B45"/>
  <c r="C26" i="17" l="1"/>
  <c r="D26" s="1"/>
  <c r="C24"/>
  <c r="D24" s="1"/>
  <c r="C25"/>
  <c r="D25" s="1"/>
  <c r="C29"/>
  <c r="D29" s="1"/>
  <c r="C20"/>
  <c r="D20" s="1"/>
  <c r="C16"/>
  <c r="C17"/>
  <c r="D17" s="1"/>
  <c r="C32"/>
  <c r="D32" s="1"/>
  <c r="C18"/>
  <c r="D18" s="1"/>
  <c r="C75" i="6"/>
  <c r="C78"/>
  <c r="C81"/>
  <c r="C54"/>
  <c r="C74"/>
  <c r="C64"/>
  <c r="C56"/>
  <c r="C85"/>
  <c r="C73"/>
  <c r="C65"/>
  <c r="C57"/>
  <c r="C60"/>
  <c r="C59"/>
  <c r="C55"/>
  <c r="C77"/>
  <c r="C86"/>
  <c r="C83"/>
  <c r="C68"/>
  <c r="C69"/>
  <c r="C58"/>
  <c r="C67"/>
  <c r="C82"/>
  <c r="C50"/>
  <c r="C84"/>
  <c r="C72"/>
  <c r="C48"/>
  <c r="C51"/>
  <c r="C63"/>
  <c r="C66"/>
  <c r="C76"/>
  <c r="C71"/>
  <c r="C49"/>
  <c r="C53"/>
  <c r="C80"/>
  <c r="C52"/>
  <c r="C70"/>
  <c r="C62"/>
  <c r="C79"/>
  <c r="C61"/>
  <c r="F69"/>
  <c r="F50"/>
  <c r="F70"/>
  <c r="F62"/>
  <c r="F84"/>
  <c r="F65"/>
  <c r="F52"/>
  <c r="F86"/>
  <c r="F68"/>
  <c r="F56"/>
  <c r="F61"/>
  <c r="F71"/>
  <c r="F67"/>
  <c r="F59"/>
  <c r="F54"/>
  <c r="F75"/>
  <c r="F72"/>
  <c r="F82"/>
  <c r="F51"/>
  <c r="F83"/>
  <c r="F58"/>
  <c r="F76"/>
  <c r="F80"/>
  <c r="F48"/>
  <c r="F53"/>
  <c r="F63"/>
  <c r="F78"/>
  <c r="F55"/>
  <c r="F60"/>
  <c r="F66"/>
  <c r="F77"/>
  <c r="F73"/>
  <c r="F57"/>
  <c r="F81"/>
  <c r="F79"/>
  <c r="F49"/>
  <c r="F85"/>
  <c r="F64"/>
  <c r="F74"/>
  <c r="D76"/>
  <c r="D62"/>
  <c r="D55"/>
  <c r="D77"/>
  <c r="D73"/>
  <c r="D54"/>
  <c r="D48"/>
  <c r="D65"/>
  <c r="D63"/>
  <c r="D56"/>
  <c r="D86"/>
  <c r="D67"/>
  <c r="D84"/>
  <c r="D78"/>
  <c r="D70"/>
  <c r="D57"/>
  <c r="D74"/>
  <c r="D75"/>
  <c r="D71"/>
  <c r="D72"/>
  <c r="D79"/>
  <c r="D50"/>
  <c r="D49"/>
  <c r="D82"/>
  <c r="D83"/>
  <c r="D51"/>
  <c r="D80"/>
  <c r="D69"/>
  <c r="D52"/>
  <c r="D64"/>
  <c r="D61"/>
  <c r="D81"/>
  <c r="D60"/>
  <c r="D66"/>
  <c r="D58"/>
  <c r="D53"/>
  <c r="D85"/>
  <c r="D68"/>
  <c r="D59"/>
  <c r="B67"/>
  <c r="B56"/>
  <c r="B55"/>
  <c r="B82"/>
  <c r="B76"/>
  <c r="B86"/>
  <c r="B58"/>
  <c r="B59"/>
  <c r="B57"/>
  <c r="B60"/>
  <c r="B49"/>
  <c r="B48"/>
  <c r="B83"/>
  <c r="B70"/>
  <c r="B72"/>
  <c r="B64"/>
  <c r="B63"/>
  <c r="B69"/>
  <c r="B65"/>
  <c r="B53"/>
  <c r="B81"/>
  <c r="B80"/>
  <c r="B61"/>
  <c r="B75"/>
  <c r="B66"/>
  <c r="B78"/>
  <c r="B79"/>
  <c r="B77"/>
  <c r="B54"/>
  <c r="B85"/>
  <c r="B74"/>
  <c r="B73"/>
  <c r="B62"/>
  <c r="B84"/>
  <c r="B71"/>
  <c r="B68"/>
  <c r="B52"/>
  <c r="B50"/>
  <c r="B51"/>
  <c r="E55"/>
  <c r="E79"/>
  <c r="E83"/>
  <c r="E75"/>
  <c r="E67"/>
  <c r="E53"/>
  <c r="E74"/>
  <c r="E61"/>
  <c r="E70"/>
  <c r="E54"/>
  <c r="E56"/>
  <c r="E49"/>
  <c r="E80"/>
  <c r="E48"/>
  <c r="E63"/>
  <c r="E51"/>
  <c r="E62"/>
  <c r="E86"/>
  <c r="E50"/>
  <c r="E72"/>
  <c r="E65"/>
  <c r="E78"/>
  <c r="E85"/>
  <c r="E77"/>
  <c r="E57"/>
  <c r="E64"/>
  <c r="E69"/>
  <c r="E81"/>
  <c r="E52"/>
  <c r="E73"/>
  <c r="E66"/>
  <c r="E84"/>
  <c r="E68"/>
  <c r="E60"/>
  <c r="E82"/>
  <c r="E59"/>
  <c r="E76"/>
  <c r="E58"/>
  <c r="E71"/>
  <c r="J46"/>
  <c r="G45"/>
  <c r="I46"/>
  <c r="K46"/>
  <c r="H46"/>
  <c r="G46"/>
  <c r="D16" i="17" l="1"/>
  <c r="V59"/>
  <c r="V11"/>
  <c r="V84"/>
  <c r="V96"/>
  <c r="V27"/>
  <c r="V92"/>
  <c r="V83"/>
  <c r="V108"/>
  <c r="V37"/>
  <c r="V36"/>
  <c r="V101"/>
  <c r="V55"/>
  <c r="V54"/>
  <c r="V35"/>
  <c r="V64"/>
  <c r="V26"/>
  <c r="V32"/>
  <c r="V51"/>
  <c r="V67"/>
  <c r="V42"/>
  <c r="V82"/>
  <c r="V21"/>
  <c r="V90"/>
  <c r="V69"/>
  <c r="V87"/>
  <c r="V109"/>
  <c r="V20"/>
  <c r="V89"/>
  <c r="V91"/>
  <c r="C92" i="6"/>
  <c r="V15" i="17"/>
  <c r="V43"/>
  <c r="V47"/>
  <c r="V10"/>
  <c r="V33"/>
  <c r="V93"/>
  <c r="V85"/>
  <c r="V25"/>
  <c r="V98"/>
  <c r="V95"/>
  <c r="V63"/>
  <c r="V53"/>
  <c r="V12"/>
  <c r="V100"/>
  <c r="V73"/>
  <c r="V17"/>
  <c r="V61"/>
  <c r="V49"/>
  <c r="V72"/>
  <c r="V19"/>
  <c r="V52"/>
  <c r="V57"/>
  <c r="V71"/>
  <c r="V86"/>
  <c r="V103"/>
  <c r="V24"/>
  <c r="V77"/>
  <c r="V16"/>
  <c r="V39"/>
  <c r="V62"/>
  <c r="V22"/>
  <c r="V68"/>
  <c r="V94"/>
  <c r="V56"/>
  <c r="V29"/>
  <c r="V88"/>
  <c r="V78"/>
  <c r="V31"/>
  <c r="V41"/>
  <c r="V104"/>
  <c r="V40"/>
  <c r="V30"/>
  <c r="V28"/>
  <c r="V70"/>
  <c r="V105"/>
  <c r="V106"/>
  <c r="V18"/>
  <c r="V76"/>
  <c r="V34"/>
  <c r="V48"/>
  <c r="V38"/>
  <c r="V97"/>
  <c r="V44"/>
  <c r="V58"/>
  <c r="V60"/>
  <c r="V74"/>
  <c r="V79"/>
  <c r="V99"/>
  <c r="V50"/>
  <c r="V80"/>
  <c r="V23"/>
  <c r="V75"/>
  <c r="V107"/>
  <c r="V81"/>
  <c r="V45"/>
  <c r="V14"/>
  <c r="V65"/>
  <c r="V102"/>
  <c r="V66"/>
  <c r="V13"/>
  <c r="V46"/>
  <c r="E47" i="6"/>
  <c r="H73"/>
  <c r="H66"/>
  <c r="H49"/>
  <c r="H82"/>
  <c r="H70"/>
  <c r="H65"/>
  <c r="H67"/>
  <c r="H68"/>
  <c r="H58"/>
  <c r="H61"/>
  <c r="H55"/>
  <c r="H60"/>
  <c r="H52"/>
  <c r="H74"/>
  <c r="H84"/>
  <c r="H77"/>
  <c r="H59"/>
  <c r="H51"/>
  <c r="H63"/>
  <c r="H79"/>
  <c r="H64"/>
  <c r="H57"/>
  <c r="H69"/>
  <c r="H48"/>
  <c r="H62"/>
  <c r="H80"/>
  <c r="H72"/>
  <c r="H56"/>
  <c r="H71"/>
  <c r="H76"/>
  <c r="H83"/>
  <c r="H86"/>
  <c r="H85"/>
  <c r="H78"/>
  <c r="H81"/>
  <c r="H54"/>
  <c r="H75"/>
  <c r="H53"/>
  <c r="H50"/>
  <c r="P46"/>
  <c r="L46"/>
  <c r="M46"/>
  <c r="O46"/>
  <c r="L45"/>
  <c r="N46"/>
  <c r="B47"/>
  <c r="D47"/>
  <c r="I73"/>
  <c r="I76"/>
  <c r="I68"/>
  <c r="I52"/>
  <c r="I72"/>
  <c r="I86"/>
  <c r="I75"/>
  <c r="I63"/>
  <c r="I74"/>
  <c r="I71"/>
  <c r="I61"/>
  <c r="I77"/>
  <c r="I53"/>
  <c r="I81"/>
  <c r="I65"/>
  <c r="I70"/>
  <c r="I80"/>
  <c r="I84"/>
  <c r="I82"/>
  <c r="I48"/>
  <c r="I85"/>
  <c r="I66"/>
  <c r="I54"/>
  <c r="I83"/>
  <c r="I64"/>
  <c r="I57"/>
  <c r="I59"/>
  <c r="I55"/>
  <c r="I51"/>
  <c r="I58"/>
  <c r="I78"/>
  <c r="I49"/>
  <c r="I79"/>
  <c r="I50"/>
  <c r="I60"/>
  <c r="I56"/>
  <c r="I62"/>
  <c r="I69"/>
  <c r="I67"/>
  <c r="C47"/>
  <c r="G74"/>
  <c r="G73"/>
  <c r="G57"/>
  <c r="G71"/>
  <c r="G54"/>
  <c r="G80"/>
  <c r="G79"/>
  <c r="G83"/>
  <c r="G58"/>
  <c r="G78"/>
  <c r="G49"/>
  <c r="G76"/>
  <c r="G68"/>
  <c r="G64"/>
  <c r="G65"/>
  <c r="G50"/>
  <c r="G52"/>
  <c r="G81"/>
  <c r="G62"/>
  <c r="G86"/>
  <c r="G60"/>
  <c r="G51"/>
  <c r="G85"/>
  <c r="G61"/>
  <c r="G53"/>
  <c r="G55"/>
  <c r="G69"/>
  <c r="G63"/>
  <c r="G67"/>
  <c r="G56"/>
  <c r="G77"/>
  <c r="G82"/>
  <c r="G70"/>
  <c r="G66"/>
  <c r="G84"/>
  <c r="G75"/>
  <c r="G48"/>
  <c r="G59"/>
  <c r="G72"/>
  <c r="K81"/>
  <c r="K84"/>
  <c r="K61"/>
  <c r="K79"/>
  <c r="K63"/>
  <c r="K51"/>
  <c r="K58"/>
  <c r="K77"/>
  <c r="K52"/>
  <c r="K83"/>
  <c r="K69"/>
  <c r="K78"/>
  <c r="K66"/>
  <c r="K62"/>
  <c r="K86"/>
  <c r="K76"/>
  <c r="K64"/>
  <c r="K54"/>
  <c r="K80"/>
  <c r="K50"/>
  <c r="K70"/>
  <c r="K57"/>
  <c r="K48"/>
  <c r="K71"/>
  <c r="K75"/>
  <c r="K74"/>
  <c r="K85"/>
  <c r="K67"/>
  <c r="K72"/>
  <c r="K82"/>
  <c r="K56"/>
  <c r="K55"/>
  <c r="K60"/>
  <c r="K65"/>
  <c r="K49"/>
  <c r="K73"/>
  <c r="K68"/>
  <c r="K53"/>
  <c r="K59"/>
  <c r="F47"/>
  <c r="J54"/>
  <c r="J74"/>
  <c r="J69"/>
  <c r="J82"/>
  <c r="J78"/>
  <c r="J62"/>
  <c r="J83"/>
  <c r="J48"/>
  <c r="J66"/>
  <c r="J53"/>
  <c r="J86"/>
  <c r="J63"/>
  <c r="J56"/>
  <c r="J79"/>
  <c r="J55"/>
  <c r="J85"/>
  <c r="J60"/>
  <c r="J80"/>
  <c r="J57"/>
  <c r="J81"/>
  <c r="J68"/>
  <c r="J49"/>
  <c r="J84"/>
  <c r="J76"/>
  <c r="J72"/>
  <c r="J58"/>
  <c r="J65"/>
  <c r="J71"/>
  <c r="J77"/>
  <c r="J61"/>
  <c r="J75"/>
  <c r="J50"/>
  <c r="J67"/>
  <c r="J59"/>
  <c r="J64"/>
  <c r="J52"/>
  <c r="J70"/>
  <c r="J51"/>
  <c r="J73"/>
  <c r="U13" i="17" l="1"/>
  <c r="T13" s="1"/>
  <c r="S13" s="1"/>
  <c r="W13"/>
  <c r="U14"/>
  <c r="T14" s="1"/>
  <c r="S14" s="1"/>
  <c r="W14"/>
  <c r="U75"/>
  <c r="T75" s="1"/>
  <c r="S75" s="1"/>
  <c r="W75"/>
  <c r="U99"/>
  <c r="T99" s="1"/>
  <c r="S99" s="1"/>
  <c r="W99"/>
  <c r="U58"/>
  <c r="T58" s="1"/>
  <c r="S58" s="1"/>
  <c r="W58"/>
  <c r="W48"/>
  <c r="U48"/>
  <c r="T48" s="1"/>
  <c r="S48" s="1"/>
  <c r="W106"/>
  <c r="U106"/>
  <c r="T106" s="1"/>
  <c r="S106" s="1"/>
  <c r="W30"/>
  <c r="U30"/>
  <c r="T30" s="1"/>
  <c r="S30" s="1"/>
  <c r="U31"/>
  <c r="T31" s="1"/>
  <c r="S31" s="1"/>
  <c r="W31"/>
  <c r="U56"/>
  <c r="T56" s="1"/>
  <c r="S56" s="1"/>
  <c r="W56"/>
  <c r="W62"/>
  <c r="U62"/>
  <c r="T62" s="1"/>
  <c r="S62" s="1"/>
  <c r="W24"/>
  <c r="U24"/>
  <c r="T24" s="1"/>
  <c r="S24" s="1"/>
  <c r="U57"/>
  <c r="T57" s="1"/>
  <c r="S57" s="1"/>
  <c r="W57"/>
  <c r="U49"/>
  <c r="T49" s="1"/>
  <c r="S49" s="1"/>
  <c r="W49"/>
  <c r="W100"/>
  <c r="U100"/>
  <c r="T100" s="1"/>
  <c r="S100" s="1"/>
  <c r="U95"/>
  <c r="T95" s="1"/>
  <c r="S95" s="1"/>
  <c r="W95"/>
  <c r="W93"/>
  <c r="U93"/>
  <c r="T93" s="1"/>
  <c r="S93" s="1"/>
  <c r="U43"/>
  <c r="T43" s="1"/>
  <c r="S43" s="1"/>
  <c r="W43"/>
  <c r="U89"/>
  <c r="T89" s="1"/>
  <c r="S89" s="1"/>
  <c r="W89"/>
  <c r="W69"/>
  <c r="U69"/>
  <c r="T69" s="1"/>
  <c r="S69" s="1"/>
  <c r="U42"/>
  <c r="T42" s="1"/>
  <c r="S42" s="1"/>
  <c r="W42"/>
  <c r="U26"/>
  <c r="T26" s="1"/>
  <c r="S26" s="1"/>
  <c r="W26"/>
  <c r="U55"/>
  <c r="T55" s="1"/>
  <c r="S55" s="1"/>
  <c r="W55"/>
  <c r="U108"/>
  <c r="T108" s="1"/>
  <c r="S108" s="1"/>
  <c r="W108"/>
  <c r="W96"/>
  <c r="U96"/>
  <c r="T96" s="1"/>
  <c r="S96" s="1"/>
  <c r="U46"/>
  <c r="T46" s="1"/>
  <c r="S46" s="1"/>
  <c r="W46"/>
  <c r="W65"/>
  <c r="U65"/>
  <c r="T65" s="1"/>
  <c r="S65" s="1"/>
  <c r="U107"/>
  <c r="T107" s="1"/>
  <c r="S107" s="1"/>
  <c r="W107"/>
  <c r="W50"/>
  <c r="U50"/>
  <c r="T50" s="1"/>
  <c r="S50" s="1"/>
  <c r="W60"/>
  <c r="U60"/>
  <c r="T60" s="1"/>
  <c r="S60" s="1"/>
  <c r="U38"/>
  <c r="T38" s="1"/>
  <c r="S38" s="1"/>
  <c r="W38"/>
  <c r="U18"/>
  <c r="T18" s="1"/>
  <c r="S18" s="1"/>
  <c r="W18"/>
  <c r="W28"/>
  <c r="U28"/>
  <c r="T28" s="1"/>
  <c r="S28" s="1"/>
  <c r="W41"/>
  <c r="U41"/>
  <c r="T41" s="1"/>
  <c r="S41" s="1"/>
  <c r="U29"/>
  <c r="T29" s="1"/>
  <c r="S29" s="1"/>
  <c r="W29"/>
  <c r="U22"/>
  <c r="T22" s="1"/>
  <c r="S22" s="1"/>
  <c r="W22"/>
  <c r="U77"/>
  <c r="T77" s="1"/>
  <c r="S77" s="1"/>
  <c r="W77"/>
  <c r="U71"/>
  <c r="T71" s="1"/>
  <c r="S71" s="1"/>
  <c r="W71"/>
  <c r="U72"/>
  <c r="T72" s="1"/>
  <c r="S72" s="1"/>
  <c r="W72"/>
  <c r="U73"/>
  <c r="T73" s="1"/>
  <c r="S73" s="1"/>
  <c r="W73"/>
  <c r="U63"/>
  <c r="T63" s="1"/>
  <c r="S63" s="1"/>
  <c r="W63"/>
  <c r="U85"/>
  <c r="T85" s="1"/>
  <c r="S85" s="1"/>
  <c r="W85"/>
  <c r="U47"/>
  <c r="T47" s="1"/>
  <c r="S47" s="1"/>
  <c r="W47"/>
  <c r="W91"/>
  <c r="U91"/>
  <c r="T91" s="1"/>
  <c r="S91" s="1"/>
  <c r="W87"/>
  <c r="U87"/>
  <c r="T87" s="1"/>
  <c r="S87" s="1"/>
  <c r="U82"/>
  <c r="T82" s="1"/>
  <c r="S82" s="1"/>
  <c r="W82"/>
  <c r="U32"/>
  <c r="T32" s="1"/>
  <c r="S32" s="1"/>
  <c r="W32"/>
  <c r="W54"/>
  <c r="U54"/>
  <c r="T54" s="1"/>
  <c r="S54" s="1"/>
  <c r="W37"/>
  <c r="U37"/>
  <c r="T37" s="1"/>
  <c r="S37" s="1"/>
  <c r="W27"/>
  <c r="U27"/>
  <c r="T27" s="1"/>
  <c r="S27" s="1"/>
  <c r="U59"/>
  <c r="T59" s="1"/>
  <c r="S59" s="1"/>
  <c r="W59"/>
  <c r="U102"/>
  <c r="T102" s="1"/>
  <c r="S102" s="1"/>
  <c r="W102"/>
  <c r="U81"/>
  <c r="T81" s="1"/>
  <c r="S81" s="1"/>
  <c r="W81"/>
  <c r="U80"/>
  <c r="T80" s="1"/>
  <c r="S80" s="1"/>
  <c r="W80"/>
  <c r="U74"/>
  <c r="T74" s="1"/>
  <c r="S74" s="1"/>
  <c r="W74"/>
  <c r="W97"/>
  <c r="U97"/>
  <c r="T97" s="1"/>
  <c r="S97" s="1"/>
  <c r="U76"/>
  <c r="T76" s="1"/>
  <c r="S76" s="1"/>
  <c r="W76"/>
  <c r="W70"/>
  <c r="U70"/>
  <c r="T70" s="1"/>
  <c r="S70" s="1"/>
  <c r="W104"/>
  <c r="U104"/>
  <c r="T104" s="1"/>
  <c r="S104" s="1"/>
  <c r="W88"/>
  <c r="U88"/>
  <c r="T88" s="1"/>
  <c r="S88" s="1"/>
  <c r="W68"/>
  <c r="U68"/>
  <c r="T68" s="1"/>
  <c r="S68" s="1"/>
  <c r="U16"/>
  <c r="W16"/>
  <c r="U86"/>
  <c r="T86" s="1"/>
  <c r="S86" s="1"/>
  <c r="W86"/>
  <c r="U19"/>
  <c r="T19" s="1"/>
  <c r="S19" s="1"/>
  <c r="W19"/>
  <c r="W17"/>
  <c r="U17"/>
  <c r="U53"/>
  <c r="T53" s="1"/>
  <c r="S53" s="1"/>
  <c r="W53"/>
  <c r="U25"/>
  <c r="T25" s="1"/>
  <c r="S25" s="1"/>
  <c r="W25"/>
  <c r="U10"/>
  <c r="W10"/>
  <c r="N89" i="6"/>
  <c r="N91"/>
  <c r="N90"/>
  <c r="W109" i="17"/>
  <c r="U109"/>
  <c r="T109" s="1"/>
  <c r="S109" s="1"/>
  <c r="U21"/>
  <c r="T21" s="1"/>
  <c r="S21" s="1"/>
  <c r="W21"/>
  <c r="W51"/>
  <c r="U51"/>
  <c r="T51" s="1"/>
  <c r="S51" s="1"/>
  <c r="U35"/>
  <c r="T35" s="1"/>
  <c r="S35" s="1"/>
  <c r="W35"/>
  <c r="U36"/>
  <c r="T36" s="1"/>
  <c r="S36" s="1"/>
  <c r="W36"/>
  <c r="U92"/>
  <c r="T92" s="1"/>
  <c r="S92" s="1"/>
  <c r="W92"/>
  <c r="W11"/>
  <c r="U11"/>
  <c r="T11" s="1"/>
  <c r="S11" s="1"/>
  <c r="U66"/>
  <c r="T66" s="1"/>
  <c r="S66" s="1"/>
  <c r="W66"/>
  <c r="W45"/>
  <c r="U45"/>
  <c r="T45" s="1"/>
  <c r="S45" s="1"/>
  <c r="W23"/>
  <c r="U23"/>
  <c r="T23" s="1"/>
  <c r="S23" s="1"/>
  <c r="U79"/>
  <c r="T79" s="1"/>
  <c r="S79" s="1"/>
  <c r="W79"/>
  <c r="U44"/>
  <c r="T44" s="1"/>
  <c r="S44" s="1"/>
  <c r="W44"/>
  <c r="W34"/>
  <c r="U34"/>
  <c r="T34" s="1"/>
  <c r="S34" s="1"/>
  <c r="U105"/>
  <c r="T105" s="1"/>
  <c r="S105" s="1"/>
  <c r="W105"/>
  <c r="U40"/>
  <c r="T40" s="1"/>
  <c r="S40" s="1"/>
  <c r="W40"/>
  <c r="W78"/>
  <c r="U78"/>
  <c r="T78" s="1"/>
  <c r="S78" s="1"/>
  <c r="U94"/>
  <c r="T94" s="1"/>
  <c r="S94" s="1"/>
  <c r="W94"/>
  <c r="U39"/>
  <c r="T39" s="1"/>
  <c r="S39" s="1"/>
  <c r="W39"/>
  <c r="U103"/>
  <c r="T103" s="1"/>
  <c r="S103" s="1"/>
  <c r="W103"/>
  <c r="U52"/>
  <c r="T52" s="1"/>
  <c r="S52" s="1"/>
  <c r="W52"/>
  <c r="U61"/>
  <c r="T61" s="1"/>
  <c r="S61" s="1"/>
  <c r="W61"/>
  <c r="U12"/>
  <c r="T12" s="1"/>
  <c r="S12" s="1"/>
  <c r="W12"/>
  <c r="U98"/>
  <c r="T98" s="1"/>
  <c r="S98" s="1"/>
  <c r="W98"/>
  <c r="U33"/>
  <c r="T33" s="1"/>
  <c r="S33" s="1"/>
  <c r="W33"/>
  <c r="U15"/>
  <c r="T15" s="1"/>
  <c r="S15" s="1"/>
  <c r="W15"/>
  <c r="W20"/>
  <c r="U20"/>
  <c r="T20" s="1"/>
  <c r="S20" s="1"/>
  <c r="U90"/>
  <c r="T90" s="1"/>
  <c r="S90" s="1"/>
  <c r="W90"/>
  <c r="U67"/>
  <c r="T67" s="1"/>
  <c r="S67" s="1"/>
  <c r="W67"/>
  <c r="U64"/>
  <c r="T64" s="1"/>
  <c r="S64" s="1"/>
  <c r="W64"/>
  <c r="W101"/>
  <c r="U101"/>
  <c r="T101" s="1"/>
  <c r="S101" s="1"/>
  <c r="U83"/>
  <c r="T83" s="1"/>
  <c r="S83" s="1"/>
  <c r="W83"/>
  <c r="U84"/>
  <c r="T84" s="1"/>
  <c r="S84" s="1"/>
  <c r="W84"/>
  <c r="G47" i="6"/>
  <c r="J47"/>
  <c r="I47"/>
  <c r="M61"/>
  <c r="M77"/>
  <c r="M65"/>
  <c r="M57"/>
  <c r="M53"/>
  <c r="M49"/>
  <c r="M70"/>
  <c r="M85"/>
  <c r="M69"/>
  <c r="M72"/>
  <c r="M74"/>
  <c r="M63"/>
  <c r="M52"/>
  <c r="M48"/>
  <c r="M54"/>
  <c r="M75"/>
  <c r="M86"/>
  <c r="M62"/>
  <c r="M60"/>
  <c r="M59"/>
  <c r="M56"/>
  <c r="M58"/>
  <c r="M83"/>
  <c r="M51"/>
  <c r="M79"/>
  <c r="M71"/>
  <c r="M84"/>
  <c r="M80"/>
  <c r="M55"/>
  <c r="M66"/>
  <c r="M82"/>
  <c r="M81"/>
  <c r="M50"/>
  <c r="M67"/>
  <c r="M68"/>
  <c r="M64"/>
  <c r="M78"/>
  <c r="M76"/>
  <c r="M73"/>
  <c r="P82"/>
  <c r="P83"/>
  <c r="P61"/>
  <c r="P57"/>
  <c r="P53"/>
  <c r="P49"/>
  <c r="P69"/>
  <c r="P58"/>
  <c r="P64"/>
  <c r="P68"/>
  <c r="P59"/>
  <c r="P54"/>
  <c r="P78"/>
  <c r="P66"/>
  <c r="P50"/>
  <c r="P62"/>
  <c r="P51"/>
  <c r="P60"/>
  <c r="P81"/>
  <c r="P75"/>
  <c r="P72"/>
  <c r="P84"/>
  <c r="P67"/>
  <c r="P63"/>
  <c r="P55"/>
  <c r="P77"/>
  <c r="P65"/>
  <c r="P85"/>
  <c r="P74"/>
  <c r="P48"/>
  <c r="P76"/>
  <c r="P79"/>
  <c r="P71"/>
  <c r="P80"/>
  <c r="P73"/>
  <c r="P70"/>
  <c r="P56"/>
  <c r="P86"/>
  <c r="P52"/>
  <c r="N77"/>
  <c r="N68"/>
  <c r="N60"/>
  <c r="N63"/>
  <c r="N55"/>
  <c r="N51"/>
  <c r="N79"/>
  <c r="N59"/>
  <c r="N54"/>
  <c r="N83"/>
  <c r="N57"/>
  <c r="N62"/>
  <c r="N82"/>
  <c r="N58"/>
  <c r="N66"/>
  <c r="N61"/>
  <c r="N74"/>
  <c r="N64"/>
  <c r="N53"/>
  <c r="N49"/>
  <c r="N56"/>
  <c r="N69"/>
  <c r="N75"/>
  <c r="N70"/>
  <c r="N50"/>
  <c r="N71"/>
  <c r="N85"/>
  <c r="N81"/>
  <c r="N48"/>
  <c r="N65"/>
  <c r="N76"/>
  <c r="N86"/>
  <c r="N78"/>
  <c r="N67"/>
  <c r="N52"/>
  <c r="N73"/>
  <c r="N84"/>
  <c r="N80"/>
  <c r="N72"/>
  <c r="L60"/>
  <c r="L63"/>
  <c r="L70"/>
  <c r="L72"/>
  <c r="L67"/>
  <c r="L86"/>
  <c r="L80"/>
  <c r="L73"/>
  <c r="L50"/>
  <c r="L64"/>
  <c r="L51"/>
  <c r="L76"/>
  <c r="L85"/>
  <c r="L83"/>
  <c r="L49"/>
  <c r="L77"/>
  <c r="L82"/>
  <c r="L75"/>
  <c r="L78"/>
  <c r="L56"/>
  <c r="L57"/>
  <c r="L74"/>
  <c r="L58"/>
  <c r="L81"/>
  <c r="L52"/>
  <c r="L59"/>
  <c r="L54"/>
  <c r="L71"/>
  <c r="L62"/>
  <c r="L84"/>
  <c r="L68"/>
  <c r="L65"/>
  <c r="L66"/>
  <c r="L53"/>
  <c r="L69"/>
  <c r="L48"/>
  <c r="L61"/>
  <c r="L55"/>
  <c r="L79"/>
  <c r="K47"/>
  <c r="O79"/>
  <c r="O50"/>
  <c r="O57"/>
  <c r="O77"/>
  <c r="O84"/>
  <c r="O62"/>
  <c r="O54"/>
  <c r="O64"/>
  <c r="O48"/>
  <c r="O85"/>
  <c r="O65"/>
  <c r="O61"/>
  <c r="O72"/>
  <c r="O55"/>
  <c r="O68"/>
  <c r="O74"/>
  <c r="O67"/>
  <c r="O53"/>
  <c r="O76"/>
  <c r="O60"/>
  <c r="O56"/>
  <c r="O69"/>
  <c r="O82"/>
  <c r="O83"/>
  <c r="O52"/>
  <c r="O86"/>
  <c r="O78"/>
  <c r="O70"/>
  <c r="O51"/>
  <c r="O59"/>
  <c r="O66"/>
  <c r="O58"/>
  <c r="O75"/>
  <c r="O71"/>
  <c r="O73"/>
  <c r="O49"/>
  <c r="O80"/>
  <c r="O63"/>
  <c r="O81"/>
  <c r="U46"/>
  <c r="S46"/>
  <c r="Q45"/>
  <c r="T46"/>
  <c r="R46"/>
  <c r="Q46"/>
  <c r="H47"/>
  <c r="Z83" i="17" l="1"/>
  <c r="AA83"/>
  <c r="X83"/>
  <c r="Y83"/>
  <c r="Z64"/>
  <c r="X64"/>
  <c r="AA64"/>
  <c r="Y64"/>
  <c r="X90"/>
  <c r="AA90"/>
  <c r="Z90"/>
  <c r="Y90"/>
  <c r="X15"/>
  <c r="Y15"/>
  <c r="Z15"/>
  <c r="AA15"/>
  <c r="Y98"/>
  <c r="Z98"/>
  <c r="AA98"/>
  <c r="X98"/>
  <c r="Z61"/>
  <c r="AA61"/>
  <c r="Y61"/>
  <c r="X61"/>
  <c r="Z103"/>
  <c r="Y103"/>
  <c r="X103"/>
  <c r="AA103"/>
  <c r="X94"/>
  <c r="Y94"/>
  <c r="Z94"/>
  <c r="AA94"/>
  <c r="Y40"/>
  <c r="Z40"/>
  <c r="AA40"/>
  <c r="X40"/>
  <c r="Z79"/>
  <c r="AA79"/>
  <c r="Y79"/>
  <c r="X79"/>
  <c r="Z36"/>
  <c r="Y36"/>
  <c r="X36"/>
  <c r="AA36"/>
  <c r="Y17"/>
  <c r="X17"/>
  <c r="Z17"/>
  <c r="AA17"/>
  <c r="X68"/>
  <c r="Y68"/>
  <c r="AA68"/>
  <c r="Z68"/>
  <c r="X104"/>
  <c r="Z104"/>
  <c r="AA104"/>
  <c r="Y104"/>
  <c r="Z37"/>
  <c r="AA37"/>
  <c r="X37"/>
  <c r="Y37"/>
  <c r="AA87"/>
  <c r="X87"/>
  <c r="Y87"/>
  <c r="Z87"/>
  <c r="Z28"/>
  <c r="X28"/>
  <c r="AA28"/>
  <c r="Y28"/>
  <c r="Z50"/>
  <c r="AA50"/>
  <c r="X50"/>
  <c r="Y50"/>
  <c r="AA65"/>
  <c r="X65"/>
  <c r="Y65"/>
  <c r="Z65"/>
  <c r="X96"/>
  <c r="Y96"/>
  <c r="Z96"/>
  <c r="AA96"/>
  <c r="Z93"/>
  <c r="Y93"/>
  <c r="X93"/>
  <c r="AA93"/>
  <c r="Z100"/>
  <c r="X100"/>
  <c r="Y100"/>
  <c r="AA100"/>
  <c r="X62"/>
  <c r="Y62"/>
  <c r="AA62"/>
  <c r="Z62"/>
  <c r="Y106"/>
  <c r="AA106"/>
  <c r="Z106"/>
  <c r="X106"/>
  <c r="N92" i="6"/>
  <c r="X101" i="17"/>
  <c r="AA101"/>
  <c r="Z101"/>
  <c r="Y101"/>
  <c r="Y20"/>
  <c r="Z20"/>
  <c r="AA20"/>
  <c r="X20"/>
  <c r="X78"/>
  <c r="Z78"/>
  <c r="Y78"/>
  <c r="AA78"/>
  <c r="Z23"/>
  <c r="AA23"/>
  <c r="Y23"/>
  <c r="X23"/>
  <c r="Y25"/>
  <c r="X25"/>
  <c r="AA25"/>
  <c r="Z25"/>
  <c r="Y86"/>
  <c r="X86"/>
  <c r="Z86"/>
  <c r="AA86"/>
  <c r="Y76"/>
  <c r="X76"/>
  <c r="Z76"/>
  <c r="AA76"/>
  <c r="AA74"/>
  <c r="Y74"/>
  <c r="Z74"/>
  <c r="X74"/>
  <c r="Y81"/>
  <c r="AA81"/>
  <c r="X81"/>
  <c r="Z81"/>
  <c r="Y59"/>
  <c r="X59"/>
  <c r="Z59"/>
  <c r="AA59"/>
  <c r="X32"/>
  <c r="Y32"/>
  <c r="Z32"/>
  <c r="AA32"/>
  <c r="AA47"/>
  <c r="Y47"/>
  <c r="Z47"/>
  <c r="X47"/>
  <c r="Z63"/>
  <c r="X63"/>
  <c r="Y63"/>
  <c r="AA63"/>
  <c r="Z72"/>
  <c r="Y72"/>
  <c r="AA72"/>
  <c r="X72"/>
  <c r="Z77"/>
  <c r="X77"/>
  <c r="Y77"/>
  <c r="AA77"/>
  <c r="Y29"/>
  <c r="Z29"/>
  <c r="AA29"/>
  <c r="X29"/>
  <c r="AA38"/>
  <c r="Y38"/>
  <c r="X38"/>
  <c r="Z38"/>
  <c r="Y55"/>
  <c r="Z55"/>
  <c r="AA55"/>
  <c r="X55"/>
  <c r="X42"/>
  <c r="Y42"/>
  <c r="AA42"/>
  <c r="Z42"/>
  <c r="X89"/>
  <c r="Y89"/>
  <c r="Z89"/>
  <c r="AA89"/>
  <c r="Y57"/>
  <c r="AA57"/>
  <c r="X57"/>
  <c r="Z57"/>
  <c r="X31"/>
  <c r="Y31"/>
  <c r="Z31"/>
  <c r="AA31"/>
  <c r="Z58"/>
  <c r="X58"/>
  <c r="Y58"/>
  <c r="AA58"/>
  <c r="Z75"/>
  <c r="Y75"/>
  <c r="AA75"/>
  <c r="X75"/>
  <c r="Y13"/>
  <c r="Z13"/>
  <c r="AA13"/>
  <c r="X13"/>
  <c r="Z84"/>
  <c r="X84"/>
  <c r="AA84"/>
  <c r="Y84"/>
  <c r="AA67"/>
  <c r="X67"/>
  <c r="Y67"/>
  <c r="Z67"/>
  <c r="Z33"/>
  <c r="Y33"/>
  <c r="X33"/>
  <c r="AA33"/>
  <c r="X12"/>
  <c r="AA12"/>
  <c r="Z12"/>
  <c r="Y12"/>
  <c r="Y52"/>
  <c r="X52"/>
  <c r="AA52"/>
  <c r="Z52"/>
  <c r="Z39"/>
  <c r="AA39"/>
  <c r="Y39"/>
  <c r="X39"/>
  <c r="AA105"/>
  <c r="Z105"/>
  <c r="X105"/>
  <c r="Y105"/>
  <c r="Z44"/>
  <c r="AA44"/>
  <c r="X44"/>
  <c r="Y44"/>
  <c r="Z66"/>
  <c r="X66"/>
  <c r="AA66"/>
  <c r="Y66"/>
  <c r="X92"/>
  <c r="Z92"/>
  <c r="Y92"/>
  <c r="AA92"/>
  <c r="AA35"/>
  <c r="Z35"/>
  <c r="Y35"/>
  <c r="X35"/>
  <c r="Y21"/>
  <c r="X21"/>
  <c r="AA21"/>
  <c r="Z21"/>
  <c r="AE14"/>
  <c r="AF14" s="1"/>
  <c r="AG14" s="1"/>
  <c r="T10" s="1"/>
  <c r="S10" s="1"/>
  <c r="AE15"/>
  <c r="AF15" s="1"/>
  <c r="AG15" s="1"/>
  <c r="AE10"/>
  <c r="AF10" s="1"/>
  <c r="AG10" s="1"/>
  <c r="AE11"/>
  <c r="AF11" s="1"/>
  <c r="AG11" s="1"/>
  <c r="AE13"/>
  <c r="AF13" s="1"/>
  <c r="AG13" s="1"/>
  <c r="T17" s="1"/>
  <c r="S17" s="1"/>
  <c r="AE12"/>
  <c r="AF12" s="1"/>
  <c r="AG12" s="1"/>
  <c r="T16" s="1"/>
  <c r="S16" s="1"/>
  <c r="Z88"/>
  <c r="X88"/>
  <c r="AA88"/>
  <c r="Y88"/>
  <c r="AA70"/>
  <c r="X70"/>
  <c r="Z70"/>
  <c r="Y70"/>
  <c r="Z97"/>
  <c r="Y97"/>
  <c r="X97"/>
  <c r="AA97"/>
  <c r="X27"/>
  <c r="AA27"/>
  <c r="Z27"/>
  <c r="Y27"/>
  <c r="Y54"/>
  <c r="X54"/>
  <c r="AA54"/>
  <c r="Z54"/>
  <c r="AA91"/>
  <c r="Y91"/>
  <c r="X91"/>
  <c r="Z91"/>
  <c r="X41"/>
  <c r="Y41"/>
  <c r="Z41"/>
  <c r="AA41"/>
  <c r="Z60"/>
  <c r="Y60"/>
  <c r="X60"/>
  <c r="AA60"/>
  <c r="Y69"/>
  <c r="Z69"/>
  <c r="X69"/>
  <c r="AA69"/>
  <c r="AA24"/>
  <c r="Z24"/>
  <c r="X24"/>
  <c r="Y24"/>
  <c r="Z30"/>
  <c r="X30"/>
  <c r="Y30"/>
  <c r="AA30"/>
  <c r="AA48"/>
  <c r="Y48"/>
  <c r="X48"/>
  <c r="Z48"/>
  <c r="AA34"/>
  <c r="Y34"/>
  <c r="Z34"/>
  <c r="X34"/>
  <c r="Z45"/>
  <c r="Y45"/>
  <c r="AA45"/>
  <c r="X45"/>
  <c r="AA11"/>
  <c r="Y11"/>
  <c r="X11"/>
  <c r="Z11"/>
  <c r="Y51"/>
  <c r="AA51"/>
  <c r="Z51"/>
  <c r="X51"/>
  <c r="Y109"/>
  <c r="Z109"/>
  <c r="X109"/>
  <c r="AA109"/>
  <c r="X10"/>
  <c r="Z10"/>
  <c r="Y10"/>
  <c r="AA10"/>
  <c r="AA53"/>
  <c r="Z53"/>
  <c r="Y53"/>
  <c r="X53"/>
  <c r="X19"/>
  <c r="Y19"/>
  <c r="AA19"/>
  <c r="Z19"/>
  <c r="AA16"/>
  <c r="Y16"/>
  <c r="Z16"/>
  <c r="X16"/>
  <c r="Z80"/>
  <c r="AA80"/>
  <c r="X80"/>
  <c r="Y80"/>
  <c r="Y102"/>
  <c r="X102"/>
  <c r="AA102"/>
  <c r="Z102"/>
  <c r="Z82"/>
  <c r="X82"/>
  <c r="AA82"/>
  <c r="Y82"/>
  <c r="AA85"/>
  <c r="X85"/>
  <c r="Y85"/>
  <c r="Z85"/>
  <c r="Z73"/>
  <c r="Y73"/>
  <c r="X73"/>
  <c r="AA73"/>
  <c r="AA71"/>
  <c r="Y71"/>
  <c r="Z71"/>
  <c r="X71"/>
  <c r="Z22"/>
  <c r="AA22"/>
  <c r="X22"/>
  <c r="Y22"/>
  <c r="Z18"/>
  <c r="AA18"/>
  <c r="X18"/>
  <c r="Y18"/>
  <c r="X107"/>
  <c r="Y107"/>
  <c r="Z107"/>
  <c r="AA107"/>
  <c r="Y46"/>
  <c r="Z46"/>
  <c r="AA46"/>
  <c r="X46"/>
  <c r="Y108"/>
  <c r="AA108"/>
  <c r="Z108"/>
  <c r="X108"/>
  <c r="Y26"/>
  <c r="AA26"/>
  <c r="Z26"/>
  <c r="X26"/>
  <c r="Y43"/>
  <c r="X43"/>
  <c r="Z43"/>
  <c r="AA43"/>
  <c r="AA95"/>
  <c r="X95"/>
  <c r="Y95"/>
  <c r="Z95"/>
  <c r="AA49"/>
  <c r="Z49"/>
  <c r="X49"/>
  <c r="Y49"/>
  <c r="AA56"/>
  <c r="Z56"/>
  <c r="Y56"/>
  <c r="X56"/>
  <c r="AA99"/>
  <c r="Z99"/>
  <c r="X99"/>
  <c r="Y99"/>
  <c r="Z14"/>
  <c r="X14"/>
  <c r="AA14"/>
  <c r="Y14"/>
  <c r="O47" i="6"/>
  <c r="T62"/>
  <c r="T54"/>
  <c r="T86"/>
  <c r="T73"/>
  <c r="T72"/>
  <c r="T56"/>
  <c r="T49"/>
  <c r="T60"/>
  <c r="T68"/>
  <c r="T79"/>
  <c r="T63"/>
  <c r="T81"/>
  <c r="T76"/>
  <c r="T55"/>
  <c r="T77"/>
  <c r="T69"/>
  <c r="T83"/>
  <c r="T70"/>
  <c r="T64"/>
  <c r="T48"/>
  <c r="T52"/>
  <c r="T84"/>
  <c r="T71"/>
  <c r="T85"/>
  <c r="T78"/>
  <c r="T57"/>
  <c r="T75"/>
  <c r="T74"/>
  <c r="T66"/>
  <c r="T80"/>
  <c r="T53"/>
  <c r="T51"/>
  <c r="T50"/>
  <c r="T82"/>
  <c r="T65"/>
  <c r="T58"/>
  <c r="T61"/>
  <c r="T59"/>
  <c r="T67"/>
  <c r="S58"/>
  <c r="S66"/>
  <c r="S62"/>
  <c r="S54"/>
  <c r="S64"/>
  <c r="S63"/>
  <c r="S68"/>
  <c r="S72"/>
  <c r="S80"/>
  <c r="S61"/>
  <c r="S65"/>
  <c r="S49"/>
  <c r="S77"/>
  <c r="S48"/>
  <c r="S69"/>
  <c r="S83"/>
  <c r="S67"/>
  <c r="S78"/>
  <c r="S53"/>
  <c r="S79"/>
  <c r="S60"/>
  <c r="S56"/>
  <c r="S52"/>
  <c r="S84"/>
  <c r="S50"/>
  <c r="S71"/>
  <c r="S55"/>
  <c r="S82"/>
  <c r="S59"/>
  <c r="S76"/>
  <c r="S73"/>
  <c r="S51"/>
  <c r="S57"/>
  <c r="S85"/>
  <c r="S86"/>
  <c r="S70"/>
  <c r="S75"/>
  <c r="S81"/>
  <c r="S74"/>
  <c r="N47"/>
  <c r="Q56"/>
  <c r="Q80"/>
  <c r="Q65"/>
  <c r="Q83"/>
  <c r="Q78"/>
  <c r="Q74"/>
  <c r="Q85"/>
  <c r="Q73"/>
  <c r="Q81"/>
  <c r="Q52"/>
  <c r="Q67"/>
  <c r="Q50"/>
  <c r="Q82"/>
  <c r="Q63"/>
  <c r="Q55"/>
  <c r="Q54"/>
  <c r="Q77"/>
  <c r="Q84"/>
  <c r="Q62"/>
  <c r="Q70"/>
  <c r="Q86"/>
  <c r="Q71"/>
  <c r="Q72"/>
  <c r="Q68"/>
  <c r="Q48"/>
  <c r="Q53"/>
  <c r="Q58"/>
  <c r="Q60"/>
  <c r="Q66"/>
  <c r="Q69"/>
  <c r="Q79"/>
  <c r="Q76"/>
  <c r="Q49"/>
  <c r="Q75"/>
  <c r="Q59"/>
  <c r="Q51"/>
  <c r="Q61"/>
  <c r="Q64"/>
  <c r="Q57"/>
  <c r="V46"/>
  <c r="Z46"/>
  <c r="X46"/>
  <c r="Y46"/>
  <c r="V45"/>
  <c r="W46"/>
  <c r="R63"/>
  <c r="R83"/>
  <c r="R67"/>
  <c r="R85"/>
  <c r="R78"/>
  <c r="R59"/>
  <c r="R57"/>
  <c r="R80"/>
  <c r="R64"/>
  <c r="R62"/>
  <c r="R54"/>
  <c r="R58"/>
  <c r="R50"/>
  <c r="R82"/>
  <c r="R75"/>
  <c r="R48"/>
  <c r="R53"/>
  <c r="R74"/>
  <c r="R72"/>
  <c r="R81"/>
  <c r="R86"/>
  <c r="R65"/>
  <c r="R71"/>
  <c r="R55"/>
  <c r="R52"/>
  <c r="R84"/>
  <c r="R73"/>
  <c r="R49"/>
  <c r="R76"/>
  <c r="R66"/>
  <c r="R68"/>
  <c r="R60"/>
  <c r="R56"/>
  <c r="R51"/>
  <c r="R77"/>
  <c r="R61"/>
  <c r="R79"/>
  <c r="R69"/>
  <c r="R70"/>
  <c r="L47"/>
  <c r="P47"/>
  <c r="U50"/>
  <c r="U66"/>
  <c r="U62"/>
  <c r="U58"/>
  <c r="U54"/>
  <c r="U75"/>
  <c r="U59"/>
  <c r="U73"/>
  <c r="U60"/>
  <c r="U74"/>
  <c r="U82"/>
  <c r="U81"/>
  <c r="U61"/>
  <c r="U65"/>
  <c r="U49"/>
  <c r="U53"/>
  <c r="U85"/>
  <c r="U72"/>
  <c r="U64"/>
  <c r="U57"/>
  <c r="U48"/>
  <c r="U56"/>
  <c r="U52"/>
  <c r="U79"/>
  <c r="U71"/>
  <c r="U67"/>
  <c r="U86"/>
  <c r="U68"/>
  <c r="U63"/>
  <c r="U80"/>
  <c r="U51"/>
  <c r="U77"/>
  <c r="U84"/>
  <c r="U76"/>
  <c r="U55"/>
  <c r="U69"/>
  <c r="U83"/>
  <c r="U70"/>
  <c r="U78"/>
  <c r="M47"/>
  <c r="AQ21" i="17" l="1"/>
  <c r="AQ81"/>
  <c r="AR82"/>
  <c r="AR18"/>
  <c r="AP73"/>
  <c r="AO104"/>
  <c r="AL62"/>
  <c r="AM62" s="1"/>
  <c r="AR101"/>
  <c r="AR37"/>
  <c r="AQ13"/>
  <c r="AQ62"/>
  <c r="AL64"/>
  <c r="AM64" s="1"/>
  <c r="AQ26"/>
  <c r="AQ57"/>
  <c r="AO16"/>
  <c r="AO13"/>
  <c r="AQ15"/>
  <c r="AQ64"/>
  <c r="AO21"/>
  <c r="AO42"/>
  <c r="AO47"/>
  <c r="AL15"/>
  <c r="AM15" s="1"/>
  <c r="AP98"/>
  <c r="AQ95"/>
  <c r="AQ22"/>
  <c r="AO74"/>
  <c r="AQ18"/>
  <c r="AP45"/>
  <c r="AQ72"/>
  <c r="AP103"/>
  <c r="AO78"/>
  <c r="AL73"/>
  <c r="AM73" s="1"/>
  <c r="AP95"/>
  <c r="AL16"/>
  <c r="AM16" s="1"/>
  <c r="AP16"/>
  <c r="AQ63"/>
  <c r="AQ37"/>
  <c r="AR74"/>
  <c r="AP65"/>
  <c r="AR77"/>
  <c r="AR64"/>
  <c r="AQ73"/>
  <c r="AQ42"/>
  <c r="AP69"/>
  <c r="AR40"/>
  <c r="AO55"/>
  <c r="AR38"/>
  <c r="AL48"/>
  <c r="AM48" s="1"/>
  <c r="AQ34"/>
  <c r="AP87"/>
  <c r="AR62"/>
  <c r="AL79"/>
  <c r="AM79" s="1"/>
  <c r="AP28"/>
  <c r="AO18"/>
  <c r="AO45"/>
  <c r="AL85"/>
  <c r="AM85" s="1"/>
  <c r="AL41"/>
  <c r="AM41" s="1"/>
  <c r="AL99"/>
  <c r="AM99" s="1"/>
  <c r="AO15"/>
  <c r="AP100"/>
  <c r="AR43"/>
  <c r="AO50"/>
  <c r="AO20"/>
  <c r="AR76"/>
  <c r="AP75"/>
  <c r="AO107"/>
  <c r="AO60"/>
  <c r="AR108"/>
  <c r="AO25"/>
  <c r="AL84"/>
  <c r="AM84" s="1"/>
  <c r="AO11"/>
  <c r="AP52"/>
  <c r="AO14"/>
  <c r="AO51"/>
  <c r="AL52"/>
  <c r="AM52" s="1"/>
  <c r="AQ53"/>
  <c r="AL45"/>
  <c r="AM45" s="1"/>
  <c r="AR98"/>
  <c r="AR34"/>
  <c r="AP89"/>
  <c r="AP25"/>
  <c r="AL96"/>
  <c r="AM96" s="1"/>
  <c r="AQ23"/>
  <c r="AR53"/>
  <c r="AQ77"/>
  <c r="AR16"/>
  <c r="AL38"/>
  <c r="AM38" s="1"/>
  <c r="AQ90"/>
  <c r="AL88"/>
  <c r="AM88" s="1"/>
  <c r="AO48"/>
  <c r="AO49"/>
  <c r="AQ79"/>
  <c r="AR17"/>
  <c r="AO57"/>
  <c r="AQ78"/>
  <c r="AO93"/>
  <c r="AO37"/>
  <c r="AR55"/>
  <c r="AR102"/>
  <c r="AP85"/>
  <c r="AQ54"/>
  <c r="AO90"/>
  <c r="AQ50"/>
  <c r="AP77"/>
  <c r="AQ104"/>
  <c r="AL12"/>
  <c r="AM12" s="1"/>
  <c r="AR10"/>
  <c r="AL23"/>
  <c r="AM23" s="1"/>
  <c r="AO27"/>
  <c r="AP74"/>
  <c r="AL93"/>
  <c r="AM93" s="1"/>
  <c r="AR63"/>
  <c r="AP40"/>
  <c r="AP90"/>
  <c r="AR56"/>
  <c r="AQ16"/>
  <c r="AP53"/>
  <c r="AP24"/>
  <c r="AL75"/>
  <c r="AM75" s="1"/>
  <c r="AQ69"/>
  <c r="AQ97"/>
  <c r="AR90"/>
  <c r="AR26"/>
  <c r="AP81"/>
  <c r="AP17"/>
  <c r="AQ103"/>
  <c r="AR93"/>
  <c r="AR29"/>
  <c r="AR96"/>
  <c r="AO54"/>
  <c r="AL18"/>
  <c r="AM18" s="1"/>
  <c r="AO28"/>
  <c r="AR22"/>
  <c r="AP54"/>
  <c r="AL74"/>
  <c r="AM74" s="1"/>
  <c r="AR97"/>
  <c r="AQ12"/>
  <c r="AR104"/>
  <c r="AQ32"/>
  <c r="AO101"/>
  <c r="AR87"/>
  <c r="AQ89"/>
  <c r="AO17"/>
  <c r="AQ38"/>
  <c r="AO98"/>
  <c r="AQ66"/>
  <c r="AP93"/>
  <c r="AQ88"/>
  <c r="AL63"/>
  <c r="AM63" s="1"/>
  <c r="AO94"/>
  <c r="AR94"/>
  <c r="AL29"/>
  <c r="AM29" s="1"/>
  <c r="AL50"/>
  <c r="AM50" s="1"/>
  <c r="AP32"/>
  <c r="AR79"/>
  <c r="AP50"/>
  <c r="AL28"/>
  <c r="AM28" s="1"/>
  <c r="AO53"/>
  <c r="AR71"/>
  <c r="AP38"/>
  <c r="AP15"/>
  <c r="AO69"/>
  <c r="AP91"/>
  <c r="AQ10"/>
  <c r="AP66"/>
  <c r="AP59"/>
  <c r="AL108"/>
  <c r="AM108" s="1"/>
  <c r="AO34"/>
  <c r="AR103"/>
  <c r="AL72"/>
  <c r="AM72" s="1"/>
  <c r="AR91"/>
  <c r="AL20"/>
  <c r="AM20" s="1"/>
  <c r="AL30"/>
  <c r="AM30" s="1"/>
  <c r="AO33"/>
  <c r="AO63"/>
  <c r="AR67"/>
  <c r="AO108"/>
  <c r="AQ43"/>
  <c r="AP35"/>
  <c r="AQ83"/>
  <c r="AL36"/>
  <c r="AM36" s="1"/>
  <c r="AP60"/>
  <c r="AL14"/>
  <c r="AM14" s="1"/>
  <c r="AP43"/>
  <c r="AP51"/>
  <c r="AQ52"/>
  <c r="AR30"/>
  <c r="AR84"/>
  <c r="AQ60"/>
  <c r="AR24"/>
  <c r="AP102"/>
  <c r="AP44"/>
  <c r="AL83"/>
  <c r="AM83" s="1"/>
  <c r="AR99"/>
  <c r="AR107"/>
  <c r="AP83"/>
  <c r="AR44"/>
  <c r="AQ36"/>
  <c r="AO100"/>
  <c r="AL11"/>
  <c r="AM11" s="1"/>
  <c r="AQ47"/>
  <c r="AP70"/>
  <c r="AP19"/>
  <c r="AL32"/>
  <c r="AM32" s="1"/>
  <c r="AL102"/>
  <c r="AM102" s="1"/>
  <c r="AR19"/>
  <c r="AL54"/>
  <c r="AM54" s="1"/>
  <c r="AP64"/>
  <c r="AP82"/>
  <c r="AO89"/>
  <c r="AL10"/>
  <c r="AP18"/>
  <c r="AR88"/>
  <c r="AP108"/>
  <c r="AQ61"/>
  <c r="AL89"/>
  <c r="AM89" s="1"/>
  <c r="AO30"/>
  <c r="AQ46"/>
  <c r="AL76"/>
  <c r="AM76" s="1"/>
  <c r="AP11"/>
  <c r="AQ108"/>
  <c r="AP67"/>
  <c r="AO35"/>
  <c r="AP68"/>
  <c r="AL87"/>
  <c r="AM87" s="1"/>
  <c r="AO76"/>
  <c r="AQ30"/>
  <c r="AQ85"/>
  <c r="AL26"/>
  <c r="AM26" s="1"/>
  <c r="AQ17"/>
  <c r="AR50"/>
  <c r="AP105"/>
  <c r="AP41"/>
  <c r="AO72"/>
  <c r="AQ55"/>
  <c r="AR69"/>
  <c r="AL61"/>
  <c r="AM61" s="1"/>
  <c r="AR48"/>
  <c r="AO22"/>
  <c r="AQ41"/>
  <c r="AL21"/>
  <c r="AM21" s="1"/>
  <c r="AQ106"/>
  <c r="AO95"/>
  <c r="AP37"/>
  <c r="AR49"/>
  <c r="AO103"/>
  <c r="AR72"/>
  <c r="AP94"/>
  <c r="AO73"/>
  <c r="AO102"/>
  <c r="AO23"/>
  <c r="AO109"/>
  <c r="AQ86"/>
  <c r="AO106"/>
  <c r="AQ82"/>
  <c r="AP109"/>
  <c r="AL53"/>
  <c r="AM53" s="1"/>
  <c r="AL104"/>
  <c r="AM104" s="1"/>
  <c r="AP39"/>
  <c r="AR27"/>
  <c r="AR46"/>
  <c r="AP106"/>
  <c r="AL19"/>
  <c r="AM19" s="1"/>
  <c r="AR95"/>
  <c r="AP72"/>
  <c r="AQ28"/>
  <c r="AL34"/>
  <c r="AM34" s="1"/>
  <c r="AQ27"/>
  <c r="AO81"/>
  <c r="AL46"/>
  <c r="AM46" s="1"/>
  <c r="AP84"/>
  <c r="AQ101"/>
  <c r="AL39"/>
  <c r="AM39" s="1"/>
  <c r="AR106"/>
  <c r="AR42"/>
  <c r="AP97"/>
  <c r="AP33"/>
  <c r="AO64"/>
  <c r="AR109"/>
  <c r="AR45"/>
  <c r="AQ45"/>
  <c r="AQ94"/>
  <c r="AL56"/>
  <c r="AM56" s="1"/>
  <c r="AQ58"/>
  <c r="AR86"/>
  <c r="AL86"/>
  <c r="AM86" s="1"/>
  <c r="AL25"/>
  <c r="AM25" s="1"/>
  <c r="AQ96"/>
  <c r="AQ93"/>
  <c r="AO26"/>
  <c r="AO29"/>
  <c r="AP47"/>
  <c r="AO41"/>
  <c r="AQ70"/>
  <c r="AQ98"/>
  <c r="AL97"/>
  <c r="AM97" s="1"/>
  <c r="AP23"/>
  <c r="AL55"/>
  <c r="AM55" s="1"/>
  <c r="AO86"/>
  <c r="AL90"/>
  <c r="AM90" s="1"/>
  <c r="AL106"/>
  <c r="AM106" s="1"/>
  <c r="AR25"/>
  <c r="AR20"/>
  <c r="AL58"/>
  <c r="AM58" s="1"/>
  <c r="AL60"/>
  <c r="AM60" s="1"/>
  <c r="AP80"/>
  <c r="AP76"/>
  <c r="AQ75"/>
  <c r="AR70"/>
  <c r="AO52"/>
  <c r="AR59"/>
  <c r="AL107"/>
  <c r="AM107" s="1"/>
  <c r="AQ92"/>
  <c r="AP107"/>
  <c r="AP20"/>
  <c r="AO67"/>
  <c r="AR100"/>
  <c r="AO91"/>
  <c r="AR12"/>
  <c r="AQ49"/>
  <c r="AR66"/>
  <c r="AL27"/>
  <c r="AM27" s="1"/>
  <c r="AP57"/>
  <c r="AO88"/>
  <c r="AQ87"/>
  <c r="AR85"/>
  <c r="AR21"/>
  <c r="AR80"/>
  <c r="AO46"/>
  <c r="AQ105"/>
  <c r="AO12"/>
  <c r="AR54"/>
  <c r="AP86"/>
  <c r="AP101"/>
  <c r="AR81"/>
  <c r="AL40"/>
  <c r="AM40" s="1"/>
  <c r="AQ29"/>
  <c r="AL70"/>
  <c r="AM70" s="1"/>
  <c r="AL71"/>
  <c r="AM71" s="1"/>
  <c r="AL66"/>
  <c r="AM66" s="1"/>
  <c r="AP34"/>
  <c r="AL24"/>
  <c r="AM24" s="1"/>
  <c r="AL31"/>
  <c r="AM31" s="1"/>
  <c r="AP27"/>
  <c r="AL95"/>
  <c r="AM95" s="1"/>
  <c r="AL101"/>
  <c r="AM101" s="1"/>
  <c r="AP13"/>
  <c r="AQ40"/>
  <c r="AP71"/>
  <c r="AL78"/>
  <c r="AM78" s="1"/>
  <c r="AR78"/>
  <c r="AL98"/>
  <c r="AM98" s="1"/>
  <c r="AP22"/>
  <c r="AP31"/>
  <c r="AP104"/>
  <c r="AL42"/>
  <c r="AM42" s="1"/>
  <c r="AO71"/>
  <c r="AO61"/>
  <c r="AO56"/>
  <c r="AP78"/>
  <c r="AP10"/>
  <c r="AL59"/>
  <c r="AM59" s="1"/>
  <c r="AR28"/>
  <c r="AQ33"/>
  <c r="AR58"/>
  <c r="AL109"/>
  <c r="AM109" s="1"/>
  <c r="AP49"/>
  <c r="AO80"/>
  <c r="AQ39"/>
  <c r="AR61"/>
  <c r="AQ109"/>
  <c r="AR32"/>
  <c r="AL49"/>
  <c r="AM49" s="1"/>
  <c r="AL13"/>
  <c r="AM13" s="1"/>
  <c r="AL82"/>
  <c r="AM82" s="1"/>
  <c r="AO32"/>
  <c r="AO31"/>
  <c r="AL33"/>
  <c r="AM33" s="1"/>
  <c r="AR33"/>
  <c r="AO39"/>
  <c r="AO58"/>
  <c r="AO65"/>
  <c r="AL105"/>
  <c r="AM105" s="1"/>
  <c r="AP56"/>
  <c r="AO40"/>
  <c r="AQ102"/>
  <c r="AL37"/>
  <c r="AM37" s="1"/>
  <c r="AO66"/>
  <c r="AL80"/>
  <c r="AM80" s="1"/>
  <c r="AP29"/>
  <c r="AQ24"/>
  <c r="AP55"/>
  <c r="AQ19"/>
  <c r="AL77"/>
  <c r="AM77" s="1"/>
  <c r="AL69"/>
  <c r="AM69" s="1"/>
  <c r="AP96"/>
  <c r="AP63"/>
  <c r="AR15"/>
  <c r="AL57"/>
  <c r="AM57" s="1"/>
  <c r="AP48"/>
  <c r="AO97"/>
  <c r="AQ25"/>
  <c r="AL94"/>
  <c r="AM94" s="1"/>
  <c r="AR39"/>
  <c r="AR14"/>
  <c r="AR41"/>
  <c r="AP79"/>
  <c r="AO79"/>
  <c r="AQ11"/>
  <c r="AR73"/>
  <c r="AL47"/>
  <c r="AM47" s="1"/>
  <c r="AR89"/>
  <c r="AL35"/>
  <c r="AM35" s="1"/>
  <c r="AQ99"/>
  <c r="AL67"/>
  <c r="AM67" s="1"/>
  <c r="AR105"/>
  <c r="AR57"/>
  <c r="AQ48"/>
  <c r="AO83"/>
  <c r="AQ35"/>
  <c r="AR75"/>
  <c r="AQ51"/>
  <c r="AQ14"/>
  <c r="AQ20"/>
  <c r="AQ100"/>
  <c r="AR68"/>
  <c r="AO59"/>
  <c r="AL68"/>
  <c r="AM68" s="1"/>
  <c r="AO92"/>
  <c r="AQ67"/>
  <c r="AR11"/>
  <c r="AQ31"/>
  <c r="AO70"/>
  <c r="AO24"/>
  <c r="AR36"/>
  <c r="AO75"/>
  <c r="AL92"/>
  <c r="AM92" s="1"/>
  <c r="AO68"/>
  <c r="AQ84"/>
  <c r="AP14"/>
  <c r="AR51"/>
  <c r="AR83"/>
  <c r="AO43"/>
  <c r="AQ74"/>
  <c r="AO10"/>
  <c r="AP42"/>
  <c r="AR31"/>
  <c r="AP26"/>
  <c r="AO87"/>
  <c r="AQ91"/>
  <c r="AQ44"/>
  <c r="AQ65"/>
  <c r="AL103"/>
  <c r="AM103" s="1"/>
  <c r="AO96"/>
  <c r="AQ71"/>
  <c r="AR13"/>
  <c r="AO38"/>
  <c r="AL81"/>
  <c r="AM81" s="1"/>
  <c r="AO77"/>
  <c r="AR65"/>
  <c r="AO85"/>
  <c r="AP62"/>
  <c r="AR23"/>
  <c r="AP21"/>
  <c r="AO82"/>
  <c r="AP61"/>
  <c r="AQ56"/>
  <c r="AO62"/>
  <c r="AO19"/>
  <c r="AP12"/>
  <c r="AR47"/>
  <c r="AQ80"/>
  <c r="AP88"/>
  <c r="AL17"/>
  <c r="AM17" s="1"/>
  <c r="AP99"/>
  <c r="AP58"/>
  <c r="AR92"/>
  <c r="AL22"/>
  <c r="AM22" s="1"/>
  <c r="AL100"/>
  <c r="AM100" s="1"/>
  <c r="AL91"/>
  <c r="AM91" s="1"/>
  <c r="AL65"/>
  <c r="AM65" s="1"/>
  <c r="AP92"/>
  <c r="AQ68"/>
  <c r="AL43"/>
  <c r="AM43" s="1"/>
  <c r="AR60"/>
  <c r="AQ76"/>
  <c r="AP36"/>
  <c r="AR35"/>
  <c r="AL44"/>
  <c r="AM44" s="1"/>
  <c r="AP46"/>
  <c r="AQ59"/>
  <c r="AQ107"/>
  <c r="AO84"/>
  <c r="AO44"/>
  <c r="AP30"/>
  <c r="AO99"/>
  <c r="AO36"/>
  <c r="AO105"/>
  <c r="AR52"/>
  <c r="AL51"/>
  <c r="AM51" s="1"/>
  <c r="W55" i="6"/>
  <c r="W67"/>
  <c r="W63"/>
  <c r="W59"/>
  <c r="W51"/>
  <c r="W71"/>
  <c r="W76"/>
  <c r="W75"/>
  <c r="W85"/>
  <c r="W72"/>
  <c r="W64"/>
  <c r="W56"/>
  <c r="W48"/>
  <c r="W74"/>
  <c r="W58"/>
  <c r="W53"/>
  <c r="W80"/>
  <c r="W62"/>
  <c r="W86"/>
  <c r="W69"/>
  <c r="W73"/>
  <c r="W65"/>
  <c r="W61"/>
  <c r="W57"/>
  <c r="W84"/>
  <c r="W68"/>
  <c r="W60"/>
  <c r="W83"/>
  <c r="W79"/>
  <c r="W66"/>
  <c r="W52"/>
  <c r="W82"/>
  <c r="W50"/>
  <c r="W78"/>
  <c r="W77"/>
  <c r="W49"/>
  <c r="W54"/>
  <c r="W70"/>
  <c r="W81"/>
  <c r="V84"/>
  <c r="V68"/>
  <c r="V82"/>
  <c r="V77"/>
  <c r="V60"/>
  <c r="V78"/>
  <c r="V75"/>
  <c r="V67"/>
  <c r="V50"/>
  <c r="V70"/>
  <c r="V49"/>
  <c r="V53"/>
  <c r="V85"/>
  <c r="V76"/>
  <c r="V86"/>
  <c r="V79"/>
  <c r="V69"/>
  <c r="V61"/>
  <c r="V58"/>
  <c r="V59"/>
  <c r="V81"/>
  <c r="V54"/>
  <c r="V48"/>
  <c r="V51"/>
  <c r="V83"/>
  <c r="V66"/>
  <c r="V64"/>
  <c r="V71"/>
  <c r="V57"/>
  <c r="V72"/>
  <c r="V63"/>
  <c r="V55"/>
  <c r="V52"/>
  <c r="V74"/>
  <c r="V73"/>
  <c r="V56"/>
  <c r="V65"/>
  <c r="V80"/>
  <c r="V62"/>
  <c r="S47"/>
  <c r="Y73"/>
  <c r="Y70"/>
  <c r="Y51"/>
  <c r="Y79"/>
  <c r="Y48"/>
  <c r="Y80"/>
  <c r="Y85"/>
  <c r="Y82"/>
  <c r="Y86"/>
  <c r="Y49"/>
  <c r="Y55"/>
  <c r="Y83"/>
  <c r="Y56"/>
  <c r="Y61"/>
  <c r="Y58"/>
  <c r="Y68"/>
  <c r="Y81"/>
  <c r="Y77"/>
  <c r="Y67"/>
  <c r="Y50"/>
  <c r="Y64"/>
  <c r="Y65"/>
  <c r="Y74"/>
  <c r="Y76"/>
  <c r="Y78"/>
  <c r="Y60"/>
  <c r="Y63"/>
  <c r="Y53"/>
  <c r="Y71"/>
  <c r="Y72"/>
  <c r="Y69"/>
  <c r="Y54"/>
  <c r="Y84"/>
  <c r="Y75"/>
  <c r="Y59"/>
  <c r="Y62"/>
  <c r="Y52"/>
  <c r="Y57"/>
  <c r="Y66"/>
  <c r="R47"/>
  <c r="Z48"/>
  <c r="Z70"/>
  <c r="Z71"/>
  <c r="Z67"/>
  <c r="Z63"/>
  <c r="Z79"/>
  <c r="Z61"/>
  <c r="Z53"/>
  <c r="Z83"/>
  <c r="Z58"/>
  <c r="Z82"/>
  <c r="Z77"/>
  <c r="Z73"/>
  <c r="Z69"/>
  <c r="Z68"/>
  <c r="Z57"/>
  <c r="Z78"/>
  <c r="Z75"/>
  <c r="Z74"/>
  <c r="Z50"/>
  <c r="Z86"/>
  <c r="Z60"/>
  <c r="Z65"/>
  <c r="Z62"/>
  <c r="Z80"/>
  <c r="Z55"/>
  <c r="Z76"/>
  <c r="Z56"/>
  <c r="Z51"/>
  <c r="Z52"/>
  <c r="Z66"/>
  <c r="Z59"/>
  <c r="Z64"/>
  <c r="Z72"/>
  <c r="Z81"/>
  <c r="Z54"/>
  <c r="Z85"/>
  <c r="Z84"/>
  <c r="Z49"/>
  <c r="X65"/>
  <c r="X71"/>
  <c r="X59"/>
  <c r="X55"/>
  <c r="X51"/>
  <c r="X86"/>
  <c r="X79"/>
  <c r="X67"/>
  <c r="X58"/>
  <c r="X78"/>
  <c r="X66"/>
  <c r="X76"/>
  <c r="X80"/>
  <c r="X64"/>
  <c r="X48"/>
  <c r="X83"/>
  <c r="X84"/>
  <c r="X81"/>
  <c r="X74"/>
  <c r="X63"/>
  <c r="X69"/>
  <c r="X57"/>
  <c r="X73"/>
  <c r="X53"/>
  <c r="X49"/>
  <c r="X82"/>
  <c r="X60"/>
  <c r="X75"/>
  <c r="X77"/>
  <c r="X50"/>
  <c r="X61"/>
  <c r="X70"/>
  <c r="X68"/>
  <c r="X52"/>
  <c r="X72"/>
  <c r="X56"/>
  <c r="X85"/>
  <c r="X54"/>
  <c r="X62"/>
  <c r="AA45"/>
  <c r="AB46"/>
  <c r="AA46"/>
  <c r="AE46"/>
  <c r="AD46"/>
  <c r="AC46"/>
  <c r="U47"/>
  <c r="Q47"/>
  <c r="T47"/>
  <c r="AM10" i="17" l="1"/>
  <c r="X47" i="6"/>
  <c r="W47"/>
  <c r="AB48"/>
  <c r="AB80"/>
  <c r="AB76"/>
  <c r="AB81"/>
  <c r="AB83"/>
  <c r="AB55"/>
  <c r="AB69"/>
  <c r="AB68"/>
  <c r="AB60"/>
  <c r="AB53"/>
  <c r="AB77"/>
  <c r="AB54"/>
  <c r="AB50"/>
  <c r="AB78"/>
  <c r="AB62"/>
  <c r="AB67"/>
  <c r="AB51"/>
  <c r="AB49"/>
  <c r="AB70"/>
  <c r="AB52"/>
  <c r="AB58"/>
  <c r="AB86"/>
  <c r="AB82"/>
  <c r="AB63"/>
  <c r="AB56"/>
  <c r="AB85"/>
  <c r="AB66"/>
  <c r="AB64"/>
  <c r="AB74"/>
  <c r="AB84"/>
  <c r="AB57"/>
  <c r="AB79"/>
  <c r="AB71"/>
  <c r="AB72"/>
  <c r="AB65"/>
  <c r="AB75"/>
  <c r="AB59"/>
  <c r="AB61"/>
  <c r="AB73"/>
  <c r="V47"/>
  <c r="AD60"/>
  <c r="AD53"/>
  <c r="AD58"/>
  <c r="AD50"/>
  <c r="AD75"/>
  <c r="AD59"/>
  <c r="AD61"/>
  <c r="AD85"/>
  <c r="AD72"/>
  <c r="AD70"/>
  <c r="AD74"/>
  <c r="AD54"/>
  <c r="AD83"/>
  <c r="AD67"/>
  <c r="AD51"/>
  <c r="AD84"/>
  <c r="AD86"/>
  <c r="AD82"/>
  <c r="AD71"/>
  <c r="AD62"/>
  <c r="AD55"/>
  <c r="AD65"/>
  <c r="AD49"/>
  <c r="AD77"/>
  <c r="AD66"/>
  <c r="AD80"/>
  <c r="AD78"/>
  <c r="AD79"/>
  <c r="AD69"/>
  <c r="AD81"/>
  <c r="AD68"/>
  <c r="AD64"/>
  <c r="AD56"/>
  <c r="AD52"/>
  <c r="AD63"/>
  <c r="AD73"/>
  <c r="AD76"/>
  <c r="AD48"/>
  <c r="AD57"/>
  <c r="AC63"/>
  <c r="AC79"/>
  <c r="AC83"/>
  <c r="AC67"/>
  <c r="AC85"/>
  <c r="AC53"/>
  <c r="AC59"/>
  <c r="AC76"/>
  <c r="AC69"/>
  <c r="AC71"/>
  <c r="AC54"/>
  <c r="AC62"/>
  <c r="AC58"/>
  <c r="AC50"/>
  <c r="AC82"/>
  <c r="AC55"/>
  <c r="AC84"/>
  <c r="AC70"/>
  <c r="AC77"/>
  <c r="AC57"/>
  <c r="AC86"/>
  <c r="AC60"/>
  <c r="AC81"/>
  <c r="AC65"/>
  <c r="AC49"/>
  <c r="AC73"/>
  <c r="AC78"/>
  <c r="AC80"/>
  <c r="AC66"/>
  <c r="AC72"/>
  <c r="AC68"/>
  <c r="AC64"/>
  <c r="AC56"/>
  <c r="AC48"/>
  <c r="AC51"/>
  <c r="AC52"/>
  <c r="AC74"/>
  <c r="AC75"/>
  <c r="AC61"/>
  <c r="AA73"/>
  <c r="AA48"/>
  <c r="AA80"/>
  <c r="AA76"/>
  <c r="AA68"/>
  <c r="AA67"/>
  <c r="AA86"/>
  <c r="AA82"/>
  <c r="AA60"/>
  <c r="AA72"/>
  <c r="AA84"/>
  <c r="AA69"/>
  <c r="AA61"/>
  <c r="AA53"/>
  <c r="AA52"/>
  <c r="AA75"/>
  <c r="AA56"/>
  <c r="AA54"/>
  <c r="AA50"/>
  <c r="AA83"/>
  <c r="AA77"/>
  <c r="AA74"/>
  <c r="AA70"/>
  <c r="AA66"/>
  <c r="AA85"/>
  <c r="AA51"/>
  <c r="AA59"/>
  <c r="AA62"/>
  <c r="AA55"/>
  <c r="AA58"/>
  <c r="AA78"/>
  <c r="AA63"/>
  <c r="AA81"/>
  <c r="AA65"/>
  <c r="AA57"/>
  <c r="AA49"/>
  <c r="AA71"/>
  <c r="AA79"/>
  <c r="AA64"/>
  <c r="AF45"/>
  <c r="AG46"/>
  <c r="AH46"/>
  <c r="AJ46"/>
  <c r="AI46"/>
  <c r="AF46"/>
  <c r="AE57"/>
  <c r="AE56"/>
  <c r="AE52"/>
  <c r="AE84"/>
  <c r="AE51"/>
  <c r="AE50"/>
  <c r="AE76"/>
  <c r="AE68"/>
  <c r="AE73"/>
  <c r="AE66"/>
  <c r="AE64"/>
  <c r="AE71"/>
  <c r="AE83"/>
  <c r="AE67"/>
  <c r="AE54"/>
  <c r="AE86"/>
  <c r="AE53"/>
  <c r="AE74"/>
  <c r="AE60"/>
  <c r="AE49"/>
  <c r="AE85"/>
  <c r="AE62"/>
  <c r="AE58"/>
  <c r="AE63"/>
  <c r="AE81"/>
  <c r="AE75"/>
  <c r="AE72"/>
  <c r="AE61"/>
  <c r="AE69"/>
  <c r="AE78"/>
  <c r="AE59"/>
  <c r="AE79"/>
  <c r="AE48"/>
  <c r="AE80"/>
  <c r="AE55"/>
  <c r="AE82"/>
  <c r="AE70"/>
  <c r="AE65"/>
  <c r="AE77"/>
  <c r="Z47"/>
  <c r="Y47"/>
  <c r="AE47" l="1"/>
  <c r="AD47"/>
  <c r="AG76"/>
  <c r="AG78"/>
  <c r="AG75"/>
  <c r="AG56"/>
  <c r="AG49"/>
  <c r="AG54"/>
  <c r="AG64"/>
  <c r="AG86"/>
  <c r="AG79"/>
  <c r="AG72"/>
  <c r="AG53"/>
  <c r="AG81"/>
  <c r="AG65"/>
  <c r="AG74"/>
  <c r="AG58"/>
  <c r="AG52"/>
  <c r="AG77"/>
  <c r="AG83"/>
  <c r="AG50"/>
  <c r="AG57"/>
  <c r="AG85"/>
  <c r="AG62"/>
  <c r="AG51"/>
  <c r="AG80"/>
  <c r="AG63"/>
  <c r="AG61"/>
  <c r="AG60"/>
  <c r="AG70"/>
  <c r="AG71"/>
  <c r="AG84"/>
  <c r="AG82"/>
  <c r="AG66"/>
  <c r="AG68"/>
  <c r="AG55"/>
  <c r="AG59"/>
  <c r="AG67"/>
  <c r="AG69"/>
  <c r="AG48"/>
  <c r="AG73"/>
  <c r="AI53"/>
  <c r="AI81"/>
  <c r="AI54"/>
  <c r="AI59"/>
  <c r="AI48"/>
  <c r="AI66"/>
  <c r="AI79"/>
  <c r="AI75"/>
  <c r="AI65"/>
  <c r="AI85"/>
  <c r="AI62"/>
  <c r="AI63"/>
  <c r="AI64"/>
  <c r="AI74"/>
  <c r="AI68"/>
  <c r="AI58"/>
  <c r="AI61"/>
  <c r="AI51"/>
  <c r="AI86"/>
  <c r="AI70"/>
  <c r="AI67"/>
  <c r="AI80"/>
  <c r="AI82"/>
  <c r="AI73"/>
  <c r="AI57"/>
  <c r="AI52"/>
  <c r="AI50"/>
  <c r="AI55"/>
  <c r="AI56"/>
  <c r="AI71"/>
  <c r="AI60"/>
  <c r="AI49"/>
  <c r="AI77"/>
  <c r="AI84"/>
  <c r="AI78"/>
  <c r="AI83"/>
  <c r="AI72"/>
  <c r="AI76"/>
  <c r="AI69"/>
  <c r="AN46"/>
  <c r="AO46"/>
  <c r="AM46"/>
  <c r="AL46"/>
  <c r="AK46"/>
  <c r="AK45"/>
  <c r="AF51"/>
  <c r="AF63"/>
  <c r="AF59"/>
  <c r="AF55"/>
  <c r="AF84"/>
  <c r="AF67"/>
  <c r="AF68"/>
  <c r="AF71"/>
  <c r="AF75"/>
  <c r="AF79"/>
  <c r="AF83"/>
  <c r="AF56"/>
  <c r="AF48"/>
  <c r="AF78"/>
  <c r="AF62"/>
  <c r="AF82"/>
  <c r="AF49"/>
  <c r="AF72"/>
  <c r="AF81"/>
  <c r="AF66"/>
  <c r="AF65"/>
  <c r="AF69"/>
  <c r="AF61"/>
  <c r="AF57"/>
  <c r="AF53"/>
  <c r="AF76"/>
  <c r="AF60"/>
  <c r="AF85"/>
  <c r="AF64"/>
  <c r="AF54"/>
  <c r="AF86"/>
  <c r="AF70"/>
  <c r="AF74"/>
  <c r="AF58"/>
  <c r="AF73"/>
  <c r="AF80"/>
  <c r="AF52"/>
  <c r="AF77"/>
  <c r="AF50"/>
  <c r="AA47"/>
  <c r="AH59"/>
  <c r="AH54"/>
  <c r="AH64"/>
  <c r="AH65"/>
  <c r="AH78"/>
  <c r="AH61"/>
  <c r="AH71"/>
  <c r="AH60"/>
  <c r="AH58"/>
  <c r="AH80"/>
  <c r="AH73"/>
  <c r="AH66"/>
  <c r="AH51"/>
  <c r="AH79"/>
  <c r="AH86"/>
  <c r="AH62"/>
  <c r="AH67"/>
  <c r="AH48"/>
  <c r="AH76"/>
  <c r="AH72"/>
  <c r="AH50"/>
  <c r="AH52"/>
  <c r="AH85"/>
  <c r="AH68"/>
  <c r="AH82"/>
  <c r="AH83"/>
  <c r="AH81"/>
  <c r="AH53"/>
  <c r="AH63"/>
  <c r="AH70"/>
  <c r="AH69"/>
  <c r="AH84"/>
  <c r="AH57"/>
  <c r="AH74"/>
  <c r="AH77"/>
  <c r="AH55"/>
  <c r="AH56"/>
  <c r="AH75"/>
  <c r="AH49"/>
  <c r="AC47"/>
  <c r="AB47"/>
  <c r="AJ77"/>
  <c r="AJ61"/>
  <c r="AJ48"/>
  <c r="AJ80"/>
  <c r="AJ57"/>
  <c r="AJ83"/>
  <c r="AJ63"/>
  <c r="AJ85"/>
  <c r="AJ78"/>
  <c r="AJ68"/>
  <c r="AJ56"/>
  <c r="AJ52"/>
  <c r="AJ84"/>
  <c r="AJ65"/>
  <c r="AJ50"/>
  <c r="AJ82"/>
  <c r="AJ62"/>
  <c r="AJ59"/>
  <c r="AJ69"/>
  <c r="AJ81"/>
  <c r="AJ67"/>
  <c r="AJ73"/>
  <c r="AJ54"/>
  <c r="AJ86"/>
  <c r="AJ71"/>
  <c r="AJ60"/>
  <c r="AJ55"/>
  <c r="AJ64"/>
  <c r="AJ72"/>
  <c r="AJ70"/>
  <c r="AJ58"/>
  <c r="AJ53"/>
  <c r="AJ79"/>
  <c r="AJ76"/>
  <c r="AJ49"/>
  <c r="AJ75"/>
  <c r="AJ51"/>
  <c r="AJ74"/>
  <c r="AJ66"/>
  <c r="AG47" l="1"/>
  <c r="AK82"/>
  <c r="AK73"/>
  <c r="AK76"/>
  <c r="AK51"/>
  <c r="AK79"/>
  <c r="AK63"/>
  <c r="AK70"/>
  <c r="AK53"/>
  <c r="AK81"/>
  <c r="AK54"/>
  <c r="AK77"/>
  <c r="AK84"/>
  <c r="AK55"/>
  <c r="AK83"/>
  <c r="AK58"/>
  <c r="AK49"/>
  <c r="AK80"/>
  <c r="AK62"/>
  <c r="AK71"/>
  <c r="AK67"/>
  <c r="AK59"/>
  <c r="AK48"/>
  <c r="AK66"/>
  <c r="AK65"/>
  <c r="AK60"/>
  <c r="AK78"/>
  <c r="AK72"/>
  <c r="AK75"/>
  <c r="AK57"/>
  <c r="AK56"/>
  <c r="AK74"/>
  <c r="AK69"/>
  <c r="AK68"/>
  <c r="AK86"/>
  <c r="AK50"/>
  <c r="AK85"/>
  <c r="AK64"/>
  <c r="AK61"/>
  <c r="AK52"/>
  <c r="AO50"/>
  <c r="AO78"/>
  <c r="AO67"/>
  <c r="AO56"/>
  <c r="AO84"/>
  <c r="AO68"/>
  <c r="AO55"/>
  <c r="AO58"/>
  <c r="AO62"/>
  <c r="AO86"/>
  <c r="AO82"/>
  <c r="AO71"/>
  <c r="AO60"/>
  <c r="AO49"/>
  <c r="AO77"/>
  <c r="AO54"/>
  <c r="AO48"/>
  <c r="AO65"/>
  <c r="AO76"/>
  <c r="AO83"/>
  <c r="AO75"/>
  <c r="AO64"/>
  <c r="AO53"/>
  <c r="AO81"/>
  <c r="AO70"/>
  <c r="AO79"/>
  <c r="AO73"/>
  <c r="AO51"/>
  <c r="AO80"/>
  <c r="AO66"/>
  <c r="AO57"/>
  <c r="AO85"/>
  <c r="AO74"/>
  <c r="AO63"/>
  <c r="AO52"/>
  <c r="AO59"/>
  <c r="AO69"/>
  <c r="AO61"/>
  <c r="AO72"/>
  <c r="AS46"/>
  <c r="AP46"/>
  <c r="AP45"/>
  <c r="AT46"/>
  <c r="AQ46"/>
  <c r="AR46"/>
  <c r="AL64"/>
  <c r="AL65"/>
  <c r="AL62"/>
  <c r="AL76"/>
  <c r="AL59"/>
  <c r="AL53"/>
  <c r="AL80"/>
  <c r="AL74"/>
  <c r="AL86"/>
  <c r="AL69"/>
  <c r="AL70"/>
  <c r="AL84"/>
  <c r="AL75"/>
  <c r="AL82"/>
  <c r="AL68"/>
  <c r="AL52"/>
  <c r="AL71"/>
  <c r="AL63"/>
  <c r="AL58"/>
  <c r="AL78"/>
  <c r="AL51"/>
  <c r="AL79"/>
  <c r="AL48"/>
  <c r="AL57"/>
  <c r="AL50"/>
  <c r="AL49"/>
  <c r="AL72"/>
  <c r="AL66"/>
  <c r="AL81"/>
  <c r="AL55"/>
  <c r="AL83"/>
  <c r="AL56"/>
  <c r="AL61"/>
  <c r="AL54"/>
  <c r="AL73"/>
  <c r="AL60"/>
  <c r="AL77"/>
  <c r="AL67"/>
  <c r="AL85"/>
  <c r="AM53"/>
  <c r="AM81"/>
  <c r="AM54"/>
  <c r="AM59"/>
  <c r="AM48"/>
  <c r="AM70"/>
  <c r="AM65"/>
  <c r="AM75"/>
  <c r="AM66"/>
  <c r="AM51"/>
  <c r="AM85"/>
  <c r="AM62"/>
  <c r="AM63"/>
  <c r="AM56"/>
  <c r="AM74"/>
  <c r="AM80"/>
  <c r="AM68"/>
  <c r="AM61"/>
  <c r="AM57"/>
  <c r="AM71"/>
  <c r="AM67"/>
  <c r="AM64"/>
  <c r="AM82"/>
  <c r="AM73"/>
  <c r="AM76"/>
  <c r="AM83"/>
  <c r="AM60"/>
  <c r="AM78"/>
  <c r="AM50"/>
  <c r="AM72"/>
  <c r="AM49"/>
  <c r="AM77"/>
  <c r="AM84"/>
  <c r="AM55"/>
  <c r="AM69"/>
  <c r="AM79"/>
  <c r="AM52"/>
  <c r="AM58"/>
  <c r="AM86"/>
  <c r="AN81"/>
  <c r="AN68"/>
  <c r="AN59"/>
  <c r="AN85"/>
  <c r="AN74"/>
  <c r="AN53"/>
  <c r="AN66"/>
  <c r="AN71"/>
  <c r="AN52"/>
  <c r="AN57"/>
  <c r="AN63"/>
  <c r="AN50"/>
  <c r="AN78"/>
  <c r="AN69"/>
  <c r="AN56"/>
  <c r="AN86"/>
  <c r="AN76"/>
  <c r="AN65"/>
  <c r="AN75"/>
  <c r="AN54"/>
  <c r="AN82"/>
  <c r="AN73"/>
  <c r="AN60"/>
  <c r="AN51"/>
  <c r="AN70"/>
  <c r="AN62"/>
  <c r="AN72"/>
  <c r="AN48"/>
  <c r="AN79"/>
  <c r="AN49"/>
  <c r="AN77"/>
  <c r="AN64"/>
  <c r="AN55"/>
  <c r="AN84"/>
  <c r="AN67"/>
  <c r="AN80"/>
  <c r="AN83"/>
  <c r="AN61"/>
  <c r="AN58"/>
  <c r="AJ47"/>
  <c r="AF47"/>
  <c r="AH47"/>
  <c r="AI47"/>
  <c r="AR79" l="1"/>
  <c r="AR80"/>
  <c r="AR49"/>
  <c r="AR81"/>
  <c r="AR77"/>
  <c r="AR73"/>
  <c r="AR69"/>
  <c r="AR57"/>
  <c r="AR60"/>
  <c r="AR66"/>
  <c r="AR72"/>
  <c r="AR61"/>
  <c r="AR85"/>
  <c r="AR78"/>
  <c r="AR74"/>
  <c r="AR70"/>
  <c r="AR63"/>
  <c r="AR55"/>
  <c r="AR53"/>
  <c r="AR51"/>
  <c r="AR54"/>
  <c r="AR82"/>
  <c r="AR75"/>
  <c r="AR71"/>
  <c r="AR67"/>
  <c r="AR50"/>
  <c r="AR65"/>
  <c r="AR84"/>
  <c r="AR52"/>
  <c r="AR86"/>
  <c r="AR83"/>
  <c r="AR76"/>
  <c r="AR68"/>
  <c r="AR64"/>
  <c r="AR48"/>
  <c r="AR59"/>
  <c r="AR58"/>
  <c r="AR56"/>
  <c r="AR62"/>
  <c r="AS50"/>
  <c r="AS58"/>
  <c r="AS51"/>
  <c r="AS83"/>
  <c r="AS76"/>
  <c r="AS56"/>
  <c r="AS67"/>
  <c r="AS66"/>
  <c r="AS70"/>
  <c r="AS82"/>
  <c r="AS55"/>
  <c r="AS48"/>
  <c r="AS80"/>
  <c r="AS49"/>
  <c r="AS81"/>
  <c r="AS77"/>
  <c r="AS69"/>
  <c r="AS64"/>
  <c r="AS74"/>
  <c r="AS75"/>
  <c r="AS52"/>
  <c r="AS84"/>
  <c r="AS53"/>
  <c r="AS85"/>
  <c r="AS78"/>
  <c r="AS71"/>
  <c r="AS63"/>
  <c r="AS72"/>
  <c r="AS59"/>
  <c r="AS68"/>
  <c r="AS57"/>
  <c r="AS61"/>
  <c r="AS54"/>
  <c r="AS86"/>
  <c r="AS79"/>
  <c r="AS62"/>
  <c r="AS73"/>
  <c r="AS65"/>
  <c r="AS60"/>
  <c r="AN47"/>
  <c r="AL47"/>
  <c r="AT53"/>
  <c r="AT81"/>
  <c r="AT70"/>
  <c r="AT59"/>
  <c r="AT48"/>
  <c r="AT71"/>
  <c r="AT58"/>
  <c r="AT61"/>
  <c r="AT65"/>
  <c r="AT86"/>
  <c r="AT85"/>
  <c r="AT74"/>
  <c r="AT63"/>
  <c r="AT52"/>
  <c r="AT80"/>
  <c r="AT57"/>
  <c r="AT51"/>
  <c r="AT68"/>
  <c r="AT79"/>
  <c r="AT50"/>
  <c r="AT78"/>
  <c r="AT67"/>
  <c r="AT56"/>
  <c r="AT84"/>
  <c r="AT73"/>
  <c r="AT82"/>
  <c r="AT76"/>
  <c r="AT54"/>
  <c r="AT83"/>
  <c r="AT69"/>
  <c r="AT60"/>
  <c r="AT49"/>
  <c r="AT77"/>
  <c r="AT66"/>
  <c r="AT55"/>
  <c r="AT62"/>
  <c r="AT72"/>
  <c r="AT64"/>
  <c r="AT75"/>
  <c r="AM47"/>
  <c r="AK47"/>
  <c r="AQ86"/>
  <c r="AQ75"/>
  <c r="AQ64"/>
  <c r="AQ53"/>
  <c r="AQ81"/>
  <c r="AQ58"/>
  <c r="AQ73"/>
  <c r="AQ76"/>
  <c r="AQ66"/>
  <c r="AQ84"/>
  <c r="AQ68"/>
  <c r="AQ57"/>
  <c r="AQ85"/>
  <c r="AQ74"/>
  <c r="AQ63"/>
  <c r="AQ52"/>
  <c r="AQ83"/>
  <c r="AQ59"/>
  <c r="AQ65"/>
  <c r="AQ61"/>
  <c r="AQ50"/>
  <c r="AQ78"/>
  <c r="AQ67"/>
  <c r="AQ56"/>
  <c r="AQ77"/>
  <c r="AQ69"/>
  <c r="AQ70"/>
  <c r="AQ62"/>
  <c r="AQ51"/>
  <c r="AQ54"/>
  <c r="AQ82"/>
  <c r="AQ71"/>
  <c r="AQ60"/>
  <c r="AQ49"/>
  <c r="AQ72"/>
  <c r="AQ48"/>
  <c r="AQ79"/>
  <c r="AQ55"/>
  <c r="AQ80"/>
  <c r="AP71"/>
  <c r="AP84"/>
  <c r="AP73"/>
  <c r="AP62"/>
  <c r="AP51"/>
  <c r="AP68"/>
  <c r="AP82"/>
  <c r="AP53"/>
  <c r="AP58"/>
  <c r="AP49"/>
  <c r="AP77"/>
  <c r="AP66"/>
  <c r="AP59"/>
  <c r="AP76"/>
  <c r="AP65"/>
  <c r="AP60"/>
  <c r="AP50"/>
  <c r="AP78"/>
  <c r="AP83"/>
  <c r="AP81"/>
  <c r="AP70"/>
  <c r="AP67"/>
  <c r="AP55"/>
  <c r="AP72"/>
  <c r="AP79"/>
  <c r="AP61"/>
  <c r="AP52"/>
  <c r="AP56"/>
  <c r="AP48"/>
  <c r="AP74"/>
  <c r="AP75"/>
  <c r="AP63"/>
  <c r="AP80"/>
  <c r="AP69"/>
  <c r="AP85"/>
  <c r="AP86"/>
  <c r="AP57"/>
  <c r="AP64"/>
  <c r="AP54"/>
  <c r="AW46"/>
  <c r="AU45"/>
  <c r="AV46"/>
  <c r="AU46"/>
  <c r="AX46"/>
  <c r="AY46"/>
  <c r="AO47"/>
  <c r="AV86" l="1"/>
  <c r="AV56"/>
  <c r="AV84"/>
  <c r="AV73"/>
  <c r="AV74"/>
  <c r="AV79"/>
  <c r="AV58"/>
  <c r="AV68"/>
  <c r="AV57"/>
  <c r="AV60"/>
  <c r="AV49"/>
  <c r="AV77"/>
  <c r="AV82"/>
  <c r="AV62"/>
  <c r="AV69"/>
  <c r="AV71"/>
  <c r="AV50"/>
  <c r="AV83"/>
  <c r="AV75"/>
  <c r="AV53"/>
  <c r="AV81"/>
  <c r="AV51"/>
  <c r="AV70"/>
  <c r="AV48"/>
  <c r="AV67"/>
  <c r="AV65"/>
  <c r="AV63"/>
  <c r="AV54"/>
  <c r="AV72"/>
  <c r="AV85"/>
  <c r="AV59"/>
  <c r="AV78"/>
  <c r="AV52"/>
  <c r="AV80"/>
  <c r="AV64"/>
  <c r="AV66"/>
  <c r="AV61"/>
  <c r="AV55"/>
  <c r="AV76"/>
  <c r="AP47"/>
  <c r="AQ47"/>
  <c r="AT47"/>
  <c r="AX60"/>
  <c r="AX49"/>
  <c r="AX77"/>
  <c r="AX82"/>
  <c r="AX62"/>
  <c r="AX76"/>
  <c r="AX68"/>
  <c r="AX69"/>
  <c r="AX71"/>
  <c r="AX61"/>
  <c r="AX53"/>
  <c r="AX81"/>
  <c r="AX51"/>
  <c r="AX70"/>
  <c r="AX48"/>
  <c r="AX55"/>
  <c r="AX83"/>
  <c r="AX67"/>
  <c r="AX58"/>
  <c r="AX64"/>
  <c r="AX85"/>
  <c r="AX59"/>
  <c r="AX78"/>
  <c r="AX52"/>
  <c r="AX80"/>
  <c r="AX57"/>
  <c r="AX72"/>
  <c r="AX63"/>
  <c r="AX65"/>
  <c r="AX79"/>
  <c r="AX86"/>
  <c r="AX56"/>
  <c r="AX84"/>
  <c r="AX73"/>
  <c r="AX74"/>
  <c r="AX54"/>
  <c r="AX75"/>
  <c r="AX66"/>
  <c r="AX50"/>
  <c r="AY82"/>
  <c r="AY71"/>
  <c r="AY72"/>
  <c r="AY52"/>
  <c r="AY69"/>
  <c r="AY76"/>
  <c r="AY65"/>
  <c r="AY51"/>
  <c r="AY55"/>
  <c r="AY59"/>
  <c r="AY75"/>
  <c r="AY80"/>
  <c r="AY60"/>
  <c r="AY77"/>
  <c r="AY70"/>
  <c r="AY86"/>
  <c r="AY62"/>
  <c r="AY57"/>
  <c r="AY53"/>
  <c r="AY48"/>
  <c r="AY68"/>
  <c r="AY85"/>
  <c r="AY74"/>
  <c r="AY63"/>
  <c r="AY56"/>
  <c r="AY73"/>
  <c r="AY58"/>
  <c r="AY61"/>
  <c r="AY49"/>
  <c r="AY50"/>
  <c r="AY78"/>
  <c r="AY67"/>
  <c r="AY64"/>
  <c r="AY81"/>
  <c r="AY66"/>
  <c r="AY83"/>
  <c r="AY54"/>
  <c r="AY84"/>
  <c r="AY79"/>
  <c r="AU66"/>
  <c r="AU83"/>
  <c r="AU72"/>
  <c r="AU61"/>
  <c r="AU54"/>
  <c r="AU57"/>
  <c r="AU49"/>
  <c r="AU84"/>
  <c r="AU85"/>
  <c r="AU48"/>
  <c r="AU76"/>
  <c r="AU65"/>
  <c r="AU62"/>
  <c r="AU79"/>
  <c r="AU86"/>
  <c r="AU51"/>
  <c r="AU55"/>
  <c r="AU63"/>
  <c r="AU71"/>
  <c r="AU80"/>
  <c r="AU69"/>
  <c r="AU70"/>
  <c r="AU50"/>
  <c r="AU67"/>
  <c r="AU52"/>
  <c r="AU53"/>
  <c r="AU81"/>
  <c r="AU60"/>
  <c r="AU74"/>
  <c r="AU73"/>
  <c r="AU78"/>
  <c r="AU58"/>
  <c r="AU75"/>
  <c r="AU68"/>
  <c r="AU77"/>
  <c r="AU59"/>
  <c r="AU82"/>
  <c r="AU64"/>
  <c r="AU56"/>
  <c r="BD46"/>
  <c r="BC46"/>
  <c r="BB46"/>
  <c r="BA46"/>
  <c r="AZ45"/>
  <c r="AZ46"/>
  <c r="AW57"/>
  <c r="AW85"/>
  <c r="AW63"/>
  <c r="AW82"/>
  <c r="AW52"/>
  <c r="AW79"/>
  <c r="AW69"/>
  <c r="AW75"/>
  <c r="AW54"/>
  <c r="AW67"/>
  <c r="AW71"/>
  <c r="AW51"/>
  <c r="AW56"/>
  <c r="AW84"/>
  <c r="AW68"/>
  <c r="AW78"/>
  <c r="AW65"/>
  <c r="AW61"/>
  <c r="AW72"/>
  <c r="AW59"/>
  <c r="AW60"/>
  <c r="AW49"/>
  <c r="AW77"/>
  <c r="AW86"/>
  <c r="AW48"/>
  <c r="AW70"/>
  <c r="AW50"/>
  <c r="AW76"/>
  <c r="AW58"/>
  <c r="AW64"/>
  <c r="AW53"/>
  <c r="AW81"/>
  <c r="AW55"/>
  <c r="AW74"/>
  <c r="AW73"/>
  <c r="AW83"/>
  <c r="AW62"/>
  <c r="AW80"/>
  <c r="AW66"/>
  <c r="AS47"/>
  <c r="AR47"/>
  <c r="BE45" l="1"/>
  <c r="BE46"/>
  <c r="BG46"/>
  <c r="BI46"/>
  <c r="BF46"/>
  <c r="BH46"/>
  <c r="AY47"/>
  <c r="AX47"/>
  <c r="AZ61"/>
  <c r="AZ50"/>
  <c r="AZ78"/>
  <c r="AZ67"/>
  <c r="AZ56"/>
  <c r="AZ70"/>
  <c r="AZ80"/>
  <c r="AZ51"/>
  <c r="AZ48"/>
  <c r="AZ83"/>
  <c r="AZ54"/>
  <c r="AZ82"/>
  <c r="AZ71"/>
  <c r="AZ60"/>
  <c r="AZ49"/>
  <c r="AZ79"/>
  <c r="AZ66"/>
  <c r="AZ76"/>
  <c r="AZ52"/>
  <c r="AZ73"/>
  <c r="AZ86"/>
  <c r="AZ75"/>
  <c r="AZ64"/>
  <c r="AZ53"/>
  <c r="AZ81"/>
  <c r="AZ65"/>
  <c r="AZ59"/>
  <c r="AZ62"/>
  <c r="AZ72"/>
  <c r="AZ77"/>
  <c r="AZ68"/>
  <c r="AZ57"/>
  <c r="AZ85"/>
  <c r="AZ74"/>
  <c r="AZ63"/>
  <c r="AZ84"/>
  <c r="AZ55"/>
  <c r="AZ69"/>
  <c r="AZ58"/>
  <c r="BC74"/>
  <c r="BC63"/>
  <c r="BC52"/>
  <c r="BC80"/>
  <c r="BC62"/>
  <c r="BC76"/>
  <c r="BC86"/>
  <c r="BC57"/>
  <c r="BC83"/>
  <c r="BC58"/>
  <c r="BC67"/>
  <c r="BC56"/>
  <c r="BC84"/>
  <c r="BC73"/>
  <c r="BC55"/>
  <c r="BC85"/>
  <c r="BC72"/>
  <c r="BC82"/>
  <c r="BC53"/>
  <c r="BC78"/>
  <c r="BC60"/>
  <c r="BC49"/>
  <c r="BC77"/>
  <c r="BC66"/>
  <c r="BC71"/>
  <c r="BC65"/>
  <c r="BC68"/>
  <c r="BC64"/>
  <c r="BC75"/>
  <c r="BC81"/>
  <c r="BC70"/>
  <c r="BC59"/>
  <c r="BC48"/>
  <c r="BC69"/>
  <c r="BC51"/>
  <c r="BC61"/>
  <c r="BC50"/>
  <c r="BC79"/>
  <c r="BC54"/>
  <c r="AU47"/>
  <c r="BB59"/>
  <c r="BB83"/>
  <c r="BB72"/>
  <c r="BB61"/>
  <c r="BB60"/>
  <c r="BB78"/>
  <c r="BB57"/>
  <c r="BB53"/>
  <c r="BB80"/>
  <c r="BB50"/>
  <c r="BB52"/>
  <c r="BB76"/>
  <c r="BB65"/>
  <c r="BB54"/>
  <c r="BB81"/>
  <c r="BB56"/>
  <c r="BB74"/>
  <c r="BB75"/>
  <c r="BB67"/>
  <c r="BB62"/>
  <c r="BB84"/>
  <c r="BB73"/>
  <c r="BB58"/>
  <c r="BB86"/>
  <c r="BB55"/>
  <c r="BB77"/>
  <c r="BB48"/>
  <c r="BB85"/>
  <c r="BB49"/>
  <c r="BB70"/>
  <c r="BB66"/>
  <c r="BB51"/>
  <c r="BB79"/>
  <c r="BB64"/>
  <c r="BB82"/>
  <c r="BB69"/>
  <c r="BB68"/>
  <c r="BB71"/>
  <c r="BB63"/>
  <c r="BA72"/>
  <c r="BA57"/>
  <c r="BA85"/>
  <c r="BA66"/>
  <c r="BA84"/>
  <c r="BA63"/>
  <c r="BA61"/>
  <c r="BA74"/>
  <c r="BA73"/>
  <c r="BA48"/>
  <c r="BA65"/>
  <c r="BA50"/>
  <c r="BA78"/>
  <c r="BA67"/>
  <c r="BA62"/>
  <c r="BA80"/>
  <c r="BA59"/>
  <c r="BA56"/>
  <c r="BA77"/>
  <c r="BA55"/>
  <c r="BA58"/>
  <c r="BA82"/>
  <c r="BA71"/>
  <c r="BA60"/>
  <c r="BA83"/>
  <c r="BA54"/>
  <c r="BA76"/>
  <c r="BA86"/>
  <c r="BA70"/>
  <c r="BA69"/>
  <c r="BA79"/>
  <c r="BA64"/>
  <c r="BA53"/>
  <c r="BA49"/>
  <c r="BA75"/>
  <c r="BA81"/>
  <c r="BA68"/>
  <c r="BA52"/>
  <c r="BA51"/>
  <c r="BD72"/>
  <c r="BD61"/>
  <c r="BD50"/>
  <c r="BD78"/>
  <c r="BD67"/>
  <c r="BD81"/>
  <c r="BD73"/>
  <c r="BD74"/>
  <c r="BD84"/>
  <c r="BD49"/>
  <c r="BD65"/>
  <c r="BD54"/>
  <c r="BD82"/>
  <c r="BD71"/>
  <c r="BD60"/>
  <c r="BD51"/>
  <c r="BD52"/>
  <c r="BD83"/>
  <c r="BD59"/>
  <c r="BD69"/>
  <c r="BD58"/>
  <c r="BD86"/>
  <c r="BD75"/>
  <c r="BD64"/>
  <c r="BD53"/>
  <c r="BD76"/>
  <c r="BD77"/>
  <c r="BD80"/>
  <c r="BD70"/>
  <c r="BD66"/>
  <c r="BD79"/>
  <c r="BD68"/>
  <c r="BD57"/>
  <c r="BD85"/>
  <c r="BD62"/>
  <c r="BD56"/>
  <c r="BD48"/>
  <c r="BD63"/>
  <c r="BD55"/>
  <c r="AW47"/>
  <c r="AV47"/>
  <c r="BI59" l="1"/>
  <c r="BI48"/>
  <c r="BI76"/>
  <c r="BI65"/>
  <c r="BI54"/>
  <c r="BI84"/>
  <c r="BI71"/>
  <c r="BI81"/>
  <c r="BI52"/>
  <c r="BI77"/>
  <c r="BI80"/>
  <c r="BI69"/>
  <c r="BI58"/>
  <c r="BI86"/>
  <c r="BI70"/>
  <c r="BI64"/>
  <c r="BI67"/>
  <c r="BI63"/>
  <c r="BI74"/>
  <c r="BI73"/>
  <c r="BI62"/>
  <c r="BI51"/>
  <c r="BI79"/>
  <c r="BI68"/>
  <c r="BI50"/>
  <c r="BI60"/>
  <c r="BI49"/>
  <c r="BI78"/>
  <c r="BI53"/>
  <c r="BI66"/>
  <c r="BI55"/>
  <c r="BI83"/>
  <c r="BI72"/>
  <c r="BI61"/>
  <c r="BI75"/>
  <c r="BI85"/>
  <c r="BI56"/>
  <c r="BI82"/>
  <c r="BI57"/>
  <c r="BG72"/>
  <c r="BG61"/>
  <c r="BG50"/>
  <c r="BG78"/>
  <c r="BG67"/>
  <c r="BG81"/>
  <c r="BG52"/>
  <c r="BG62"/>
  <c r="BG59"/>
  <c r="BG49"/>
  <c r="BG65"/>
  <c r="BG54"/>
  <c r="BG82"/>
  <c r="BG71"/>
  <c r="BG60"/>
  <c r="BG51"/>
  <c r="BG77"/>
  <c r="BG48"/>
  <c r="BG63"/>
  <c r="BG58"/>
  <c r="BG86"/>
  <c r="BG75"/>
  <c r="BG64"/>
  <c r="BG53"/>
  <c r="BG76"/>
  <c r="BG70"/>
  <c r="BG73"/>
  <c r="BG83"/>
  <c r="BG55"/>
  <c r="BG79"/>
  <c r="BG68"/>
  <c r="BG57"/>
  <c r="BG85"/>
  <c r="BG74"/>
  <c r="BG56"/>
  <c r="BG66"/>
  <c r="BG80"/>
  <c r="BG84"/>
  <c r="BG69"/>
  <c r="BA47"/>
  <c r="BC47"/>
  <c r="BF78"/>
  <c r="BF67"/>
  <c r="BF56"/>
  <c r="BF84"/>
  <c r="BF73"/>
  <c r="BF75"/>
  <c r="BF69"/>
  <c r="BF61"/>
  <c r="BF62"/>
  <c r="BF54"/>
  <c r="BF71"/>
  <c r="BF60"/>
  <c r="BF49"/>
  <c r="BF77"/>
  <c r="BF66"/>
  <c r="BF55"/>
  <c r="BF86"/>
  <c r="BF82"/>
  <c r="BF83"/>
  <c r="BF53"/>
  <c r="BF81"/>
  <c r="BF70"/>
  <c r="BF59"/>
  <c r="BF48"/>
  <c r="BF64"/>
  <c r="BF65"/>
  <c r="BF68"/>
  <c r="BF72"/>
  <c r="BF76"/>
  <c r="BF85"/>
  <c r="BF74"/>
  <c r="BF63"/>
  <c r="BF52"/>
  <c r="BF80"/>
  <c r="BF50"/>
  <c r="BF51"/>
  <c r="BF79"/>
  <c r="BF58"/>
  <c r="BF57"/>
  <c r="BK46"/>
  <c r="BJ46"/>
  <c r="BN46"/>
  <c r="BM46"/>
  <c r="BL46"/>
  <c r="BJ45"/>
  <c r="BE68"/>
  <c r="BE57"/>
  <c r="BE85"/>
  <c r="BE74"/>
  <c r="BE63"/>
  <c r="BE54"/>
  <c r="BE55"/>
  <c r="BE86"/>
  <c r="BE62"/>
  <c r="BE69"/>
  <c r="BE61"/>
  <c r="BE50"/>
  <c r="BE78"/>
  <c r="BE67"/>
  <c r="BE56"/>
  <c r="BE79"/>
  <c r="BE80"/>
  <c r="BE83"/>
  <c r="BE73"/>
  <c r="BE52"/>
  <c r="BE82"/>
  <c r="BE71"/>
  <c r="BE60"/>
  <c r="BE49"/>
  <c r="BE65"/>
  <c r="BE59"/>
  <c r="BE51"/>
  <c r="BE66"/>
  <c r="BE58"/>
  <c r="BE75"/>
  <c r="BE64"/>
  <c r="BE53"/>
  <c r="BE81"/>
  <c r="BE70"/>
  <c r="BE84"/>
  <c r="BE76"/>
  <c r="BE77"/>
  <c r="BE48"/>
  <c r="BE72"/>
  <c r="AZ47"/>
  <c r="BH68"/>
  <c r="BH57"/>
  <c r="BH85"/>
  <c r="BH74"/>
  <c r="BH63"/>
  <c r="BH54"/>
  <c r="BH55"/>
  <c r="BH58"/>
  <c r="BH73"/>
  <c r="BH61"/>
  <c r="BH50"/>
  <c r="BH78"/>
  <c r="BH67"/>
  <c r="BH56"/>
  <c r="BH79"/>
  <c r="BH80"/>
  <c r="BH69"/>
  <c r="BH48"/>
  <c r="BH66"/>
  <c r="BH82"/>
  <c r="BH71"/>
  <c r="BH60"/>
  <c r="BH49"/>
  <c r="BH65"/>
  <c r="BH59"/>
  <c r="BH51"/>
  <c r="BH52"/>
  <c r="BH77"/>
  <c r="BH86"/>
  <c r="BH75"/>
  <c r="BH64"/>
  <c r="BH53"/>
  <c r="BH81"/>
  <c r="BH70"/>
  <c r="BH84"/>
  <c r="BH76"/>
  <c r="BH72"/>
  <c r="BH62"/>
  <c r="BH83"/>
  <c r="BD47"/>
  <c r="BB47"/>
  <c r="BL85" l="1"/>
  <c r="BL74"/>
  <c r="BL63"/>
  <c r="BL52"/>
  <c r="BL80"/>
  <c r="BL57"/>
  <c r="BL51"/>
  <c r="BL68"/>
  <c r="BL69"/>
  <c r="BL79"/>
  <c r="BL78"/>
  <c r="BL67"/>
  <c r="BL56"/>
  <c r="BL84"/>
  <c r="BL73"/>
  <c r="BL82"/>
  <c r="BL76"/>
  <c r="BL54"/>
  <c r="BL50"/>
  <c r="BL64"/>
  <c r="BL60"/>
  <c r="BL49"/>
  <c r="BL77"/>
  <c r="BL66"/>
  <c r="BL55"/>
  <c r="BL62"/>
  <c r="BL72"/>
  <c r="BL75"/>
  <c r="BL61"/>
  <c r="BL53"/>
  <c r="BL81"/>
  <c r="BL70"/>
  <c r="BL59"/>
  <c r="BL48"/>
  <c r="BL71"/>
  <c r="BL58"/>
  <c r="BL86"/>
  <c r="BL65"/>
  <c r="BL83"/>
  <c r="BH47"/>
  <c r="BE47"/>
  <c r="BG47"/>
  <c r="BM80"/>
  <c r="BM69"/>
  <c r="BM58"/>
  <c r="BM86"/>
  <c r="BM75"/>
  <c r="BM52"/>
  <c r="BM67"/>
  <c r="BM56"/>
  <c r="BM49"/>
  <c r="BM70"/>
  <c r="BM62"/>
  <c r="BM51"/>
  <c r="BM79"/>
  <c r="BM68"/>
  <c r="BM57"/>
  <c r="BM85"/>
  <c r="BM77"/>
  <c r="BM74"/>
  <c r="BM64"/>
  <c r="BM55"/>
  <c r="BM83"/>
  <c r="BM72"/>
  <c r="BM61"/>
  <c r="BM50"/>
  <c r="BM71"/>
  <c r="BM63"/>
  <c r="BM78"/>
  <c r="BM84"/>
  <c r="BM53"/>
  <c r="BM48"/>
  <c r="BM76"/>
  <c r="BM65"/>
  <c r="BM54"/>
  <c r="BM82"/>
  <c r="BM66"/>
  <c r="BM81"/>
  <c r="BM59"/>
  <c r="BM60"/>
  <c r="BM73"/>
  <c r="BK54"/>
  <c r="BK82"/>
  <c r="BK71"/>
  <c r="BK60"/>
  <c r="BK49"/>
  <c r="BK79"/>
  <c r="BK66"/>
  <c r="BK76"/>
  <c r="BK52"/>
  <c r="BK83"/>
  <c r="BK86"/>
  <c r="BK75"/>
  <c r="BK64"/>
  <c r="BK53"/>
  <c r="BK81"/>
  <c r="BK65"/>
  <c r="BK59"/>
  <c r="BK62"/>
  <c r="BK72"/>
  <c r="BK58"/>
  <c r="BK68"/>
  <c r="BK57"/>
  <c r="BK85"/>
  <c r="BK74"/>
  <c r="BK63"/>
  <c r="BK84"/>
  <c r="BK55"/>
  <c r="BK69"/>
  <c r="BK73"/>
  <c r="BK61"/>
  <c r="BK50"/>
  <c r="BK78"/>
  <c r="BK67"/>
  <c r="BK56"/>
  <c r="BK70"/>
  <c r="BK80"/>
  <c r="BK51"/>
  <c r="BK48"/>
  <c r="BK77"/>
  <c r="BI47"/>
  <c r="BJ51"/>
  <c r="BJ79"/>
  <c r="BJ68"/>
  <c r="BJ57"/>
  <c r="BJ85"/>
  <c r="BJ69"/>
  <c r="BJ56"/>
  <c r="BJ84"/>
  <c r="BJ63"/>
  <c r="BJ81"/>
  <c r="BJ83"/>
  <c r="BJ72"/>
  <c r="BJ61"/>
  <c r="BJ50"/>
  <c r="BJ78"/>
  <c r="BJ55"/>
  <c r="BJ49"/>
  <c r="BJ66"/>
  <c r="BJ67"/>
  <c r="BJ62"/>
  <c r="BJ76"/>
  <c r="BJ65"/>
  <c r="BJ54"/>
  <c r="BJ82"/>
  <c r="BJ71"/>
  <c r="BJ80"/>
  <c r="BJ74"/>
  <c r="BJ52"/>
  <c r="BJ48"/>
  <c r="BJ59"/>
  <c r="BJ58"/>
  <c r="BJ86"/>
  <c r="BJ75"/>
  <c r="BJ64"/>
  <c r="BJ53"/>
  <c r="BJ60"/>
  <c r="BJ70"/>
  <c r="BJ73"/>
  <c r="BJ77"/>
  <c r="BN76"/>
  <c r="BN65"/>
  <c r="BN54"/>
  <c r="BN82"/>
  <c r="BN66"/>
  <c r="BN81"/>
  <c r="BN59"/>
  <c r="BN49"/>
  <c r="BN84"/>
  <c r="BN48"/>
  <c r="BN69"/>
  <c r="BN58"/>
  <c r="BN86"/>
  <c r="BN75"/>
  <c r="BN52"/>
  <c r="BN67"/>
  <c r="BN56"/>
  <c r="BN60"/>
  <c r="BN53"/>
  <c r="BN80"/>
  <c r="BN62"/>
  <c r="BN51"/>
  <c r="BN79"/>
  <c r="BN68"/>
  <c r="BN57"/>
  <c r="BN85"/>
  <c r="BN77"/>
  <c r="BN74"/>
  <c r="BN73"/>
  <c r="BN55"/>
  <c r="BN83"/>
  <c r="BN72"/>
  <c r="BN61"/>
  <c r="BN50"/>
  <c r="BN71"/>
  <c r="BN63"/>
  <c r="BN78"/>
  <c r="BN70"/>
  <c r="BN64"/>
  <c r="BO46"/>
  <c r="BR46"/>
  <c r="BP46"/>
  <c r="BS46"/>
  <c r="BQ46"/>
  <c r="BO45"/>
  <c r="BF47"/>
  <c r="BQ63" l="1"/>
  <c r="BQ52"/>
  <c r="BQ80"/>
  <c r="BQ69"/>
  <c r="BQ58"/>
  <c r="BQ86"/>
  <c r="BQ78"/>
  <c r="BQ75"/>
  <c r="BQ65"/>
  <c r="BQ56"/>
  <c r="BQ84"/>
  <c r="BQ73"/>
  <c r="BQ62"/>
  <c r="BQ51"/>
  <c r="BQ72"/>
  <c r="BQ64"/>
  <c r="BQ79"/>
  <c r="BQ85"/>
  <c r="BQ54"/>
  <c r="BQ49"/>
  <c r="BQ77"/>
  <c r="BQ66"/>
  <c r="BQ55"/>
  <c r="BQ83"/>
  <c r="BQ67"/>
  <c r="BQ82"/>
  <c r="BQ60"/>
  <c r="BQ61"/>
  <c r="BQ74"/>
  <c r="BQ81"/>
  <c r="BQ70"/>
  <c r="BQ59"/>
  <c r="BQ48"/>
  <c r="BQ76"/>
  <c r="BQ53"/>
  <c r="BQ68"/>
  <c r="BQ57"/>
  <c r="BQ50"/>
  <c r="BQ71"/>
  <c r="BS59"/>
  <c r="BS48"/>
  <c r="BS76"/>
  <c r="BS65"/>
  <c r="BS54"/>
  <c r="BS77"/>
  <c r="BS78"/>
  <c r="BS81"/>
  <c r="BS71"/>
  <c r="BS70"/>
  <c r="BS80"/>
  <c r="BS69"/>
  <c r="BS58"/>
  <c r="BS86"/>
  <c r="BS63"/>
  <c r="BS57"/>
  <c r="BS49"/>
  <c r="BS64"/>
  <c r="BS85"/>
  <c r="BS73"/>
  <c r="BS62"/>
  <c r="BS51"/>
  <c r="BS79"/>
  <c r="BS68"/>
  <c r="BS82"/>
  <c r="BS74"/>
  <c r="BS75"/>
  <c r="BS67"/>
  <c r="BS50"/>
  <c r="BS66"/>
  <c r="BS55"/>
  <c r="BS83"/>
  <c r="BS72"/>
  <c r="BS61"/>
  <c r="BS52"/>
  <c r="BS53"/>
  <c r="BS84"/>
  <c r="BS60"/>
  <c r="BS56"/>
  <c r="BR57"/>
  <c r="BR85"/>
  <c r="BR74"/>
  <c r="BR63"/>
  <c r="BR52"/>
  <c r="BR59"/>
  <c r="BR55"/>
  <c r="BR83"/>
  <c r="BR62"/>
  <c r="BR80"/>
  <c r="BR50"/>
  <c r="BR78"/>
  <c r="BR67"/>
  <c r="BR56"/>
  <c r="BR84"/>
  <c r="BR68"/>
  <c r="BR65"/>
  <c r="BR66"/>
  <c r="BR76"/>
  <c r="BR82"/>
  <c r="BR71"/>
  <c r="BR60"/>
  <c r="BR49"/>
  <c r="BR77"/>
  <c r="BR54"/>
  <c r="BR48"/>
  <c r="BR51"/>
  <c r="BR86"/>
  <c r="BR61"/>
  <c r="BR75"/>
  <c r="BR64"/>
  <c r="BR53"/>
  <c r="BR81"/>
  <c r="BR70"/>
  <c r="BR79"/>
  <c r="BR73"/>
  <c r="BR69"/>
  <c r="BR72"/>
  <c r="BR58"/>
  <c r="BW46"/>
  <c r="BT46"/>
  <c r="BX46"/>
  <c r="BU46"/>
  <c r="BV46"/>
  <c r="BT45"/>
  <c r="BN47"/>
  <c r="BJ47"/>
  <c r="BL47"/>
  <c r="BK47"/>
  <c r="BP71"/>
  <c r="BP60"/>
  <c r="BP49"/>
  <c r="BP77"/>
  <c r="BP66"/>
  <c r="BP82"/>
  <c r="BP83"/>
  <c r="BP54"/>
  <c r="BP64"/>
  <c r="BP86"/>
  <c r="BP53"/>
  <c r="BP81"/>
  <c r="BP70"/>
  <c r="BP59"/>
  <c r="BP48"/>
  <c r="BP76"/>
  <c r="BP79"/>
  <c r="BP75"/>
  <c r="BP65"/>
  <c r="BP85"/>
  <c r="BP74"/>
  <c r="BP63"/>
  <c r="BP52"/>
  <c r="BP80"/>
  <c r="BP62"/>
  <c r="BP72"/>
  <c r="BP61"/>
  <c r="BP51"/>
  <c r="BP69"/>
  <c r="BP78"/>
  <c r="BP67"/>
  <c r="BP56"/>
  <c r="BP84"/>
  <c r="BP73"/>
  <c r="BP57"/>
  <c r="BP58"/>
  <c r="BP68"/>
  <c r="BP55"/>
  <c r="BP50"/>
  <c r="BO61"/>
  <c r="BO50"/>
  <c r="BO78"/>
  <c r="BO67"/>
  <c r="BO56"/>
  <c r="BO86"/>
  <c r="BO73"/>
  <c r="BO83"/>
  <c r="BO59"/>
  <c r="BO54"/>
  <c r="BO82"/>
  <c r="BO71"/>
  <c r="BO60"/>
  <c r="BO49"/>
  <c r="BO72"/>
  <c r="BO66"/>
  <c r="BO69"/>
  <c r="BO79"/>
  <c r="BO51"/>
  <c r="BO75"/>
  <c r="BO64"/>
  <c r="BO53"/>
  <c r="BO81"/>
  <c r="BO70"/>
  <c r="BO52"/>
  <c r="BO62"/>
  <c r="BO76"/>
  <c r="BO80"/>
  <c r="BO84"/>
  <c r="BO68"/>
  <c r="BO57"/>
  <c r="BO85"/>
  <c r="BO74"/>
  <c r="BO63"/>
  <c r="BO77"/>
  <c r="BO48"/>
  <c r="BO58"/>
  <c r="BO55"/>
  <c r="BO65"/>
  <c r="BM47"/>
  <c r="BO47" l="1"/>
  <c r="CC46"/>
  <c r="BZ46"/>
  <c r="BY45"/>
  <c r="CA46"/>
  <c r="BY46"/>
  <c r="CB46"/>
  <c r="BX72"/>
  <c r="BX69"/>
  <c r="BX70"/>
  <c r="BX84"/>
  <c r="BX75"/>
  <c r="BX59"/>
  <c r="BX74"/>
  <c r="BX52"/>
  <c r="BX67"/>
  <c r="BX53"/>
  <c r="BX73"/>
  <c r="BX78"/>
  <c r="BX51"/>
  <c r="BX79"/>
  <c r="BX48"/>
  <c r="BX80"/>
  <c r="BX85"/>
  <c r="BX66"/>
  <c r="BX71"/>
  <c r="BX57"/>
  <c r="BX55"/>
  <c r="BX83"/>
  <c r="BX56"/>
  <c r="BX61"/>
  <c r="BX54"/>
  <c r="BX68"/>
  <c r="BX81"/>
  <c r="BX58"/>
  <c r="BX63"/>
  <c r="BX50"/>
  <c r="BX64"/>
  <c r="BX65"/>
  <c r="BX62"/>
  <c r="BX76"/>
  <c r="BX82"/>
  <c r="BX60"/>
  <c r="BX49"/>
  <c r="BX77"/>
  <c r="BX86"/>
  <c r="BS47"/>
  <c r="BQ47"/>
  <c r="BW82"/>
  <c r="BW73"/>
  <c r="BW76"/>
  <c r="BW51"/>
  <c r="BW62"/>
  <c r="BW50"/>
  <c r="BW71"/>
  <c r="BW81"/>
  <c r="BW53"/>
  <c r="BW77"/>
  <c r="BW84"/>
  <c r="BW55"/>
  <c r="BW83"/>
  <c r="BW58"/>
  <c r="BW60"/>
  <c r="BW80"/>
  <c r="BW70"/>
  <c r="BW78"/>
  <c r="BW86"/>
  <c r="BW54"/>
  <c r="BW59"/>
  <c r="BW48"/>
  <c r="BW66"/>
  <c r="BW65"/>
  <c r="BW79"/>
  <c r="BW52"/>
  <c r="BW72"/>
  <c r="BW57"/>
  <c r="BW67"/>
  <c r="BW63"/>
  <c r="BW56"/>
  <c r="BW74"/>
  <c r="BW69"/>
  <c r="BW68"/>
  <c r="BW49"/>
  <c r="BW75"/>
  <c r="BW85"/>
  <c r="BW61"/>
  <c r="BW64"/>
  <c r="BV81"/>
  <c r="BV52"/>
  <c r="BV59"/>
  <c r="BV50"/>
  <c r="BV64"/>
  <c r="BV51"/>
  <c r="BV76"/>
  <c r="BV83"/>
  <c r="BV75"/>
  <c r="BV82"/>
  <c r="BV60"/>
  <c r="BV63"/>
  <c r="BV58"/>
  <c r="BV72"/>
  <c r="BV69"/>
  <c r="BV74"/>
  <c r="BV61"/>
  <c r="BV53"/>
  <c r="BV48"/>
  <c r="BV70"/>
  <c r="BV67"/>
  <c r="BV66"/>
  <c r="BV80"/>
  <c r="BV73"/>
  <c r="BV78"/>
  <c r="BV85"/>
  <c r="BV84"/>
  <c r="BV54"/>
  <c r="BV79"/>
  <c r="BV68"/>
  <c r="BV49"/>
  <c r="BV77"/>
  <c r="BV86"/>
  <c r="BV55"/>
  <c r="BV71"/>
  <c r="BV65"/>
  <c r="BV57"/>
  <c r="BV56"/>
  <c r="BV62"/>
  <c r="BT52"/>
  <c r="BT80"/>
  <c r="BT69"/>
  <c r="BT58"/>
  <c r="BT74"/>
  <c r="BT68"/>
  <c r="BT60"/>
  <c r="BT61"/>
  <c r="BT53"/>
  <c r="BT84"/>
  <c r="BT73"/>
  <c r="BT62"/>
  <c r="BT51"/>
  <c r="BT79"/>
  <c r="BT54"/>
  <c r="BT85"/>
  <c r="BT81"/>
  <c r="BT71"/>
  <c r="BT86"/>
  <c r="BT77"/>
  <c r="BT66"/>
  <c r="BT55"/>
  <c r="BT83"/>
  <c r="BT72"/>
  <c r="BT63"/>
  <c r="BT64"/>
  <c r="BT67"/>
  <c r="BT82"/>
  <c r="BT75"/>
  <c r="BT70"/>
  <c r="BT59"/>
  <c r="BT48"/>
  <c r="BT76"/>
  <c r="BT65"/>
  <c r="BT49"/>
  <c r="BT50"/>
  <c r="BT78"/>
  <c r="BT57"/>
  <c r="BT56"/>
  <c r="BU59"/>
  <c r="BU78"/>
  <c r="BU54"/>
  <c r="BU74"/>
  <c r="BU86"/>
  <c r="BU80"/>
  <c r="BU52"/>
  <c r="BU77"/>
  <c r="BU49"/>
  <c r="BU82"/>
  <c r="BU62"/>
  <c r="BU69"/>
  <c r="BU48"/>
  <c r="BU79"/>
  <c r="BU68"/>
  <c r="BU75"/>
  <c r="BU85"/>
  <c r="BU50"/>
  <c r="BU58"/>
  <c r="BU73"/>
  <c r="BU56"/>
  <c r="BU51"/>
  <c r="BU76"/>
  <c r="BU61"/>
  <c r="BU70"/>
  <c r="BU71"/>
  <c r="BU81"/>
  <c r="BU53"/>
  <c r="BU66"/>
  <c r="BU64"/>
  <c r="BU55"/>
  <c r="BU83"/>
  <c r="BU65"/>
  <c r="BU84"/>
  <c r="BU72"/>
  <c r="BU60"/>
  <c r="BU67"/>
  <c r="BU57"/>
  <c r="BU63"/>
  <c r="BP47"/>
  <c r="BR47"/>
  <c r="BY68" l="1"/>
  <c r="BY51"/>
  <c r="BY85"/>
  <c r="BY75"/>
  <c r="BY57"/>
  <c r="BY80"/>
  <c r="BY48"/>
  <c r="BY84"/>
  <c r="BY74"/>
  <c r="BY73"/>
  <c r="BY50"/>
  <c r="BY83"/>
  <c r="BY61"/>
  <c r="BY56"/>
  <c r="BY72"/>
  <c r="BY66"/>
  <c r="BY58"/>
  <c r="BY67"/>
  <c r="BY59"/>
  <c r="BY76"/>
  <c r="BY65"/>
  <c r="BY60"/>
  <c r="BY82"/>
  <c r="BY71"/>
  <c r="BY52"/>
  <c r="BY81"/>
  <c r="BY78"/>
  <c r="BY79"/>
  <c r="BY53"/>
  <c r="BY69"/>
  <c r="BY64"/>
  <c r="BY86"/>
  <c r="BY77"/>
  <c r="BY70"/>
  <c r="BY55"/>
  <c r="BY62"/>
  <c r="BY54"/>
  <c r="BY63"/>
  <c r="BY49"/>
  <c r="CC66"/>
  <c r="CC55"/>
  <c r="CC83"/>
  <c r="CC72"/>
  <c r="CC61"/>
  <c r="CC52"/>
  <c r="CC78"/>
  <c r="CC49"/>
  <c r="CC59"/>
  <c r="CC81"/>
  <c r="CC80"/>
  <c r="CC69"/>
  <c r="CC58"/>
  <c r="CC86"/>
  <c r="CC75"/>
  <c r="CC57"/>
  <c r="CC67"/>
  <c r="CC56"/>
  <c r="CC85"/>
  <c r="CC64"/>
  <c r="CC62"/>
  <c r="CC79"/>
  <c r="CC82"/>
  <c r="CC63"/>
  <c r="CC84"/>
  <c r="CC48"/>
  <c r="CC65"/>
  <c r="CC77"/>
  <c r="CC74"/>
  <c r="CC60"/>
  <c r="CC73"/>
  <c r="CC51"/>
  <c r="CC68"/>
  <c r="CC53"/>
  <c r="CC50"/>
  <c r="CC76"/>
  <c r="CC54"/>
  <c r="CC71"/>
  <c r="CC70"/>
  <c r="CB67"/>
  <c r="CB56"/>
  <c r="CB84"/>
  <c r="CB73"/>
  <c r="CB62"/>
  <c r="CB76"/>
  <c r="CB86"/>
  <c r="CB57"/>
  <c r="CB54"/>
  <c r="CB64"/>
  <c r="CB60"/>
  <c r="CB49"/>
  <c r="CB77"/>
  <c r="CB66"/>
  <c r="CB55"/>
  <c r="CB85"/>
  <c r="CB72"/>
  <c r="CB82"/>
  <c r="CB58"/>
  <c r="CB53"/>
  <c r="CB81"/>
  <c r="CB70"/>
  <c r="CB59"/>
  <c r="CB48"/>
  <c r="CB71"/>
  <c r="CB65"/>
  <c r="CB68"/>
  <c r="CB78"/>
  <c r="CB50"/>
  <c r="CB74"/>
  <c r="CB63"/>
  <c r="CB52"/>
  <c r="CB80"/>
  <c r="CB69"/>
  <c r="CB51"/>
  <c r="CB61"/>
  <c r="CB75"/>
  <c r="CB79"/>
  <c r="CB83"/>
  <c r="CA71"/>
  <c r="CA60"/>
  <c r="CA49"/>
  <c r="CA77"/>
  <c r="CA66"/>
  <c r="CA57"/>
  <c r="CA58"/>
  <c r="CA50"/>
  <c r="CA65"/>
  <c r="CA51"/>
  <c r="CA64"/>
  <c r="CA53"/>
  <c r="CA81"/>
  <c r="CA70"/>
  <c r="CA59"/>
  <c r="CA82"/>
  <c r="CA83"/>
  <c r="CA86"/>
  <c r="CA76"/>
  <c r="CA75"/>
  <c r="CA85"/>
  <c r="CA74"/>
  <c r="CA63"/>
  <c r="CA52"/>
  <c r="CA68"/>
  <c r="CA62"/>
  <c r="CA54"/>
  <c r="CA69"/>
  <c r="CA72"/>
  <c r="CA78"/>
  <c r="CA67"/>
  <c r="CA56"/>
  <c r="CA84"/>
  <c r="CA73"/>
  <c r="CA48"/>
  <c r="CA79"/>
  <c r="CA80"/>
  <c r="CA61"/>
  <c r="CA55"/>
  <c r="BU47"/>
  <c r="BT47"/>
  <c r="BV47"/>
  <c r="BW47"/>
  <c r="BX47"/>
  <c r="CE46"/>
  <c r="CF46"/>
  <c r="CD45"/>
  <c r="CG46"/>
  <c r="CD46"/>
  <c r="CH46"/>
  <c r="BZ74"/>
  <c r="BZ63"/>
  <c r="BZ52"/>
  <c r="BZ80"/>
  <c r="BZ69"/>
  <c r="BZ78"/>
  <c r="BZ72"/>
  <c r="BZ64"/>
  <c r="BZ65"/>
  <c r="BZ60"/>
  <c r="BZ56"/>
  <c r="BZ84"/>
  <c r="BZ73"/>
  <c r="BZ62"/>
  <c r="BZ51"/>
  <c r="BZ58"/>
  <c r="BZ50"/>
  <c r="BZ85"/>
  <c r="BZ57"/>
  <c r="BZ49"/>
  <c r="BZ77"/>
  <c r="BZ66"/>
  <c r="BZ55"/>
  <c r="BZ83"/>
  <c r="BZ67"/>
  <c r="BZ68"/>
  <c r="BZ71"/>
  <c r="BZ86"/>
  <c r="BZ75"/>
  <c r="BZ81"/>
  <c r="BZ70"/>
  <c r="BZ59"/>
  <c r="BZ48"/>
  <c r="BZ76"/>
  <c r="BZ53"/>
  <c r="BZ54"/>
  <c r="BZ82"/>
  <c r="BZ61"/>
  <c r="BZ79"/>
  <c r="CF81" l="1"/>
  <c r="CF70"/>
  <c r="CF59"/>
  <c r="CF48"/>
  <c r="CF76"/>
  <c r="CF85"/>
  <c r="CF79"/>
  <c r="CF50"/>
  <c r="CF67"/>
  <c r="CF78"/>
  <c r="CF63"/>
  <c r="CF52"/>
  <c r="CF80"/>
  <c r="CF69"/>
  <c r="CF58"/>
  <c r="CF65"/>
  <c r="CF75"/>
  <c r="CF64"/>
  <c r="CF68"/>
  <c r="CF56"/>
  <c r="CF84"/>
  <c r="CF73"/>
  <c r="CF62"/>
  <c r="CF51"/>
  <c r="CF74"/>
  <c r="CF61"/>
  <c r="CF71"/>
  <c r="CF82"/>
  <c r="CF53"/>
  <c r="CF49"/>
  <c r="CF77"/>
  <c r="CF66"/>
  <c r="CF55"/>
  <c r="CF83"/>
  <c r="CF60"/>
  <c r="CF54"/>
  <c r="CF57"/>
  <c r="CF86"/>
  <c r="CF72"/>
  <c r="CC47"/>
  <c r="CG75"/>
  <c r="CG64"/>
  <c r="CG53"/>
  <c r="CG81"/>
  <c r="CG70"/>
  <c r="CG86"/>
  <c r="CG62"/>
  <c r="CG72"/>
  <c r="CG69"/>
  <c r="CG55"/>
  <c r="CG57"/>
  <c r="CG85"/>
  <c r="CG74"/>
  <c r="CG63"/>
  <c r="CG52"/>
  <c r="CG80"/>
  <c r="CG58"/>
  <c r="CG73"/>
  <c r="CG59"/>
  <c r="CG50"/>
  <c r="CG78"/>
  <c r="CG67"/>
  <c r="CG56"/>
  <c r="CG84"/>
  <c r="CG66"/>
  <c r="CG83"/>
  <c r="CG54"/>
  <c r="CG65"/>
  <c r="CG68"/>
  <c r="CG82"/>
  <c r="CG71"/>
  <c r="CG60"/>
  <c r="CG49"/>
  <c r="CG77"/>
  <c r="CG61"/>
  <c r="CG76"/>
  <c r="CG51"/>
  <c r="CG79"/>
  <c r="CG48"/>
  <c r="CE78"/>
  <c r="CE67"/>
  <c r="CE56"/>
  <c r="CE84"/>
  <c r="CE73"/>
  <c r="CE50"/>
  <c r="CE51"/>
  <c r="CE79"/>
  <c r="CE58"/>
  <c r="CE76"/>
  <c r="CE71"/>
  <c r="CE60"/>
  <c r="CE49"/>
  <c r="CE77"/>
  <c r="CE66"/>
  <c r="CE75"/>
  <c r="CE69"/>
  <c r="CE61"/>
  <c r="CE62"/>
  <c r="CE57"/>
  <c r="CE53"/>
  <c r="CE81"/>
  <c r="CE70"/>
  <c r="CE59"/>
  <c r="CE48"/>
  <c r="CE55"/>
  <c r="CE86"/>
  <c r="CE82"/>
  <c r="CE54"/>
  <c r="CE85"/>
  <c r="CE74"/>
  <c r="CE63"/>
  <c r="CE52"/>
  <c r="CE80"/>
  <c r="CE64"/>
  <c r="CE65"/>
  <c r="CE68"/>
  <c r="CE83"/>
  <c r="CE72"/>
  <c r="CB47"/>
  <c r="CD61"/>
  <c r="CD50"/>
  <c r="CD78"/>
  <c r="CD67"/>
  <c r="CD56"/>
  <c r="CD79"/>
  <c r="CD80"/>
  <c r="CD83"/>
  <c r="CD73"/>
  <c r="CD82"/>
  <c r="CD71"/>
  <c r="CD60"/>
  <c r="CD49"/>
  <c r="CD65"/>
  <c r="CD59"/>
  <c r="CD51"/>
  <c r="CD66"/>
  <c r="CD48"/>
  <c r="CD52"/>
  <c r="CD75"/>
  <c r="CD64"/>
  <c r="CD53"/>
  <c r="CD81"/>
  <c r="CD70"/>
  <c r="CD84"/>
  <c r="CD76"/>
  <c r="CD77"/>
  <c r="CD69"/>
  <c r="CD72"/>
  <c r="CD68"/>
  <c r="CD57"/>
  <c r="CD85"/>
  <c r="CD74"/>
  <c r="CD63"/>
  <c r="CD54"/>
  <c r="CD55"/>
  <c r="CD86"/>
  <c r="CD62"/>
  <c r="CD58"/>
  <c r="CH66"/>
  <c r="CH55"/>
  <c r="CH83"/>
  <c r="CH72"/>
  <c r="CH61"/>
  <c r="CH75"/>
  <c r="CH85"/>
  <c r="CH56"/>
  <c r="CH82"/>
  <c r="CH77"/>
  <c r="CH59"/>
  <c r="CH48"/>
  <c r="CH76"/>
  <c r="CH65"/>
  <c r="CH54"/>
  <c r="CH84"/>
  <c r="CH71"/>
  <c r="CH81"/>
  <c r="CH52"/>
  <c r="CH74"/>
  <c r="CH80"/>
  <c r="CH69"/>
  <c r="CH58"/>
  <c r="CH86"/>
  <c r="CH70"/>
  <c r="CH64"/>
  <c r="CH67"/>
  <c r="CH63"/>
  <c r="CH53"/>
  <c r="CH73"/>
  <c r="CH62"/>
  <c r="CH51"/>
  <c r="CH79"/>
  <c r="CH68"/>
  <c r="CH50"/>
  <c r="CH60"/>
  <c r="CH49"/>
  <c r="CH78"/>
  <c r="CH57"/>
  <c r="CJ46"/>
  <c r="CK46"/>
  <c r="CL46"/>
  <c r="CM46"/>
  <c r="CI45"/>
  <c r="CI46"/>
  <c r="BZ47"/>
  <c r="BY47"/>
  <c r="CA47"/>
  <c r="CD47" l="1"/>
  <c r="CI68"/>
  <c r="CI57"/>
  <c r="CI85"/>
  <c r="CI74"/>
  <c r="CI63"/>
  <c r="CI54"/>
  <c r="CI80"/>
  <c r="CI51"/>
  <c r="CI66"/>
  <c r="CI48"/>
  <c r="CI50"/>
  <c r="CI78"/>
  <c r="CI67"/>
  <c r="CI56"/>
  <c r="CI79"/>
  <c r="CI73"/>
  <c r="CI76"/>
  <c r="CI86"/>
  <c r="CI72"/>
  <c r="CI82"/>
  <c r="CI71"/>
  <c r="CI60"/>
  <c r="CI49"/>
  <c r="CI77"/>
  <c r="CI59"/>
  <c r="CI69"/>
  <c r="CI83"/>
  <c r="CI58"/>
  <c r="CI61"/>
  <c r="CI75"/>
  <c r="CI64"/>
  <c r="CI53"/>
  <c r="CI81"/>
  <c r="CI70"/>
  <c r="CI84"/>
  <c r="CI55"/>
  <c r="CI65"/>
  <c r="CI62"/>
  <c r="CI52"/>
  <c r="CJ80"/>
  <c r="CJ69"/>
  <c r="CJ58"/>
  <c r="CJ86"/>
  <c r="CJ75"/>
  <c r="CJ52"/>
  <c r="CJ67"/>
  <c r="CJ70"/>
  <c r="CJ53"/>
  <c r="CJ74"/>
  <c r="CJ62"/>
  <c r="CJ51"/>
  <c r="CJ79"/>
  <c r="CJ68"/>
  <c r="CJ57"/>
  <c r="CJ85"/>
  <c r="CJ77"/>
  <c r="CJ64"/>
  <c r="CJ56"/>
  <c r="CJ55"/>
  <c r="CJ83"/>
  <c r="CJ72"/>
  <c r="CJ61"/>
  <c r="CJ50"/>
  <c r="CJ71"/>
  <c r="CJ63"/>
  <c r="CJ73"/>
  <c r="CJ49"/>
  <c r="CJ78"/>
  <c r="CJ48"/>
  <c r="CJ76"/>
  <c r="CJ65"/>
  <c r="CJ54"/>
  <c r="CJ82"/>
  <c r="CJ66"/>
  <c r="CJ81"/>
  <c r="CJ84"/>
  <c r="CJ60"/>
  <c r="CJ59"/>
  <c r="CH47"/>
  <c r="CK77"/>
  <c r="CK66"/>
  <c r="CK55"/>
  <c r="CK83"/>
  <c r="CK72"/>
  <c r="CK63"/>
  <c r="CK64"/>
  <c r="CK67"/>
  <c r="CK57"/>
  <c r="CK86"/>
  <c r="CK70"/>
  <c r="CK59"/>
  <c r="CK48"/>
  <c r="CK76"/>
  <c r="CK65"/>
  <c r="CK49"/>
  <c r="CK50"/>
  <c r="CK78"/>
  <c r="CK56"/>
  <c r="CK82"/>
  <c r="CK52"/>
  <c r="CK80"/>
  <c r="CK69"/>
  <c r="CK58"/>
  <c r="CK74"/>
  <c r="CK68"/>
  <c r="CK60"/>
  <c r="CK61"/>
  <c r="CK71"/>
  <c r="CK84"/>
  <c r="CK73"/>
  <c r="CK62"/>
  <c r="CK51"/>
  <c r="CK79"/>
  <c r="CK54"/>
  <c r="CK85"/>
  <c r="CK81"/>
  <c r="CK53"/>
  <c r="CK75"/>
  <c r="CM79"/>
  <c r="CM68"/>
  <c r="CM57"/>
  <c r="CM85"/>
  <c r="CM74"/>
  <c r="CM51"/>
  <c r="CM52"/>
  <c r="CM55"/>
  <c r="CM73"/>
  <c r="CM83"/>
  <c r="CM72"/>
  <c r="CM61"/>
  <c r="CM50"/>
  <c r="CM78"/>
  <c r="CM67"/>
  <c r="CM76"/>
  <c r="CM70"/>
  <c r="CM62"/>
  <c r="CM84"/>
  <c r="CM80"/>
  <c r="CM54"/>
  <c r="CM82"/>
  <c r="CM71"/>
  <c r="CM60"/>
  <c r="CM49"/>
  <c r="CM56"/>
  <c r="CM48"/>
  <c r="CM77"/>
  <c r="CM69"/>
  <c r="CM86"/>
  <c r="CM75"/>
  <c r="CM64"/>
  <c r="CM53"/>
  <c r="CM81"/>
  <c r="CM65"/>
  <c r="CM66"/>
  <c r="CM58"/>
  <c r="CM59"/>
  <c r="CM63"/>
  <c r="CN46"/>
  <c r="CN45"/>
  <c r="CP46"/>
  <c r="CQ46"/>
  <c r="CR46"/>
  <c r="CO46"/>
  <c r="CG47"/>
  <c r="CL66"/>
  <c r="CL55"/>
  <c r="CL83"/>
  <c r="CL72"/>
  <c r="CL61"/>
  <c r="CL52"/>
  <c r="CL78"/>
  <c r="CL49"/>
  <c r="CL70"/>
  <c r="CL84"/>
  <c r="CL48"/>
  <c r="CL76"/>
  <c r="CL65"/>
  <c r="CL54"/>
  <c r="CL77"/>
  <c r="CL71"/>
  <c r="CL74"/>
  <c r="CL81"/>
  <c r="CL85"/>
  <c r="CL80"/>
  <c r="CL69"/>
  <c r="CL58"/>
  <c r="CL86"/>
  <c r="CL75"/>
  <c r="CL57"/>
  <c r="CL67"/>
  <c r="CL56"/>
  <c r="CL50"/>
  <c r="CL60"/>
  <c r="CL73"/>
  <c r="CL62"/>
  <c r="CL51"/>
  <c r="CL79"/>
  <c r="CL68"/>
  <c r="CL82"/>
  <c r="CL53"/>
  <c r="CL63"/>
  <c r="CL59"/>
  <c r="CL64"/>
  <c r="CE47"/>
  <c r="CF47"/>
  <c r="CM47" l="1"/>
  <c r="CJ47"/>
  <c r="CN71"/>
  <c r="CN60"/>
  <c r="CN49"/>
  <c r="CN77"/>
  <c r="CN66"/>
  <c r="CN80"/>
  <c r="CN72"/>
  <c r="CN73"/>
  <c r="CN69"/>
  <c r="CN48"/>
  <c r="CN64"/>
  <c r="CN53"/>
  <c r="CN81"/>
  <c r="CN70"/>
  <c r="CN59"/>
  <c r="CN50"/>
  <c r="CN51"/>
  <c r="CN82"/>
  <c r="CN68"/>
  <c r="CN83"/>
  <c r="CN57"/>
  <c r="CN85"/>
  <c r="CN74"/>
  <c r="CN63"/>
  <c r="CN52"/>
  <c r="CN75"/>
  <c r="CN76"/>
  <c r="CN79"/>
  <c r="CN54"/>
  <c r="CN65"/>
  <c r="CN78"/>
  <c r="CN67"/>
  <c r="CN56"/>
  <c r="CN84"/>
  <c r="CN61"/>
  <c r="CN55"/>
  <c r="CN86"/>
  <c r="CN62"/>
  <c r="CN58"/>
  <c r="CR69"/>
  <c r="CR58"/>
  <c r="CR86"/>
  <c r="CR75"/>
  <c r="CR64"/>
  <c r="CR85"/>
  <c r="CR56"/>
  <c r="CR84"/>
  <c r="CR73"/>
  <c r="CR53"/>
  <c r="CR62"/>
  <c r="CR51"/>
  <c r="CR79"/>
  <c r="CR68"/>
  <c r="CR57"/>
  <c r="CR71"/>
  <c r="CR81"/>
  <c r="CR52"/>
  <c r="CR70"/>
  <c r="CR49"/>
  <c r="CR55"/>
  <c r="CR83"/>
  <c r="CR72"/>
  <c r="CR61"/>
  <c r="CR50"/>
  <c r="CR80"/>
  <c r="CR67"/>
  <c r="CR77"/>
  <c r="CR48"/>
  <c r="CR74"/>
  <c r="CR76"/>
  <c r="CR65"/>
  <c r="CR54"/>
  <c r="CR82"/>
  <c r="CR66"/>
  <c r="CR60"/>
  <c r="CR63"/>
  <c r="CR59"/>
  <c r="CR78"/>
  <c r="CI47"/>
  <c r="CO61"/>
  <c r="CO50"/>
  <c r="CO78"/>
  <c r="CO67"/>
  <c r="CO56"/>
  <c r="CO79"/>
  <c r="CO80"/>
  <c r="CO69"/>
  <c r="CO72"/>
  <c r="CO73"/>
  <c r="CO82"/>
  <c r="CO71"/>
  <c r="CO60"/>
  <c r="CO49"/>
  <c r="CO65"/>
  <c r="CO59"/>
  <c r="CO51"/>
  <c r="CO86"/>
  <c r="CO77"/>
  <c r="CO75"/>
  <c r="CO64"/>
  <c r="CO53"/>
  <c r="CO81"/>
  <c r="CO70"/>
  <c r="CO84"/>
  <c r="CO76"/>
  <c r="CO83"/>
  <c r="CO48"/>
  <c r="CO62"/>
  <c r="CO68"/>
  <c r="CO57"/>
  <c r="CO85"/>
  <c r="CO74"/>
  <c r="CO63"/>
  <c r="CO54"/>
  <c r="CO55"/>
  <c r="CO58"/>
  <c r="CO52"/>
  <c r="CO66"/>
  <c r="CP84"/>
  <c r="CP73"/>
  <c r="CP62"/>
  <c r="CP51"/>
  <c r="CP79"/>
  <c r="CP56"/>
  <c r="CP50"/>
  <c r="CP67"/>
  <c r="CP49"/>
  <c r="CP82"/>
  <c r="CP77"/>
  <c r="CP66"/>
  <c r="CP55"/>
  <c r="CP83"/>
  <c r="CP72"/>
  <c r="CP81"/>
  <c r="CP75"/>
  <c r="CP53"/>
  <c r="CP60"/>
  <c r="CP64"/>
  <c r="CP59"/>
  <c r="CP48"/>
  <c r="CP76"/>
  <c r="CP65"/>
  <c r="CP54"/>
  <c r="CP61"/>
  <c r="CP71"/>
  <c r="CP74"/>
  <c r="CP68"/>
  <c r="CP52"/>
  <c r="CP80"/>
  <c r="CP69"/>
  <c r="CP58"/>
  <c r="CP86"/>
  <c r="CP70"/>
  <c r="CP57"/>
  <c r="CP85"/>
  <c r="CP63"/>
  <c r="CP78"/>
  <c r="CV46"/>
  <c r="CT46"/>
  <c r="CW46"/>
  <c r="CS45"/>
  <c r="CU46"/>
  <c r="CS46"/>
  <c r="CQ61"/>
  <c r="CQ50"/>
  <c r="CQ78"/>
  <c r="CQ67"/>
  <c r="CQ56"/>
  <c r="CQ84"/>
  <c r="CQ76"/>
  <c r="CQ69"/>
  <c r="CQ59"/>
  <c r="CQ54"/>
  <c r="CQ82"/>
  <c r="CQ71"/>
  <c r="CQ60"/>
  <c r="CQ49"/>
  <c r="CQ70"/>
  <c r="CQ62"/>
  <c r="CQ77"/>
  <c r="CQ72"/>
  <c r="CQ63"/>
  <c r="CQ86"/>
  <c r="CQ75"/>
  <c r="CQ64"/>
  <c r="CQ53"/>
  <c r="CQ81"/>
  <c r="CQ65"/>
  <c r="CQ80"/>
  <c r="CQ58"/>
  <c r="CQ73"/>
  <c r="CQ48"/>
  <c r="CQ79"/>
  <c r="CQ68"/>
  <c r="CQ57"/>
  <c r="CQ85"/>
  <c r="CQ74"/>
  <c r="CQ51"/>
  <c r="CQ66"/>
  <c r="CQ55"/>
  <c r="CQ83"/>
  <c r="CQ52"/>
  <c r="CL47"/>
  <c r="CK47"/>
  <c r="CU76" l="1"/>
  <c r="CU65"/>
  <c r="CU54"/>
  <c r="CU82"/>
  <c r="CU71"/>
  <c r="CU53"/>
  <c r="CU63"/>
  <c r="CU52"/>
  <c r="CU77"/>
  <c r="CU56"/>
  <c r="CU69"/>
  <c r="CU58"/>
  <c r="CU86"/>
  <c r="CU75"/>
  <c r="CU64"/>
  <c r="CU78"/>
  <c r="CU49"/>
  <c r="CU59"/>
  <c r="CU55"/>
  <c r="CU60"/>
  <c r="CU62"/>
  <c r="CU51"/>
  <c r="CU79"/>
  <c r="CU68"/>
  <c r="CU57"/>
  <c r="CU48"/>
  <c r="CU74"/>
  <c r="CU84"/>
  <c r="CU66"/>
  <c r="CU81"/>
  <c r="CU83"/>
  <c r="CU72"/>
  <c r="CU61"/>
  <c r="CU50"/>
  <c r="CU73"/>
  <c r="CU67"/>
  <c r="CU70"/>
  <c r="CU80"/>
  <c r="CU85"/>
  <c r="CQ47"/>
  <c r="CN47"/>
  <c r="CW62"/>
  <c r="CW51"/>
  <c r="CW79"/>
  <c r="CW68"/>
  <c r="CW57"/>
  <c r="CW64"/>
  <c r="CW74"/>
  <c r="CW63"/>
  <c r="CW81"/>
  <c r="CW55"/>
  <c r="CW83"/>
  <c r="CW72"/>
  <c r="CW61"/>
  <c r="CW50"/>
  <c r="CW73"/>
  <c r="CW60"/>
  <c r="CW70"/>
  <c r="CW85"/>
  <c r="CW67"/>
  <c r="CW48"/>
  <c r="CW76"/>
  <c r="CW65"/>
  <c r="CW54"/>
  <c r="CW82"/>
  <c r="CW59"/>
  <c r="CW53"/>
  <c r="CW56"/>
  <c r="CW66"/>
  <c r="CW71"/>
  <c r="CW69"/>
  <c r="CW84"/>
  <c r="CW52"/>
  <c r="CW80"/>
  <c r="CW75"/>
  <c r="CW77"/>
  <c r="CW86"/>
  <c r="CW49"/>
  <c r="CW58"/>
  <c r="CW78"/>
  <c r="CV70"/>
  <c r="CV59"/>
  <c r="CV48"/>
  <c r="CV76"/>
  <c r="CV65"/>
  <c r="CV79"/>
  <c r="CV71"/>
  <c r="CV81"/>
  <c r="CV67"/>
  <c r="CV86"/>
  <c r="CV63"/>
  <c r="CV52"/>
  <c r="CV80"/>
  <c r="CV69"/>
  <c r="CV58"/>
  <c r="CV49"/>
  <c r="CV50"/>
  <c r="CV53"/>
  <c r="CV64"/>
  <c r="CV82"/>
  <c r="CV56"/>
  <c r="CV84"/>
  <c r="CV73"/>
  <c r="CV62"/>
  <c r="CV51"/>
  <c r="CV74"/>
  <c r="CV75"/>
  <c r="CV78"/>
  <c r="CV61"/>
  <c r="CV57"/>
  <c r="CV77"/>
  <c r="CV60"/>
  <c r="CV68"/>
  <c r="CV83"/>
  <c r="CV72"/>
  <c r="CV55"/>
  <c r="CV85"/>
  <c r="CV66"/>
  <c r="CV54"/>
  <c r="CO47"/>
  <c r="CS58"/>
  <c r="CS86"/>
  <c r="CS75"/>
  <c r="CS64"/>
  <c r="CS53"/>
  <c r="CS81"/>
  <c r="CS59"/>
  <c r="CS66"/>
  <c r="CS70"/>
  <c r="CS51"/>
  <c r="CS79"/>
  <c r="CS68"/>
  <c r="CS57"/>
  <c r="CS85"/>
  <c r="CS67"/>
  <c r="CS84"/>
  <c r="CS55"/>
  <c r="CS69"/>
  <c r="CS56"/>
  <c r="CS83"/>
  <c r="CS72"/>
  <c r="CS61"/>
  <c r="CS50"/>
  <c r="CS78"/>
  <c r="CS62"/>
  <c r="CS77"/>
  <c r="CS52"/>
  <c r="CS74"/>
  <c r="CS60"/>
  <c r="CS76"/>
  <c r="CS65"/>
  <c r="CS54"/>
  <c r="CS82"/>
  <c r="CS71"/>
  <c r="CS48"/>
  <c r="CS63"/>
  <c r="CS73"/>
  <c r="CS80"/>
  <c r="CS49"/>
  <c r="DB46"/>
  <c r="CY46"/>
  <c r="CZ46"/>
  <c r="CX45"/>
  <c r="DA46"/>
  <c r="CX46"/>
  <c r="CT79"/>
  <c r="CT68"/>
  <c r="CT57"/>
  <c r="CT85"/>
  <c r="CT62"/>
  <c r="CT56"/>
  <c r="CT48"/>
  <c r="CT63"/>
  <c r="CT55"/>
  <c r="CT72"/>
  <c r="CT61"/>
  <c r="CT50"/>
  <c r="CT78"/>
  <c r="CT67"/>
  <c r="CT81"/>
  <c r="CT73"/>
  <c r="CT74"/>
  <c r="CT59"/>
  <c r="CT49"/>
  <c r="CT65"/>
  <c r="CT54"/>
  <c r="CT82"/>
  <c r="CT71"/>
  <c r="CT60"/>
  <c r="CT51"/>
  <c r="CT52"/>
  <c r="CT83"/>
  <c r="CT70"/>
  <c r="CT84"/>
  <c r="CT64"/>
  <c r="CT80"/>
  <c r="CT75"/>
  <c r="CT77"/>
  <c r="CT86"/>
  <c r="CT76"/>
  <c r="CT69"/>
  <c r="CT58"/>
  <c r="CT53"/>
  <c r="CT66"/>
  <c r="CP47"/>
  <c r="CR47"/>
  <c r="CW47" l="1"/>
  <c r="CU47"/>
  <c r="CX76"/>
  <c r="CX65"/>
  <c r="CX54"/>
  <c r="CX82"/>
  <c r="CX66"/>
  <c r="CX60"/>
  <c r="CX63"/>
  <c r="CX73"/>
  <c r="CX78"/>
  <c r="CX69"/>
  <c r="CX58"/>
  <c r="CX86"/>
  <c r="CX75"/>
  <c r="CX64"/>
  <c r="CX85"/>
  <c r="CX56"/>
  <c r="CX84"/>
  <c r="CX70"/>
  <c r="CX53"/>
  <c r="CX62"/>
  <c r="CX51"/>
  <c r="CX79"/>
  <c r="CX68"/>
  <c r="CX57"/>
  <c r="CX71"/>
  <c r="CX81"/>
  <c r="CX52"/>
  <c r="CX48"/>
  <c r="CX49"/>
  <c r="CX72"/>
  <c r="CX67"/>
  <c r="CX83"/>
  <c r="CX80"/>
  <c r="CX74"/>
  <c r="CX55"/>
  <c r="CX50"/>
  <c r="CX59"/>
  <c r="CX61"/>
  <c r="CX77"/>
  <c r="CY81"/>
  <c r="CY70"/>
  <c r="CY59"/>
  <c r="CY48"/>
  <c r="CY76"/>
  <c r="CY58"/>
  <c r="CY68"/>
  <c r="CY82"/>
  <c r="CY65"/>
  <c r="CY86"/>
  <c r="CY74"/>
  <c r="CY63"/>
  <c r="CY52"/>
  <c r="CY80"/>
  <c r="CY69"/>
  <c r="CY83"/>
  <c r="CY54"/>
  <c r="CY64"/>
  <c r="CY71"/>
  <c r="CY51"/>
  <c r="CY67"/>
  <c r="CY56"/>
  <c r="CY84"/>
  <c r="CY73"/>
  <c r="CY62"/>
  <c r="CY53"/>
  <c r="CY79"/>
  <c r="CY50"/>
  <c r="CY85"/>
  <c r="CY61"/>
  <c r="CY77"/>
  <c r="CY72"/>
  <c r="CY49"/>
  <c r="CY78"/>
  <c r="CY60"/>
  <c r="CY55"/>
  <c r="CY57"/>
  <c r="CY66"/>
  <c r="CY75"/>
  <c r="CT47"/>
  <c r="CS47"/>
  <c r="DB61"/>
  <c r="DB50"/>
  <c r="DB78"/>
  <c r="DB67"/>
  <c r="DB56"/>
  <c r="DB79"/>
  <c r="DB80"/>
  <c r="DB69"/>
  <c r="DB52"/>
  <c r="DB62"/>
  <c r="DB82"/>
  <c r="DB71"/>
  <c r="DB60"/>
  <c r="DB49"/>
  <c r="DB65"/>
  <c r="DB59"/>
  <c r="DB51"/>
  <c r="DB72"/>
  <c r="DB66"/>
  <c r="DB75"/>
  <c r="DB64"/>
  <c r="DB53"/>
  <c r="DB81"/>
  <c r="DB70"/>
  <c r="DB84"/>
  <c r="DB76"/>
  <c r="DB83"/>
  <c r="DB86"/>
  <c r="DB73"/>
  <c r="DB57"/>
  <c r="DB54"/>
  <c r="DB77"/>
  <c r="DB68"/>
  <c r="DB63"/>
  <c r="DB48"/>
  <c r="DB74"/>
  <c r="DB58"/>
  <c r="DB85"/>
  <c r="DB55"/>
  <c r="DF46"/>
  <c r="DC46"/>
  <c r="DG46"/>
  <c r="DC45"/>
  <c r="DD46"/>
  <c r="DE46"/>
  <c r="DA53"/>
  <c r="DA81"/>
  <c r="DA70"/>
  <c r="DA59"/>
  <c r="DA48"/>
  <c r="DA55"/>
  <c r="DA86"/>
  <c r="DA79"/>
  <c r="DA72"/>
  <c r="DA85"/>
  <c r="DA74"/>
  <c r="DA63"/>
  <c r="DA52"/>
  <c r="DA80"/>
  <c r="DA64"/>
  <c r="DA65"/>
  <c r="DA57"/>
  <c r="DA83"/>
  <c r="DA58"/>
  <c r="DA78"/>
  <c r="DA67"/>
  <c r="DA56"/>
  <c r="DA84"/>
  <c r="DA73"/>
  <c r="DA50"/>
  <c r="DA51"/>
  <c r="DA54"/>
  <c r="DA82"/>
  <c r="DA62"/>
  <c r="DA77"/>
  <c r="DA61"/>
  <c r="DA49"/>
  <c r="DA69"/>
  <c r="DA60"/>
  <c r="DA75"/>
  <c r="DA68"/>
  <c r="DA71"/>
  <c r="DA66"/>
  <c r="DA76"/>
  <c r="CZ84"/>
  <c r="CZ73"/>
  <c r="CZ62"/>
  <c r="CZ51"/>
  <c r="CZ79"/>
  <c r="CZ63"/>
  <c r="CZ78"/>
  <c r="CZ67"/>
  <c r="CZ56"/>
  <c r="CZ75"/>
  <c r="CZ77"/>
  <c r="CZ66"/>
  <c r="CZ55"/>
  <c r="CZ83"/>
  <c r="CZ72"/>
  <c r="CZ49"/>
  <c r="CZ64"/>
  <c r="CZ74"/>
  <c r="CZ70"/>
  <c r="CZ57"/>
  <c r="CZ59"/>
  <c r="CZ48"/>
  <c r="CZ76"/>
  <c r="CZ65"/>
  <c r="CZ54"/>
  <c r="CZ82"/>
  <c r="CZ60"/>
  <c r="CZ81"/>
  <c r="CZ50"/>
  <c r="CZ58"/>
  <c r="CZ53"/>
  <c r="CZ69"/>
  <c r="CZ85"/>
  <c r="CZ80"/>
  <c r="CZ68"/>
  <c r="CZ71"/>
  <c r="CZ52"/>
  <c r="CZ86"/>
  <c r="CZ61"/>
  <c r="CV47"/>
  <c r="CZ47" l="1"/>
  <c r="CX47"/>
  <c r="DD78"/>
  <c r="DD67"/>
  <c r="DD56"/>
  <c r="DD84"/>
  <c r="DD73"/>
  <c r="DD82"/>
  <c r="DD76"/>
  <c r="DD54"/>
  <c r="DD50"/>
  <c r="DD65"/>
  <c r="DD60"/>
  <c r="DD49"/>
  <c r="DD77"/>
  <c r="DD66"/>
  <c r="DD55"/>
  <c r="DD62"/>
  <c r="DD72"/>
  <c r="DD75"/>
  <c r="DD61"/>
  <c r="DD53"/>
  <c r="DD81"/>
  <c r="DD70"/>
  <c r="DD59"/>
  <c r="DD48"/>
  <c r="DD71"/>
  <c r="DD58"/>
  <c r="DD86"/>
  <c r="DD69"/>
  <c r="DD83"/>
  <c r="DD85"/>
  <c r="DD74"/>
  <c r="DD63"/>
  <c r="DD52"/>
  <c r="DD80"/>
  <c r="DD57"/>
  <c r="DD51"/>
  <c r="DD68"/>
  <c r="DD64"/>
  <c r="DD79"/>
  <c r="DC80"/>
  <c r="DC69"/>
  <c r="DC58"/>
  <c r="DC86"/>
  <c r="DC75"/>
  <c r="DC50"/>
  <c r="DC81"/>
  <c r="DC52"/>
  <c r="DC77"/>
  <c r="DC53"/>
  <c r="DC73"/>
  <c r="DC62"/>
  <c r="DC51"/>
  <c r="DC79"/>
  <c r="DC68"/>
  <c r="DC59"/>
  <c r="DC60"/>
  <c r="DC63"/>
  <c r="DC71"/>
  <c r="DC57"/>
  <c r="DC66"/>
  <c r="DC55"/>
  <c r="DC83"/>
  <c r="DC72"/>
  <c r="DC61"/>
  <c r="DC84"/>
  <c r="DC85"/>
  <c r="DC49"/>
  <c r="DC82"/>
  <c r="DC67"/>
  <c r="DC48"/>
  <c r="DC76"/>
  <c r="DC65"/>
  <c r="DC54"/>
  <c r="DC70"/>
  <c r="DC64"/>
  <c r="DC56"/>
  <c r="DC74"/>
  <c r="DC78"/>
  <c r="DE79"/>
  <c r="DE68"/>
  <c r="DE57"/>
  <c r="DE85"/>
  <c r="DE74"/>
  <c r="DE51"/>
  <c r="DE70"/>
  <c r="DE83"/>
  <c r="DE69"/>
  <c r="DE80"/>
  <c r="DE72"/>
  <c r="DE61"/>
  <c r="DE50"/>
  <c r="DE78"/>
  <c r="DE67"/>
  <c r="DE76"/>
  <c r="DE56"/>
  <c r="DE66"/>
  <c r="DE62"/>
  <c r="DE84"/>
  <c r="DE54"/>
  <c r="DE82"/>
  <c r="DE71"/>
  <c r="DE60"/>
  <c r="DE49"/>
  <c r="DE63"/>
  <c r="DE52"/>
  <c r="DE48"/>
  <c r="DE73"/>
  <c r="DE86"/>
  <c r="DE75"/>
  <c r="DE64"/>
  <c r="DE53"/>
  <c r="DE81"/>
  <c r="DE65"/>
  <c r="DE58"/>
  <c r="DE77"/>
  <c r="DE55"/>
  <c r="DE59"/>
  <c r="DF50"/>
  <c r="DF78"/>
  <c r="DF67"/>
  <c r="DF56"/>
  <c r="DF79"/>
  <c r="DF59"/>
  <c r="DF55"/>
  <c r="DF76"/>
  <c r="DF48"/>
  <c r="DF82"/>
  <c r="DF71"/>
  <c r="DF60"/>
  <c r="DF49"/>
  <c r="DF77"/>
  <c r="DF84"/>
  <c r="DF80"/>
  <c r="DF66"/>
  <c r="DF72"/>
  <c r="DF58"/>
  <c r="DF75"/>
  <c r="DF64"/>
  <c r="DF53"/>
  <c r="DF81"/>
  <c r="DF70"/>
  <c r="DF86"/>
  <c r="DF52"/>
  <c r="DF61"/>
  <c r="DF65"/>
  <c r="DF62"/>
  <c r="DF68"/>
  <c r="DF57"/>
  <c r="DF85"/>
  <c r="DF74"/>
  <c r="DF63"/>
  <c r="DF54"/>
  <c r="DF73"/>
  <c r="DF69"/>
  <c r="DF51"/>
  <c r="DF83"/>
  <c r="DH46"/>
  <c r="DK46"/>
  <c r="DL46"/>
  <c r="DI46"/>
  <c r="DJ46"/>
  <c r="DH45"/>
  <c r="DG70"/>
  <c r="DG59"/>
  <c r="DG48"/>
  <c r="DG76"/>
  <c r="DG65"/>
  <c r="DG56"/>
  <c r="DG82"/>
  <c r="DG53"/>
  <c r="DG63"/>
  <c r="DG85"/>
  <c r="DG52"/>
  <c r="DG80"/>
  <c r="DG69"/>
  <c r="DG58"/>
  <c r="DG81"/>
  <c r="DG75"/>
  <c r="DG78"/>
  <c r="DG74"/>
  <c r="DG50"/>
  <c r="DG84"/>
  <c r="DG73"/>
  <c r="DG62"/>
  <c r="DG51"/>
  <c r="DG79"/>
  <c r="DG61"/>
  <c r="DG71"/>
  <c r="DG60"/>
  <c r="DG54"/>
  <c r="DG64"/>
  <c r="DG77"/>
  <c r="DG66"/>
  <c r="DG55"/>
  <c r="DG83"/>
  <c r="DG72"/>
  <c r="DG86"/>
  <c r="DG57"/>
  <c r="DG67"/>
  <c r="DG49"/>
  <c r="DG68"/>
  <c r="DA47"/>
  <c r="DB47"/>
  <c r="CY47"/>
  <c r="DH78" l="1"/>
  <c r="DH67"/>
  <c r="DH56"/>
  <c r="DH84"/>
  <c r="DH61"/>
  <c r="DH80"/>
  <c r="DH51"/>
  <c r="DH82"/>
  <c r="DH79"/>
  <c r="DH71"/>
  <c r="DH60"/>
  <c r="DH49"/>
  <c r="DH77"/>
  <c r="DH66"/>
  <c r="DH73"/>
  <c r="DH76"/>
  <c r="DH86"/>
  <c r="DH83"/>
  <c r="DH69"/>
  <c r="DH64"/>
  <c r="DH53"/>
  <c r="DH81"/>
  <c r="DH70"/>
  <c r="DH59"/>
  <c r="DH50"/>
  <c r="DH48"/>
  <c r="DH72"/>
  <c r="DH65"/>
  <c r="DH54"/>
  <c r="DH57"/>
  <c r="DH85"/>
  <c r="DH74"/>
  <c r="DH63"/>
  <c r="DH52"/>
  <c r="DH75"/>
  <c r="DH55"/>
  <c r="DH68"/>
  <c r="DH62"/>
  <c r="DH58"/>
  <c r="DJ59"/>
  <c r="DJ48"/>
  <c r="DJ76"/>
  <c r="DJ65"/>
  <c r="DJ54"/>
  <c r="DJ49"/>
  <c r="DJ50"/>
  <c r="DJ82"/>
  <c r="DJ60"/>
  <c r="DJ52"/>
  <c r="DJ80"/>
  <c r="DJ69"/>
  <c r="DJ58"/>
  <c r="DJ86"/>
  <c r="DJ70"/>
  <c r="DJ75"/>
  <c r="DJ71"/>
  <c r="DJ74"/>
  <c r="DJ64"/>
  <c r="DJ84"/>
  <c r="DJ73"/>
  <c r="DJ62"/>
  <c r="DJ51"/>
  <c r="DJ79"/>
  <c r="DJ56"/>
  <c r="DJ61"/>
  <c r="DJ57"/>
  <c r="DJ67"/>
  <c r="DJ85"/>
  <c r="DJ77"/>
  <c r="DJ66"/>
  <c r="DJ55"/>
  <c r="DJ83"/>
  <c r="DJ72"/>
  <c r="DJ81"/>
  <c r="DJ68"/>
  <c r="DJ63"/>
  <c r="DJ53"/>
  <c r="DJ78"/>
  <c r="DK71"/>
  <c r="DK60"/>
  <c r="DK49"/>
  <c r="DK77"/>
  <c r="DK66"/>
  <c r="DK82"/>
  <c r="DK62"/>
  <c r="DK58"/>
  <c r="DK54"/>
  <c r="DK86"/>
  <c r="DK53"/>
  <c r="DK81"/>
  <c r="DK70"/>
  <c r="DK59"/>
  <c r="DK48"/>
  <c r="DK69"/>
  <c r="DK83"/>
  <c r="DK79"/>
  <c r="DK51"/>
  <c r="DK85"/>
  <c r="DK74"/>
  <c r="DK63"/>
  <c r="DK52"/>
  <c r="DK80"/>
  <c r="DK64"/>
  <c r="DK55"/>
  <c r="DK75"/>
  <c r="DK50"/>
  <c r="DK61"/>
  <c r="DK78"/>
  <c r="DK73"/>
  <c r="DK68"/>
  <c r="DK84"/>
  <c r="DK72"/>
  <c r="DK56"/>
  <c r="DK76"/>
  <c r="DK67"/>
  <c r="DK57"/>
  <c r="DK65"/>
  <c r="DF47"/>
  <c r="DE47"/>
  <c r="DC47"/>
  <c r="DI49"/>
  <c r="DI77"/>
  <c r="DI66"/>
  <c r="DI55"/>
  <c r="DI71"/>
  <c r="DI51"/>
  <c r="DI86"/>
  <c r="DI82"/>
  <c r="DI75"/>
  <c r="DI81"/>
  <c r="DI70"/>
  <c r="DI59"/>
  <c r="DI48"/>
  <c r="DI76"/>
  <c r="DI72"/>
  <c r="DI58"/>
  <c r="DI83"/>
  <c r="DI68"/>
  <c r="DI79"/>
  <c r="DI74"/>
  <c r="DI63"/>
  <c r="DI52"/>
  <c r="DI80"/>
  <c r="DI69"/>
  <c r="DI60"/>
  <c r="DI78"/>
  <c r="DI53"/>
  <c r="DI50"/>
  <c r="DI54"/>
  <c r="DI67"/>
  <c r="DI56"/>
  <c r="DI84"/>
  <c r="DI73"/>
  <c r="DI62"/>
  <c r="DI85"/>
  <c r="DI65"/>
  <c r="DI61"/>
  <c r="DI57"/>
  <c r="DI64"/>
  <c r="DG47"/>
  <c r="DN46"/>
  <c r="DO46"/>
  <c r="DM46"/>
  <c r="DP46"/>
  <c r="DQ46"/>
  <c r="DM45"/>
  <c r="DL76"/>
  <c r="DL65"/>
  <c r="DL54"/>
  <c r="DL82"/>
  <c r="DL66"/>
  <c r="DL85"/>
  <c r="DL67"/>
  <c r="DL63"/>
  <c r="DL49"/>
  <c r="DL69"/>
  <c r="DL58"/>
  <c r="DL86"/>
  <c r="DL75"/>
  <c r="DL64"/>
  <c r="DL71"/>
  <c r="DL78"/>
  <c r="DL53"/>
  <c r="DL59"/>
  <c r="DL70"/>
  <c r="DL62"/>
  <c r="DL51"/>
  <c r="DL79"/>
  <c r="DL68"/>
  <c r="DL57"/>
  <c r="DL73"/>
  <c r="DL48"/>
  <c r="DL56"/>
  <c r="DL52"/>
  <c r="DL74"/>
  <c r="DL55"/>
  <c r="DL83"/>
  <c r="DL72"/>
  <c r="DL61"/>
  <c r="DL50"/>
  <c r="DL80"/>
  <c r="DL60"/>
  <c r="DL81"/>
  <c r="DL77"/>
  <c r="DL84"/>
  <c r="DD47"/>
  <c r="DJ47" l="1"/>
  <c r="DQ82"/>
  <c r="DQ71"/>
  <c r="DQ60"/>
  <c r="DQ49"/>
  <c r="DQ77"/>
  <c r="DQ79"/>
  <c r="DQ62"/>
  <c r="DQ51"/>
  <c r="DQ76"/>
  <c r="DQ55"/>
  <c r="DQ75"/>
  <c r="DQ64"/>
  <c r="DQ53"/>
  <c r="DQ81"/>
  <c r="DQ70"/>
  <c r="DQ61"/>
  <c r="DQ48"/>
  <c r="DQ58"/>
  <c r="DQ80"/>
  <c r="DQ65"/>
  <c r="DQ68"/>
  <c r="DQ57"/>
  <c r="DQ85"/>
  <c r="DQ74"/>
  <c r="DQ63"/>
  <c r="DQ86"/>
  <c r="DQ66"/>
  <c r="DQ83"/>
  <c r="DQ69"/>
  <c r="DQ84"/>
  <c r="DQ56"/>
  <c r="DQ73"/>
  <c r="DQ67"/>
  <c r="DQ54"/>
  <c r="DQ78"/>
  <c r="DQ52"/>
  <c r="DQ50"/>
  <c r="DQ72"/>
  <c r="DQ59"/>
  <c r="DM71"/>
  <c r="DM60"/>
  <c r="DM49"/>
  <c r="DM77"/>
  <c r="DM66"/>
  <c r="DM57"/>
  <c r="DM68"/>
  <c r="DM72"/>
  <c r="DM58"/>
  <c r="DM48"/>
  <c r="DM64"/>
  <c r="DM53"/>
  <c r="DM81"/>
  <c r="DM70"/>
  <c r="DM59"/>
  <c r="DM50"/>
  <c r="DM69"/>
  <c r="DM65"/>
  <c r="DM82"/>
  <c r="DM62"/>
  <c r="DM85"/>
  <c r="DM74"/>
  <c r="DM63"/>
  <c r="DM52"/>
  <c r="DM75"/>
  <c r="DM55"/>
  <c r="DM51"/>
  <c r="DM61"/>
  <c r="DM79"/>
  <c r="DM78"/>
  <c r="DM73"/>
  <c r="DM54"/>
  <c r="DM84"/>
  <c r="DM86"/>
  <c r="DM56"/>
  <c r="DM76"/>
  <c r="DM67"/>
  <c r="DM80"/>
  <c r="DM83"/>
  <c r="DR46"/>
  <c r="DR45"/>
  <c r="DV46"/>
  <c r="DU46"/>
  <c r="DS46"/>
  <c r="DT46"/>
  <c r="DI47"/>
  <c r="DK47"/>
  <c r="DL47"/>
  <c r="DH47"/>
  <c r="DN58"/>
  <c r="DN86"/>
  <c r="DN75"/>
  <c r="DN64"/>
  <c r="DN53"/>
  <c r="DN67"/>
  <c r="DN77"/>
  <c r="DN73"/>
  <c r="DN70"/>
  <c r="DN51"/>
  <c r="DN79"/>
  <c r="DN68"/>
  <c r="DN57"/>
  <c r="DN85"/>
  <c r="DN69"/>
  <c r="DN63"/>
  <c r="DN59"/>
  <c r="DN52"/>
  <c r="DN49"/>
  <c r="DN83"/>
  <c r="DN72"/>
  <c r="DN61"/>
  <c r="DN50"/>
  <c r="DN78"/>
  <c r="DN62"/>
  <c r="DN55"/>
  <c r="DN84"/>
  <c r="DN60"/>
  <c r="DN56"/>
  <c r="DN54"/>
  <c r="DN81"/>
  <c r="DN65"/>
  <c r="DN48"/>
  <c r="DN66"/>
  <c r="DN76"/>
  <c r="DN71"/>
  <c r="DN74"/>
  <c r="DN82"/>
  <c r="DN80"/>
  <c r="DP69"/>
  <c r="DP58"/>
  <c r="DP86"/>
  <c r="DP75"/>
  <c r="DP64"/>
  <c r="DP55"/>
  <c r="DP56"/>
  <c r="DP73"/>
  <c r="DP59"/>
  <c r="DP49"/>
  <c r="DP62"/>
  <c r="DP51"/>
  <c r="DP79"/>
  <c r="DP68"/>
  <c r="DP57"/>
  <c r="DP80"/>
  <c r="DP81"/>
  <c r="DP52"/>
  <c r="DP78"/>
  <c r="DP53"/>
  <c r="DP83"/>
  <c r="DP72"/>
  <c r="DP61"/>
  <c r="DP50"/>
  <c r="DP66"/>
  <c r="DP60"/>
  <c r="DP77"/>
  <c r="DP84"/>
  <c r="DP70"/>
  <c r="DP76"/>
  <c r="DP71"/>
  <c r="DP74"/>
  <c r="DP82"/>
  <c r="DP63"/>
  <c r="DP54"/>
  <c r="DP48"/>
  <c r="DP65"/>
  <c r="DP85"/>
  <c r="DP67"/>
  <c r="DO80"/>
  <c r="DO69"/>
  <c r="DO58"/>
  <c r="DO86"/>
  <c r="DO75"/>
  <c r="DO82"/>
  <c r="DO78"/>
  <c r="DO74"/>
  <c r="DO85"/>
  <c r="DO50"/>
  <c r="DO73"/>
  <c r="DO62"/>
  <c r="DO51"/>
  <c r="DO79"/>
  <c r="DO68"/>
  <c r="DO59"/>
  <c r="DO84"/>
  <c r="DO70"/>
  <c r="DO56"/>
  <c r="DO60"/>
  <c r="DO66"/>
  <c r="DO55"/>
  <c r="DO83"/>
  <c r="DO72"/>
  <c r="DO61"/>
  <c r="DO52"/>
  <c r="DO71"/>
  <c r="DO67"/>
  <c r="DO63"/>
  <c r="DO64"/>
  <c r="DO54"/>
  <c r="DO49"/>
  <c r="DO65"/>
  <c r="DO53"/>
  <c r="DO76"/>
  <c r="DO57"/>
  <c r="DO48"/>
  <c r="DO77"/>
  <c r="DO81"/>
  <c r="DO47" l="1"/>
  <c r="DP47"/>
  <c r="DS53"/>
  <c r="DS81"/>
  <c r="DS70"/>
  <c r="DS59"/>
  <c r="DS48"/>
  <c r="DS78"/>
  <c r="DS71"/>
  <c r="DS57"/>
  <c r="DS72"/>
  <c r="DS86"/>
  <c r="DS85"/>
  <c r="DS74"/>
  <c r="DS63"/>
  <c r="DS52"/>
  <c r="DS80"/>
  <c r="DS64"/>
  <c r="DS58"/>
  <c r="DS54"/>
  <c r="DS50"/>
  <c r="DS51"/>
  <c r="DS67"/>
  <c r="DS56"/>
  <c r="DS84"/>
  <c r="DS73"/>
  <c r="DS62"/>
  <c r="DS83"/>
  <c r="DS79"/>
  <c r="DS75"/>
  <c r="DS76"/>
  <c r="DS49"/>
  <c r="DS69"/>
  <c r="DS82"/>
  <c r="DS60"/>
  <c r="DS55"/>
  <c r="DS68"/>
  <c r="DS66"/>
  <c r="DS61"/>
  <c r="DS77"/>
  <c r="DS65"/>
  <c r="DV63"/>
  <c r="DV52"/>
  <c r="DV80"/>
  <c r="DV69"/>
  <c r="DV58"/>
  <c r="DV72"/>
  <c r="DV60"/>
  <c r="DV79"/>
  <c r="DV50"/>
  <c r="DV56"/>
  <c r="DV84"/>
  <c r="DV73"/>
  <c r="DV62"/>
  <c r="DV51"/>
  <c r="DV85"/>
  <c r="DV82"/>
  <c r="DV74"/>
  <c r="DV71"/>
  <c r="DV57"/>
  <c r="DV49"/>
  <c r="DV77"/>
  <c r="DV66"/>
  <c r="DV55"/>
  <c r="DV83"/>
  <c r="DV67"/>
  <c r="DV68"/>
  <c r="DV78"/>
  <c r="DV75"/>
  <c r="DV65"/>
  <c r="DV59"/>
  <c r="DV86"/>
  <c r="DV70"/>
  <c r="DV53"/>
  <c r="DV54"/>
  <c r="DV81"/>
  <c r="DV76"/>
  <c r="DV61"/>
  <c r="DV48"/>
  <c r="DV64"/>
  <c r="DY46"/>
  <c r="DW45"/>
  <c r="DW46"/>
  <c r="DZ46"/>
  <c r="EA46"/>
  <c r="DX46"/>
  <c r="DT63"/>
  <c r="DT52"/>
  <c r="DT80"/>
  <c r="DT69"/>
  <c r="DT58"/>
  <c r="DT49"/>
  <c r="DT81"/>
  <c r="DT67"/>
  <c r="DT56"/>
  <c r="DT61"/>
  <c r="DT84"/>
  <c r="DT73"/>
  <c r="DT62"/>
  <c r="DT51"/>
  <c r="DT74"/>
  <c r="DT68"/>
  <c r="DT64"/>
  <c r="DT60"/>
  <c r="DT53"/>
  <c r="DT77"/>
  <c r="DT66"/>
  <c r="DT55"/>
  <c r="DT83"/>
  <c r="DT72"/>
  <c r="DT54"/>
  <c r="DT50"/>
  <c r="DT85"/>
  <c r="DT78"/>
  <c r="DT57"/>
  <c r="DT76"/>
  <c r="DT71"/>
  <c r="DT48"/>
  <c r="DT75"/>
  <c r="DT59"/>
  <c r="DT79"/>
  <c r="DT86"/>
  <c r="DT70"/>
  <c r="DT65"/>
  <c r="DT82"/>
  <c r="DU81"/>
  <c r="DU70"/>
  <c r="DU59"/>
  <c r="DU48"/>
  <c r="DU76"/>
  <c r="DU51"/>
  <c r="DU61"/>
  <c r="DU75"/>
  <c r="DU72"/>
  <c r="DU79"/>
  <c r="DU74"/>
  <c r="DU63"/>
  <c r="DU52"/>
  <c r="DU80"/>
  <c r="DU69"/>
  <c r="DU60"/>
  <c r="DU86"/>
  <c r="DU53"/>
  <c r="DU54"/>
  <c r="DU50"/>
  <c r="DU67"/>
  <c r="DU56"/>
  <c r="DU84"/>
  <c r="DU73"/>
  <c r="DU62"/>
  <c r="DU85"/>
  <c r="DU78"/>
  <c r="DU57"/>
  <c r="DU64"/>
  <c r="DU83"/>
  <c r="DU55"/>
  <c r="DU58"/>
  <c r="DU66"/>
  <c r="DU82"/>
  <c r="DU77"/>
  <c r="DU65"/>
  <c r="DU49"/>
  <c r="DU71"/>
  <c r="DU68"/>
  <c r="DM47"/>
  <c r="DQ47"/>
  <c r="DR75"/>
  <c r="DR64"/>
  <c r="DR53"/>
  <c r="DR81"/>
  <c r="DR70"/>
  <c r="DR79"/>
  <c r="DR73"/>
  <c r="DR69"/>
  <c r="DR58"/>
  <c r="DR66"/>
  <c r="DR57"/>
  <c r="DR85"/>
  <c r="DR74"/>
  <c r="DR63"/>
  <c r="DR52"/>
  <c r="DR59"/>
  <c r="DR55"/>
  <c r="DR65"/>
  <c r="DR83"/>
  <c r="DR50"/>
  <c r="DR78"/>
  <c r="DR67"/>
  <c r="DR56"/>
  <c r="DR84"/>
  <c r="DR68"/>
  <c r="DR86"/>
  <c r="DR51"/>
  <c r="DR76"/>
  <c r="DR72"/>
  <c r="DR82"/>
  <c r="DR77"/>
  <c r="DR80"/>
  <c r="DR49"/>
  <c r="DR61"/>
  <c r="DR60"/>
  <c r="DR48"/>
  <c r="DR71"/>
  <c r="DR54"/>
  <c r="DR62"/>
  <c r="DN47"/>
  <c r="DX76" l="1"/>
  <c r="DX79"/>
  <c r="DX82"/>
  <c r="DX55"/>
  <c r="DX60"/>
  <c r="DX66"/>
  <c r="DX49"/>
  <c r="DX73"/>
  <c r="DX84"/>
  <c r="DX67"/>
  <c r="DX72"/>
  <c r="DX75"/>
  <c r="DX80"/>
  <c r="DX48"/>
  <c r="DX53"/>
  <c r="DX81"/>
  <c r="DX77"/>
  <c r="DX69"/>
  <c r="DX58"/>
  <c r="DX51"/>
  <c r="DX68"/>
  <c r="DX71"/>
  <c r="DX57"/>
  <c r="DX85"/>
  <c r="DX74"/>
  <c r="DX70"/>
  <c r="DX62"/>
  <c r="DX63"/>
  <c r="DX59"/>
  <c r="DX83"/>
  <c r="DX78"/>
  <c r="DX65"/>
  <c r="DX50"/>
  <c r="DX54"/>
  <c r="DX64"/>
  <c r="DX52"/>
  <c r="DX86"/>
  <c r="DX56"/>
  <c r="DX61"/>
  <c r="DR47"/>
  <c r="DT47"/>
  <c r="DV47"/>
  <c r="DS47"/>
  <c r="DZ50"/>
  <c r="DZ73"/>
  <c r="DZ60"/>
  <c r="DZ81"/>
  <c r="DZ48"/>
  <c r="DZ52"/>
  <c r="DZ65"/>
  <c r="DZ58"/>
  <c r="DZ83"/>
  <c r="DZ72"/>
  <c r="DZ82"/>
  <c r="DZ71"/>
  <c r="DZ53"/>
  <c r="DZ74"/>
  <c r="DZ63"/>
  <c r="DZ84"/>
  <c r="DZ55"/>
  <c r="DZ61"/>
  <c r="DZ62"/>
  <c r="DZ86"/>
  <c r="DZ64"/>
  <c r="DZ85"/>
  <c r="DZ80"/>
  <c r="DZ56"/>
  <c r="DZ77"/>
  <c r="DZ66"/>
  <c r="DZ75"/>
  <c r="DZ76"/>
  <c r="DZ69"/>
  <c r="DZ67"/>
  <c r="DZ51"/>
  <c r="DZ78"/>
  <c r="DZ59"/>
  <c r="DZ68"/>
  <c r="DZ57"/>
  <c r="DZ70"/>
  <c r="DZ54"/>
  <c r="DZ49"/>
  <c r="DZ79"/>
  <c r="DW76"/>
  <c r="DW58"/>
  <c r="DW78"/>
  <c r="DW61"/>
  <c r="DW82"/>
  <c r="DW71"/>
  <c r="DW56"/>
  <c r="DW55"/>
  <c r="DW77"/>
  <c r="DW66"/>
  <c r="DW69"/>
  <c r="DW60"/>
  <c r="DW79"/>
  <c r="DW54"/>
  <c r="DW85"/>
  <c r="DW64"/>
  <c r="DW59"/>
  <c r="DW49"/>
  <c r="DW52"/>
  <c r="DW70"/>
  <c r="DW62"/>
  <c r="DW51"/>
  <c r="DW72"/>
  <c r="DW86"/>
  <c r="DW75"/>
  <c r="DW57"/>
  <c r="DW73"/>
  <c r="DW63"/>
  <c r="DW84"/>
  <c r="DW80"/>
  <c r="DW83"/>
  <c r="DW50"/>
  <c r="DW74"/>
  <c r="DW68"/>
  <c r="DW81"/>
  <c r="DW67"/>
  <c r="DW48"/>
  <c r="DW65"/>
  <c r="DW53"/>
  <c r="EA85"/>
  <c r="EA67"/>
  <c r="EA48"/>
  <c r="EA77"/>
  <c r="EA52"/>
  <c r="EA62"/>
  <c r="EA61"/>
  <c r="EA51"/>
  <c r="EA68"/>
  <c r="EA78"/>
  <c r="EA60"/>
  <c r="EA49"/>
  <c r="EA70"/>
  <c r="EA84"/>
  <c r="EA73"/>
  <c r="EA75"/>
  <c r="EA83"/>
  <c r="EA72"/>
  <c r="EA50"/>
  <c r="EA71"/>
  <c r="EA55"/>
  <c r="EA81"/>
  <c r="EA63"/>
  <c r="EA69"/>
  <c r="EA66"/>
  <c r="EA65"/>
  <c r="EA58"/>
  <c r="EA76"/>
  <c r="EA54"/>
  <c r="EA74"/>
  <c r="EA79"/>
  <c r="EA53"/>
  <c r="EA59"/>
  <c r="EA86"/>
  <c r="EA64"/>
  <c r="EA80"/>
  <c r="EA57"/>
  <c r="EA56"/>
  <c r="EA82"/>
  <c r="DY78"/>
  <c r="DY65"/>
  <c r="DY84"/>
  <c r="DY72"/>
  <c r="DY55"/>
  <c r="DY76"/>
  <c r="DY81"/>
  <c r="DY54"/>
  <c r="DY71"/>
  <c r="DY67"/>
  <c r="DY63"/>
  <c r="DY74"/>
  <c r="DY61"/>
  <c r="DY48"/>
  <c r="DY66"/>
  <c r="DY53"/>
  <c r="DY75"/>
  <c r="DY82"/>
  <c r="DY58"/>
  <c r="DY56"/>
  <c r="DY49"/>
  <c r="DY59"/>
  <c r="DY80"/>
  <c r="DY79"/>
  <c r="DY51"/>
  <c r="DY86"/>
  <c r="DY64"/>
  <c r="DY69"/>
  <c r="DY68"/>
  <c r="DY70"/>
  <c r="DY73"/>
  <c r="DY52"/>
  <c r="DY60"/>
  <c r="DY62"/>
  <c r="DY83"/>
  <c r="DY50"/>
  <c r="DY85"/>
  <c r="DY57"/>
  <c r="DY77"/>
  <c r="DU47"/>
  <c r="EA47" l="1"/>
  <c r="DY47"/>
  <c r="DX47"/>
  <c r="DW47"/>
  <c r="DZ47"/>
</calcChain>
</file>

<file path=xl/comments1.xml><?xml version="1.0" encoding="utf-8"?>
<comments xmlns="http://schemas.openxmlformats.org/spreadsheetml/2006/main">
  <authors>
    <author>Sarah Kearse</author>
  </authors>
  <commentList>
    <comment ref="B14" authorId="0">
      <text>
        <r>
          <rPr>
            <sz val="10"/>
            <color indexed="81"/>
            <rFont val="Tahoma"/>
            <family val="2"/>
          </rPr>
          <t xml:space="preserve">List all project participants and stakeholders. Include all project member names that will be actually involved with owning/implementing parts of the project. Feel free to insert multiple names of a team.
</t>
        </r>
      </text>
    </comment>
    <comment ref="D14" authorId="0">
      <text>
        <r>
          <rPr>
            <sz val="10"/>
            <color indexed="81"/>
            <rFont val="Tahoma"/>
            <family val="2"/>
          </rPr>
          <t xml:space="preserve">All dates in this list will </t>
        </r>
        <r>
          <rPr>
            <b/>
            <sz val="10"/>
            <color indexed="81"/>
            <rFont val="Tahoma"/>
            <family val="2"/>
          </rPr>
          <t>not</t>
        </r>
        <r>
          <rPr>
            <sz val="10"/>
            <color indexed="81"/>
            <rFont val="Tahoma"/>
            <family val="2"/>
          </rPr>
          <t xml:space="preserve"> be made available in the project planning gantt chart. Make sure that ranges are printed out one date at a time. For example, if there is a week of non-project work, print out the five days as separate entries.
Make sure to include only days that are not dedicated to the project as a whole. Remember, these dates will be blanked out completely.</t>
        </r>
      </text>
    </comment>
  </commentList>
</comments>
</file>

<file path=xl/comments2.xml><?xml version="1.0" encoding="utf-8"?>
<comments xmlns="http://schemas.openxmlformats.org/spreadsheetml/2006/main">
  <authors>
    <author>Sarah Kearse</author>
  </authors>
  <commentList>
    <comment ref="E8" authorId="0">
      <text>
        <r>
          <rPr>
            <sz val="10"/>
            <color indexed="81"/>
            <rFont val="Tahoma"/>
            <family val="2"/>
          </rPr>
          <t>Use only the drop down menu to select the owner of the corresponding task. Groups of people, individuals, or departments can be used, depending on the entries made in the Data Entry section.</t>
        </r>
      </text>
    </comment>
  </commentList>
</comments>
</file>

<file path=xl/comments3.xml><?xml version="1.0" encoding="utf-8"?>
<comments xmlns="http://schemas.openxmlformats.org/spreadsheetml/2006/main">
  <authors>
    <author>Sarah Kearse</author>
  </authors>
  <commentList>
    <comment ref="N30" authorId="0">
      <text>
        <r>
          <rPr>
            <sz val="11"/>
            <color indexed="81"/>
            <rFont val="Tahoma"/>
          </rPr>
          <t xml:space="preserve">
From user input</t>
        </r>
      </text>
    </comment>
    <comment ref="N31" authorId="0">
      <text>
        <r>
          <rPr>
            <sz val="11"/>
            <color indexed="81"/>
            <rFont val="Tahoma"/>
          </rPr>
          <t xml:space="preserve">
The Monday of the first week of project commencement...</t>
        </r>
      </text>
    </comment>
  </commentList>
</comments>
</file>

<file path=xl/sharedStrings.xml><?xml version="1.0" encoding="utf-8"?>
<sst xmlns="http://schemas.openxmlformats.org/spreadsheetml/2006/main" count="394" uniqueCount="234">
  <si>
    <t>Project Task</t>
  </si>
  <si>
    <t>In Progress</t>
  </si>
  <si>
    <t>Task Owner</t>
  </si>
  <si>
    <t>Not Yet Started</t>
  </si>
  <si>
    <t>Completed</t>
  </si>
  <si>
    <t>Estimated Completion Date</t>
  </si>
  <si>
    <t>Project Task Information</t>
  </si>
  <si>
    <t>Owner</t>
  </si>
  <si>
    <t>Cancelled</t>
  </si>
  <si>
    <t>Members</t>
  </si>
  <si>
    <t>Variables&gt;</t>
  </si>
  <si>
    <t>Estimated Start Date</t>
  </si>
  <si>
    <t>Completion Status</t>
  </si>
  <si>
    <t>Week of</t>
  </si>
  <si>
    <t>Project Name</t>
  </si>
  <si>
    <t>Project Manager Name</t>
  </si>
  <si>
    <t>Date</t>
  </si>
  <si>
    <t>Holiday</t>
  </si>
  <si>
    <t>Holiday Name</t>
  </si>
  <si>
    <t>Day Date</t>
  </si>
  <si>
    <t>HOLIDAY?</t>
  </si>
  <si>
    <t>Task Status</t>
  </si>
  <si>
    <t>Status Var&gt;</t>
  </si>
  <si>
    <t>Completed On Time</t>
  </si>
  <si>
    <t>Completed Behind Schedule</t>
  </si>
  <si>
    <t>Completed Ahead of Schedule</t>
  </si>
  <si>
    <t>"Track"</t>
  </si>
  <si>
    <t>"Stats"</t>
  </si>
  <si>
    <t>#For Tab 5 - Schedule Plan</t>
  </si>
  <si>
    <t>#NO WORK HOLIDAY DATES</t>
  </si>
  <si>
    <t>TASK</t>
  </si>
  <si>
    <t>Estimated End Date</t>
  </si>
  <si>
    <t>Today</t>
  </si>
  <si>
    <t>ID for Task</t>
  </si>
  <si>
    <t>"Rank" to list</t>
  </si>
  <si>
    <t>List of tasks</t>
  </si>
  <si>
    <t>Sum</t>
  </si>
  <si>
    <t>SUM:</t>
  </si>
  <si>
    <t>Task Name</t>
  </si>
  <si>
    <t>Name</t>
  </si>
  <si>
    <t>Estimated Project End Date</t>
  </si>
  <si>
    <t>Est Start Date</t>
  </si>
  <si>
    <t>Est End Date - DUE DATE</t>
  </si>
  <si>
    <t>completion</t>
  </si>
  <si>
    <t>status</t>
  </si>
  <si>
    <t>on track</t>
  </si>
  <si>
    <t>actual</t>
  </si>
  <si>
    <t>On Track Status</t>
  </si>
  <si>
    <t>LINK PROJECT START DATE TO THE MONDAY BEFORE (For Gantt Chart)</t>
  </si>
  <si>
    <t>Which wkday is it?</t>
  </si>
  <si>
    <t>Find what day it is</t>
  </si>
  <si>
    <t>Convert it to Monday</t>
  </si>
  <si>
    <t>Start Date</t>
  </si>
  <si>
    <t>Sunday</t>
  </si>
  <si>
    <t>The Monday</t>
  </si>
  <si>
    <t>Monday</t>
  </si>
  <si>
    <t>Tuesday</t>
  </si>
  <si>
    <t>Wednesday</t>
  </si>
  <si>
    <t>Thursday</t>
  </si>
  <si>
    <t>Friday</t>
  </si>
  <si>
    <t>Saturday</t>
  </si>
  <si>
    <t>Actual Start Date</t>
  </si>
  <si>
    <t>Actual End Date</t>
  </si>
  <si>
    <t>Task is late and has not yet been started.</t>
  </si>
  <si>
    <t>CODE TASKS FOR THIS WEEK…. Ugh/</t>
  </si>
  <si>
    <t>AMOUNT</t>
  </si>
  <si>
    <t>Tasks In Progress</t>
  </si>
  <si>
    <t>Tasks Not Yet Started</t>
  </si>
  <si>
    <t>Tasks Completed</t>
  </si>
  <si>
    <t>Total tasks</t>
  </si>
  <si>
    <t>QC</t>
  </si>
  <si>
    <t>For Pie chart 2 in Today's View - TOTAL PROJECT</t>
  </si>
  <si>
    <t>For Pie chart 1 in Today - Today's Tasks</t>
  </si>
  <si>
    <t>Regularly Scheduled Tasks</t>
  </si>
  <si>
    <t>Behind Schedule Tasks - Not Yet Started</t>
  </si>
  <si>
    <t>Behind Schedule Tasks - Started</t>
  </si>
  <si>
    <t>For Time Line in Today</t>
  </si>
  <si>
    <t>Project Start</t>
  </si>
  <si>
    <t>Project End</t>
  </si>
  <si>
    <t>Project Days Passed</t>
  </si>
  <si>
    <t>Project Days Left</t>
  </si>
  <si>
    <t>Not subtracting weekends &amp; holidays…</t>
  </si>
  <si>
    <t>2. Holidays / Time Off Project</t>
  </si>
  <si>
    <t>start date entry</t>
  </si>
  <si>
    <t>End date entry</t>
  </si>
  <si>
    <t>Team--&gt;</t>
  </si>
  <si>
    <t>"Weekly" (or whatever) task view</t>
  </si>
  <si>
    <t>TASK NUMBER</t>
  </si>
  <si>
    <t>Reg Scheduled Task during this time</t>
  </si>
  <si>
    <t>Task should be done - Started</t>
  </si>
  <si>
    <t>Task Should be done - Not Yet Started</t>
  </si>
  <si>
    <t>Repeat Task for VLOOKUP</t>
  </si>
  <si>
    <t>Possible Owner</t>
  </si>
  <si>
    <t>Task Number</t>
  </si>
  <si>
    <t>Unassigned</t>
  </si>
  <si>
    <t>TO ORDER BY TASK OWNER</t>
  </si>
  <si>
    <t>Yes to tasks</t>
  </si>
  <si>
    <t>Unique Rank</t>
  </si>
  <si>
    <t>Owner Rank</t>
  </si>
  <si>
    <t>Unique Rank for Owners, by task</t>
  </si>
  <si>
    <t>RANK</t>
  </si>
  <si>
    <t>Task</t>
  </si>
  <si>
    <t>Actual list for Tab</t>
  </si>
  <si>
    <t>Owner for Tab</t>
  </si>
  <si>
    <t>Due Date</t>
  </si>
  <si>
    <t>Go to Data Entry</t>
  </si>
  <si>
    <t>Go to Project Task Planning</t>
  </si>
  <si>
    <t>DATA ENTRY</t>
  </si>
  <si>
    <t>PROJECT TASK PLANNING</t>
  </si>
  <si>
    <t>Go to Project Monitoring</t>
  </si>
  <si>
    <t>PROJECT MONITORING CHART</t>
  </si>
  <si>
    <t>Basic Data Entry</t>
  </si>
  <si>
    <t>Task is underway but is behind schedule.</t>
  </si>
  <si>
    <t>Task In Progress</t>
  </si>
  <si>
    <t>Task is scheduled for work during this timeframe.</t>
  </si>
  <si>
    <t>Task Not Yet Started</t>
  </si>
  <si>
    <t>Task Complete</t>
  </si>
  <si>
    <t>Owner for List</t>
  </si>
  <si>
    <t>Return to the Introduction</t>
  </si>
  <si>
    <t>This section requires some basic data entry to get the project started. Information regarding project start and end dates, project team members and stakeholders, and non-work days is required.</t>
  </si>
  <si>
    <t>Use this important section to plan out the project. Tasks should be entered, along with deadlines and task owners. Once hashed out and completed, copy and paste this plan into Tab 3 to begin monitoring project progress.</t>
  </si>
  <si>
    <t>Project Planning and Monitoring Tool</t>
  </si>
  <si>
    <t>Copy and paste the project plan from Tab 2 into the first four columns of this Gantt chart. By entering the actual start and end dates for tasks, this chart allows you to view which tasks are on schedule, behind schedule or ahead of schedule.</t>
  </si>
  <si>
    <t>1. Project Team Members, Task Groups &amp; Stakeholders</t>
  </si>
  <si>
    <r>
      <t xml:space="preserve">Task Owner
</t>
    </r>
    <r>
      <rPr>
        <b/>
        <sz val="10"/>
        <color indexed="52"/>
        <rFont val="Arial"/>
        <family val="2"/>
      </rPr>
      <t>(MUST USE DROP DOWN MENU)</t>
    </r>
  </si>
  <si>
    <r>
      <t xml:space="preserve">Getting Started:
</t>
    </r>
    <r>
      <rPr>
        <sz val="10"/>
        <rFont val="Arial"/>
        <family val="2"/>
      </rPr>
      <t>In chronological order, use</t>
    </r>
    <r>
      <rPr>
        <sz val="10"/>
        <rFont val="Arial"/>
      </rPr>
      <t xml:space="preserve"> the boxes below to navigate through the tool as the project progresses. Click the blue buttons to go directly to the section of choice, or use the worksheet tabs along the bottom of the spreadsheet screen. Some of the column headings in the sections include comments that offer additional instructions. Hover the mouse over the column headings to view these instructions.</t>
    </r>
  </si>
  <si>
    <r>
      <t xml:space="preserve">Purpose:
</t>
    </r>
    <r>
      <rPr>
        <sz val="10"/>
        <rFont val="Arial"/>
        <family val="2"/>
      </rPr>
      <t>This tool assists in organizing and monitoring project work. By using the task planning section, project milestones and tasks can accurately be planned out. Once the project begins, real-time progress is tracked and the project is monitored against the set baselines.</t>
    </r>
  </si>
  <si>
    <t>Issue</t>
  </si>
  <si>
    <t>Comments</t>
  </si>
  <si>
    <t>Resolution</t>
  </si>
  <si>
    <t>Issue Log</t>
  </si>
  <si>
    <t>ISSUE LOG</t>
  </si>
  <si>
    <t>Go to the Issue Log</t>
  </si>
  <si>
    <t>If issues arise, use this area to log and ensure that problems are resolved.</t>
  </si>
  <si>
    <r>
      <t xml:space="preserve">Instructions:
</t>
    </r>
    <r>
      <rPr>
        <sz val="10"/>
        <rFont val="Arial"/>
        <family val="2"/>
      </rPr>
      <t xml:space="preserve">This tool can be used for managing a project, starting with the planning stages right through to monitoring project progress. Refer to the boxes below to view each sections' instructions, and understand how each step is useful for managing projects.
Alternatively, information entered in Microsoft Project can be copied and pasted into this tool to take advantage of its reporting capabilities. A simple copy and paste will work, however there is some preparation needed:
1. Ensure that the fields in MS Project are altered to match this tool. The order should be: Task Name, Start, Finish, and Resource Names.
2. Once pasted into this tool's Tab 2, reformat the start and finish columns to use a date format (within the Format menu, choose "Cells..." and select the desired date format).
3. Resource Names within MS Project must match the naming conventions used in this tool's Tab 1, table 1.
</t>
    </r>
    <r>
      <rPr>
        <b/>
        <sz val="12"/>
        <color indexed="16"/>
        <rFont val="Arial"/>
        <family val="2"/>
      </rPr>
      <t>Important Notice:</t>
    </r>
    <r>
      <rPr>
        <sz val="10"/>
        <color indexed="16"/>
        <rFont val="Arial"/>
        <family val="2"/>
      </rPr>
      <t xml:space="preserve">
Although this tool is capable of advanced functions, keep in mind that this is a light project management tool working within the limitations of Microsoft Excel.
Pay close attention to any notices or warnings included within the individual tabs.</t>
    </r>
  </si>
  <si>
    <t>Ranu Singh</t>
  </si>
  <si>
    <t>Rahul Kumar Tiwari</t>
  </si>
  <si>
    <t>Kumari Madhu</t>
  </si>
  <si>
    <r>
      <t xml:space="preserve">Notes : Green Background is complete.
URL (For Testing) is </t>
    </r>
    <r>
      <rPr>
        <b/>
        <sz val="10"/>
        <rFont val="Arial"/>
        <family val="2"/>
      </rPr>
      <t>http://sixer.itfosters.com/</t>
    </r>
    <r>
      <rPr>
        <sz val="10"/>
        <rFont val="Arial"/>
        <family val="2"/>
      </rPr>
      <t xml:space="preserve">
Super Admin User Name: accounts@maynardleighonline.in
Passsword: 123456</t>
    </r>
  </si>
  <si>
    <t>Sixer 1.2</t>
  </si>
  <si>
    <t>Project Start Date</t>
  </si>
  <si>
    <t>Rohit Kumar</t>
  </si>
  <si>
    <t>Planning</t>
  </si>
  <si>
    <t>Stage 1</t>
  </si>
  <si>
    <t>Calendar Acceptance will handle by Email for resource</t>
  </si>
  <si>
    <t>Allow every Resource for mark calendar as live as tentative</t>
  </si>
  <si>
    <t>Super Admin can edit or delete the tentative date resources</t>
  </si>
  <si>
    <t>Our system check the overlapping with Tentative while order taking in admin panel</t>
  </si>
  <si>
    <t>Calendar Export for all resources with all resource code (Color Code).</t>
  </si>
  <si>
    <t>Calendar with All resources visible as report</t>
  </si>
  <si>
    <t>Calendar Click Modal (Pop up windows) has link for link with Order (link) with View Order</t>
  </si>
  <si>
    <t>Order Close (With Invoice No.) and move to archive</t>
  </si>
  <si>
    <t>Feedback</t>
  </si>
  <si>
    <t>Complaints with each order and action taken
With Action Close or Taken Action</t>
  </si>
  <si>
    <t>Bug</t>
  </si>
  <si>
    <t>Product / Sub product multiple delete not working</t>
  </si>
  <si>
    <t>In Discovery Listing Product Sub product correction</t>
  </si>
  <si>
    <t>All Dropdowns values should ascending order aphabtical</t>
  </si>
  <si>
    <t>Fixed</t>
  </si>
  <si>
    <t>Co-name / email / name should be in main order entry remove from inner Section</t>
  </si>
  <si>
    <t>Change Request</t>
  </si>
  <si>
    <t>In Logistic Email we have to change show co-ordinator Name with Email and mobile No (This is impacted on above point)</t>
  </si>
  <si>
    <t>Suggestion</t>
  </si>
  <si>
    <t xml:space="preserve">Transport will be four column 15% </t>
  </si>
  <si>
    <t>Order Detail We show coordinator name</t>
  </si>
  <si>
    <t>Billing address multiple for client and it will impact on order entry.</t>
  </si>
  <si>
    <t>Add Team in order Module</t>
  </si>
  <si>
    <t>Add signed contract in document</t>
  </si>
  <si>
    <t xml:space="preserve">Leadership Report three free text box will be added Why were we there? ,What was the solution?.What was the outcome? </t>
  </si>
  <si>
    <t>Product subproduct delete with pagination</t>
  </si>
  <si>
    <t>Product / Sub product unique restriction</t>
  </si>
  <si>
    <t>Products and sub products mandatory on all section</t>
  </si>
  <si>
    <t>Trf email logistic email for cab upper case problem</t>
  </si>
  <si>
    <t>Email attachment problem in logistic email</t>
  </si>
  <si>
    <t>Venue detail list hide email icon for avoid email to agent</t>
  </si>
  <si>
    <t>Remove Email from all places</t>
  </si>
  <si>
    <t xml:space="preserve">Meals for hotel </t>
  </si>
  <si>
    <t>Formatting of logistics mail, especially Air, Train &amp; Cab section. Please have a look on the overall formatting.</t>
  </si>
  <si>
    <t>Single date is being shown in the mail even if its a 2 day workshop.</t>
  </si>
  <si>
    <t>Text appearing in the meal type text box is still not upto the mark. Also, in most the cases it comes out to be filled with N/A.</t>
  </si>
  <si>
    <t>Hotel note isn't proper and is not in synchronization with the choices that we have entered.</t>
  </si>
  <si>
    <t>On the order listing page, system is fetching location of the economic buyer instead of the location of Co-ordinator. For that Co-ordinator mail &amp; location have to be added.</t>
  </si>
  <si>
    <t>In order to add products (along with their respective weights, units, prices etc) and sub products an import button should be there.</t>
  </si>
  <si>
    <t xml:space="preserve">Fixed (Sub Product Not Possible because We have to main tain product parent section ) </t>
  </si>
  <si>
    <t>Layout of contract / PDF</t>
  </si>
  <si>
    <t xml:space="preserve">Filter problem every where </t>
  </si>
  <si>
    <t>While we save billing address without check box this will be added with select client as billing address</t>
  </si>
  <si>
    <t>Contract All Heading Similar Font</t>
  </si>
  <si>
    <t>Contract bullets next line spacing Problem</t>
  </si>
  <si>
    <t>Contract Date adjust in single line</t>
  </si>
  <si>
    <t>Contract All Document Similar</t>
  </si>
  <si>
    <t>Date Accept Email / Cancellation Email / Logistics Reminder Email/ Added as New Resource / Leadership Report submit reminder</t>
  </si>
  <si>
    <t>TRF Brekfast Spelling</t>
  </si>
  <si>
    <t>Total cost separotor right side</t>
  </si>
  <si>
    <t xml:space="preserve">Incidental Cost 1,2,3,4 </t>
  </si>
  <si>
    <t>Other arrange - before non discloser Agreement</t>
  </si>
  <si>
    <t>Not Agreement Disclose single page</t>
  </si>
  <si>
    <t>Accounting Detail next papge</t>
  </si>
  <si>
    <t>Cab for Logistics</t>
  </si>
  <si>
    <t>Non discloser Agreement content normal (Started with where system)</t>
  </si>
  <si>
    <t>Product Name of Order detail of each section in order detail page</t>
  </si>
  <si>
    <t>No descloser Agreent bullets spacing.(Contract)</t>
  </si>
  <si>
    <t>Non discloser Agrreement font size normal as text (Contract).</t>
  </si>
  <si>
    <t>Heading should be center aligment on order listing page ( like word wrap) (Order Modulet).</t>
  </si>
  <si>
    <t>Sl. No next page counter starting from 1 (Order Modulet).</t>
  </si>
  <si>
    <t>Multi order entry with single order 68. contract layout for table (Contract)</t>
  </si>
  <si>
    <t>1) Adding Billing address with Same adress check box for billing  files auto fill</t>
  </si>
  <si>
    <t>2) On order page remove checkbox for billing address, We have to auto load all address resective client (Select Address)</t>
  </si>
  <si>
    <t>3) Add GSTIN No on main address</t>
  </si>
  <si>
    <t>4) On Order Detail page Transport -&gt; to Booking Charge (15%)</t>
  </si>
  <si>
    <t>5) Exact date not showing in contract page for design and diagnose</t>
  </si>
  <si>
    <t>6) contract pDF box font should be considarable.</t>
  </si>
  <si>
    <t>7) On contract preview page "View As PDF" on TOP page.</t>
  </si>
  <si>
    <t xml:space="preserve">8) Incidental Cost space </t>
  </si>
  <si>
    <t>9) Service TAX =&gt; GST 18%</t>
  </si>
  <si>
    <t>10) Payment terms 30 days comes as normal</t>
  </si>
  <si>
    <t>11) Preview page of contract layout of non discloser Agreement should be correct.</t>
  </si>
  <si>
    <t xml:space="preserve">12) Non Discloser PDF bullets are incorrect format </t>
  </si>
  <si>
    <t>13) On Reject from email of Design, diagnose and discovery color not changing on grid order Grid</t>
  </si>
  <si>
    <t>14) Calender grid on diagnose not showing the correct format.</t>
  </si>
  <si>
    <t>N/A</t>
  </si>
  <si>
    <t>Uncheck clear the value</t>
  </si>
  <si>
    <t>Order listing grid need team name instead of email address</t>
  </si>
  <si>
    <t>Auto-Select- Address to Main Address</t>
  </si>
  <si>
    <t>Payment Tearm format</t>
  </si>
  <si>
    <t>It was cancelled Blank Validation (Not Available)</t>
  </si>
  <si>
    <t>After Delete all delete</t>
  </si>
  <si>
    <t>Multiple bookings on single date</t>
  </si>
  <si>
    <t>On TRF Page while entering hotel we have to hide the preffered hostel</t>
  </si>
  <si>
    <t>Email Remove</t>
  </si>
  <si>
    <t>Preview Hotel remove</t>
  </si>
  <si>
    <t xml:space="preserve">Hotel Check out date </t>
  </si>
  <si>
    <t>Hotel Category(minimum) instead of Preferred Hotel</t>
  </si>
  <si>
    <t xml:space="preserve">Including Meal / Breakfast Message in mail Preview </t>
  </si>
</sst>
</file>

<file path=xl/styles.xml><?xml version="1.0" encoding="utf-8"?>
<styleSheet xmlns="http://schemas.openxmlformats.org/spreadsheetml/2006/main">
  <numFmts count="3">
    <numFmt numFmtId="164" formatCode="[$-409]d\-mmm;@"/>
    <numFmt numFmtId="165" formatCode="[$-409]d\-mmm\-yy;@"/>
    <numFmt numFmtId="166" formatCode="[$-409]mmmm\ d\,\ yyyy;@"/>
  </numFmts>
  <fonts count="23">
    <font>
      <sz val="10"/>
      <name val="Arial"/>
    </font>
    <font>
      <sz val="10"/>
      <name val="Arial"/>
    </font>
    <font>
      <b/>
      <sz val="18"/>
      <name val="Arial"/>
      <family val="2"/>
    </font>
    <font>
      <sz val="8"/>
      <name val="Arial"/>
      <family val="2"/>
    </font>
    <font>
      <sz val="10"/>
      <name val="Arial"/>
      <family val="2"/>
    </font>
    <font>
      <b/>
      <sz val="10"/>
      <name val="Arial"/>
      <family val="2"/>
    </font>
    <font>
      <sz val="10"/>
      <color indexed="81"/>
      <name val="Tahoma"/>
      <family val="2"/>
    </font>
    <font>
      <sz val="8"/>
      <name val="Arial"/>
    </font>
    <font>
      <b/>
      <sz val="12"/>
      <name val="Arial"/>
      <family val="2"/>
    </font>
    <font>
      <u/>
      <sz val="10"/>
      <color indexed="12"/>
      <name val="Arial"/>
    </font>
    <font>
      <sz val="11"/>
      <color indexed="81"/>
      <name val="Tahoma"/>
    </font>
    <font>
      <b/>
      <sz val="10"/>
      <color indexed="45"/>
      <name val="Arial"/>
      <family val="2"/>
    </font>
    <font>
      <sz val="10"/>
      <color indexed="45"/>
      <name val="Arial"/>
      <family val="2"/>
    </font>
    <font>
      <u/>
      <sz val="10"/>
      <color indexed="16"/>
      <name val="Arial"/>
    </font>
    <font>
      <b/>
      <u/>
      <sz val="12"/>
      <name val="Arial"/>
      <family val="2"/>
    </font>
    <font>
      <b/>
      <sz val="10"/>
      <name val="Arial"/>
    </font>
    <font>
      <b/>
      <sz val="10"/>
      <color indexed="81"/>
      <name val="Tahoma"/>
      <family val="2"/>
    </font>
    <font>
      <b/>
      <sz val="10"/>
      <color indexed="52"/>
      <name val="Arial"/>
      <family val="2"/>
    </font>
    <font>
      <sz val="10"/>
      <color indexed="16"/>
      <name val="Arial"/>
      <family val="2"/>
    </font>
    <font>
      <b/>
      <sz val="12"/>
      <color indexed="16"/>
      <name val="Arial"/>
      <family val="2"/>
    </font>
    <font>
      <b/>
      <sz val="8"/>
      <name val="Arial"/>
      <family val="2"/>
    </font>
    <font>
      <b/>
      <sz val="9"/>
      <color indexed="55"/>
      <name val="Arial"/>
      <family val="2"/>
    </font>
    <font>
      <b/>
      <u/>
      <sz val="10"/>
      <name val="Arial"/>
      <family val="2"/>
    </font>
  </fonts>
  <fills count="17">
    <fill>
      <patternFill patternType="none"/>
    </fill>
    <fill>
      <patternFill patternType="gray125"/>
    </fill>
    <fill>
      <patternFill patternType="solid">
        <fgColor indexed="60"/>
        <bgColor indexed="64"/>
      </patternFill>
    </fill>
    <fill>
      <patternFill patternType="solid">
        <fgColor indexed="56"/>
        <bgColor indexed="64"/>
      </patternFill>
    </fill>
    <fill>
      <patternFill patternType="solid">
        <fgColor indexed="58"/>
        <bgColor indexed="64"/>
      </patternFill>
    </fill>
    <fill>
      <patternFill patternType="solid">
        <fgColor indexed="50"/>
        <bgColor indexed="64"/>
      </patternFill>
    </fill>
    <fill>
      <patternFill patternType="solid">
        <fgColor indexed="9"/>
        <bgColor indexed="64"/>
      </patternFill>
    </fill>
    <fill>
      <patternFill patternType="solid">
        <fgColor indexed="48"/>
        <bgColor indexed="64"/>
      </patternFill>
    </fill>
    <fill>
      <patternFill patternType="solid">
        <fgColor indexed="63"/>
        <bgColor indexed="64"/>
      </patternFill>
    </fill>
    <fill>
      <patternFill patternType="solid">
        <fgColor indexed="59"/>
        <bgColor indexed="64"/>
      </patternFill>
    </fill>
    <fill>
      <patternFill patternType="solid">
        <fgColor indexed="18"/>
        <bgColor indexed="64"/>
      </patternFill>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B050"/>
        <bgColor indexed="64"/>
      </patternFill>
    </fill>
  </fills>
  <borders count="45">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alignment vertical="top"/>
      <protection locked="0"/>
    </xf>
    <xf numFmtId="9" fontId="1" fillId="0" borderId="0" applyFont="0" applyFill="0" applyBorder="0" applyAlignment="0" applyProtection="0"/>
  </cellStyleXfs>
  <cellXfs count="224">
    <xf numFmtId="0" fontId="0" fillId="0" borderId="0" xfId="0"/>
    <xf numFmtId="0" fontId="2" fillId="0" borderId="0" xfId="0" applyFont="1" applyAlignment="1">
      <alignment vertical="center"/>
    </xf>
    <xf numFmtId="0" fontId="0" fillId="0" borderId="0" xfId="0" applyAlignment="1">
      <alignment vertical="center"/>
    </xf>
    <xf numFmtId="0" fontId="2" fillId="2" borderId="0" xfId="0" applyFont="1" applyFill="1" applyAlignment="1">
      <alignment vertical="center"/>
    </xf>
    <xf numFmtId="0" fontId="0" fillId="2" borderId="0" xfId="0" applyFill="1"/>
    <xf numFmtId="0" fontId="0" fillId="0" borderId="0" xfId="0" applyFill="1"/>
    <xf numFmtId="0" fontId="0" fillId="0" borderId="0" xfId="0" applyAlignment="1">
      <alignment horizontal="center"/>
    </xf>
    <xf numFmtId="0" fontId="5" fillId="0" borderId="0" xfId="0" applyFont="1" applyAlignment="1">
      <alignment horizontal="center" vertical="center" wrapText="1"/>
    </xf>
    <xf numFmtId="0" fontId="4" fillId="0" borderId="0" xfId="0" applyFont="1" applyFill="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4" fillId="0" borderId="0" xfId="0" applyFont="1" applyAlignment="1">
      <alignment horizontal="center"/>
    </xf>
    <xf numFmtId="0" fontId="2" fillId="0" borderId="0" xfId="0" applyFont="1" applyFill="1" applyAlignment="1">
      <alignment vertical="center"/>
    </xf>
    <xf numFmtId="0" fontId="0" fillId="0" borderId="0" xfId="0" applyFill="1" applyAlignment="1">
      <alignment horizontal="center"/>
    </xf>
    <xf numFmtId="0" fontId="5" fillId="0" borderId="0" xfId="0" applyFont="1"/>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xf numFmtId="0" fontId="0" fillId="0" borderId="0" xfId="0" applyNumberFormat="1"/>
    <xf numFmtId="0" fontId="5" fillId="0" borderId="0" xfId="0" applyFont="1" applyFill="1" applyBorder="1" applyAlignment="1">
      <alignment horizontal="left"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wrapText="1"/>
    </xf>
    <xf numFmtId="15" fontId="4" fillId="0" borderId="0" xfId="0" applyNumberFormat="1" applyFont="1" applyFill="1" applyBorder="1" applyAlignment="1">
      <alignment horizontal="center" vertical="center"/>
    </xf>
    <xf numFmtId="9" fontId="0" fillId="0" borderId="0" xfId="0" applyNumberFormat="1"/>
    <xf numFmtId="0" fontId="5" fillId="0" borderId="0" xfId="0" applyFont="1" applyFill="1" applyBorder="1"/>
    <xf numFmtId="0" fontId="0" fillId="0" borderId="0" xfId="0" applyBorder="1"/>
    <xf numFmtId="0" fontId="5" fillId="2" borderId="6"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15" fontId="0" fillId="0" borderId="4" xfId="0" applyNumberFormat="1" applyBorder="1" applyAlignment="1">
      <alignment horizontal="center" vertical="center" wrapText="1"/>
    </xf>
    <xf numFmtId="0" fontId="5" fillId="0" borderId="0" xfId="0" applyFont="1" applyBorder="1"/>
    <xf numFmtId="0" fontId="0" fillId="0" borderId="0" xfId="0" applyNumberFormat="1" applyBorder="1"/>
    <xf numFmtId="15" fontId="0" fillId="0" borderId="0" xfId="0" applyNumberFormat="1"/>
    <xf numFmtId="0" fontId="0" fillId="2" borderId="10" xfId="0" applyFill="1" applyBorder="1"/>
    <xf numFmtId="14" fontId="0" fillId="2" borderId="10" xfId="0" applyNumberFormat="1" applyFill="1" applyBorder="1"/>
    <xf numFmtId="0" fontId="0" fillId="0" borderId="11" xfId="0" applyBorder="1"/>
    <xf numFmtId="0" fontId="0" fillId="0" borderId="11" xfId="0" applyNumberFormat="1" applyBorder="1"/>
    <xf numFmtId="0" fontId="0" fillId="0" borderId="12" xfId="0" applyBorder="1" applyAlignment="1">
      <alignment horizontal="center"/>
    </xf>
    <xf numFmtId="0" fontId="5" fillId="0" borderId="13" xfId="0" applyFont="1" applyBorder="1" applyAlignment="1">
      <alignment horizontal="center"/>
    </xf>
    <xf numFmtId="0" fontId="5" fillId="0" borderId="11" xfId="0" applyFont="1" applyBorder="1" applyAlignment="1">
      <alignment wrapText="1"/>
    </xf>
    <xf numFmtId="0" fontId="0" fillId="0" borderId="14" xfId="0" applyBorder="1"/>
    <xf numFmtId="0" fontId="0" fillId="0" borderId="0" xfId="0" applyBorder="1" applyAlignment="1">
      <alignment horizontal="center"/>
    </xf>
    <xf numFmtId="0" fontId="5" fillId="0" borderId="0" xfId="0" applyFont="1" applyFill="1" applyBorder="1" applyAlignment="1">
      <alignment wrapText="1"/>
    </xf>
    <xf numFmtId="0" fontId="5" fillId="0" borderId="16" xfId="0" applyFont="1" applyBorder="1"/>
    <xf numFmtId="0" fontId="0" fillId="0" borderId="17" xfId="0" applyBorder="1"/>
    <xf numFmtId="0" fontId="0" fillId="0" borderId="18" xfId="0" applyBorder="1"/>
    <xf numFmtId="0" fontId="0" fillId="0" borderId="8" xfId="0" applyBorder="1"/>
    <xf numFmtId="0" fontId="5" fillId="0" borderId="18" xfId="0" applyFont="1" applyBorder="1"/>
    <xf numFmtId="15" fontId="0" fillId="0" borderId="10" xfId="0" applyNumberFormat="1" applyBorder="1"/>
    <xf numFmtId="0" fontId="0" fillId="0" borderId="19" xfId="0" applyBorder="1"/>
    <xf numFmtId="0" fontId="0" fillId="0" borderId="20" xfId="0" applyBorder="1"/>
    <xf numFmtId="15" fontId="0" fillId="0" borderId="0" xfId="0" applyNumberFormat="1" applyBorder="1"/>
    <xf numFmtId="165" fontId="0" fillId="0" borderId="0" xfId="0" applyNumberFormat="1"/>
    <xf numFmtId="165" fontId="0" fillId="0" borderId="0" xfId="0" applyNumberFormat="1" applyBorder="1"/>
    <xf numFmtId="165" fontId="0" fillId="0" borderId="11" xfId="0" applyNumberFormat="1" applyBorder="1"/>
    <xf numFmtId="0" fontId="0" fillId="0" borderId="11" xfId="0" applyBorder="1" applyAlignment="1">
      <alignment wrapText="1"/>
    </xf>
    <xf numFmtId="0" fontId="0" fillId="0" borderId="0" xfId="0" applyFill="1" applyBorder="1"/>
    <xf numFmtId="14" fontId="0" fillId="0" borderId="0" xfId="0" applyNumberFormat="1" applyFill="1" applyBorder="1"/>
    <xf numFmtId="0" fontId="0" fillId="0" borderId="14" xfId="0" applyFill="1" applyBorder="1"/>
    <xf numFmtId="0" fontId="0" fillId="0" borderId="11" xfId="0" applyFill="1" applyBorder="1"/>
    <xf numFmtId="0" fontId="0" fillId="0" borderId="23" xfId="0" applyBorder="1"/>
    <xf numFmtId="14" fontId="5" fillId="0" borderId="24" xfId="0" applyNumberFormat="1" applyFont="1" applyFill="1" applyBorder="1" applyAlignment="1">
      <alignment horizontal="right"/>
    </xf>
    <xf numFmtId="0" fontId="5" fillId="0" borderId="0" xfId="0" applyNumberFormat="1" applyFont="1"/>
    <xf numFmtId="0" fontId="0" fillId="0" borderId="16" xfId="0" applyNumberFormat="1" applyBorder="1"/>
    <xf numFmtId="0" fontId="0" fillId="0" borderId="18" xfId="0" applyNumberFormat="1" applyBorder="1"/>
    <xf numFmtId="0" fontId="5" fillId="0" borderId="24" xfId="0" applyNumberFormat="1" applyFont="1" applyBorder="1" applyAlignment="1">
      <alignment horizontal="right"/>
    </xf>
    <xf numFmtId="0" fontId="12"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0" fillId="0" borderId="16" xfId="0" applyBorder="1"/>
    <xf numFmtId="0" fontId="5" fillId="0" borderId="0" xfId="0" applyFont="1" applyAlignment="1">
      <alignment horizontal="right"/>
    </xf>
    <xf numFmtId="0" fontId="14" fillId="0" borderId="0" xfId="0" applyFont="1"/>
    <xf numFmtId="165" fontId="0" fillId="0" borderId="14" xfId="0" applyNumberFormat="1" applyBorder="1"/>
    <xf numFmtId="165" fontId="0" fillId="0" borderId="17" xfId="0" applyNumberFormat="1" applyBorder="1"/>
    <xf numFmtId="165" fontId="0" fillId="0" borderId="20" xfId="0" applyNumberFormat="1" applyBorder="1"/>
    <xf numFmtId="0" fontId="5" fillId="0" borderId="0" xfId="0" applyFont="1" applyBorder="1" applyAlignment="1">
      <alignment wrapText="1"/>
    </xf>
    <xf numFmtId="0" fontId="0" fillId="5" borderId="0" xfId="0" applyFill="1"/>
    <xf numFmtId="0" fontId="4" fillId="0" borderId="0" xfId="0" applyFont="1" applyBorder="1"/>
    <xf numFmtId="0" fontId="4" fillId="0" borderId="11" xfId="0" applyFont="1" applyBorder="1"/>
    <xf numFmtId="0" fontId="4" fillId="0" borderId="14" xfId="0" applyFont="1" applyBorder="1"/>
    <xf numFmtId="0" fontId="5" fillId="0" borderId="11" xfId="0" applyFont="1" applyBorder="1" applyAlignment="1"/>
    <xf numFmtId="0" fontId="5" fillId="0" borderId="0" xfId="0" applyFont="1" applyFill="1"/>
    <xf numFmtId="0" fontId="0" fillId="0" borderId="0" xfId="0" applyFill="1" applyBorder="1" applyAlignment="1">
      <alignment vertical="center" wrapText="1"/>
    </xf>
    <xf numFmtId="0" fontId="4" fillId="4" borderId="25" xfId="0" applyFont="1" applyFill="1" applyBorder="1" applyAlignment="1">
      <alignment horizontal="left" vertical="center"/>
    </xf>
    <xf numFmtId="0" fontId="4" fillId="4" borderId="26" xfId="0" applyFont="1" applyFill="1" applyBorder="1" applyAlignment="1">
      <alignment horizontal="left" vertical="center"/>
    </xf>
    <xf numFmtId="0" fontId="4" fillId="4" borderId="27" xfId="0" applyFont="1" applyFill="1" applyBorder="1" applyAlignment="1">
      <alignment horizontal="left" vertical="center"/>
    </xf>
    <xf numFmtId="0" fontId="4" fillId="4" borderId="9" xfId="0" applyFont="1" applyFill="1" applyBorder="1" applyAlignment="1">
      <alignment horizontal="left" vertical="center"/>
    </xf>
    <xf numFmtId="0" fontId="4" fillId="4" borderId="0" xfId="0" applyFont="1" applyFill="1" applyBorder="1" applyAlignment="1">
      <alignment horizontal="left" vertical="center"/>
    </xf>
    <xf numFmtId="0" fontId="4" fillId="4" borderId="15" xfId="0" applyFont="1" applyFill="1" applyBorder="1" applyAlignment="1">
      <alignment horizontal="left" vertical="center"/>
    </xf>
    <xf numFmtId="0" fontId="4" fillId="4" borderId="28" xfId="0" applyFont="1" applyFill="1" applyBorder="1" applyAlignment="1">
      <alignment horizontal="left" vertical="center"/>
    </xf>
    <xf numFmtId="0" fontId="4" fillId="4" borderId="29" xfId="0" applyFont="1" applyFill="1" applyBorder="1" applyAlignment="1">
      <alignment horizontal="left" vertical="center"/>
    </xf>
    <xf numFmtId="0" fontId="4" fillId="4" borderId="30" xfId="0" applyFont="1" applyFill="1" applyBorder="1" applyAlignment="1">
      <alignment horizontal="left" vertical="center"/>
    </xf>
    <xf numFmtId="0" fontId="13" fillId="2" borderId="0" xfId="1" applyFont="1" applyFill="1" applyAlignment="1" applyProtection="1">
      <alignment horizontal="right" vertical="center"/>
    </xf>
    <xf numFmtId="0" fontId="0" fillId="0" borderId="17" xfId="0" applyNumberFormat="1" applyFill="1" applyBorder="1"/>
    <xf numFmtId="0" fontId="0" fillId="0" borderId="23" xfId="0" applyNumberFormat="1" applyFill="1" applyBorder="1"/>
    <xf numFmtId="0" fontId="5" fillId="0" borderId="11" xfId="0" applyFont="1" applyFill="1" applyBorder="1" applyAlignment="1">
      <alignment wrapText="1"/>
    </xf>
    <xf numFmtId="0" fontId="5" fillId="0" borderId="16" xfId="0" applyFont="1" applyFill="1" applyBorder="1"/>
    <xf numFmtId="0" fontId="5" fillId="0" borderId="18" xfId="0" applyFont="1" applyFill="1" applyBorder="1"/>
    <xf numFmtId="0" fontId="0" fillId="0" borderId="8" xfId="0" applyFill="1" applyBorder="1"/>
    <xf numFmtId="0" fontId="5" fillId="0" borderId="19" xfId="0" applyFont="1" applyFill="1" applyBorder="1" applyAlignment="1">
      <alignment horizontal="center"/>
    </xf>
    <xf numFmtId="0" fontId="0" fillId="0" borderId="11" xfId="0" applyFill="1" applyBorder="1" applyAlignment="1">
      <alignment horizontal="center"/>
    </xf>
    <xf numFmtId="0" fontId="0" fillId="0" borderId="20" xfId="0" applyFill="1" applyBorder="1" applyAlignment="1">
      <alignment horizontal="center"/>
    </xf>
    <xf numFmtId="0" fontId="0" fillId="0" borderId="11" xfId="0" applyBorder="1" applyAlignment="1">
      <alignment horizontal="center"/>
    </xf>
    <xf numFmtId="0" fontId="0" fillId="0" borderId="13" xfId="0" applyBorder="1"/>
    <xf numFmtId="0" fontId="0" fillId="0" borderId="31" xfId="0" applyBorder="1"/>
    <xf numFmtId="0" fontId="0" fillId="0" borderId="12" xfId="0" applyBorder="1"/>
    <xf numFmtId="0" fontId="5" fillId="0" borderId="0" xfId="0" applyNumberFormat="1" applyFont="1" applyBorder="1" applyAlignment="1">
      <alignment wrapText="1"/>
    </xf>
    <xf numFmtId="165" fontId="5" fillId="0" borderId="0" xfId="0" applyNumberFormat="1" applyFont="1" applyBorder="1" applyAlignment="1">
      <alignment wrapText="1"/>
    </xf>
    <xf numFmtId="0" fontId="5" fillId="0" borderId="32" xfId="0" applyFont="1" applyFill="1" applyBorder="1" applyAlignment="1">
      <alignment wrapText="1"/>
    </xf>
    <xf numFmtId="165" fontId="0" fillId="0" borderId="10" xfId="0" applyNumberFormat="1" applyBorder="1"/>
    <xf numFmtId="0" fontId="5" fillId="0" borderId="0" xfId="0" applyFont="1" applyFill="1" applyBorder="1" applyAlignment="1">
      <alignment vertical="center" wrapText="1"/>
    </xf>
    <xf numFmtId="0" fontId="4" fillId="0" borderId="34" xfId="0" applyFont="1" applyFill="1" applyBorder="1" applyAlignment="1">
      <alignment horizontal="left" vertical="center" wrapText="1"/>
    </xf>
    <xf numFmtId="0" fontId="5" fillId="0" borderId="33" xfId="0" applyFont="1" applyFill="1" applyBorder="1" applyAlignment="1" applyProtection="1">
      <alignment horizontal="left" vertical="center"/>
    </xf>
    <xf numFmtId="0" fontId="4" fillId="0" borderId="33" xfId="0" applyFont="1" applyFill="1" applyBorder="1" applyAlignment="1" applyProtection="1">
      <alignment horizontal="left" vertical="center" wrapText="1"/>
    </xf>
    <xf numFmtId="0" fontId="4" fillId="6" borderId="33" xfId="0" applyFont="1" applyFill="1" applyBorder="1" applyAlignment="1" applyProtection="1">
      <alignment horizontal="left" vertical="center" wrapText="1"/>
    </xf>
    <xf numFmtId="0" fontId="4" fillId="0" borderId="33" xfId="0" applyFont="1" applyBorder="1" applyAlignment="1" applyProtection="1">
      <alignment horizontal="left" vertical="center"/>
    </xf>
    <xf numFmtId="0" fontId="4" fillId="0" borderId="35" xfId="0" applyFont="1" applyBorder="1" applyAlignment="1" applyProtection="1">
      <alignment horizontal="left" vertical="center"/>
    </xf>
    <xf numFmtId="0" fontId="0" fillId="0" borderId="33" xfId="0" applyBorder="1" applyAlignment="1">
      <alignment horizontal="left" vertical="center"/>
    </xf>
    <xf numFmtId="15" fontId="0" fillId="0" borderId="33" xfId="0" applyNumberFormat="1" applyBorder="1" applyAlignment="1">
      <alignment horizontal="left" vertical="center"/>
    </xf>
    <xf numFmtId="0" fontId="0" fillId="0" borderId="36" xfId="0" applyBorder="1" applyAlignment="1">
      <alignment horizontal="left" vertical="center"/>
    </xf>
    <xf numFmtId="0" fontId="4" fillId="0" borderId="34" xfId="0" applyFont="1" applyBorder="1" applyAlignment="1" applyProtection="1">
      <alignment horizontal="left" vertical="center"/>
    </xf>
    <xf numFmtId="49" fontId="4" fillId="0" borderId="33" xfId="0" applyNumberFormat="1" applyFont="1" applyBorder="1" applyAlignment="1" applyProtection="1">
      <alignment horizontal="left" vertical="center"/>
    </xf>
    <xf numFmtId="0" fontId="4" fillId="0" borderId="37" xfId="0" applyFont="1" applyFill="1" applyBorder="1" applyAlignment="1">
      <alignment horizontal="left"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0" fillId="0" borderId="38" xfId="0" applyNumberFormat="1" applyFill="1" applyBorder="1" applyAlignment="1">
      <alignment horizontal="center" vertical="center"/>
    </xf>
    <xf numFmtId="0" fontId="0" fillId="0" borderId="38" xfId="0" applyNumberFormat="1" applyFill="1" applyBorder="1" applyAlignment="1" applyProtection="1">
      <alignment horizontal="center" vertical="center"/>
    </xf>
    <xf numFmtId="0" fontId="0" fillId="0" borderId="39" xfId="0" applyNumberFormat="1" applyFill="1" applyBorder="1" applyAlignment="1" applyProtection="1">
      <alignment horizontal="center" vertical="center"/>
    </xf>
    <xf numFmtId="0" fontId="0" fillId="0" borderId="40" xfId="0" applyNumberFormat="1" applyFill="1" applyBorder="1" applyAlignment="1">
      <alignment horizontal="center" vertical="center"/>
    </xf>
    <xf numFmtId="165" fontId="0" fillId="0" borderId="32" xfId="0" applyNumberFormat="1" applyBorder="1"/>
    <xf numFmtId="0" fontId="5" fillId="0" borderId="19" xfId="0" applyNumberFormat="1" applyFont="1" applyBorder="1" applyAlignment="1">
      <alignment horizontal="right"/>
    </xf>
    <xf numFmtId="0" fontId="0" fillId="0" borderId="19" xfId="0" applyNumberFormat="1" applyFill="1" applyBorder="1"/>
    <xf numFmtId="9" fontId="0" fillId="0" borderId="17" xfId="2" applyFont="1" applyBorder="1"/>
    <xf numFmtId="9" fontId="0" fillId="0" borderId="8" xfId="2" applyFont="1" applyBorder="1"/>
    <xf numFmtId="9" fontId="0" fillId="0" borderId="20" xfId="2" applyFont="1" applyBorder="1"/>
    <xf numFmtId="0" fontId="5" fillId="0" borderId="0" xfId="0" applyFont="1" applyFill="1" applyAlignment="1">
      <alignment vertical="center" wrapText="1"/>
    </xf>
    <xf numFmtId="0" fontId="4" fillId="0" borderId="33" xfId="0" applyFont="1" applyFill="1" applyBorder="1" applyAlignment="1" applyProtection="1">
      <alignment horizontal="left" vertical="center"/>
    </xf>
    <xf numFmtId="165" fontId="0" fillId="0" borderId="12" xfId="0" applyNumberFormat="1" applyFill="1" applyBorder="1" applyAlignment="1">
      <alignment horizontal="center" vertical="center"/>
    </xf>
    <xf numFmtId="165" fontId="0" fillId="0" borderId="10" xfId="0" applyNumberFormat="1" applyFill="1" applyBorder="1" applyAlignment="1">
      <alignment horizontal="center" vertical="center"/>
    </xf>
    <xf numFmtId="165" fontId="0" fillId="0" borderId="10" xfId="0" applyNumberFormat="1" applyFill="1" applyBorder="1" applyAlignment="1" applyProtection="1">
      <alignment horizontal="center" vertical="center"/>
    </xf>
    <xf numFmtId="165" fontId="0" fillId="0" borderId="12" xfId="0" applyNumberFormat="1" applyFill="1" applyBorder="1" applyAlignment="1" applyProtection="1">
      <alignment horizontal="center" vertical="center"/>
    </xf>
    <xf numFmtId="165" fontId="0" fillId="0" borderId="10" xfId="0" applyNumberFormat="1" applyBorder="1" applyAlignment="1" applyProtection="1">
      <alignment horizontal="center" vertical="center"/>
    </xf>
    <xf numFmtId="165" fontId="0" fillId="0" borderId="10" xfId="0" applyNumberFormat="1" applyFill="1" applyBorder="1" applyAlignment="1" applyProtection="1">
      <alignment horizontal="center"/>
    </xf>
    <xf numFmtId="165" fontId="0" fillId="0" borderId="10" xfId="0" applyNumberFormat="1" applyBorder="1" applyAlignment="1" applyProtection="1">
      <alignment horizontal="center"/>
    </xf>
    <xf numFmtId="165" fontId="0" fillId="0" borderId="23" xfId="0" applyNumberFormat="1" applyFill="1" applyBorder="1" applyAlignment="1" applyProtection="1">
      <alignment horizontal="center"/>
    </xf>
    <xf numFmtId="165" fontId="0" fillId="0" borderId="23" xfId="0" applyNumberFormat="1" applyFill="1" applyBorder="1" applyAlignment="1">
      <alignment horizontal="center"/>
    </xf>
    <xf numFmtId="165" fontId="0" fillId="0" borderId="10" xfId="0" applyNumberFormat="1" applyBorder="1" applyAlignment="1">
      <alignment horizontal="center"/>
    </xf>
    <xf numFmtId="165" fontId="0" fillId="0" borderId="10" xfId="0" applyNumberFormat="1" applyFill="1" applyBorder="1" applyAlignment="1">
      <alignment horizontal="center"/>
    </xf>
    <xf numFmtId="165" fontId="0" fillId="0" borderId="41" xfId="0" applyNumberFormat="1" applyFill="1" applyBorder="1" applyAlignment="1">
      <alignment horizontal="center"/>
    </xf>
    <xf numFmtId="165" fontId="0" fillId="0" borderId="21" xfId="0" applyNumberFormat="1" applyBorder="1" applyAlignment="1">
      <alignment horizontal="center"/>
    </xf>
    <xf numFmtId="0" fontId="4" fillId="0" borderId="33" xfId="0" applyFont="1" applyBorder="1" applyAlignment="1">
      <alignment horizontal="left" vertical="center"/>
    </xf>
    <xf numFmtId="15" fontId="4" fillId="0" borderId="33" xfId="0" applyNumberFormat="1" applyFont="1" applyBorder="1" applyAlignment="1">
      <alignment horizontal="left" vertical="center"/>
    </xf>
    <xf numFmtId="0" fontId="13" fillId="0" borderId="0" xfId="1" applyFont="1" applyFill="1" applyAlignment="1" applyProtection="1">
      <alignment horizontal="right" vertical="center"/>
    </xf>
    <xf numFmtId="0" fontId="5" fillId="7" borderId="0" xfId="0" applyFont="1" applyFill="1"/>
    <xf numFmtId="0" fontId="0" fillId="7" borderId="0" xfId="0" applyFill="1"/>
    <xf numFmtId="0" fontId="20" fillId="0" borderId="0" xfId="0" applyFont="1" applyAlignment="1">
      <alignment horizontal="left" vertical="center"/>
    </xf>
    <xf numFmtId="164" fontId="20" fillId="0" borderId="0" xfId="0" applyNumberFormat="1" applyFont="1" applyAlignment="1">
      <alignment horizontal="left" vertical="center"/>
    </xf>
    <xf numFmtId="0" fontId="20"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vertical="center"/>
    </xf>
    <xf numFmtId="165" fontId="7" fillId="0" borderId="10" xfId="0" applyNumberFormat="1" applyFont="1" applyBorder="1" applyAlignment="1">
      <alignment horizontal="left" vertical="center"/>
    </xf>
    <xf numFmtId="165" fontId="21" fillId="3" borderId="10" xfId="0" applyNumberFormat="1" applyFont="1" applyFill="1" applyBorder="1" applyAlignment="1">
      <alignment horizontal="center" vertical="center"/>
    </xf>
    <xf numFmtId="0" fontId="21" fillId="3" borderId="10" xfId="0" applyFont="1" applyFill="1" applyBorder="1" applyAlignment="1">
      <alignment horizontal="center" vertical="center" wrapText="1"/>
    </xf>
    <xf numFmtId="0" fontId="0" fillId="0" borderId="10" xfId="0" applyBorder="1" applyAlignment="1">
      <alignment horizontal="left" vertical="center" wrapText="1"/>
    </xf>
    <xf numFmtId="0" fontId="22" fillId="0" borderId="33" xfId="0" applyFont="1" applyFill="1" applyBorder="1" applyAlignment="1">
      <alignment horizontal="left" vertical="center" wrapText="1"/>
    </xf>
    <xf numFmtId="49" fontId="5" fillId="0" borderId="33" xfId="0" applyNumberFormat="1" applyFont="1" applyBorder="1" applyAlignment="1" applyProtection="1">
      <alignment horizontal="left" vertical="center"/>
    </xf>
    <xf numFmtId="0" fontId="4" fillId="0" borderId="38" xfId="0" applyNumberFormat="1" applyFont="1" applyFill="1" applyBorder="1" applyAlignment="1">
      <alignment horizontal="center" vertical="center"/>
    </xf>
    <xf numFmtId="0" fontId="4" fillId="11" borderId="34" xfId="0" applyFont="1" applyFill="1" applyBorder="1" applyAlignment="1">
      <alignment horizontal="left" vertical="center" wrapText="1"/>
    </xf>
    <xf numFmtId="0" fontId="4" fillId="12" borderId="34" xfId="0" applyFont="1" applyFill="1" applyBorder="1" applyAlignment="1">
      <alignment horizontal="left" vertical="center" wrapText="1"/>
    </xf>
    <xf numFmtId="0" fontId="4" fillId="12" borderId="34" xfId="0" applyFont="1" applyFill="1" applyBorder="1" applyAlignment="1">
      <alignment horizontal="left" vertical="center"/>
    </xf>
    <xf numFmtId="49" fontId="4" fillId="12" borderId="33" xfId="0" applyNumberFormat="1" applyFont="1" applyFill="1" applyBorder="1" applyAlignment="1" applyProtection="1">
      <alignment horizontal="left" vertical="center"/>
    </xf>
    <xf numFmtId="165" fontId="4" fillId="0" borderId="10" xfId="0" applyNumberFormat="1" applyFont="1" applyFill="1" applyBorder="1" applyAlignment="1">
      <alignment horizontal="center" vertical="center"/>
    </xf>
    <xf numFmtId="165" fontId="7" fillId="13" borderId="10" xfId="0" applyNumberFormat="1" applyFont="1" applyFill="1" applyBorder="1" applyAlignment="1">
      <alignment horizontal="left" vertical="center"/>
    </xf>
    <xf numFmtId="0" fontId="7" fillId="13" borderId="10" xfId="0" applyFont="1" applyFill="1" applyBorder="1" applyAlignment="1">
      <alignment horizontal="left" vertical="center" wrapText="1"/>
    </xf>
    <xf numFmtId="0" fontId="4" fillId="0" borderId="10" xfId="0" applyFont="1" applyBorder="1" applyAlignment="1">
      <alignment horizontal="left" vertical="center" wrapText="1"/>
    </xf>
    <xf numFmtId="0" fontId="4" fillId="14" borderId="10" xfId="0" applyFont="1" applyFill="1" applyBorder="1" applyAlignment="1">
      <alignment horizontal="left" vertical="center" wrapText="1"/>
    </xf>
    <xf numFmtId="0" fontId="7" fillId="15" borderId="10" xfId="0" applyFont="1" applyFill="1" applyBorder="1" applyAlignment="1">
      <alignment horizontal="left" vertical="center" wrapText="1"/>
    </xf>
    <xf numFmtId="0" fontId="7" fillId="16" borderId="10"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5" fillId="9" borderId="0" xfId="0" applyFont="1" applyFill="1" applyAlignment="1">
      <alignment horizontal="left" vertical="center" wrapText="1"/>
    </xf>
    <xf numFmtId="0" fontId="5" fillId="2" borderId="44"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22" xfId="0" applyFont="1" applyFill="1" applyBorder="1" applyAlignment="1">
      <alignment horizontal="center" vertical="center"/>
    </xf>
    <xf numFmtId="0" fontId="4" fillId="4" borderId="9" xfId="0" applyFont="1" applyFill="1" applyBorder="1" applyAlignment="1">
      <alignment horizontal="center" vertical="top" wrapText="1"/>
    </xf>
    <xf numFmtId="0" fontId="4" fillId="4" borderId="0" xfId="0" applyFont="1" applyFill="1" applyBorder="1" applyAlignment="1">
      <alignment horizontal="center" vertical="top" wrapText="1"/>
    </xf>
    <xf numFmtId="0" fontId="4" fillId="4" borderId="15" xfId="0" applyFont="1" applyFill="1" applyBorder="1" applyAlignment="1">
      <alignment horizontal="center" vertical="top" wrapText="1"/>
    </xf>
    <xf numFmtId="0" fontId="15" fillId="8" borderId="42" xfId="1" applyFont="1" applyFill="1" applyBorder="1" applyAlignment="1" applyProtection="1">
      <alignment horizontal="center" vertical="center"/>
    </xf>
    <xf numFmtId="0" fontId="15" fillId="8" borderId="43" xfId="1" applyFont="1" applyFill="1" applyBorder="1" applyAlignment="1" applyProtection="1">
      <alignment horizontal="center" vertical="center"/>
    </xf>
    <xf numFmtId="0" fontId="5" fillId="8" borderId="42" xfId="1" applyFont="1" applyFill="1" applyBorder="1" applyAlignment="1" applyProtection="1">
      <alignment horizontal="center" vertical="center"/>
    </xf>
    <xf numFmtId="0" fontId="5" fillId="8" borderId="43" xfId="1" applyFont="1" applyFill="1" applyBorder="1" applyAlignment="1" applyProtection="1">
      <alignment horizontal="center" vertical="center"/>
    </xf>
    <xf numFmtId="0" fontId="4" fillId="2" borderId="7" xfId="0" applyFont="1" applyFill="1" applyBorder="1" applyAlignment="1">
      <alignment horizontal="center" vertical="center"/>
    </xf>
    <xf numFmtId="0" fontId="4" fillId="2" borderId="22" xfId="0" applyFont="1" applyFill="1" applyBorder="1" applyAlignment="1">
      <alignment horizontal="center" vertical="center"/>
    </xf>
    <xf numFmtId="0" fontId="0" fillId="9" borderId="0" xfId="0" applyFill="1" applyAlignment="1">
      <alignment horizontal="left" vertical="center" wrapText="1"/>
    </xf>
    <xf numFmtId="0" fontId="5" fillId="0" borderId="0" xfId="1" applyFont="1" applyFill="1" applyBorder="1" applyAlignment="1" applyProtection="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top" wrapText="1"/>
    </xf>
    <xf numFmtId="0" fontId="4" fillId="9" borderId="0" xfId="0" applyFont="1" applyFill="1" applyAlignment="1">
      <alignment horizontal="left" vertical="center" wrapText="1"/>
    </xf>
    <xf numFmtId="166" fontId="4" fillId="0" borderId="44" xfId="0" applyNumberFormat="1" applyFont="1" applyFill="1" applyBorder="1" applyAlignment="1">
      <alignment horizontal="center" vertical="center"/>
    </xf>
    <xf numFmtId="166" fontId="4" fillId="0" borderId="22" xfId="0" applyNumberFormat="1" applyFont="1" applyFill="1" applyBorder="1" applyAlignment="1">
      <alignment horizontal="center" vertical="center"/>
    </xf>
    <xf numFmtId="0" fontId="5" fillId="2" borderId="44" xfId="0" applyFont="1" applyFill="1" applyBorder="1" applyAlignment="1">
      <alignment horizontal="center" vertical="center" wrapText="1"/>
    </xf>
    <xf numFmtId="0" fontId="5" fillId="2" borderId="22" xfId="0" applyFont="1" applyFill="1" applyBorder="1" applyAlignment="1">
      <alignment horizontal="center" vertical="center" wrapText="1"/>
    </xf>
    <xf numFmtId="15" fontId="4" fillId="0" borderId="44" xfId="0" applyNumberFormat="1" applyFont="1" applyFill="1" applyBorder="1" applyAlignment="1">
      <alignment horizontal="center" vertical="center"/>
    </xf>
    <xf numFmtId="15" fontId="4" fillId="0" borderId="22" xfId="0" applyNumberFormat="1" applyFont="1" applyFill="1" applyBorder="1" applyAlignment="1">
      <alignment horizontal="center" vertical="center"/>
    </xf>
    <xf numFmtId="0" fontId="11" fillId="10" borderId="6" xfId="0" applyFont="1" applyFill="1" applyBorder="1" applyAlignment="1">
      <alignment horizontal="center" vertical="center"/>
    </xf>
    <xf numFmtId="0" fontId="11" fillId="10" borderId="44" xfId="0" applyFont="1" applyFill="1" applyBorder="1" applyAlignment="1">
      <alignment horizontal="center" vertical="center"/>
    </xf>
    <xf numFmtId="0" fontId="11" fillId="10" borderId="22" xfId="0" applyFont="1" applyFill="1" applyBorder="1" applyAlignment="1">
      <alignment horizontal="center" vertical="center"/>
    </xf>
    <xf numFmtId="0" fontId="13" fillId="2" borderId="0" xfId="1" applyFont="1" applyFill="1" applyAlignment="1" applyProtection="1">
      <alignment horizontal="right" vertical="center"/>
    </xf>
    <xf numFmtId="0" fontId="5" fillId="4" borderId="25" xfId="0" applyFont="1" applyFill="1" applyBorder="1" applyAlignment="1">
      <alignment horizontal="center" vertical="center"/>
    </xf>
    <xf numFmtId="0" fontId="5" fillId="4" borderId="26"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5" xfId="0" applyFont="1" applyFill="1" applyBorder="1" applyAlignment="1">
      <alignment horizontal="center" vertical="center"/>
    </xf>
    <xf numFmtId="165" fontId="5" fillId="0" borderId="14" xfId="0" applyNumberFormat="1" applyFont="1" applyFill="1" applyBorder="1" applyAlignment="1">
      <alignment horizontal="center"/>
    </xf>
    <xf numFmtId="165" fontId="5" fillId="0" borderId="17" xfId="0" applyNumberFormat="1" applyFont="1" applyFill="1" applyBorder="1" applyAlignment="1">
      <alignment horizontal="center"/>
    </xf>
    <xf numFmtId="165" fontId="5" fillId="0" borderId="0" xfId="0" applyNumberFormat="1" applyFont="1" applyBorder="1" applyAlignment="1">
      <alignment horizontal="center"/>
    </xf>
    <xf numFmtId="0" fontId="5" fillId="0" borderId="11" xfId="0" applyFont="1" applyBorder="1" applyAlignment="1">
      <alignment horizontal="center"/>
    </xf>
    <xf numFmtId="0" fontId="4" fillId="0" borderId="10" xfId="0" applyFont="1" applyBorder="1" applyAlignment="1">
      <alignment wrapText="1"/>
    </xf>
    <xf numFmtId="0" fontId="0" fillId="0" borderId="10" xfId="0" applyBorder="1" applyAlignment="1">
      <alignment wrapText="1"/>
    </xf>
  </cellXfs>
  <cellStyles count="3">
    <cellStyle name="Hyperlink" xfId="1" builtinId="8"/>
    <cellStyle name="Normal" xfId="0" builtinId="0"/>
    <cellStyle name="Percent" xfId="2" builtinId="5"/>
  </cellStyles>
  <dxfs count="2">
    <dxf>
      <fill>
        <patternFill>
          <bgColor indexed="50"/>
        </patternFill>
      </fill>
    </dxf>
    <dxf>
      <font>
        <condense val="0"/>
        <extend val="0"/>
        <color indexed="53"/>
      </font>
      <fill>
        <patternFill>
          <bgColor indexed="5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6E7455"/>
      <rgbColor rgb="00FFFFFF"/>
      <rgbColor rgb="0033CC33"/>
      <rgbColor rgb="00FFFFFF"/>
      <rgbColor rgb="006C5635"/>
      <rgbColor rgb="00FFFFFF"/>
      <rgbColor rgb="00000000"/>
      <rgbColor rgb="00FFFFFF"/>
      <rgbColor rgb="00781D0A"/>
      <rgbColor rgb="005F5F5F"/>
      <rgbColor rgb="00B6623D"/>
      <rgbColor rgb="00133960"/>
      <rgbColor rgb="00FFFFFF"/>
      <rgbColor rgb="002B3C4C"/>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25A7FF"/>
      <rgbColor rgb="00FD9173"/>
      <rgbColor rgb="00FF0000"/>
      <rgbColor rgb="00FFFFFF"/>
      <rgbColor rgb="00FFFF00"/>
      <rgbColor rgb="003D658E"/>
      <rgbColor rgb="00FFFFFF"/>
      <rgbColor rgb="00FFFFFF"/>
      <rgbColor rgb="00979B80"/>
      <rgbColor rgb="00BAFF97"/>
      <rgbColor rgb="00EEE9B2"/>
      <rgbColor rgb="00DDDECE"/>
      <rgbColor rgb="00D3CB8D"/>
      <rgbColor rgb="00FFFFFF"/>
      <rgbColor rgb="00BE7930"/>
      <rgbColor rgb="00848E97"/>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114300</xdr:colOff>
      <xdr:row>17</xdr:row>
      <xdr:rowOff>104775</xdr:rowOff>
    </xdr:from>
    <xdr:to>
      <xdr:col>1</xdr:col>
      <xdr:colOff>419100</xdr:colOff>
      <xdr:row>21</xdr:row>
      <xdr:rowOff>95250</xdr:rowOff>
    </xdr:to>
    <xdr:sp macro="" textlink="">
      <xdr:nvSpPr>
        <xdr:cNvPr id="14347" name="WordArt 11"/>
        <xdr:cNvSpPr>
          <a:spLocks noChangeArrowheads="1" noChangeShapeType="1" noTextEdit="1"/>
        </xdr:cNvSpPr>
      </xdr:nvSpPr>
      <xdr:spPr bwMode="auto">
        <a:xfrm>
          <a:off x="304800" y="7477125"/>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3</a:t>
          </a:r>
        </a:p>
      </xdr:txBody>
    </xdr:sp>
    <xdr:clientData/>
  </xdr:twoCellAnchor>
  <xdr:twoCellAnchor>
    <xdr:from>
      <xdr:col>6</xdr:col>
      <xdr:colOff>104775</xdr:colOff>
      <xdr:row>17</xdr:row>
      <xdr:rowOff>104775</xdr:rowOff>
    </xdr:from>
    <xdr:to>
      <xdr:col>6</xdr:col>
      <xdr:colOff>409575</xdr:colOff>
      <xdr:row>21</xdr:row>
      <xdr:rowOff>95250</xdr:rowOff>
    </xdr:to>
    <xdr:sp macro="" textlink="">
      <xdr:nvSpPr>
        <xdr:cNvPr id="14348" name="WordArt 12"/>
        <xdr:cNvSpPr>
          <a:spLocks noChangeArrowheads="1" noChangeShapeType="1" noTextEdit="1"/>
        </xdr:cNvSpPr>
      </xdr:nvSpPr>
      <xdr:spPr bwMode="auto">
        <a:xfrm>
          <a:off x="5772150" y="7477125"/>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4</a:t>
          </a:r>
        </a:p>
      </xdr:txBody>
    </xdr:sp>
    <xdr:clientData/>
  </xdr:twoCellAnchor>
  <xdr:twoCellAnchor>
    <xdr:from>
      <xdr:col>1</xdr:col>
      <xdr:colOff>114300</xdr:colOff>
      <xdr:row>7</xdr:row>
      <xdr:rowOff>180975</xdr:rowOff>
    </xdr:from>
    <xdr:to>
      <xdr:col>1</xdr:col>
      <xdr:colOff>419100</xdr:colOff>
      <xdr:row>11</xdr:row>
      <xdr:rowOff>85725</xdr:rowOff>
    </xdr:to>
    <xdr:sp macro="" textlink="">
      <xdr:nvSpPr>
        <xdr:cNvPr id="14354" name="WordArt 18"/>
        <xdr:cNvSpPr>
          <a:spLocks noChangeArrowheads="1" noChangeShapeType="1" noTextEdit="1"/>
        </xdr:cNvSpPr>
      </xdr:nvSpPr>
      <xdr:spPr bwMode="auto">
        <a:xfrm>
          <a:off x="304800" y="5495925"/>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1</a:t>
          </a:r>
        </a:p>
      </xdr:txBody>
    </xdr:sp>
    <xdr:clientData/>
  </xdr:twoCellAnchor>
  <xdr:twoCellAnchor>
    <xdr:from>
      <xdr:col>6</xdr:col>
      <xdr:colOff>114300</xdr:colOff>
      <xdr:row>7</xdr:row>
      <xdr:rowOff>190500</xdr:rowOff>
    </xdr:from>
    <xdr:to>
      <xdr:col>6</xdr:col>
      <xdr:colOff>419100</xdr:colOff>
      <xdr:row>11</xdr:row>
      <xdr:rowOff>95250</xdr:rowOff>
    </xdr:to>
    <xdr:sp macro="" textlink="">
      <xdr:nvSpPr>
        <xdr:cNvPr id="14355" name="WordArt 19"/>
        <xdr:cNvSpPr>
          <a:spLocks noChangeArrowheads="1" noChangeShapeType="1" noTextEdit="1"/>
        </xdr:cNvSpPr>
      </xdr:nvSpPr>
      <xdr:spPr bwMode="auto">
        <a:xfrm>
          <a:off x="5781675" y="5505450"/>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dvlomos01:11942/Governance/Optimize%20IT/SBS%20-%20PM%20Lite%20Feb%202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BS Forecast"/>
      <sheetName val="Milestones"/>
      <sheetName val="Module 1 - Process Overview"/>
      <sheetName val="Module 2 - Initiate Proj"/>
      <sheetName val="Module 3 - Put Plan Together"/>
      <sheetName val="Module 4 - Manage The Proj"/>
      <sheetName val="Module 5 - Close Proj"/>
    </sheetNames>
    <sheetDataSet>
      <sheetData sheetId="0">
        <row r="41">
          <cell r="A41" t="str">
            <v>Calculator</v>
          </cell>
        </row>
        <row r="42">
          <cell r="A42" t="str">
            <v>Guide</v>
          </cell>
        </row>
        <row r="43">
          <cell r="A43" t="str">
            <v>Inventory</v>
          </cell>
        </row>
        <row r="44">
          <cell r="A44" t="str">
            <v>Template</v>
          </cell>
        </row>
        <row r="45">
          <cell r="A45" t="str">
            <v>Checklist</v>
          </cell>
        </row>
        <row r="46">
          <cell r="A46" t="str">
            <v>Revision</v>
          </cell>
        </row>
        <row r="47">
          <cell r="A47" t="str">
            <v>Copy</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781D0A"/>
        </a:solidFill>
        <a:ln w="9525" cap="flat" cmpd="sng" algn="ctr">
          <a:solidFill>
            <a:srgbClr val="000000"/>
          </a:solidFill>
          <a:prstDash val="solid"/>
          <a:round/>
          <a:headEnd type="none" w="med" len="med"/>
          <a:tailEnd type="none" w="med" len="med"/>
        </a:ln>
        <a:effectLst>
          <a:outerShdw dist="35921" dir="2700000" sy="50000" kx="2115830" algn="bl" rotWithShape="0">
            <a:srgbClr val="C0C0C0">
              <a:alpha val="80000"/>
            </a:srgbClr>
          </a:outerShdw>
        </a:effectLst>
      </a:spPr>
      <a:bodyPr vertOverflow="clip" wrap="square" lIns="18288" tIns="0" rIns="0" bIns="0" upright="1"/>
      <a:lstStyle/>
    </a:spDef>
    <a:lnDef>
      <a:spPr bwMode="auto">
        <a:xfrm>
          <a:off x="0" y="0"/>
          <a:ext cx="1" cy="1"/>
        </a:xfrm>
        <a:custGeom>
          <a:avLst/>
          <a:gdLst/>
          <a:ahLst/>
          <a:cxnLst/>
          <a:rect l="0" t="0" r="0" b="0"/>
          <a:pathLst/>
        </a:custGeom>
        <a:solidFill>
          <a:srgbClr val="781D0A"/>
        </a:solidFill>
        <a:ln w="9525" cap="flat" cmpd="sng" algn="ctr">
          <a:solidFill>
            <a:srgbClr val="000000"/>
          </a:solidFill>
          <a:prstDash val="solid"/>
          <a:round/>
          <a:headEnd type="none" w="med" len="med"/>
          <a:tailEnd type="none" w="med" len="med"/>
        </a:ln>
        <a:effectLst>
          <a:outerShdw dist="35921" dir="2700000" sy="50000" kx="2115830" algn="bl" rotWithShape="0">
            <a:srgbClr val="C0C0C0">
              <a:alpha val="80000"/>
            </a:srgbClr>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B4:W182"/>
  <sheetViews>
    <sheetView showGridLines="0" topLeftCell="A4" workbookViewId="0">
      <selection activeCell="I24" sqref="I24:I25"/>
    </sheetView>
  </sheetViews>
  <sheetFormatPr defaultRowHeight="12.75"/>
  <cols>
    <col min="1" max="1" width="2.85546875" customWidth="1"/>
    <col min="2" max="2" width="7" customWidth="1"/>
    <col min="3" max="3" width="16.7109375" customWidth="1"/>
    <col min="4" max="4" width="26.7109375" customWidth="1"/>
    <col min="5" max="5" width="16.7109375" customWidth="1"/>
    <col min="6" max="6" width="15" customWidth="1"/>
    <col min="7" max="7" width="7" customWidth="1"/>
    <col min="8" max="8" width="16.7109375" customWidth="1"/>
    <col min="9" max="9" width="26.7109375" customWidth="1"/>
    <col min="10" max="10" width="16.7109375" style="6" customWidth="1"/>
    <col min="11" max="11" width="15.85546875" style="6" customWidth="1"/>
    <col min="12" max="12" width="25" customWidth="1"/>
    <col min="13" max="13" width="28.5703125" style="6" customWidth="1"/>
    <col min="14" max="14" width="28.5703125" customWidth="1"/>
    <col min="15" max="15" width="21.42578125" style="6" customWidth="1"/>
  </cols>
  <sheetData>
    <row r="4" spans="2:23" ht="30" customHeight="1">
      <c r="B4" s="1" t="s">
        <v>121</v>
      </c>
      <c r="J4"/>
      <c r="K4"/>
      <c r="M4"/>
      <c r="O4"/>
      <c r="Q4" s="86"/>
    </row>
    <row r="5" spans="2:23" ht="52.5" customHeight="1">
      <c r="B5" s="184" t="s">
        <v>126</v>
      </c>
      <c r="C5" s="184"/>
      <c r="D5" s="184"/>
      <c r="E5" s="184"/>
      <c r="F5" s="184"/>
      <c r="G5" s="184"/>
      <c r="H5" s="184"/>
      <c r="I5" s="184"/>
      <c r="J5" s="184"/>
      <c r="K5" s="140"/>
      <c r="L5" s="140"/>
      <c r="M5" s="140"/>
      <c r="N5" s="140"/>
      <c r="O5" s="140"/>
      <c r="P5" s="5"/>
      <c r="Q5" s="5"/>
      <c r="R5" s="5"/>
      <c r="S5" s="5"/>
      <c r="T5" s="5"/>
      <c r="U5" s="5"/>
    </row>
    <row r="6" spans="2:23" ht="181.5" customHeight="1">
      <c r="B6" s="184" t="s">
        <v>134</v>
      </c>
      <c r="C6" s="184"/>
      <c r="D6" s="184"/>
      <c r="E6" s="184"/>
      <c r="F6" s="184"/>
      <c r="G6" s="184"/>
      <c r="H6" s="184"/>
      <c r="I6" s="184"/>
      <c r="J6" s="184"/>
      <c r="K6" s="115"/>
      <c r="L6" s="115"/>
      <c r="M6" s="115"/>
      <c r="N6" s="115"/>
      <c r="O6" s="115"/>
      <c r="P6" s="5"/>
      <c r="Q6" s="5"/>
      <c r="R6" s="5"/>
      <c r="S6" s="5"/>
      <c r="T6" s="5"/>
      <c r="U6" s="5"/>
    </row>
    <row r="7" spans="2:23" ht="65.25" customHeight="1">
      <c r="B7" s="184" t="s">
        <v>125</v>
      </c>
      <c r="C7" s="197"/>
      <c r="D7" s="197"/>
      <c r="E7" s="197"/>
      <c r="F7" s="197"/>
      <c r="G7" s="197"/>
      <c r="H7" s="197"/>
      <c r="I7" s="197"/>
      <c r="J7" s="197"/>
      <c r="K7" s="87"/>
      <c r="L7" s="87"/>
      <c r="M7" s="87"/>
      <c r="N7" s="5"/>
      <c r="O7" s="16"/>
      <c r="P7" s="5"/>
      <c r="Q7" s="5"/>
      <c r="R7" s="5"/>
    </row>
    <row r="8" spans="2:23" ht="20.25" customHeight="1" thickBot="1">
      <c r="C8" s="8"/>
      <c r="D8" s="8"/>
      <c r="E8" s="8"/>
      <c r="F8" s="8"/>
      <c r="G8" s="8"/>
      <c r="H8" s="8"/>
      <c r="I8" s="8"/>
      <c r="J8" s="8"/>
      <c r="K8" s="8"/>
      <c r="L8" s="8"/>
      <c r="M8" s="8"/>
      <c r="N8" s="8"/>
      <c r="O8" s="8"/>
      <c r="P8" s="9"/>
      <c r="Q8" s="9"/>
      <c r="R8" s="9"/>
      <c r="S8" s="9"/>
      <c r="T8" s="9"/>
      <c r="U8" s="9"/>
      <c r="V8" s="12"/>
      <c r="W8" s="12"/>
    </row>
    <row r="9" spans="2:23" ht="21" customHeight="1" thickBot="1">
      <c r="C9" s="185" t="s">
        <v>107</v>
      </c>
      <c r="D9" s="186"/>
      <c r="E9" s="187"/>
      <c r="F9" s="8"/>
      <c r="G9" s="8"/>
      <c r="H9" s="185" t="s">
        <v>108</v>
      </c>
      <c r="I9" s="186"/>
      <c r="J9" s="187"/>
      <c r="K9" s="8"/>
      <c r="L9" s="8"/>
      <c r="M9" s="8"/>
      <c r="N9" s="8"/>
      <c r="O9" s="8"/>
      <c r="P9" s="9"/>
      <c r="Q9" s="9"/>
      <c r="R9" s="9"/>
      <c r="S9" s="9"/>
      <c r="T9" s="9"/>
      <c r="U9" s="9"/>
      <c r="V9" s="12"/>
      <c r="W9" s="12"/>
    </row>
    <row r="10" spans="2:23">
      <c r="C10" s="88"/>
      <c r="D10" s="89"/>
      <c r="E10" s="90"/>
      <c r="F10" s="8"/>
      <c r="G10" s="8"/>
      <c r="H10" s="88"/>
      <c r="I10" s="89"/>
      <c r="J10" s="90"/>
      <c r="K10" s="8"/>
      <c r="L10" s="8"/>
      <c r="M10" s="8"/>
      <c r="N10" s="8"/>
      <c r="O10" s="8"/>
      <c r="P10" s="9"/>
      <c r="Q10" s="9"/>
      <c r="R10" s="9"/>
      <c r="S10" s="9"/>
      <c r="T10" s="9"/>
      <c r="U10" s="9"/>
      <c r="V10" s="12"/>
      <c r="W10" s="12"/>
    </row>
    <row r="11" spans="2:23" ht="18" customHeight="1">
      <c r="C11" s="188" t="s">
        <v>119</v>
      </c>
      <c r="D11" s="189"/>
      <c r="E11" s="190"/>
      <c r="F11" s="8"/>
      <c r="G11" s="8"/>
      <c r="H11" s="188" t="s">
        <v>120</v>
      </c>
      <c r="I11" s="189"/>
      <c r="J11" s="190"/>
      <c r="K11" s="8"/>
      <c r="L11" s="8"/>
      <c r="M11" s="8"/>
      <c r="N11" s="8"/>
      <c r="O11" s="8"/>
      <c r="P11" s="9"/>
      <c r="Q11" s="9"/>
      <c r="R11" s="9"/>
      <c r="S11" s="9"/>
      <c r="T11" s="9"/>
      <c r="U11" s="9"/>
      <c r="V11" s="12"/>
      <c r="W11" s="12"/>
    </row>
    <row r="12" spans="2:23" ht="18" customHeight="1">
      <c r="C12" s="188"/>
      <c r="D12" s="189"/>
      <c r="E12" s="190"/>
      <c r="F12" s="8"/>
      <c r="G12" s="8"/>
      <c r="H12" s="188"/>
      <c r="I12" s="189"/>
      <c r="J12" s="190"/>
      <c r="K12" s="8"/>
      <c r="L12" s="8"/>
      <c r="M12" s="8"/>
      <c r="N12" s="8"/>
      <c r="O12" s="8"/>
      <c r="P12" s="9"/>
      <c r="Q12" s="9"/>
      <c r="R12" s="9"/>
      <c r="S12" s="9"/>
      <c r="T12" s="9"/>
      <c r="U12" s="9"/>
      <c r="V12" s="12"/>
      <c r="W12" s="12"/>
    </row>
    <row r="13" spans="2:23" ht="18" customHeight="1" thickBot="1">
      <c r="C13" s="188"/>
      <c r="D13" s="189"/>
      <c r="E13" s="190"/>
      <c r="F13" s="8"/>
      <c r="G13" s="8"/>
      <c r="H13" s="188"/>
      <c r="I13" s="189"/>
      <c r="J13" s="190"/>
      <c r="K13" s="8"/>
      <c r="L13" s="8"/>
      <c r="M13" s="8"/>
      <c r="N13" s="8"/>
      <c r="O13" s="8"/>
      <c r="P13" s="9"/>
      <c r="Q13" s="9"/>
      <c r="R13" s="9"/>
      <c r="S13" s="9"/>
      <c r="T13" s="9"/>
      <c r="U13" s="9"/>
      <c r="V13" s="12"/>
      <c r="W13" s="12"/>
    </row>
    <row r="14" spans="2:23" ht="13.5" thickTop="1">
      <c r="C14" s="91"/>
      <c r="D14" s="191" t="s">
        <v>105</v>
      </c>
      <c r="E14" s="93"/>
      <c r="F14" s="8"/>
      <c r="G14" s="8"/>
      <c r="H14" s="91"/>
      <c r="I14" s="193" t="s">
        <v>106</v>
      </c>
      <c r="J14" s="93"/>
      <c r="K14" s="8"/>
      <c r="L14" s="8"/>
      <c r="M14" s="8"/>
      <c r="N14" s="8"/>
      <c r="O14" s="8"/>
      <c r="P14" s="9"/>
      <c r="Q14" s="9"/>
      <c r="R14" s="9"/>
      <c r="S14" s="9"/>
      <c r="T14" s="9"/>
      <c r="U14" s="9"/>
      <c r="V14" s="12"/>
      <c r="W14" s="12"/>
    </row>
    <row r="15" spans="2:23" ht="13.5" thickBot="1">
      <c r="C15" s="91"/>
      <c r="D15" s="192"/>
      <c r="E15" s="93"/>
      <c r="F15" s="8"/>
      <c r="G15" s="8"/>
      <c r="H15" s="91"/>
      <c r="I15" s="194"/>
      <c r="J15" s="93"/>
      <c r="K15" s="8"/>
      <c r="L15" s="8"/>
      <c r="M15" s="8"/>
      <c r="N15" s="8"/>
      <c r="O15" s="8"/>
      <c r="P15" s="9"/>
      <c r="Q15" s="9"/>
      <c r="R15" s="9"/>
      <c r="S15" s="9"/>
      <c r="T15" s="9"/>
      <c r="U15" s="9"/>
      <c r="V15" s="12"/>
      <c r="W15" s="12"/>
    </row>
    <row r="16" spans="2:23" ht="14.25" thickTop="1" thickBot="1">
      <c r="C16" s="94"/>
      <c r="D16" s="95"/>
      <c r="E16" s="96"/>
      <c r="F16" s="8"/>
      <c r="G16" s="8"/>
      <c r="H16" s="94"/>
      <c r="I16" s="95"/>
      <c r="J16" s="96"/>
      <c r="K16" s="8"/>
      <c r="L16" s="8"/>
      <c r="M16" s="8"/>
      <c r="N16" s="8"/>
      <c r="O16" s="8"/>
      <c r="P16" s="9"/>
      <c r="Q16" s="9"/>
      <c r="R16" s="9"/>
      <c r="S16" s="9"/>
      <c r="T16" s="9"/>
      <c r="U16" s="9"/>
      <c r="V16" s="12"/>
      <c r="W16" s="12"/>
    </row>
    <row r="17" spans="3:23">
      <c r="C17" s="8"/>
      <c r="D17" s="8"/>
      <c r="E17" s="8"/>
      <c r="F17" s="8"/>
      <c r="G17" s="8"/>
      <c r="H17" s="8"/>
      <c r="I17" s="8"/>
      <c r="J17" s="8"/>
      <c r="K17" s="8"/>
      <c r="L17" s="8"/>
      <c r="M17" s="8"/>
      <c r="N17" s="8"/>
      <c r="O17" s="8"/>
      <c r="P17" s="9"/>
      <c r="Q17" s="9"/>
      <c r="R17" s="9"/>
      <c r="S17" s="9"/>
      <c r="T17" s="9"/>
      <c r="U17" s="9"/>
      <c r="V17" s="12"/>
      <c r="W17" s="12"/>
    </row>
    <row r="18" spans="3:23" ht="13.5" thickBot="1">
      <c r="C18" s="8"/>
      <c r="D18" s="8"/>
      <c r="E18" s="8"/>
      <c r="F18" s="8"/>
      <c r="G18" s="8"/>
      <c r="H18" s="8"/>
      <c r="I18" s="8"/>
      <c r="J18" s="8"/>
      <c r="K18" s="8"/>
      <c r="L18" s="8"/>
      <c r="M18" s="8"/>
      <c r="N18" s="8"/>
      <c r="O18" s="8"/>
      <c r="P18" s="9"/>
      <c r="Q18" s="9"/>
      <c r="R18" s="9"/>
      <c r="S18" s="9"/>
      <c r="T18" s="9"/>
      <c r="U18" s="9"/>
      <c r="V18" s="12"/>
      <c r="W18" s="12"/>
    </row>
    <row r="19" spans="3:23" ht="21" customHeight="1" thickBot="1">
      <c r="C19" s="185" t="s">
        <v>110</v>
      </c>
      <c r="D19" s="195"/>
      <c r="E19" s="196"/>
      <c r="F19" s="8"/>
      <c r="G19" s="8"/>
      <c r="H19" s="185" t="s">
        <v>131</v>
      </c>
      <c r="I19" s="186"/>
      <c r="J19" s="187"/>
      <c r="K19" s="8"/>
      <c r="L19" s="8"/>
      <c r="M19" s="8"/>
      <c r="N19" s="8"/>
      <c r="O19" s="8"/>
      <c r="P19" s="9"/>
      <c r="Q19" s="9"/>
      <c r="R19" s="9"/>
      <c r="S19" s="9"/>
      <c r="T19" s="9"/>
      <c r="U19" s="9"/>
      <c r="V19" s="12"/>
      <c r="W19" s="12"/>
    </row>
    <row r="20" spans="3:23">
      <c r="C20" s="91"/>
      <c r="D20" s="92"/>
      <c r="E20" s="93"/>
      <c r="F20" s="8"/>
      <c r="G20" s="8"/>
      <c r="H20" s="91"/>
      <c r="I20" s="92"/>
      <c r="J20" s="93"/>
      <c r="K20" s="8"/>
      <c r="L20" s="8"/>
      <c r="M20" s="8"/>
      <c r="N20" s="8"/>
      <c r="O20" s="8"/>
      <c r="P20" s="9"/>
      <c r="Q20" s="9"/>
      <c r="R20" s="9"/>
      <c r="S20" s="9"/>
      <c r="T20" s="9"/>
      <c r="U20" s="9"/>
      <c r="V20" s="12"/>
      <c r="W20" s="12"/>
    </row>
    <row r="21" spans="3:23" ht="18" customHeight="1">
      <c r="C21" s="188" t="s">
        <v>122</v>
      </c>
      <c r="D21" s="189"/>
      <c r="E21" s="190"/>
      <c r="F21" s="8"/>
      <c r="G21" s="8"/>
      <c r="H21" s="188" t="s">
        <v>133</v>
      </c>
      <c r="I21" s="189"/>
      <c r="J21" s="190"/>
      <c r="K21" s="8"/>
      <c r="L21" s="8"/>
      <c r="M21" s="8"/>
      <c r="N21" s="8"/>
      <c r="O21" s="8"/>
      <c r="P21" s="9"/>
      <c r="Q21" s="9"/>
      <c r="R21" s="9"/>
      <c r="S21" s="9"/>
      <c r="T21" s="9"/>
      <c r="U21" s="9"/>
      <c r="V21" s="12"/>
      <c r="W21" s="12"/>
    </row>
    <row r="22" spans="3:23" ht="18" customHeight="1">
      <c r="C22" s="188"/>
      <c r="D22" s="189"/>
      <c r="E22" s="190"/>
      <c r="F22" s="8"/>
      <c r="G22" s="8"/>
      <c r="H22" s="188"/>
      <c r="I22" s="189"/>
      <c r="J22" s="190"/>
      <c r="K22" s="8"/>
      <c r="L22" s="8"/>
      <c r="M22" s="8"/>
      <c r="N22" s="8"/>
      <c r="O22" s="8"/>
      <c r="P22" s="9"/>
      <c r="Q22" s="9"/>
      <c r="R22" s="9"/>
      <c r="S22" s="9"/>
      <c r="T22" s="9"/>
      <c r="U22" s="9"/>
      <c r="V22" s="12"/>
      <c r="W22" s="12"/>
    </row>
    <row r="23" spans="3:23" ht="18" customHeight="1" thickBot="1">
      <c r="C23" s="188"/>
      <c r="D23" s="189"/>
      <c r="E23" s="190"/>
      <c r="F23" s="8"/>
      <c r="G23" s="8"/>
      <c r="H23" s="188"/>
      <c r="I23" s="189"/>
      <c r="J23" s="190"/>
      <c r="K23" s="8"/>
      <c r="L23" s="8"/>
      <c r="M23" s="8"/>
      <c r="N23" s="8"/>
      <c r="O23" s="8"/>
      <c r="P23" s="9"/>
      <c r="Q23" s="9"/>
      <c r="R23" s="9"/>
      <c r="S23" s="9"/>
      <c r="T23" s="9"/>
      <c r="U23" s="9"/>
      <c r="V23" s="12"/>
      <c r="W23" s="12"/>
    </row>
    <row r="24" spans="3:23" ht="13.5" thickTop="1">
      <c r="C24" s="91"/>
      <c r="D24" s="193" t="s">
        <v>109</v>
      </c>
      <c r="E24" s="93"/>
      <c r="F24" s="8"/>
      <c r="G24" s="8"/>
      <c r="H24" s="91"/>
      <c r="I24" s="193" t="s">
        <v>132</v>
      </c>
      <c r="J24" s="93"/>
      <c r="K24" s="8"/>
      <c r="L24" s="8"/>
      <c r="M24" s="8"/>
      <c r="N24" s="8"/>
      <c r="O24" s="8"/>
      <c r="P24" s="9"/>
      <c r="Q24" s="9"/>
      <c r="R24" s="9"/>
      <c r="S24" s="9"/>
      <c r="T24" s="9"/>
      <c r="U24" s="9"/>
      <c r="V24" s="12"/>
      <c r="W24" s="12"/>
    </row>
    <row r="25" spans="3:23" ht="13.5" thickBot="1">
      <c r="C25" s="91"/>
      <c r="D25" s="194"/>
      <c r="E25" s="93"/>
      <c r="F25" s="8"/>
      <c r="G25" s="8"/>
      <c r="H25" s="91"/>
      <c r="I25" s="194"/>
      <c r="J25" s="93"/>
      <c r="K25" s="8"/>
      <c r="L25" s="8"/>
      <c r="M25" s="8"/>
      <c r="N25" s="8"/>
      <c r="O25" s="8"/>
      <c r="P25" s="9"/>
      <c r="Q25" s="9"/>
      <c r="R25" s="9"/>
      <c r="S25" s="9"/>
      <c r="T25" s="9"/>
      <c r="U25" s="9"/>
      <c r="V25" s="12"/>
      <c r="W25" s="12"/>
    </row>
    <row r="26" spans="3:23" ht="14.25" thickTop="1" thickBot="1">
      <c r="C26" s="94"/>
      <c r="D26" s="95"/>
      <c r="E26" s="96"/>
      <c r="F26" s="8"/>
      <c r="G26" s="8"/>
      <c r="H26" s="94"/>
      <c r="I26" s="95"/>
      <c r="J26" s="96"/>
      <c r="K26" s="8"/>
      <c r="L26" s="8"/>
      <c r="M26" s="8"/>
      <c r="N26" s="8"/>
      <c r="O26" s="8"/>
      <c r="P26" s="9"/>
      <c r="Q26" s="9"/>
      <c r="R26" s="9"/>
      <c r="S26" s="9"/>
      <c r="T26" s="9"/>
      <c r="U26" s="9"/>
      <c r="V26" s="12"/>
      <c r="W26" s="12"/>
    </row>
    <row r="27" spans="3:23">
      <c r="C27" s="9"/>
      <c r="D27" s="9"/>
      <c r="E27" s="9"/>
      <c r="F27" s="9"/>
      <c r="G27" s="9"/>
      <c r="H27" s="9"/>
      <c r="I27" s="9"/>
      <c r="J27" s="9"/>
      <c r="K27" s="9"/>
      <c r="L27" s="9"/>
      <c r="M27" s="9"/>
      <c r="N27" s="9"/>
      <c r="O27" s="9"/>
      <c r="P27" s="9"/>
      <c r="Q27" s="9"/>
      <c r="R27" s="9"/>
      <c r="S27" s="9"/>
      <c r="T27" s="9"/>
      <c r="U27" s="9"/>
      <c r="V27" s="12"/>
      <c r="W27" s="12"/>
    </row>
    <row r="28" spans="3:23">
      <c r="C28" s="9"/>
      <c r="D28" s="9"/>
      <c r="E28" s="9"/>
      <c r="F28" s="9"/>
      <c r="G28" s="9"/>
      <c r="H28" s="9"/>
      <c r="I28" s="9"/>
      <c r="J28" s="9"/>
      <c r="K28" s="9"/>
      <c r="L28" s="9"/>
      <c r="M28" s="9"/>
      <c r="N28" s="9"/>
      <c r="O28" s="9"/>
      <c r="P28" s="9"/>
      <c r="Q28" s="9"/>
      <c r="R28" s="9"/>
      <c r="S28" s="12"/>
      <c r="T28" s="12"/>
    </row>
    <row r="29" spans="3:23" ht="21" customHeight="1">
      <c r="C29" s="8"/>
      <c r="D29" s="8"/>
      <c r="E29" s="199"/>
      <c r="F29" s="199"/>
      <c r="G29" s="199"/>
      <c r="H29" s="8"/>
      <c r="I29" s="8"/>
      <c r="J29" s="8"/>
      <c r="K29" s="8"/>
      <c r="L29" s="8"/>
      <c r="M29" s="9"/>
      <c r="N29" s="9"/>
      <c r="O29" s="9"/>
      <c r="P29" s="9"/>
      <c r="Q29" s="9"/>
      <c r="R29" s="9"/>
      <c r="S29" s="12"/>
      <c r="T29" s="12"/>
    </row>
    <row r="30" spans="3:23">
      <c r="C30" s="8"/>
      <c r="D30" s="8"/>
      <c r="E30" s="8"/>
      <c r="F30" s="8"/>
      <c r="G30" s="8"/>
      <c r="H30" s="8"/>
      <c r="I30" s="8"/>
      <c r="J30" s="8"/>
      <c r="K30" s="8"/>
      <c r="L30" s="8"/>
      <c r="M30" s="9"/>
      <c r="N30" s="9"/>
      <c r="O30" s="9"/>
      <c r="P30" s="9"/>
      <c r="Q30" s="9"/>
      <c r="R30" s="9"/>
      <c r="S30" s="12"/>
      <c r="T30" s="12"/>
    </row>
    <row r="31" spans="3:23" ht="18" customHeight="1">
      <c r="C31" s="8"/>
      <c r="D31" s="8"/>
      <c r="E31" s="200"/>
      <c r="F31" s="200"/>
      <c r="G31" s="200"/>
      <c r="H31" s="8"/>
      <c r="I31" s="8"/>
      <c r="J31" s="8"/>
      <c r="K31" s="8"/>
      <c r="L31" s="8"/>
      <c r="M31" s="9"/>
      <c r="N31" s="9"/>
      <c r="O31" s="9"/>
      <c r="P31" s="9"/>
      <c r="Q31" s="9"/>
      <c r="R31" s="9"/>
      <c r="S31" s="12"/>
      <c r="T31" s="12"/>
    </row>
    <row r="32" spans="3:23" ht="18" customHeight="1">
      <c r="C32" s="8"/>
      <c r="D32" s="8"/>
      <c r="E32" s="200"/>
      <c r="F32" s="200"/>
      <c r="G32" s="200"/>
      <c r="H32" s="8"/>
      <c r="I32" s="8"/>
      <c r="J32" s="8"/>
      <c r="K32" s="8"/>
      <c r="L32" s="8"/>
      <c r="M32" s="9"/>
      <c r="N32" s="9"/>
      <c r="O32" s="9"/>
      <c r="P32" s="9"/>
      <c r="Q32" s="9"/>
      <c r="R32" s="9"/>
      <c r="S32" s="12"/>
      <c r="T32" s="12"/>
    </row>
    <row r="33" spans="3:23" ht="18" customHeight="1">
      <c r="C33" s="8"/>
      <c r="D33" s="8"/>
      <c r="E33" s="200"/>
      <c r="F33" s="200"/>
      <c r="G33" s="200"/>
      <c r="H33" s="8"/>
      <c r="I33" s="8"/>
      <c r="J33" s="8"/>
      <c r="K33" s="8"/>
      <c r="L33" s="8"/>
      <c r="M33" s="9"/>
      <c r="N33" s="9"/>
      <c r="O33" s="9"/>
      <c r="P33" s="9"/>
      <c r="Q33" s="9"/>
      <c r="R33" s="9"/>
      <c r="S33" s="12"/>
      <c r="T33" s="12"/>
    </row>
    <row r="34" spans="3:23">
      <c r="C34" s="8"/>
      <c r="D34" s="8"/>
      <c r="E34" s="8"/>
      <c r="F34" s="198"/>
      <c r="G34" s="8"/>
      <c r="H34" s="8"/>
      <c r="I34" s="8"/>
      <c r="J34" s="8"/>
      <c r="K34" s="8"/>
      <c r="L34" s="8"/>
      <c r="M34" s="9"/>
      <c r="N34" s="9"/>
      <c r="O34" s="9"/>
      <c r="P34" s="9"/>
      <c r="Q34" s="9"/>
      <c r="R34" s="9"/>
      <c r="S34" s="12"/>
      <c r="T34" s="12"/>
    </row>
    <row r="35" spans="3:23">
      <c r="C35" s="8"/>
      <c r="D35" s="8"/>
      <c r="E35" s="8"/>
      <c r="F35" s="198"/>
      <c r="G35" s="8"/>
      <c r="H35" s="8"/>
      <c r="I35" s="8"/>
      <c r="J35" s="8"/>
      <c r="K35" s="8"/>
      <c r="L35" s="8"/>
      <c r="M35" s="9"/>
      <c r="N35" s="9"/>
      <c r="O35" s="9"/>
      <c r="P35" s="9"/>
      <c r="Q35" s="9"/>
      <c r="R35" s="9"/>
      <c r="S35" s="12"/>
      <c r="T35" s="12"/>
    </row>
    <row r="36" spans="3:23">
      <c r="C36" s="8"/>
      <c r="D36" s="8"/>
      <c r="E36" s="8"/>
      <c r="F36" s="8"/>
      <c r="G36" s="8"/>
      <c r="H36" s="8"/>
      <c r="I36" s="8"/>
      <c r="J36" s="8"/>
      <c r="K36" s="8"/>
      <c r="L36" s="8"/>
      <c r="M36" s="9"/>
      <c r="N36" s="9"/>
      <c r="O36" s="9"/>
      <c r="P36" s="9"/>
      <c r="Q36" s="9"/>
      <c r="R36" s="9"/>
      <c r="S36" s="12"/>
      <c r="T36" s="12"/>
    </row>
    <row r="37" spans="3:23">
      <c r="C37" s="9"/>
      <c r="D37" s="9"/>
      <c r="E37" s="9"/>
      <c r="F37" s="9"/>
      <c r="G37" s="9"/>
      <c r="H37" s="9"/>
      <c r="I37" s="9"/>
      <c r="J37" s="9"/>
      <c r="K37" s="9"/>
      <c r="L37" s="9"/>
      <c r="M37" s="9"/>
      <c r="N37" s="9"/>
      <c r="O37" s="9"/>
      <c r="P37" s="9"/>
      <c r="Q37" s="9"/>
      <c r="R37" s="9"/>
      <c r="S37" s="9"/>
      <c r="T37" s="9"/>
      <c r="U37" s="9"/>
      <c r="V37" s="12"/>
      <c r="W37" s="12"/>
    </row>
    <row r="38" spans="3:23">
      <c r="C38" s="9"/>
      <c r="D38" s="9"/>
      <c r="E38" s="9"/>
      <c r="F38" s="9"/>
      <c r="G38" s="9"/>
      <c r="H38" s="9"/>
      <c r="I38" s="9"/>
      <c r="J38" s="9"/>
      <c r="K38" s="9"/>
      <c r="L38" s="9"/>
      <c r="M38" s="9"/>
      <c r="N38" s="9"/>
      <c r="O38" s="9"/>
      <c r="P38" s="9"/>
      <c r="Q38" s="9"/>
      <c r="R38" s="9"/>
      <c r="S38" s="9"/>
      <c r="T38" s="9"/>
      <c r="U38" s="9"/>
      <c r="V38" s="12"/>
      <c r="W38" s="12"/>
    </row>
    <row r="39" spans="3:23">
      <c r="C39" s="9"/>
      <c r="D39" s="9"/>
      <c r="E39" s="9"/>
      <c r="F39" s="9"/>
      <c r="G39" s="9"/>
      <c r="H39" s="9"/>
      <c r="I39" s="9"/>
      <c r="J39" s="9"/>
      <c r="K39" s="9"/>
      <c r="L39" s="9"/>
      <c r="M39" s="9"/>
      <c r="N39" s="9"/>
      <c r="O39" s="9"/>
      <c r="P39" s="9"/>
      <c r="Q39" s="9"/>
      <c r="R39" s="9"/>
      <c r="S39" s="9"/>
      <c r="T39" s="9"/>
      <c r="U39" s="9"/>
      <c r="V39" s="12"/>
      <c r="W39" s="12"/>
    </row>
    <row r="40" spans="3:23">
      <c r="C40" s="9"/>
      <c r="D40" s="9"/>
      <c r="E40" s="9"/>
      <c r="F40" s="9"/>
      <c r="G40" s="9"/>
      <c r="H40" s="9"/>
      <c r="I40" s="9"/>
      <c r="J40" s="9"/>
      <c r="K40" s="9"/>
      <c r="L40" s="9"/>
      <c r="M40" s="9"/>
      <c r="N40" s="9"/>
      <c r="O40" s="9"/>
      <c r="P40" s="9"/>
      <c r="Q40" s="9"/>
      <c r="R40" s="9"/>
      <c r="S40" s="9"/>
      <c r="T40" s="9"/>
      <c r="U40" s="9"/>
      <c r="V40" s="12"/>
      <c r="W40" s="12"/>
    </row>
    <row r="41" spans="3:23">
      <c r="C41" s="9"/>
      <c r="D41" s="9"/>
      <c r="E41" s="9"/>
      <c r="F41" s="9"/>
      <c r="G41" s="9"/>
      <c r="H41" s="9"/>
      <c r="I41" s="9"/>
      <c r="J41" s="9"/>
      <c r="K41" s="9"/>
      <c r="L41" s="9"/>
      <c r="M41" s="9"/>
      <c r="N41" s="9"/>
      <c r="O41" s="9"/>
      <c r="P41" s="9"/>
      <c r="Q41" s="9"/>
      <c r="R41" s="9"/>
      <c r="S41" s="9"/>
      <c r="T41" s="9"/>
      <c r="U41" s="9"/>
      <c r="V41" s="12"/>
      <c r="W41" s="12"/>
    </row>
    <row r="42" spans="3:23">
      <c r="C42" s="9"/>
      <c r="D42" s="9"/>
      <c r="E42" s="9"/>
      <c r="F42" s="9"/>
      <c r="G42" s="9"/>
      <c r="H42" s="9"/>
      <c r="I42" s="9"/>
      <c r="J42" s="9"/>
      <c r="K42" s="9"/>
      <c r="L42" s="9"/>
      <c r="M42" s="9"/>
      <c r="N42" s="9"/>
      <c r="O42" s="9"/>
      <c r="P42" s="9"/>
      <c r="Q42" s="9"/>
      <c r="R42" s="9"/>
      <c r="S42" s="9"/>
      <c r="T42" s="9"/>
      <c r="U42" s="9"/>
      <c r="V42" s="12"/>
      <c r="W42" s="12"/>
    </row>
    <row r="43" spans="3:23">
      <c r="C43" s="9"/>
      <c r="D43" s="9"/>
      <c r="E43" s="9"/>
      <c r="F43" s="9"/>
      <c r="G43" s="9"/>
      <c r="H43" s="9"/>
      <c r="I43" s="9"/>
      <c r="J43" s="9"/>
      <c r="K43" s="9"/>
      <c r="L43" s="9"/>
      <c r="M43" s="9"/>
      <c r="N43" s="9"/>
      <c r="O43" s="9"/>
      <c r="P43" s="9"/>
      <c r="Q43" s="9"/>
      <c r="R43" s="9"/>
      <c r="S43" s="9"/>
      <c r="T43" s="9"/>
      <c r="U43" s="9"/>
      <c r="V43" s="12"/>
      <c r="W43" s="12"/>
    </row>
    <row r="44" spans="3:23">
      <c r="C44" s="9"/>
      <c r="D44" s="9"/>
      <c r="E44" s="9"/>
      <c r="F44" s="9"/>
      <c r="G44" s="9"/>
      <c r="H44" s="9"/>
      <c r="I44" s="9"/>
      <c r="J44" s="9"/>
      <c r="K44" s="9"/>
      <c r="L44" s="9"/>
      <c r="M44" s="9"/>
      <c r="N44" s="9"/>
      <c r="O44" s="9"/>
      <c r="P44" s="9"/>
      <c r="Q44" s="9"/>
      <c r="R44" s="9"/>
      <c r="S44" s="9"/>
      <c r="T44" s="9"/>
      <c r="U44" s="9"/>
      <c r="V44" s="12"/>
      <c r="W44" s="12"/>
    </row>
    <row r="45" spans="3:23">
      <c r="C45" s="9"/>
      <c r="D45" s="9"/>
      <c r="E45" s="9"/>
      <c r="F45" s="9"/>
      <c r="G45" s="9"/>
      <c r="H45" s="9"/>
      <c r="I45" s="9"/>
      <c r="J45" s="9"/>
      <c r="K45" s="9"/>
      <c r="L45" s="9"/>
      <c r="M45" s="9"/>
      <c r="N45" s="9"/>
      <c r="O45" s="9"/>
      <c r="P45" s="9"/>
      <c r="Q45" s="9"/>
      <c r="R45" s="9"/>
      <c r="S45" s="9"/>
      <c r="T45" s="9"/>
      <c r="U45" s="9"/>
      <c r="V45" s="12"/>
      <c r="W45" s="12"/>
    </row>
    <row r="46" spans="3:23">
      <c r="C46" s="9"/>
      <c r="D46" s="9"/>
      <c r="E46" s="9"/>
      <c r="F46" s="9"/>
      <c r="G46" s="9"/>
      <c r="H46" s="9"/>
      <c r="I46" s="9"/>
      <c r="J46" s="9"/>
      <c r="K46" s="9"/>
      <c r="L46" s="9"/>
      <c r="M46" s="9"/>
      <c r="N46" s="9"/>
      <c r="O46" s="9"/>
      <c r="P46" s="9"/>
      <c r="Q46" s="9"/>
      <c r="R46" s="9"/>
      <c r="S46" s="9"/>
      <c r="T46" s="9"/>
      <c r="U46" s="9"/>
      <c r="V46" s="12"/>
      <c r="W46" s="12"/>
    </row>
    <row r="47" spans="3:23">
      <c r="C47" s="9"/>
      <c r="D47" s="9"/>
      <c r="E47" s="9"/>
      <c r="F47" s="9"/>
      <c r="G47" s="9"/>
      <c r="H47" s="9"/>
      <c r="I47" s="9"/>
      <c r="J47" s="9"/>
      <c r="K47" s="9"/>
      <c r="L47" s="9"/>
      <c r="M47" s="9"/>
      <c r="N47" s="9"/>
      <c r="O47" s="9"/>
      <c r="P47" s="9"/>
      <c r="Q47" s="9"/>
      <c r="R47" s="9"/>
      <c r="S47" s="9"/>
      <c r="T47" s="9"/>
      <c r="U47" s="9"/>
      <c r="V47" s="12"/>
      <c r="W47" s="12"/>
    </row>
    <row r="48" spans="3:23">
      <c r="C48" s="9"/>
      <c r="D48" s="9"/>
      <c r="E48" s="9"/>
      <c r="F48" s="9"/>
      <c r="G48" s="9"/>
      <c r="H48" s="9"/>
      <c r="I48" s="9"/>
      <c r="J48" s="9"/>
      <c r="K48" s="9"/>
      <c r="L48" s="9"/>
      <c r="M48" s="9"/>
      <c r="N48" s="9"/>
      <c r="O48" s="9"/>
      <c r="P48" s="9"/>
      <c r="Q48" s="9"/>
      <c r="R48" s="9"/>
      <c r="S48" s="9"/>
      <c r="T48" s="9"/>
      <c r="U48" s="9"/>
      <c r="V48" s="12"/>
      <c r="W48" s="12"/>
    </row>
    <row r="49" spans="3:23">
      <c r="C49" s="9"/>
      <c r="D49" s="9"/>
      <c r="E49" s="9"/>
      <c r="F49" s="9"/>
      <c r="G49" s="9"/>
      <c r="H49" s="9"/>
      <c r="I49" s="9"/>
      <c r="J49" s="9"/>
      <c r="K49" s="9"/>
      <c r="L49" s="9"/>
      <c r="M49" s="9"/>
      <c r="N49" s="9"/>
      <c r="O49" s="9"/>
      <c r="P49" s="9"/>
      <c r="Q49" s="9"/>
      <c r="R49" s="9"/>
      <c r="S49" s="9"/>
      <c r="T49" s="9"/>
      <c r="U49" s="9"/>
      <c r="V49" s="12"/>
      <c r="W49" s="12"/>
    </row>
    <row r="50" spans="3:23">
      <c r="C50" s="9"/>
      <c r="D50" s="9"/>
      <c r="E50" s="9"/>
      <c r="F50" s="9"/>
      <c r="G50" s="9"/>
      <c r="H50" s="9"/>
      <c r="I50" s="9"/>
      <c r="J50" s="9"/>
      <c r="K50" s="9"/>
      <c r="L50" s="9"/>
      <c r="M50" s="9"/>
      <c r="N50" s="9"/>
      <c r="O50" s="9"/>
      <c r="P50" s="9"/>
      <c r="Q50" s="9"/>
      <c r="R50" s="9"/>
      <c r="S50" s="9"/>
      <c r="T50" s="9"/>
      <c r="U50" s="9"/>
      <c r="V50" s="12"/>
      <c r="W50" s="12"/>
    </row>
    <row r="51" spans="3:23">
      <c r="C51" s="9"/>
      <c r="D51" s="9"/>
      <c r="E51" s="9"/>
      <c r="F51" s="9"/>
      <c r="G51" s="9"/>
      <c r="H51" s="9"/>
      <c r="I51" s="9"/>
      <c r="J51" s="9"/>
      <c r="K51" s="9"/>
      <c r="L51" s="9"/>
      <c r="M51" s="9"/>
      <c r="N51" s="9"/>
      <c r="O51" s="9"/>
      <c r="P51" s="9"/>
      <c r="Q51" s="9"/>
      <c r="R51" s="9"/>
      <c r="S51" s="9"/>
      <c r="T51" s="9"/>
      <c r="U51" s="9"/>
      <c r="V51" s="12"/>
      <c r="W51" s="12"/>
    </row>
    <row r="52" spans="3:23">
      <c r="C52" s="9"/>
      <c r="D52" s="9"/>
      <c r="E52" s="9"/>
      <c r="F52" s="9"/>
      <c r="G52" s="9"/>
      <c r="H52" s="9"/>
      <c r="I52" s="9"/>
      <c r="J52" s="9"/>
      <c r="K52" s="9"/>
      <c r="L52" s="9"/>
      <c r="M52" s="9"/>
      <c r="N52" s="9"/>
      <c r="O52" s="9"/>
      <c r="P52" s="9"/>
      <c r="Q52" s="9"/>
      <c r="R52" s="9"/>
      <c r="S52" s="9"/>
      <c r="T52" s="9"/>
      <c r="U52" s="9"/>
      <c r="V52" s="12"/>
      <c r="W52" s="12"/>
    </row>
    <row r="53" spans="3:23">
      <c r="C53" s="9"/>
      <c r="D53" s="9"/>
      <c r="E53" s="9"/>
      <c r="F53" s="9"/>
      <c r="G53" s="9"/>
      <c r="H53" s="9"/>
      <c r="I53" s="9"/>
      <c r="J53" s="9"/>
      <c r="K53" s="9"/>
      <c r="L53" s="9"/>
      <c r="M53" s="9"/>
      <c r="N53" s="9"/>
      <c r="O53" s="9"/>
      <c r="P53" s="9"/>
      <c r="Q53" s="9"/>
      <c r="R53" s="9"/>
      <c r="S53" s="9"/>
      <c r="T53" s="9"/>
      <c r="U53" s="9"/>
      <c r="V53" s="12"/>
      <c r="W53" s="12"/>
    </row>
    <row r="54" spans="3:23">
      <c r="C54" s="9"/>
      <c r="D54" s="9"/>
      <c r="E54" s="9"/>
      <c r="F54" s="9"/>
      <c r="G54" s="9"/>
      <c r="H54" s="9"/>
      <c r="I54" s="9"/>
      <c r="J54" s="9"/>
      <c r="K54" s="9"/>
      <c r="L54" s="9"/>
      <c r="M54" s="9"/>
      <c r="N54" s="9"/>
      <c r="O54" s="9"/>
      <c r="P54" s="9"/>
      <c r="Q54" s="9"/>
      <c r="R54" s="9"/>
      <c r="S54" s="9"/>
      <c r="T54" s="9"/>
      <c r="U54" s="9"/>
      <c r="V54" s="12"/>
      <c r="W54" s="12"/>
    </row>
    <row r="55" spans="3:23">
      <c r="C55" s="9"/>
      <c r="D55" s="9"/>
      <c r="E55" s="9"/>
      <c r="F55" s="9"/>
      <c r="G55" s="9"/>
      <c r="H55" s="9"/>
      <c r="I55" s="9"/>
      <c r="J55" s="9"/>
      <c r="K55" s="9"/>
      <c r="L55" s="9"/>
      <c r="M55" s="9"/>
      <c r="N55" s="9"/>
      <c r="O55" s="9"/>
      <c r="P55" s="9"/>
      <c r="Q55" s="9"/>
      <c r="R55" s="9"/>
      <c r="S55" s="9"/>
      <c r="T55" s="9"/>
      <c r="U55" s="9"/>
      <c r="V55" s="12"/>
      <c r="W55" s="12"/>
    </row>
    <row r="56" spans="3:23">
      <c r="C56" s="9"/>
      <c r="D56" s="9"/>
      <c r="E56" s="9"/>
      <c r="F56" s="9"/>
      <c r="G56" s="9"/>
      <c r="H56" s="9"/>
      <c r="I56" s="9"/>
      <c r="J56" s="9"/>
      <c r="K56" s="9"/>
      <c r="L56" s="9"/>
      <c r="M56" s="9"/>
      <c r="N56" s="9"/>
      <c r="O56" s="9"/>
      <c r="P56" s="9"/>
      <c r="Q56" s="9"/>
      <c r="R56" s="9"/>
      <c r="S56" s="9"/>
      <c r="T56" s="9"/>
      <c r="U56" s="9"/>
      <c r="V56" s="12"/>
      <c r="W56" s="12"/>
    </row>
    <row r="57" spans="3:23">
      <c r="C57" s="9"/>
      <c r="D57" s="9"/>
      <c r="E57" s="9"/>
      <c r="F57" s="9"/>
      <c r="G57" s="9"/>
      <c r="H57" s="9"/>
      <c r="I57" s="9"/>
      <c r="J57" s="9"/>
      <c r="K57" s="9"/>
      <c r="L57" s="9"/>
      <c r="M57" s="9"/>
      <c r="N57" s="9"/>
      <c r="O57" s="9"/>
      <c r="P57" s="9"/>
      <c r="Q57" s="9"/>
      <c r="R57" s="9"/>
      <c r="S57" s="9"/>
      <c r="T57" s="9"/>
      <c r="U57" s="9"/>
      <c r="V57" s="12"/>
      <c r="W57" s="12"/>
    </row>
    <row r="58" spans="3:23">
      <c r="C58" s="9"/>
      <c r="D58" s="9"/>
      <c r="E58" s="9"/>
      <c r="F58" s="9"/>
      <c r="G58" s="9"/>
      <c r="H58" s="9"/>
      <c r="I58" s="9"/>
      <c r="J58" s="9"/>
      <c r="K58" s="9"/>
      <c r="L58" s="9"/>
      <c r="M58" s="9"/>
      <c r="N58" s="9"/>
      <c r="O58" s="9"/>
      <c r="P58" s="9"/>
      <c r="Q58" s="9"/>
      <c r="R58" s="9"/>
      <c r="S58" s="9"/>
      <c r="T58" s="9"/>
      <c r="U58" s="9"/>
      <c r="V58" s="12"/>
      <c r="W58" s="12"/>
    </row>
    <row r="59" spans="3:23">
      <c r="C59" s="9"/>
      <c r="D59" s="9"/>
      <c r="E59" s="9"/>
      <c r="F59" s="9"/>
      <c r="G59" s="9"/>
      <c r="H59" s="9"/>
      <c r="I59" s="9"/>
      <c r="J59" s="9"/>
      <c r="K59" s="9"/>
      <c r="L59" s="9"/>
      <c r="M59" s="9"/>
      <c r="N59" s="9"/>
      <c r="O59" s="9"/>
      <c r="P59" s="9"/>
      <c r="Q59" s="9"/>
      <c r="R59" s="9"/>
      <c r="S59" s="9"/>
      <c r="T59" s="9"/>
      <c r="U59" s="9"/>
      <c r="V59" s="12"/>
      <c r="W59" s="12"/>
    </row>
    <row r="60" spans="3:23">
      <c r="C60" s="9"/>
      <c r="D60" s="9"/>
      <c r="E60" s="9"/>
      <c r="F60" s="9"/>
      <c r="G60" s="9"/>
      <c r="H60" s="9"/>
      <c r="I60" s="9"/>
      <c r="J60" s="9"/>
      <c r="K60" s="9"/>
      <c r="L60" s="9"/>
      <c r="M60" s="9"/>
      <c r="N60" s="9"/>
      <c r="O60" s="9"/>
      <c r="P60" s="9"/>
      <c r="Q60" s="9"/>
      <c r="R60" s="9"/>
      <c r="S60" s="9"/>
      <c r="T60" s="9"/>
      <c r="U60" s="9"/>
      <c r="V60" s="12"/>
      <c r="W60" s="12"/>
    </row>
    <row r="61" spans="3:23">
      <c r="C61" s="9"/>
      <c r="D61" s="9"/>
      <c r="E61" s="9"/>
      <c r="F61" s="9"/>
      <c r="G61" s="9"/>
      <c r="H61" s="9"/>
      <c r="I61" s="9"/>
      <c r="J61" s="9"/>
      <c r="K61" s="9"/>
      <c r="L61" s="9"/>
      <c r="M61" s="9"/>
      <c r="N61" s="9"/>
      <c r="O61" s="9"/>
      <c r="P61" s="9"/>
      <c r="Q61" s="9"/>
      <c r="R61" s="9"/>
      <c r="S61" s="9"/>
      <c r="T61" s="9"/>
      <c r="U61" s="9"/>
      <c r="V61" s="12"/>
      <c r="W61" s="12"/>
    </row>
    <row r="62" spans="3:23">
      <c r="C62" s="9"/>
      <c r="D62" s="9"/>
      <c r="E62" s="9"/>
      <c r="F62" s="9"/>
      <c r="G62" s="9"/>
      <c r="H62" s="9"/>
      <c r="I62" s="9"/>
      <c r="J62" s="9"/>
      <c r="K62" s="9"/>
      <c r="L62" s="9"/>
      <c r="M62" s="9"/>
      <c r="N62" s="9"/>
      <c r="O62" s="9"/>
      <c r="P62" s="9"/>
      <c r="Q62" s="9"/>
      <c r="R62" s="9"/>
      <c r="S62" s="9"/>
      <c r="T62" s="9"/>
      <c r="U62" s="9"/>
      <c r="V62" s="12"/>
      <c r="W62" s="12"/>
    </row>
    <row r="63" spans="3:23">
      <c r="C63" s="9"/>
      <c r="D63" s="9"/>
      <c r="E63" s="9"/>
      <c r="F63" s="9"/>
      <c r="G63" s="9"/>
      <c r="H63" s="9"/>
      <c r="I63" s="9"/>
      <c r="J63" s="9"/>
      <c r="K63" s="9"/>
      <c r="L63" s="9"/>
      <c r="M63" s="9"/>
      <c r="N63" s="9"/>
      <c r="O63" s="9"/>
      <c r="P63" s="9"/>
      <c r="Q63" s="9"/>
      <c r="R63" s="9"/>
      <c r="S63" s="9"/>
      <c r="T63" s="9"/>
      <c r="U63" s="9"/>
      <c r="V63" s="12"/>
      <c r="W63" s="12"/>
    </row>
    <row r="64" spans="3:23">
      <c r="C64" s="9"/>
      <c r="D64" s="9"/>
      <c r="E64" s="9"/>
      <c r="F64" s="9"/>
      <c r="G64" s="9"/>
      <c r="H64" s="9"/>
      <c r="I64" s="9"/>
      <c r="J64" s="9"/>
      <c r="K64" s="9"/>
      <c r="L64" s="9"/>
      <c r="M64" s="9"/>
      <c r="N64" s="9"/>
      <c r="O64" s="9"/>
      <c r="P64" s="9"/>
      <c r="Q64" s="9"/>
      <c r="R64" s="9"/>
      <c r="S64" s="9"/>
      <c r="T64" s="9"/>
      <c r="U64" s="9"/>
      <c r="V64" s="12"/>
      <c r="W64" s="12"/>
    </row>
    <row r="65" spans="3:23">
      <c r="C65" s="9"/>
      <c r="D65" s="9"/>
      <c r="E65" s="9"/>
      <c r="F65" s="9"/>
      <c r="G65" s="9"/>
      <c r="H65" s="9"/>
      <c r="I65" s="9"/>
      <c r="J65" s="9"/>
      <c r="K65" s="9"/>
      <c r="L65" s="9"/>
      <c r="M65" s="9"/>
      <c r="N65" s="9"/>
      <c r="O65" s="9"/>
      <c r="P65" s="9"/>
      <c r="Q65" s="9"/>
      <c r="R65" s="9"/>
      <c r="S65" s="9"/>
      <c r="T65" s="9"/>
      <c r="U65" s="9"/>
      <c r="V65" s="12"/>
      <c r="W65" s="12"/>
    </row>
    <row r="66" spans="3:23">
      <c r="C66" s="9"/>
      <c r="D66" s="9"/>
      <c r="E66" s="9"/>
      <c r="F66" s="9"/>
      <c r="G66" s="9"/>
      <c r="H66" s="9"/>
      <c r="I66" s="9"/>
      <c r="J66" s="9"/>
      <c r="K66" s="9"/>
      <c r="L66" s="9"/>
      <c r="M66" s="9"/>
      <c r="N66" s="9"/>
      <c r="O66" s="9"/>
      <c r="P66" s="9"/>
      <c r="Q66" s="9"/>
      <c r="R66" s="9"/>
      <c r="S66" s="9"/>
      <c r="T66" s="9"/>
      <c r="U66" s="9"/>
      <c r="V66" s="12"/>
      <c r="W66" s="12"/>
    </row>
    <row r="67" spans="3:23">
      <c r="C67" s="9"/>
      <c r="D67" s="9"/>
      <c r="E67" s="9"/>
      <c r="F67" s="9"/>
      <c r="G67" s="9"/>
      <c r="H67" s="9"/>
      <c r="I67" s="9"/>
      <c r="J67" s="9"/>
      <c r="K67" s="9"/>
      <c r="L67" s="9"/>
      <c r="M67" s="9"/>
      <c r="N67" s="9"/>
      <c r="O67" s="9"/>
      <c r="P67" s="9"/>
      <c r="Q67" s="9"/>
      <c r="R67" s="9"/>
      <c r="S67" s="9"/>
      <c r="T67" s="9"/>
      <c r="U67" s="9"/>
      <c r="V67" s="12"/>
      <c r="W67" s="12"/>
    </row>
    <row r="68" spans="3:23">
      <c r="C68" s="9"/>
      <c r="D68" s="9"/>
      <c r="E68" s="9"/>
      <c r="F68" s="9"/>
      <c r="G68" s="9"/>
      <c r="H68" s="9"/>
      <c r="I68" s="9"/>
      <c r="J68" s="9"/>
      <c r="K68" s="9"/>
      <c r="L68" s="9"/>
      <c r="M68" s="9"/>
      <c r="N68" s="9"/>
      <c r="O68" s="9"/>
      <c r="P68" s="9"/>
      <c r="Q68" s="9"/>
      <c r="R68" s="9"/>
      <c r="S68" s="9"/>
      <c r="T68" s="9"/>
      <c r="U68" s="9"/>
      <c r="V68" s="12"/>
      <c r="W68" s="12"/>
    </row>
    <row r="69" spans="3:23">
      <c r="C69" s="9"/>
      <c r="D69" s="9"/>
      <c r="E69" s="9"/>
      <c r="F69" s="9"/>
      <c r="G69" s="9"/>
      <c r="H69" s="9"/>
      <c r="I69" s="9"/>
      <c r="J69" s="9"/>
      <c r="K69" s="9"/>
      <c r="L69" s="9"/>
      <c r="M69" s="9"/>
      <c r="N69" s="9"/>
      <c r="O69" s="9"/>
      <c r="P69" s="9"/>
      <c r="Q69" s="9"/>
      <c r="R69" s="9"/>
      <c r="S69" s="9"/>
      <c r="T69" s="9"/>
      <c r="U69" s="9"/>
      <c r="V69" s="12"/>
      <c r="W69" s="12"/>
    </row>
    <row r="70" spans="3:23">
      <c r="C70" s="9"/>
      <c r="D70" s="9"/>
      <c r="E70" s="9"/>
      <c r="F70" s="9"/>
      <c r="G70" s="9"/>
      <c r="H70" s="9"/>
      <c r="I70" s="9"/>
      <c r="J70" s="9"/>
      <c r="K70" s="9"/>
      <c r="L70" s="9"/>
      <c r="M70" s="9"/>
      <c r="N70" s="9"/>
      <c r="O70" s="9"/>
      <c r="P70" s="9"/>
      <c r="Q70" s="9"/>
      <c r="R70" s="9"/>
      <c r="S70" s="9"/>
      <c r="T70" s="9"/>
      <c r="U70" s="9"/>
      <c r="V70" s="12"/>
      <c r="W70" s="12"/>
    </row>
    <row r="71" spans="3:23">
      <c r="C71" s="9"/>
      <c r="D71" s="9"/>
      <c r="E71" s="9"/>
      <c r="F71" s="9"/>
      <c r="G71" s="9"/>
      <c r="H71" s="9"/>
      <c r="I71" s="9"/>
      <c r="J71" s="9"/>
      <c r="K71" s="9"/>
      <c r="L71" s="9"/>
      <c r="M71" s="9"/>
      <c r="N71" s="9"/>
      <c r="O71" s="9"/>
      <c r="P71" s="9"/>
      <c r="Q71" s="9"/>
      <c r="R71" s="9"/>
      <c r="S71" s="9"/>
      <c r="T71" s="9"/>
      <c r="U71" s="9"/>
      <c r="V71" s="12"/>
      <c r="W71" s="12"/>
    </row>
    <row r="72" spans="3:23">
      <c r="C72" s="9"/>
      <c r="D72" s="9"/>
      <c r="E72" s="9"/>
      <c r="F72" s="9"/>
      <c r="G72" s="9"/>
      <c r="H72" s="9"/>
      <c r="I72" s="9"/>
      <c r="J72" s="9"/>
      <c r="K72" s="9"/>
      <c r="L72" s="9"/>
      <c r="M72" s="9"/>
      <c r="N72" s="9"/>
      <c r="O72" s="9"/>
      <c r="P72" s="9"/>
      <c r="Q72" s="9"/>
      <c r="R72" s="9"/>
      <c r="S72" s="9"/>
      <c r="T72" s="9"/>
      <c r="U72" s="9"/>
      <c r="V72" s="12"/>
      <c r="W72" s="12"/>
    </row>
    <row r="73" spans="3:23">
      <c r="C73" s="9"/>
      <c r="D73" s="9"/>
      <c r="E73" s="9"/>
      <c r="F73" s="9"/>
      <c r="G73" s="9"/>
      <c r="H73" s="9"/>
      <c r="I73" s="9"/>
      <c r="J73" s="9"/>
      <c r="K73" s="9"/>
      <c r="L73" s="9"/>
      <c r="M73" s="9"/>
      <c r="N73" s="9"/>
      <c r="O73" s="9"/>
      <c r="P73" s="9"/>
      <c r="Q73" s="9"/>
      <c r="R73" s="9"/>
      <c r="S73" s="9"/>
      <c r="T73" s="9"/>
      <c r="U73" s="9"/>
      <c r="V73" s="12"/>
      <c r="W73" s="12"/>
    </row>
    <row r="74" spans="3:23">
      <c r="C74" s="9"/>
      <c r="D74" s="9"/>
      <c r="E74" s="9"/>
      <c r="F74" s="9"/>
      <c r="G74" s="9"/>
      <c r="H74" s="9"/>
      <c r="I74" s="9"/>
      <c r="J74" s="9"/>
      <c r="K74" s="9"/>
      <c r="L74" s="9"/>
      <c r="M74" s="9"/>
      <c r="N74" s="9"/>
      <c r="O74" s="9"/>
      <c r="P74" s="9"/>
      <c r="Q74" s="9"/>
      <c r="R74" s="9"/>
      <c r="S74" s="9"/>
      <c r="T74" s="9"/>
      <c r="U74" s="9"/>
      <c r="V74" s="12"/>
      <c r="W74" s="12"/>
    </row>
    <row r="75" spans="3:23">
      <c r="C75" s="9"/>
      <c r="D75" s="9"/>
      <c r="E75" s="9"/>
      <c r="F75" s="9"/>
      <c r="G75" s="9"/>
      <c r="H75" s="9"/>
      <c r="I75" s="9"/>
      <c r="J75" s="9"/>
      <c r="K75" s="9"/>
      <c r="L75" s="9"/>
      <c r="M75" s="9"/>
      <c r="N75" s="9"/>
      <c r="O75" s="9"/>
      <c r="P75" s="9"/>
      <c r="Q75" s="9"/>
      <c r="R75" s="9"/>
      <c r="S75" s="9"/>
      <c r="T75" s="9"/>
      <c r="U75" s="9"/>
      <c r="V75" s="12"/>
      <c r="W75" s="12"/>
    </row>
    <row r="76" spans="3:23">
      <c r="C76" s="9"/>
      <c r="D76" s="9"/>
      <c r="E76" s="9"/>
      <c r="F76" s="9"/>
      <c r="G76" s="9"/>
      <c r="H76" s="9"/>
      <c r="I76" s="9"/>
      <c r="J76" s="9"/>
      <c r="K76" s="9"/>
      <c r="L76" s="9"/>
      <c r="M76" s="9"/>
      <c r="N76" s="9"/>
      <c r="O76" s="9"/>
      <c r="P76" s="9"/>
      <c r="Q76" s="9"/>
      <c r="R76" s="9"/>
      <c r="S76" s="9"/>
      <c r="T76" s="9"/>
      <c r="U76" s="9"/>
      <c r="V76" s="12"/>
      <c r="W76" s="12"/>
    </row>
    <row r="77" spans="3:23">
      <c r="C77" s="9"/>
      <c r="D77" s="9"/>
      <c r="E77" s="9"/>
      <c r="F77" s="9"/>
      <c r="G77" s="9"/>
      <c r="H77" s="9"/>
      <c r="I77" s="9"/>
      <c r="J77" s="9"/>
      <c r="K77" s="9"/>
      <c r="L77" s="9"/>
      <c r="M77" s="9"/>
      <c r="N77" s="9"/>
      <c r="O77" s="9"/>
      <c r="P77" s="9"/>
      <c r="Q77" s="9"/>
      <c r="R77" s="9"/>
      <c r="S77" s="9"/>
      <c r="T77" s="9"/>
      <c r="U77" s="9"/>
      <c r="V77" s="12"/>
      <c r="W77" s="12"/>
    </row>
    <row r="78" spans="3:23">
      <c r="C78" s="9"/>
      <c r="D78" s="9"/>
      <c r="E78" s="9"/>
      <c r="F78" s="9"/>
      <c r="G78" s="9"/>
      <c r="H78" s="9"/>
      <c r="I78" s="9"/>
      <c r="J78" s="9"/>
      <c r="K78" s="9"/>
      <c r="L78" s="9"/>
      <c r="M78" s="9"/>
      <c r="N78" s="9"/>
      <c r="O78" s="9"/>
      <c r="P78" s="9"/>
      <c r="Q78" s="9"/>
      <c r="R78" s="9"/>
      <c r="S78" s="9"/>
      <c r="T78" s="9"/>
      <c r="U78" s="9"/>
      <c r="V78" s="12"/>
      <c r="W78" s="12"/>
    </row>
    <row r="79" spans="3:23">
      <c r="C79" s="9"/>
      <c r="D79" s="9"/>
      <c r="E79" s="9"/>
      <c r="F79" s="9"/>
      <c r="G79" s="9"/>
      <c r="H79" s="9"/>
      <c r="I79" s="9"/>
      <c r="J79" s="9"/>
      <c r="K79" s="9"/>
      <c r="L79" s="9"/>
      <c r="M79" s="9"/>
      <c r="N79" s="9"/>
      <c r="O79" s="9"/>
      <c r="P79" s="9"/>
      <c r="Q79" s="9"/>
      <c r="R79" s="9"/>
      <c r="S79" s="9"/>
      <c r="T79" s="9"/>
      <c r="U79" s="9"/>
      <c r="V79" s="12"/>
      <c r="W79" s="12"/>
    </row>
    <row r="80" spans="3:23">
      <c r="C80" s="9"/>
      <c r="D80" s="9"/>
      <c r="E80" s="9"/>
      <c r="F80" s="9"/>
      <c r="G80" s="9"/>
      <c r="H80" s="9"/>
      <c r="I80" s="9"/>
      <c r="J80" s="9"/>
      <c r="K80" s="9"/>
      <c r="L80" s="9"/>
      <c r="M80" s="9"/>
      <c r="N80" s="9"/>
      <c r="O80" s="9"/>
      <c r="P80" s="9"/>
      <c r="Q80" s="9"/>
      <c r="R80" s="9"/>
      <c r="S80" s="9"/>
      <c r="T80" s="9"/>
      <c r="U80" s="9"/>
      <c r="V80" s="12"/>
      <c r="W80" s="12"/>
    </row>
    <row r="81" spans="3:23">
      <c r="C81" s="9"/>
      <c r="D81" s="9"/>
      <c r="E81" s="9"/>
      <c r="F81" s="9"/>
      <c r="G81" s="9"/>
      <c r="H81" s="9"/>
      <c r="I81" s="9"/>
      <c r="J81" s="9"/>
      <c r="K81" s="9"/>
      <c r="L81" s="9"/>
      <c r="M81" s="9"/>
      <c r="N81" s="9"/>
      <c r="O81" s="9"/>
      <c r="P81" s="9"/>
      <c r="Q81" s="9"/>
      <c r="R81" s="9"/>
      <c r="S81" s="9"/>
      <c r="T81" s="9"/>
      <c r="U81" s="9"/>
      <c r="V81" s="12"/>
      <c r="W81" s="12"/>
    </row>
    <row r="82" spans="3:23">
      <c r="C82" s="9"/>
      <c r="D82" s="9"/>
      <c r="E82" s="9"/>
      <c r="F82" s="9"/>
      <c r="G82" s="9"/>
      <c r="H82" s="9"/>
      <c r="I82" s="9"/>
      <c r="J82" s="9"/>
      <c r="K82" s="9"/>
      <c r="L82" s="9"/>
      <c r="M82" s="9"/>
      <c r="N82" s="9"/>
      <c r="O82" s="9"/>
      <c r="P82" s="9"/>
      <c r="Q82" s="9"/>
      <c r="R82" s="9"/>
      <c r="S82" s="9"/>
      <c r="T82" s="9"/>
      <c r="U82" s="9"/>
      <c r="V82" s="12"/>
      <c r="W82" s="12"/>
    </row>
    <row r="83" spans="3:23">
      <c r="C83" s="9"/>
      <c r="D83" s="9"/>
      <c r="E83" s="9"/>
      <c r="F83" s="9"/>
      <c r="G83" s="9"/>
      <c r="H83" s="9"/>
      <c r="I83" s="9"/>
      <c r="J83" s="9"/>
      <c r="K83" s="9"/>
      <c r="L83" s="9"/>
      <c r="M83" s="9"/>
      <c r="N83" s="9"/>
      <c r="O83" s="9"/>
      <c r="P83" s="9"/>
      <c r="Q83" s="9"/>
      <c r="R83" s="9"/>
      <c r="S83" s="9"/>
      <c r="T83" s="9"/>
      <c r="U83" s="9"/>
      <c r="V83" s="12"/>
      <c r="W83" s="12"/>
    </row>
    <row r="84" spans="3:23">
      <c r="C84" s="9"/>
      <c r="D84" s="9"/>
      <c r="E84" s="9"/>
      <c r="F84" s="9"/>
      <c r="G84" s="9"/>
      <c r="H84" s="9"/>
      <c r="I84" s="9"/>
      <c r="J84" s="9"/>
      <c r="K84" s="9"/>
      <c r="L84" s="9"/>
      <c r="M84" s="9"/>
      <c r="N84" s="9"/>
      <c r="O84" s="9"/>
      <c r="P84" s="9"/>
      <c r="Q84" s="9"/>
      <c r="R84" s="9"/>
      <c r="S84" s="9"/>
      <c r="T84" s="9"/>
      <c r="U84" s="9"/>
      <c r="V84" s="12"/>
      <c r="W84" s="12"/>
    </row>
    <row r="85" spans="3:23">
      <c r="C85" s="9"/>
      <c r="D85" s="9"/>
      <c r="E85" s="9"/>
      <c r="F85" s="9"/>
      <c r="G85" s="9"/>
      <c r="H85" s="9"/>
      <c r="I85" s="9"/>
      <c r="J85" s="9"/>
      <c r="K85" s="9"/>
      <c r="L85" s="9"/>
      <c r="M85" s="9"/>
      <c r="N85" s="9"/>
      <c r="O85" s="9"/>
      <c r="P85" s="9"/>
      <c r="Q85" s="9"/>
      <c r="R85" s="9"/>
      <c r="S85" s="9"/>
      <c r="T85" s="9"/>
      <c r="U85" s="9"/>
      <c r="V85" s="12"/>
      <c r="W85" s="12"/>
    </row>
    <row r="86" spans="3:23">
      <c r="C86" s="9"/>
      <c r="D86" s="9"/>
      <c r="E86" s="9"/>
      <c r="F86" s="9"/>
      <c r="G86" s="9"/>
      <c r="H86" s="9"/>
      <c r="I86" s="9"/>
      <c r="J86" s="9"/>
      <c r="K86" s="9"/>
      <c r="L86" s="9"/>
      <c r="M86" s="9"/>
      <c r="N86" s="9"/>
      <c r="O86" s="9"/>
      <c r="P86" s="9"/>
      <c r="Q86" s="9"/>
      <c r="R86" s="9"/>
      <c r="S86" s="9"/>
      <c r="T86" s="9"/>
      <c r="U86" s="9"/>
      <c r="V86" s="12"/>
      <c r="W86" s="12"/>
    </row>
    <row r="87" spans="3:23">
      <c r="C87" s="9"/>
      <c r="D87" s="9"/>
      <c r="E87" s="9"/>
      <c r="F87" s="9"/>
      <c r="G87" s="9"/>
      <c r="H87" s="9"/>
      <c r="I87" s="9"/>
      <c r="J87" s="9"/>
      <c r="K87" s="9"/>
      <c r="L87" s="9"/>
      <c r="M87" s="9"/>
      <c r="N87" s="9"/>
      <c r="O87" s="9"/>
      <c r="P87" s="9"/>
      <c r="Q87" s="9"/>
      <c r="R87" s="9"/>
      <c r="S87" s="9"/>
      <c r="T87" s="9"/>
      <c r="U87" s="9"/>
      <c r="V87" s="12"/>
      <c r="W87" s="12"/>
    </row>
    <row r="88" spans="3:23">
      <c r="C88" s="9"/>
      <c r="D88" s="9"/>
      <c r="E88" s="9"/>
      <c r="F88" s="9"/>
      <c r="G88" s="9"/>
      <c r="H88" s="9"/>
      <c r="I88" s="9"/>
      <c r="J88" s="9"/>
      <c r="K88" s="9"/>
      <c r="L88" s="9"/>
      <c r="M88" s="9"/>
      <c r="N88" s="9"/>
      <c r="O88" s="9"/>
      <c r="P88" s="9"/>
      <c r="Q88" s="9"/>
      <c r="R88" s="9"/>
      <c r="S88" s="9"/>
      <c r="T88" s="9"/>
      <c r="U88" s="9"/>
      <c r="V88" s="12"/>
      <c r="W88" s="12"/>
    </row>
    <row r="89" spans="3:23">
      <c r="C89" s="9"/>
      <c r="D89" s="9"/>
      <c r="E89" s="9"/>
      <c r="F89" s="9"/>
      <c r="G89" s="9"/>
      <c r="H89" s="9"/>
      <c r="I89" s="9"/>
      <c r="J89" s="9"/>
      <c r="K89" s="9"/>
      <c r="L89" s="9"/>
      <c r="M89" s="9"/>
      <c r="N89" s="9"/>
      <c r="O89" s="9"/>
      <c r="P89" s="9"/>
      <c r="Q89" s="9"/>
      <c r="R89" s="9"/>
      <c r="S89" s="9"/>
      <c r="T89" s="9"/>
      <c r="U89" s="9"/>
      <c r="V89" s="12"/>
      <c r="W89" s="12"/>
    </row>
    <row r="90" spans="3:23">
      <c r="C90" s="9"/>
      <c r="D90" s="9"/>
      <c r="E90" s="9"/>
      <c r="F90" s="9"/>
      <c r="G90" s="9"/>
      <c r="H90" s="9"/>
      <c r="I90" s="9"/>
      <c r="J90" s="9"/>
      <c r="K90" s="9"/>
      <c r="L90" s="9"/>
      <c r="M90" s="9"/>
      <c r="N90" s="9"/>
      <c r="O90" s="9"/>
      <c r="P90" s="9"/>
      <c r="Q90" s="9"/>
      <c r="R90" s="9"/>
      <c r="S90" s="9"/>
      <c r="T90" s="9"/>
      <c r="U90" s="9"/>
      <c r="V90" s="12"/>
      <c r="W90" s="12"/>
    </row>
    <row r="91" spans="3:23">
      <c r="C91" s="9"/>
      <c r="D91" s="9"/>
      <c r="E91" s="9"/>
      <c r="F91" s="9"/>
      <c r="G91" s="9"/>
      <c r="H91" s="9"/>
      <c r="I91" s="9"/>
      <c r="J91" s="9"/>
      <c r="K91" s="9"/>
      <c r="L91" s="9"/>
      <c r="M91" s="9"/>
      <c r="N91" s="9"/>
      <c r="O91" s="9"/>
      <c r="P91" s="9"/>
      <c r="Q91" s="9"/>
      <c r="R91" s="9"/>
      <c r="S91" s="9"/>
      <c r="T91" s="9"/>
      <c r="U91" s="9"/>
      <c r="V91" s="12"/>
      <c r="W91" s="12"/>
    </row>
    <row r="92" spans="3:23">
      <c r="C92" s="9"/>
      <c r="D92" s="9"/>
      <c r="E92" s="9"/>
      <c r="F92" s="9"/>
      <c r="G92" s="9"/>
      <c r="H92" s="9"/>
      <c r="I92" s="9"/>
      <c r="J92" s="9"/>
      <c r="K92" s="9"/>
      <c r="L92" s="9"/>
      <c r="M92" s="9"/>
      <c r="N92" s="9"/>
      <c r="O92" s="9"/>
      <c r="P92" s="9"/>
      <c r="Q92" s="9"/>
      <c r="R92" s="9"/>
      <c r="S92" s="9"/>
      <c r="T92" s="9"/>
      <c r="U92" s="9"/>
      <c r="V92" s="12"/>
      <c r="W92" s="12"/>
    </row>
    <row r="93" spans="3:23">
      <c r="C93" s="9"/>
      <c r="D93" s="9"/>
      <c r="E93" s="9"/>
      <c r="F93" s="9"/>
      <c r="G93" s="9"/>
      <c r="H93" s="9"/>
      <c r="I93" s="9"/>
      <c r="J93" s="9"/>
      <c r="K93" s="9"/>
      <c r="L93" s="9"/>
      <c r="M93" s="9"/>
      <c r="N93" s="9"/>
      <c r="O93" s="9"/>
      <c r="P93" s="9"/>
      <c r="Q93" s="9"/>
      <c r="R93" s="9"/>
      <c r="S93" s="9"/>
      <c r="T93" s="9"/>
      <c r="U93" s="9"/>
      <c r="V93" s="12"/>
      <c r="W93" s="12"/>
    </row>
    <row r="94" spans="3:23">
      <c r="C94" s="9"/>
      <c r="D94" s="9"/>
      <c r="E94" s="9"/>
      <c r="F94" s="9"/>
      <c r="G94" s="9"/>
      <c r="H94" s="9"/>
      <c r="I94" s="9"/>
      <c r="J94" s="9"/>
      <c r="K94" s="9"/>
      <c r="L94" s="9"/>
      <c r="M94" s="9"/>
      <c r="N94" s="9"/>
      <c r="O94" s="9"/>
      <c r="P94" s="9"/>
      <c r="Q94" s="9"/>
      <c r="R94" s="9"/>
      <c r="S94" s="9"/>
      <c r="T94" s="9"/>
      <c r="U94" s="9"/>
      <c r="V94" s="12"/>
      <c r="W94" s="12"/>
    </row>
    <row r="95" spans="3:23">
      <c r="C95" s="9"/>
      <c r="D95" s="9"/>
      <c r="E95" s="9"/>
      <c r="F95" s="9"/>
      <c r="G95" s="9"/>
      <c r="H95" s="9"/>
      <c r="I95" s="9"/>
      <c r="J95" s="9"/>
      <c r="K95" s="9"/>
      <c r="L95" s="9"/>
      <c r="M95" s="9"/>
      <c r="N95" s="9"/>
      <c r="O95" s="9"/>
      <c r="P95" s="9"/>
      <c r="Q95" s="9"/>
      <c r="R95" s="9"/>
      <c r="S95" s="9"/>
      <c r="T95" s="9"/>
      <c r="U95" s="9"/>
      <c r="V95" s="12"/>
      <c r="W95" s="12"/>
    </row>
    <row r="96" spans="3:23">
      <c r="C96" s="9"/>
      <c r="D96" s="9"/>
      <c r="E96" s="9"/>
      <c r="F96" s="9"/>
      <c r="G96" s="9"/>
      <c r="H96" s="9"/>
      <c r="I96" s="9"/>
      <c r="J96" s="9"/>
      <c r="K96" s="9"/>
      <c r="L96" s="9"/>
      <c r="M96" s="9"/>
      <c r="N96" s="9"/>
      <c r="O96" s="9"/>
      <c r="P96" s="9"/>
      <c r="Q96" s="9"/>
      <c r="R96" s="9"/>
      <c r="S96" s="9"/>
      <c r="T96" s="9"/>
      <c r="U96" s="9"/>
      <c r="V96" s="12"/>
      <c r="W96" s="12"/>
    </row>
    <row r="97" spans="3:23">
      <c r="C97" s="9"/>
      <c r="D97" s="9"/>
      <c r="E97" s="9"/>
      <c r="F97" s="9"/>
      <c r="G97" s="9"/>
      <c r="H97" s="9"/>
      <c r="I97" s="9"/>
      <c r="J97" s="9"/>
      <c r="K97" s="9"/>
      <c r="L97" s="9"/>
      <c r="M97" s="9"/>
      <c r="N97" s="9"/>
      <c r="O97" s="9"/>
      <c r="P97" s="9"/>
      <c r="Q97" s="9"/>
      <c r="R97" s="9"/>
      <c r="S97" s="9"/>
      <c r="T97" s="9"/>
      <c r="U97" s="9"/>
      <c r="V97" s="12"/>
      <c r="W97" s="12"/>
    </row>
    <row r="98" spans="3:23">
      <c r="C98" s="9"/>
      <c r="D98" s="9"/>
      <c r="E98" s="9"/>
      <c r="F98" s="9"/>
      <c r="G98" s="9"/>
      <c r="H98" s="9"/>
      <c r="I98" s="9"/>
      <c r="J98" s="9"/>
      <c r="K98" s="9"/>
      <c r="L98" s="9"/>
      <c r="M98" s="9"/>
      <c r="N98" s="9"/>
      <c r="O98" s="9"/>
      <c r="P98" s="9"/>
      <c r="Q98" s="9"/>
      <c r="R98" s="9"/>
      <c r="S98" s="9"/>
      <c r="T98" s="9"/>
      <c r="U98" s="9"/>
      <c r="V98" s="12"/>
      <c r="W98" s="12"/>
    </row>
    <row r="99" spans="3:23">
      <c r="C99" s="9"/>
      <c r="D99" s="9"/>
      <c r="E99" s="9"/>
      <c r="F99" s="9"/>
      <c r="G99" s="9"/>
      <c r="H99" s="9"/>
      <c r="I99" s="9"/>
      <c r="J99" s="9"/>
      <c r="K99" s="9"/>
      <c r="L99" s="9"/>
      <c r="M99" s="9"/>
      <c r="N99" s="9"/>
      <c r="O99" s="9"/>
      <c r="P99" s="9"/>
      <c r="Q99" s="9"/>
      <c r="R99" s="9"/>
      <c r="S99" s="9"/>
      <c r="T99" s="9"/>
      <c r="U99" s="9"/>
      <c r="V99" s="12"/>
      <c r="W99" s="12"/>
    </row>
    <row r="100" spans="3:23">
      <c r="C100" s="9"/>
      <c r="D100" s="9"/>
      <c r="E100" s="9"/>
      <c r="F100" s="9"/>
      <c r="G100" s="9"/>
      <c r="H100" s="9"/>
      <c r="I100" s="9"/>
      <c r="J100" s="9"/>
      <c r="K100" s="9"/>
      <c r="L100" s="9"/>
      <c r="M100" s="9"/>
      <c r="N100" s="9"/>
      <c r="O100" s="9"/>
      <c r="P100" s="9"/>
      <c r="Q100" s="9"/>
      <c r="R100" s="9"/>
      <c r="S100" s="9"/>
      <c r="T100" s="9"/>
      <c r="U100" s="9"/>
      <c r="V100" s="12"/>
      <c r="W100" s="12"/>
    </row>
    <row r="101" spans="3:23">
      <c r="C101" s="9"/>
      <c r="D101" s="9"/>
      <c r="E101" s="9"/>
      <c r="F101" s="9"/>
      <c r="G101" s="9"/>
      <c r="H101" s="9"/>
      <c r="I101" s="9"/>
      <c r="J101" s="9"/>
      <c r="K101" s="9"/>
      <c r="L101" s="9"/>
      <c r="M101" s="9"/>
      <c r="N101" s="9"/>
      <c r="O101" s="9"/>
      <c r="P101" s="9"/>
      <c r="Q101" s="9"/>
      <c r="R101" s="9"/>
      <c r="S101" s="9"/>
      <c r="T101" s="9"/>
      <c r="U101" s="9"/>
      <c r="V101" s="12"/>
      <c r="W101" s="12"/>
    </row>
    <row r="102" spans="3:23">
      <c r="C102" s="9"/>
      <c r="D102" s="9"/>
      <c r="E102" s="9"/>
      <c r="F102" s="9"/>
      <c r="G102" s="9"/>
      <c r="H102" s="9"/>
      <c r="I102" s="9"/>
      <c r="J102" s="9"/>
      <c r="K102" s="9"/>
      <c r="L102" s="9"/>
      <c r="M102" s="9"/>
      <c r="N102" s="9"/>
      <c r="O102" s="9"/>
      <c r="P102" s="9"/>
      <c r="Q102" s="9"/>
      <c r="R102" s="9"/>
      <c r="S102" s="9"/>
      <c r="T102" s="9"/>
      <c r="U102" s="9"/>
      <c r="V102" s="12"/>
      <c r="W102" s="12"/>
    </row>
    <row r="103" spans="3:23">
      <c r="C103" s="9"/>
      <c r="D103" s="9"/>
      <c r="E103" s="9"/>
      <c r="F103" s="9"/>
      <c r="G103" s="9"/>
      <c r="H103" s="9"/>
      <c r="I103" s="9"/>
      <c r="J103" s="9"/>
      <c r="K103" s="9"/>
      <c r="L103" s="9"/>
      <c r="M103" s="9"/>
      <c r="N103" s="9"/>
      <c r="O103" s="9"/>
      <c r="P103" s="9"/>
      <c r="Q103" s="9"/>
      <c r="R103" s="9"/>
      <c r="S103" s="9"/>
      <c r="T103" s="9"/>
      <c r="U103" s="9"/>
      <c r="V103" s="12"/>
      <c r="W103" s="12"/>
    </row>
    <row r="104" spans="3:23">
      <c r="C104" s="9"/>
      <c r="D104" s="9"/>
      <c r="E104" s="9"/>
      <c r="F104" s="9"/>
      <c r="G104" s="9"/>
      <c r="H104" s="9"/>
      <c r="I104" s="9"/>
      <c r="J104" s="9"/>
      <c r="K104" s="9"/>
      <c r="L104" s="9"/>
      <c r="M104" s="9"/>
      <c r="N104" s="9"/>
      <c r="O104" s="9"/>
      <c r="P104" s="9"/>
      <c r="Q104" s="9"/>
      <c r="R104" s="9"/>
      <c r="S104" s="9"/>
      <c r="T104" s="9"/>
      <c r="U104" s="9"/>
      <c r="V104" s="12"/>
      <c r="W104" s="12"/>
    </row>
    <row r="105" spans="3:23">
      <c r="C105" s="9"/>
      <c r="D105" s="9"/>
      <c r="E105" s="9"/>
      <c r="F105" s="9"/>
      <c r="G105" s="9"/>
      <c r="H105" s="9"/>
      <c r="I105" s="9"/>
      <c r="J105" s="9"/>
      <c r="K105" s="9"/>
      <c r="L105" s="9"/>
      <c r="M105" s="9"/>
      <c r="N105" s="9"/>
      <c r="O105" s="9"/>
      <c r="P105" s="9"/>
      <c r="Q105" s="9"/>
      <c r="R105" s="9"/>
      <c r="S105" s="9"/>
      <c r="T105" s="9"/>
      <c r="U105" s="9"/>
      <c r="V105" s="12"/>
      <c r="W105" s="12"/>
    </row>
    <row r="106" spans="3:23">
      <c r="C106" s="9"/>
      <c r="D106" s="9"/>
      <c r="E106" s="9"/>
      <c r="F106" s="9"/>
      <c r="G106" s="9"/>
      <c r="H106" s="9"/>
      <c r="I106" s="9"/>
      <c r="J106" s="9"/>
      <c r="K106" s="9"/>
      <c r="L106" s="9"/>
      <c r="M106" s="9"/>
      <c r="N106" s="9"/>
      <c r="O106" s="9"/>
      <c r="P106" s="9"/>
      <c r="Q106" s="9"/>
      <c r="R106" s="9"/>
      <c r="S106" s="9"/>
      <c r="T106" s="9"/>
      <c r="U106" s="9"/>
      <c r="V106" s="12"/>
      <c r="W106" s="12"/>
    </row>
    <row r="107" spans="3:23">
      <c r="C107" s="9"/>
      <c r="D107" s="9"/>
      <c r="E107" s="9"/>
      <c r="F107" s="9"/>
      <c r="G107" s="9"/>
      <c r="H107" s="9"/>
      <c r="I107" s="9"/>
      <c r="J107" s="9"/>
      <c r="K107" s="9"/>
      <c r="L107" s="9"/>
      <c r="M107" s="9"/>
      <c r="N107" s="9"/>
      <c r="O107" s="9"/>
      <c r="P107" s="9"/>
      <c r="Q107" s="9"/>
      <c r="R107" s="9"/>
      <c r="S107" s="9"/>
      <c r="T107" s="9"/>
      <c r="U107" s="9"/>
      <c r="V107" s="12"/>
      <c r="W107" s="12"/>
    </row>
    <row r="108" spans="3:23">
      <c r="C108" s="9"/>
      <c r="D108" s="9"/>
      <c r="E108" s="9"/>
      <c r="F108" s="9"/>
      <c r="G108" s="9"/>
      <c r="H108" s="9"/>
      <c r="I108" s="9"/>
      <c r="J108" s="9"/>
      <c r="K108" s="9"/>
      <c r="L108" s="9"/>
      <c r="M108" s="9"/>
      <c r="N108" s="9"/>
      <c r="O108" s="9"/>
      <c r="P108" s="9"/>
      <c r="Q108" s="9"/>
      <c r="R108" s="9"/>
      <c r="S108" s="9"/>
      <c r="T108" s="9"/>
      <c r="U108" s="9"/>
      <c r="V108" s="12"/>
      <c r="W108" s="12"/>
    </row>
    <row r="109" spans="3:23">
      <c r="C109" s="9"/>
      <c r="D109" s="9"/>
      <c r="E109" s="9"/>
      <c r="F109" s="9"/>
      <c r="G109" s="9"/>
      <c r="H109" s="9"/>
      <c r="I109" s="9"/>
      <c r="J109" s="9"/>
      <c r="K109" s="9"/>
      <c r="L109" s="9"/>
      <c r="M109" s="9"/>
      <c r="N109" s="9"/>
      <c r="O109" s="9"/>
      <c r="P109" s="9"/>
      <c r="Q109" s="9"/>
      <c r="R109" s="9"/>
      <c r="S109" s="9"/>
      <c r="T109" s="9"/>
      <c r="U109" s="9"/>
      <c r="V109" s="12"/>
      <c r="W109" s="12"/>
    </row>
    <row r="110" spans="3:23">
      <c r="C110" s="9"/>
      <c r="D110" s="9"/>
      <c r="E110" s="9"/>
      <c r="F110" s="9"/>
      <c r="G110" s="9"/>
      <c r="H110" s="9"/>
      <c r="I110" s="9"/>
      <c r="J110" s="9"/>
      <c r="K110" s="9"/>
      <c r="L110" s="9"/>
      <c r="M110" s="9"/>
      <c r="N110" s="9"/>
      <c r="O110" s="9"/>
      <c r="P110" s="9"/>
      <c r="Q110" s="9"/>
      <c r="R110" s="9"/>
      <c r="S110" s="9"/>
      <c r="T110" s="9"/>
      <c r="U110" s="9"/>
      <c r="V110" s="12"/>
      <c r="W110" s="12"/>
    </row>
    <row r="111" spans="3:23">
      <c r="C111" s="9"/>
      <c r="D111" s="9"/>
      <c r="E111" s="9"/>
      <c r="F111" s="9"/>
      <c r="G111" s="9"/>
      <c r="H111" s="9"/>
      <c r="I111" s="9"/>
      <c r="J111" s="9"/>
      <c r="K111" s="9"/>
      <c r="L111" s="9"/>
      <c r="M111" s="9"/>
      <c r="N111" s="9"/>
      <c r="O111" s="9"/>
      <c r="P111" s="9"/>
      <c r="Q111" s="9"/>
      <c r="R111" s="9"/>
      <c r="S111" s="9"/>
      <c r="T111" s="9"/>
      <c r="U111" s="9"/>
      <c r="V111" s="12"/>
      <c r="W111" s="12"/>
    </row>
    <row r="112" spans="3:23">
      <c r="C112" s="9"/>
      <c r="D112" s="9"/>
      <c r="E112" s="9"/>
      <c r="F112" s="9"/>
      <c r="G112" s="9"/>
      <c r="H112" s="9"/>
      <c r="I112" s="9"/>
      <c r="J112" s="9"/>
      <c r="K112" s="9"/>
      <c r="L112" s="9"/>
      <c r="M112" s="9"/>
      <c r="N112" s="9"/>
      <c r="O112" s="9"/>
      <c r="P112" s="9"/>
      <c r="Q112" s="9"/>
      <c r="R112" s="9"/>
      <c r="S112" s="9"/>
      <c r="T112" s="9"/>
      <c r="U112" s="9"/>
      <c r="V112" s="12"/>
      <c r="W112" s="12"/>
    </row>
    <row r="113" spans="3:23">
      <c r="C113" s="9"/>
      <c r="D113" s="9"/>
      <c r="E113" s="9"/>
      <c r="F113" s="9"/>
      <c r="G113" s="9"/>
      <c r="H113" s="9"/>
      <c r="I113" s="9"/>
      <c r="J113" s="9"/>
      <c r="K113" s="9"/>
      <c r="L113" s="9"/>
      <c r="M113" s="9"/>
      <c r="N113" s="9"/>
      <c r="O113" s="9"/>
      <c r="P113" s="9"/>
      <c r="Q113" s="9"/>
      <c r="R113" s="9"/>
      <c r="S113" s="9"/>
      <c r="T113" s="9"/>
      <c r="U113" s="9"/>
      <c r="V113" s="12"/>
      <c r="W113" s="12"/>
    </row>
    <row r="114" spans="3:23">
      <c r="C114" s="9"/>
      <c r="D114" s="9"/>
      <c r="E114" s="9"/>
      <c r="F114" s="9"/>
      <c r="G114" s="9"/>
      <c r="H114" s="9"/>
      <c r="I114" s="9"/>
      <c r="J114" s="9"/>
      <c r="K114" s="9"/>
      <c r="L114" s="9"/>
      <c r="M114" s="9"/>
      <c r="N114" s="9"/>
      <c r="O114" s="9"/>
      <c r="P114" s="9"/>
      <c r="Q114" s="9"/>
      <c r="R114" s="9"/>
      <c r="S114" s="9"/>
      <c r="T114" s="9"/>
      <c r="U114" s="9"/>
      <c r="V114" s="12"/>
      <c r="W114" s="12"/>
    </row>
    <row r="115" spans="3:23">
      <c r="C115" s="9"/>
      <c r="D115" s="9"/>
      <c r="E115" s="9"/>
      <c r="F115" s="9"/>
      <c r="G115" s="9"/>
      <c r="H115" s="9"/>
      <c r="I115" s="9"/>
      <c r="J115" s="9"/>
      <c r="K115" s="9"/>
      <c r="L115" s="9"/>
      <c r="M115" s="9"/>
      <c r="N115" s="9"/>
      <c r="O115" s="9"/>
      <c r="P115" s="9"/>
      <c r="Q115" s="9"/>
      <c r="R115" s="9"/>
      <c r="S115" s="9"/>
      <c r="T115" s="9"/>
      <c r="U115" s="9"/>
      <c r="V115" s="12"/>
      <c r="W115" s="12"/>
    </row>
    <row r="116" spans="3:23">
      <c r="C116" s="9"/>
      <c r="D116" s="9"/>
      <c r="E116" s="9"/>
      <c r="F116" s="9"/>
      <c r="G116" s="9"/>
      <c r="H116" s="9"/>
      <c r="I116" s="9"/>
      <c r="J116" s="9"/>
      <c r="K116" s="9"/>
      <c r="L116" s="9"/>
      <c r="M116" s="9"/>
      <c r="N116" s="9"/>
      <c r="O116" s="9"/>
      <c r="P116" s="9"/>
      <c r="Q116" s="9"/>
      <c r="R116" s="9"/>
      <c r="S116" s="9"/>
      <c r="T116" s="9"/>
      <c r="U116" s="9"/>
      <c r="V116" s="12"/>
      <c r="W116" s="12"/>
    </row>
    <row r="117" spans="3:23">
      <c r="C117" s="9"/>
      <c r="D117" s="9"/>
      <c r="E117" s="9"/>
      <c r="F117" s="9"/>
      <c r="G117" s="9"/>
      <c r="H117" s="9"/>
      <c r="I117" s="9"/>
      <c r="J117" s="9"/>
      <c r="K117" s="9"/>
      <c r="L117" s="9"/>
      <c r="M117" s="9"/>
      <c r="N117" s="9"/>
      <c r="O117" s="9"/>
      <c r="P117" s="9"/>
      <c r="Q117" s="9"/>
      <c r="R117" s="9"/>
      <c r="S117" s="9"/>
      <c r="T117" s="9"/>
      <c r="U117" s="9"/>
      <c r="V117" s="12"/>
      <c r="W117" s="12"/>
    </row>
    <row r="118" spans="3:23">
      <c r="C118" s="9"/>
      <c r="D118" s="9"/>
      <c r="E118" s="9"/>
      <c r="F118" s="9"/>
      <c r="G118" s="9"/>
      <c r="H118" s="9"/>
      <c r="I118" s="9"/>
      <c r="J118" s="9"/>
      <c r="K118" s="9"/>
      <c r="L118" s="9"/>
      <c r="M118" s="9"/>
      <c r="N118" s="9"/>
      <c r="O118" s="9"/>
      <c r="P118" s="9"/>
      <c r="Q118" s="9"/>
      <c r="R118" s="9"/>
      <c r="S118" s="9"/>
      <c r="T118" s="9"/>
      <c r="U118" s="9"/>
      <c r="V118" s="12"/>
      <c r="W118" s="12"/>
    </row>
    <row r="119" spans="3:23">
      <c r="C119" s="9"/>
      <c r="D119" s="9"/>
      <c r="E119" s="9"/>
      <c r="F119" s="9"/>
      <c r="G119" s="9"/>
      <c r="H119" s="9"/>
      <c r="I119" s="9"/>
      <c r="J119" s="9"/>
      <c r="K119" s="9"/>
      <c r="L119" s="9"/>
      <c r="M119" s="9"/>
      <c r="N119" s="9"/>
      <c r="O119" s="9"/>
      <c r="P119" s="9"/>
      <c r="Q119" s="9"/>
      <c r="R119" s="9"/>
      <c r="S119" s="9"/>
      <c r="T119" s="9"/>
      <c r="U119" s="9"/>
      <c r="V119" s="12"/>
      <c r="W119" s="12"/>
    </row>
    <row r="120" spans="3:23">
      <c r="C120" s="9"/>
      <c r="D120" s="9"/>
      <c r="E120" s="9"/>
      <c r="F120" s="9"/>
      <c r="G120" s="9"/>
      <c r="H120" s="9"/>
      <c r="I120" s="9"/>
      <c r="J120" s="9"/>
      <c r="K120" s="9"/>
      <c r="L120" s="9"/>
      <c r="M120" s="9"/>
      <c r="N120" s="9"/>
      <c r="O120" s="9"/>
      <c r="P120" s="9"/>
      <c r="Q120" s="9"/>
      <c r="R120" s="9"/>
      <c r="S120" s="9"/>
      <c r="T120" s="9"/>
      <c r="U120" s="9"/>
      <c r="V120" s="12"/>
      <c r="W120" s="12"/>
    </row>
    <row r="121" spans="3:23">
      <c r="C121" s="9"/>
      <c r="D121" s="9"/>
      <c r="E121" s="9"/>
      <c r="F121" s="9"/>
      <c r="G121" s="9"/>
      <c r="H121" s="9"/>
      <c r="I121" s="9"/>
      <c r="J121" s="9"/>
      <c r="K121" s="9"/>
      <c r="L121" s="9"/>
      <c r="M121" s="9"/>
      <c r="N121" s="9"/>
      <c r="O121" s="9"/>
      <c r="P121" s="9"/>
      <c r="Q121" s="9"/>
      <c r="R121" s="9"/>
      <c r="S121" s="9"/>
      <c r="T121" s="9"/>
      <c r="U121" s="9"/>
      <c r="V121" s="12"/>
      <c r="W121" s="12"/>
    </row>
    <row r="122" spans="3:23">
      <c r="C122" s="9"/>
      <c r="D122" s="9"/>
      <c r="E122" s="9"/>
      <c r="F122" s="9"/>
      <c r="G122" s="9"/>
      <c r="H122" s="9"/>
      <c r="I122" s="9"/>
      <c r="J122" s="9"/>
      <c r="K122" s="9"/>
      <c r="L122" s="9"/>
      <c r="M122" s="9"/>
      <c r="N122" s="9"/>
      <c r="O122" s="9"/>
      <c r="P122" s="9"/>
      <c r="Q122" s="9"/>
      <c r="R122" s="9"/>
      <c r="S122" s="9"/>
      <c r="T122" s="9"/>
      <c r="U122" s="9"/>
      <c r="V122" s="12"/>
      <c r="W122" s="12"/>
    </row>
    <row r="123" spans="3:23">
      <c r="C123" s="9"/>
      <c r="D123" s="9"/>
      <c r="E123" s="9"/>
      <c r="F123" s="9"/>
      <c r="G123" s="9"/>
      <c r="H123" s="9"/>
      <c r="I123" s="9"/>
      <c r="J123" s="9"/>
      <c r="K123" s="9"/>
      <c r="L123" s="9"/>
      <c r="M123" s="9"/>
      <c r="N123" s="9"/>
      <c r="O123" s="9"/>
      <c r="P123" s="9"/>
      <c r="Q123" s="9"/>
      <c r="R123" s="9"/>
      <c r="S123" s="9"/>
      <c r="T123" s="9"/>
      <c r="U123" s="9"/>
      <c r="V123" s="12"/>
      <c r="W123" s="12"/>
    </row>
    <row r="124" spans="3:23">
      <c r="C124" s="9"/>
      <c r="D124" s="9"/>
      <c r="E124" s="9"/>
      <c r="F124" s="9"/>
      <c r="G124" s="9"/>
      <c r="H124" s="9"/>
      <c r="I124" s="9"/>
      <c r="J124" s="9"/>
      <c r="K124" s="9"/>
      <c r="L124" s="9"/>
      <c r="M124" s="9"/>
      <c r="N124" s="9"/>
      <c r="O124" s="9"/>
      <c r="P124" s="9"/>
      <c r="Q124" s="9"/>
      <c r="R124" s="9"/>
      <c r="S124" s="9"/>
      <c r="T124" s="9"/>
      <c r="U124" s="9"/>
      <c r="V124" s="12"/>
      <c r="W124" s="12"/>
    </row>
    <row r="125" spans="3:23">
      <c r="C125" s="9"/>
      <c r="D125" s="9"/>
      <c r="E125" s="9"/>
      <c r="F125" s="9"/>
      <c r="G125" s="9"/>
      <c r="H125" s="9"/>
      <c r="I125" s="9"/>
      <c r="J125" s="9"/>
      <c r="K125" s="9"/>
      <c r="L125" s="9"/>
      <c r="M125" s="9"/>
      <c r="N125" s="9"/>
      <c r="O125" s="9"/>
      <c r="P125" s="9"/>
      <c r="Q125" s="9"/>
      <c r="R125" s="9"/>
      <c r="S125" s="9"/>
      <c r="T125" s="9"/>
      <c r="U125" s="9"/>
      <c r="V125" s="12"/>
      <c r="W125" s="12"/>
    </row>
    <row r="126" spans="3:23">
      <c r="C126" s="9"/>
      <c r="D126" s="9"/>
      <c r="E126" s="9"/>
      <c r="F126" s="9"/>
      <c r="G126" s="9"/>
      <c r="H126" s="9"/>
      <c r="I126" s="9"/>
      <c r="J126" s="9"/>
      <c r="K126" s="9"/>
      <c r="L126" s="9"/>
      <c r="M126" s="9"/>
      <c r="N126" s="9"/>
      <c r="O126" s="9"/>
      <c r="P126" s="9"/>
      <c r="Q126" s="9"/>
      <c r="R126" s="9"/>
      <c r="S126" s="9"/>
      <c r="T126" s="9"/>
      <c r="U126" s="9"/>
      <c r="V126" s="12"/>
      <c r="W126" s="12"/>
    </row>
    <row r="127" spans="3:23">
      <c r="C127" s="9"/>
      <c r="D127" s="9"/>
      <c r="E127" s="9"/>
      <c r="F127" s="9"/>
      <c r="G127" s="9"/>
      <c r="H127" s="9"/>
      <c r="I127" s="9"/>
      <c r="J127" s="9"/>
      <c r="K127" s="9"/>
      <c r="L127" s="9"/>
      <c r="M127" s="9"/>
      <c r="N127" s="9"/>
      <c r="O127" s="9"/>
      <c r="P127" s="9"/>
      <c r="Q127" s="9"/>
      <c r="R127" s="9"/>
      <c r="S127" s="9"/>
      <c r="T127" s="9"/>
      <c r="U127" s="9"/>
      <c r="V127" s="12"/>
      <c r="W127" s="12"/>
    </row>
    <row r="128" spans="3:23">
      <c r="C128" s="9"/>
      <c r="D128" s="9"/>
      <c r="E128" s="9"/>
      <c r="F128" s="9"/>
      <c r="G128" s="9"/>
      <c r="H128" s="9"/>
      <c r="I128" s="9"/>
      <c r="J128" s="9"/>
      <c r="K128" s="9"/>
      <c r="L128" s="9"/>
      <c r="M128" s="9"/>
      <c r="N128" s="9"/>
      <c r="O128" s="9"/>
      <c r="P128" s="9"/>
      <c r="Q128" s="9"/>
      <c r="R128" s="9"/>
      <c r="S128" s="9"/>
      <c r="T128" s="9"/>
      <c r="U128" s="9"/>
      <c r="V128" s="12"/>
      <c r="W128" s="12"/>
    </row>
    <row r="129" spans="3:23">
      <c r="C129" s="9"/>
      <c r="D129" s="9"/>
      <c r="E129" s="9"/>
      <c r="F129" s="9"/>
      <c r="G129" s="9"/>
      <c r="H129" s="9"/>
      <c r="I129" s="9"/>
      <c r="J129" s="9"/>
      <c r="K129" s="9"/>
      <c r="L129" s="9"/>
      <c r="M129" s="9"/>
      <c r="N129" s="9"/>
      <c r="O129" s="9"/>
      <c r="P129" s="9"/>
      <c r="Q129" s="9"/>
      <c r="R129" s="9"/>
      <c r="S129" s="9"/>
      <c r="T129" s="9"/>
      <c r="U129" s="9"/>
      <c r="V129" s="12"/>
      <c r="W129" s="12"/>
    </row>
    <row r="130" spans="3:23">
      <c r="C130" s="9"/>
      <c r="D130" s="9"/>
      <c r="E130" s="9"/>
      <c r="F130" s="9"/>
      <c r="G130" s="9"/>
      <c r="H130" s="9"/>
      <c r="I130" s="9"/>
      <c r="J130" s="9"/>
      <c r="K130" s="9"/>
      <c r="L130" s="9"/>
      <c r="M130" s="9"/>
      <c r="N130" s="9"/>
      <c r="O130" s="9"/>
      <c r="P130" s="9"/>
      <c r="Q130" s="9"/>
      <c r="R130" s="9"/>
      <c r="S130" s="9"/>
      <c r="T130" s="9"/>
      <c r="U130" s="9"/>
      <c r="V130" s="12"/>
      <c r="W130" s="12"/>
    </row>
    <row r="131" spans="3:23">
      <c r="C131" s="9"/>
      <c r="D131" s="9"/>
      <c r="E131" s="9"/>
      <c r="F131" s="9"/>
      <c r="G131" s="9"/>
      <c r="H131" s="9"/>
      <c r="I131" s="9"/>
      <c r="J131" s="9"/>
      <c r="K131" s="9"/>
      <c r="L131" s="9"/>
      <c r="M131" s="9"/>
      <c r="N131" s="9"/>
      <c r="O131" s="9"/>
      <c r="P131" s="9"/>
      <c r="Q131" s="9"/>
      <c r="R131" s="9"/>
      <c r="S131" s="9"/>
      <c r="T131" s="9"/>
      <c r="U131" s="9"/>
      <c r="V131" s="12"/>
      <c r="W131" s="12"/>
    </row>
    <row r="132" spans="3:23">
      <c r="C132" s="9"/>
      <c r="D132" s="9"/>
      <c r="E132" s="9"/>
      <c r="F132" s="9"/>
      <c r="G132" s="9"/>
      <c r="H132" s="9"/>
      <c r="I132" s="9"/>
      <c r="J132" s="9"/>
      <c r="K132" s="9"/>
      <c r="L132" s="9"/>
      <c r="M132" s="9"/>
      <c r="N132" s="9"/>
      <c r="O132" s="9"/>
      <c r="P132" s="9"/>
      <c r="Q132" s="9"/>
      <c r="R132" s="9"/>
      <c r="S132" s="9"/>
      <c r="T132" s="9"/>
      <c r="U132" s="9"/>
      <c r="V132" s="12"/>
      <c r="W132" s="12"/>
    </row>
    <row r="133" spans="3:23">
      <c r="C133" s="9"/>
      <c r="D133" s="9"/>
      <c r="E133" s="9"/>
      <c r="F133" s="9"/>
      <c r="G133" s="9"/>
      <c r="H133" s="9"/>
      <c r="I133" s="9"/>
      <c r="J133" s="9"/>
      <c r="K133" s="9"/>
      <c r="L133" s="9"/>
      <c r="M133" s="9"/>
      <c r="N133" s="9"/>
      <c r="O133" s="9"/>
      <c r="P133" s="9"/>
      <c r="Q133" s="9"/>
      <c r="R133" s="9"/>
      <c r="S133" s="9"/>
      <c r="T133" s="9"/>
      <c r="U133" s="9"/>
      <c r="V133" s="12"/>
      <c r="W133" s="12"/>
    </row>
    <row r="134" spans="3:23">
      <c r="C134" s="9"/>
      <c r="D134" s="9"/>
      <c r="E134" s="9"/>
      <c r="F134" s="9"/>
      <c r="G134" s="9"/>
      <c r="H134" s="9"/>
      <c r="I134" s="9"/>
      <c r="J134" s="9"/>
      <c r="K134" s="9"/>
      <c r="L134" s="9"/>
      <c r="M134" s="9"/>
      <c r="N134" s="9"/>
      <c r="O134" s="9"/>
      <c r="P134" s="9"/>
      <c r="Q134" s="9"/>
      <c r="R134" s="9"/>
      <c r="S134" s="9"/>
      <c r="T134" s="9"/>
      <c r="U134" s="9"/>
      <c r="V134" s="12"/>
      <c r="W134" s="12"/>
    </row>
    <row r="135" spans="3:23">
      <c r="C135" s="9"/>
      <c r="D135" s="9"/>
      <c r="E135" s="9"/>
      <c r="F135" s="9"/>
      <c r="G135" s="9"/>
      <c r="H135" s="9"/>
      <c r="I135" s="9"/>
      <c r="J135" s="9"/>
      <c r="K135" s="9"/>
      <c r="L135" s="9"/>
      <c r="M135" s="9"/>
      <c r="N135" s="9"/>
      <c r="O135" s="9"/>
      <c r="P135" s="9"/>
      <c r="Q135" s="9"/>
      <c r="R135" s="9"/>
      <c r="S135" s="9"/>
      <c r="T135" s="9"/>
      <c r="U135" s="9"/>
      <c r="V135" s="12"/>
      <c r="W135" s="12"/>
    </row>
    <row r="136" spans="3:23">
      <c r="C136" s="9"/>
      <c r="D136" s="9"/>
      <c r="E136" s="9"/>
      <c r="F136" s="9"/>
      <c r="G136" s="9"/>
      <c r="H136" s="9"/>
      <c r="I136" s="9"/>
      <c r="J136" s="9"/>
      <c r="K136" s="9"/>
      <c r="L136" s="9"/>
      <c r="M136" s="9"/>
      <c r="N136" s="9"/>
      <c r="O136" s="9"/>
      <c r="P136" s="9"/>
      <c r="Q136" s="9"/>
      <c r="R136" s="9"/>
      <c r="S136" s="9"/>
      <c r="T136" s="9"/>
      <c r="U136" s="9"/>
      <c r="V136" s="12"/>
      <c r="W136" s="12"/>
    </row>
    <row r="137" spans="3:23">
      <c r="C137" s="9"/>
      <c r="D137" s="9"/>
      <c r="E137" s="9"/>
      <c r="F137" s="9"/>
      <c r="G137" s="9"/>
      <c r="H137" s="9"/>
      <c r="I137" s="9"/>
      <c r="J137" s="9"/>
      <c r="K137" s="9"/>
      <c r="L137" s="9"/>
      <c r="M137" s="9"/>
      <c r="N137" s="9"/>
      <c r="O137" s="9"/>
      <c r="P137" s="9"/>
      <c r="Q137" s="9"/>
      <c r="R137" s="9"/>
      <c r="S137" s="9"/>
      <c r="T137" s="9"/>
      <c r="U137" s="9"/>
      <c r="V137" s="12"/>
      <c r="W137" s="12"/>
    </row>
    <row r="138" spans="3:23">
      <c r="C138" s="9"/>
      <c r="D138" s="9"/>
      <c r="E138" s="9"/>
      <c r="F138" s="9"/>
      <c r="G138" s="9"/>
      <c r="H138" s="9"/>
      <c r="I138" s="9"/>
      <c r="J138" s="9"/>
      <c r="K138" s="9"/>
      <c r="L138" s="9"/>
      <c r="M138" s="9"/>
      <c r="N138" s="9"/>
      <c r="O138" s="9"/>
      <c r="P138" s="9"/>
      <c r="Q138" s="9"/>
      <c r="R138" s="9"/>
      <c r="S138" s="9"/>
      <c r="T138" s="9"/>
      <c r="U138" s="9"/>
      <c r="V138" s="12"/>
      <c r="W138" s="12"/>
    </row>
    <row r="139" spans="3:23">
      <c r="C139" s="9"/>
      <c r="D139" s="9"/>
      <c r="E139" s="9"/>
      <c r="F139" s="9"/>
      <c r="G139" s="9"/>
      <c r="H139" s="9"/>
      <c r="I139" s="9"/>
      <c r="J139" s="9"/>
      <c r="K139" s="9"/>
      <c r="L139" s="9"/>
      <c r="M139" s="9"/>
      <c r="N139" s="9"/>
      <c r="O139" s="9"/>
      <c r="P139" s="9"/>
      <c r="Q139" s="9"/>
      <c r="R139" s="9"/>
      <c r="S139" s="9"/>
      <c r="T139" s="9"/>
      <c r="U139" s="9"/>
      <c r="V139" s="12"/>
      <c r="W139" s="12"/>
    </row>
    <row r="140" spans="3:23">
      <c r="C140" s="9"/>
      <c r="D140" s="9"/>
      <c r="E140" s="9"/>
      <c r="F140" s="9"/>
      <c r="G140" s="9"/>
      <c r="H140" s="9"/>
      <c r="I140" s="9"/>
      <c r="J140" s="9"/>
      <c r="K140" s="9"/>
      <c r="L140" s="9"/>
      <c r="M140" s="9"/>
      <c r="N140" s="9"/>
      <c r="O140" s="9"/>
      <c r="P140" s="9"/>
      <c r="Q140" s="9"/>
      <c r="R140" s="9"/>
      <c r="S140" s="9"/>
      <c r="T140" s="9"/>
      <c r="U140" s="9"/>
      <c r="V140" s="12"/>
      <c r="W140" s="12"/>
    </row>
    <row r="141" spans="3:23">
      <c r="C141" s="9"/>
      <c r="D141" s="9"/>
      <c r="E141" s="9"/>
      <c r="F141" s="9"/>
      <c r="G141" s="9"/>
      <c r="H141" s="9"/>
      <c r="I141" s="9"/>
      <c r="J141" s="9"/>
      <c r="K141" s="9"/>
      <c r="L141" s="9"/>
      <c r="M141" s="9"/>
      <c r="N141" s="9"/>
      <c r="O141" s="9"/>
      <c r="P141" s="9"/>
      <c r="Q141" s="9"/>
      <c r="R141" s="9"/>
      <c r="S141" s="9"/>
      <c r="T141" s="9"/>
      <c r="U141" s="9"/>
      <c r="V141" s="12"/>
      <c r="W141" s="12"/>
    </row>
    <row r="142" spans="3:23">
      <c r="C142" s="9"/>
      <c r="D142" s="9"/>
      <c r="E142" s="9"/>
      <c r="F142" s="9"/>
      <c r="G142" s="9"/>
      <c r="H142" s="9"/>
      <c r="I142" s="9"/>
      <c r="J142" s="9"/>
      <c r="K142" s="9"/>
      <c r="L142" s="9"/>
      <c r="M142" s="9"/>
      <c r="N142" s="9"/>
      <c r="O142" s="9"/>
      <c r="P142" s="9"/>
      <c r="Q142" s="9"/>
      <c r="R142" s="9"/>
      <c r="S142" s="9"/>
      <c r="T142" s="9"/>
      <c r="U142" s="9"/>
      <c r="V142" s="12"/>
      <c r="W142" s="12"/>
    </row>
    <row r="143" spans="3:23">
      <c r="C143" s="9"/>
      <c r="D143" s="9"/>
      <c r="E143" s="9"/>
      <c r="F143" s="9"/>
      <c r="G143" s="9"/>
      <c r="H143" s="9"/>
      <c r="I143" s="9"/>
      <c r="J143" s="9"/>
      <c r="K143" s="9"/>
      <c r="L143" s="9"/>
      <c r="M143" s="9"/>
      <c r="N143" s="9"/>
      <c r="O143" s="9"/>
      <c r="P143" s="9"/>
      <c r="Q143" s="9"/>
      <c r="R143" s="9"/>
      <c r="S143" s="9"/>
      <c r="T143" s="9"/>
      <c r="U143" s="9"/>
      <c r="V143" s="12"/>
      <c r="W143" s="12"/>
    </row>
    <row r="144" spans="3:23">
      <c r="C144" s="9"/>
      <c r="D144" s="9"/>
      <c r="E144" s="9"/>
      <c r="F144" s="9"/>
      <c r="G144" s="9"/>
      <c r="H144" s="9"/>
      <c r="I144" s="9"/>
      <c r="J144" s="9"/>
      <c r="K144" s="9"/>
      <c r="L144" s="9"/>
      <c r="M144" s="9"/>
      <c r="N144" s="9"/>
      <c r="O144" s="9"/>
      <c r="P144" s="9"/>
      <c r="Q144" s="9"/>
      <c r="R144" s="9"/>
      <c r="S144" s="9"/>
      <c r="T144" s="9"/>
      <c r="U144" s="9"/>
      <c r="V144" s="12"/>
      <c r="W144" s="12"/>
    </row>
    <row r="145" spans="3:23">
      <c r="C145" s="9"/>
      <c r="D145" s="9"/>
      <c r="E145" s="9"/>
      <c r="F145" s="9"/>
      <c r="G145" s="9"/>
      <c r="H145" s="9"/>
      <c r="I145" s="9"/>
      <c r="J145" s="9"/>
      <c r="K145" s="9"/>
      <c r="L145" s="9"/>
      <c r="M145" s="9"/>
      <c r="N145" s="9"/>
      <c r="O145" s="9"/>
      <c r="P145" s="9"/>
      <c r="Q145" s="9"/>
      <c r="R145" s="9"/>
      <c r="S145" s="9"/>
      <c r="T145" s="9"/>
      <c r="U145" s="9"/>
      <c r="V145" s="12"/>
      <c r="W145" s="12"/>
    </row>
    <row r="146" spans="3:23">
      <c r="C146" s="9"/>
      <c r="D146" s="9"/>
      <c r="E146" s="9"/>
      <c r="F146" s="9"/>
      <c r="G146" s="9"/>
      <c r="H146" s="9"/>
      <c r="I146" s="9"/>
      <c r="J146" s="9"/>
      <c r="K146" s="9"/>
      <c r="L146" s="9"/>
      <c r="M146" s="9"/>
      <c r="N146" s="9"/>
      <c r="O146" s="9"/>
      <c r="P146" s="9"/>
      <c r="Q146" s="9"/>
      <c r="R146" s="9"/>
      <c r="S146" s="9"/>
      <c r="T146" s="9"/>
      <c r="U146" s="9"/>
      <c r="V146" s="12"/>
      <c r="W146" s="12"/>
    </row>
    <row r="147" spans="3:23">
      <c r="C147" s="9"/>
      <c r="D147" s="9"/>
      <c r="E147" s="9"/>
      <c r="F147" s="9"/>
      <c r="G147" s="9"/>
      <c r="H147" s="9"/>
      <c r="I147" s="9"/>
      <c r="J147" s="9"/>
      <c r="K147" s="9"/>
      <c r="L147" s="9"/>
      <c r="M147" s="9"/>
      <c r="N147" s="9"/>
      <c r="O147" s="9"/>
      <c r="P147" s="9"/>
      <c r="Q147" s="9"/>
      <c r="R147" s="9"/>
      <c r="S147" s="9"/>
      <c r="T147" s="9"/>
      <c r="U147" s="9"/>
      <c r="V147" s="12"/>
      <c r="W147" s="12"/>
    </row>
    <row r="148" spans="3:23">
      <c r="C148" s="9"/>
      <c r="D148" s="9"/>
      <c r="E148" s="9"/>
      <c r="F148" s="9"/>
      <c r="G148" s="9"/>
      <c r="H148" s="9"/>
      <c r="I148" s="9"/>
      <c r="J148" s="9"/>
      <c r="K148" s="9"/>
      <c r="L148" s="9"/>
      <c r="M148" s="9"/>
      <c r="N148" s="9"/>
      <c r="O148" s="9"/>
      <c r="P148" s="9"/>
      <c r="Q148" s="9"/>
      <c r="R148" s="9"/>
      <c r="S148" s="9"/>
      <c r="T148" s="9"/>
      <c r="U148" s="9"/>
      <c r="V148" s="12"/>
      <c r="W148" s="12"/>
    </row>
    <row r="149" spans="3:23">
      <c r="C149" s="9"/>
      <c r="D149" s="9"/>
      <c r="E149" s="9"/>
      <c r="F149" s="9"/>
      <c r="G149" s="9"/>
      <c r="H149" s="9"/>
      <c r="I149" s="9"/>
      <c r="J149" s="9"/>
      <c r="K149" s="9"/>
      <c r="L149" s="9"/>
      <c r="M149" s="9"/>
      <c r="N149" s="9"/>
      <c r="O149" s="9"/>
      <c r="P149" s="9"/>
      <c r="Q149" s="9"/>
      <c r="R149" s="9"/>
      <c r="S149" s="9"/>
      <c r="T149" s="9"/>
      <c r="U149" s="9"/>
      <c r="V149" s="12"/>
      <c r="W149" s="12"/>
    </row>
    <row r="150" spans="3:23">
      <c r="C150" s="9"/>
      <c r="D150" s="9"/>
      <c r="E150" s="9"/>
      <c r="F150" s="9"/>
      <c r="G150" s="9"/>
      <c r="H150" s="9"/>
      <c r="I150" s="9"/>
      <c r="J150" s="9"/>
      <c r="K150" s="9"/>
      <c r="L150" s="9"/>
      <c r="M150" s="9"/>
      <c r="N150" s="9"/>
      <c r="O150" s="9"/>
      <c r="P150" s="9"/>
      <c r="Q150" s="9"/>
      <c r="R150" s="9"/>
      <c r="S150" s="9"/>
      <c r="T150" s="9"/>
      <c r="U150" s="9"/>
      <c r="V150" s="12"/>
      <c r="W150" s="12"/>
    </row>
    <row r="151" spans="3:23">
      <c r="C151" s="9"/>
      <c r="D151" s="9"/>
      <c r="E151" s="9"/>
      <c r="F151" s="9"/>
      <c r="G151" s="9"/>
      <c r="H151" s="9"/>
      <c r="I151" s="9"/>
      <c r="J151" s="9"/>
      <c r="K151" s="9"/>
      <c r="L151" s="9"/>
      <c r="M151" s="9"/>
      <c r="N151" s="9"/>
      <c r="O151" s="9"/>
      <c r="P151" s="9"/>
      <c r="Q151" s="9"/>
      <c r="R151" s="9"/>
      <c r="S151" s="9"/>
      <c r="T151" s="9"/>
      <c r="U151" s="9"/>
      <c r="V151" s="12"/>
      <c r="W151" s="12"/>
    </row>
    <row r="152" spans="3:23">
      <c r="C152" s="9"/>
      <c r="D152" s="9"/>
      <c r="E152" s="9"/>
      <c r="F152" s="9"/>
      <c r="G152" s="9"/>
      <c r="H152" s="9"/>
      <c r="I152" s="9"/>
      <c r="J152" s="9"/>
      <c r="K152" s="9"/>
      <c r="L152" s="9"/>
      <c r="M152" s="9"/>
      <c r="N152" s="9"/>
      <c r="O152" s="9"/>
      <c r="P152" s="9"/>
      <c r="Q152" s="9"/>
      <c r="R152" s="9"/>
      <c r="S152" s="9"/>
      <c r="T152" s="9"/>
      <c r="U152" s="9"/>
      <c r="V152" s="12"/>
      <c r="W152" s="12"/>
    </row>
    <row r="153" spans="3:23">
      <c r="C153" s="9"/>
      <c r="D153" s="9"/>
      <c r="E153" s="9"/>
      <c r="F153" s="9"/>
      <c r="G153" s="9"/>
      <c r="H153" s="9"/>
      <c r="I153" s="9"/>
      <c r="J153" s="9"/>
      <c r="K153" s="9"/>
      <c r="L153" s="9"/>
      <c r="M153" s="9"/>
      <c r="N153" s="9"/>
      <c r="O153" s="9"/>
      <c r="P153" s="9"/>
      <c r="Q153" s="9"/>
      <c r="R153" s="9"/>
      <c r="S153" s="9"/>
      <c r="T153" s="9"/>
      <c r="U153" s="9"/>
      <c r="V153" s="12"/>
      <c r="W153" s="12"/>
    </row>
    <row r="154" spans="3:23">
      <c r="C154" s="9"/>
      <c r="D154" s="9"/>
      <c r="E154" s="9"/>
      <c r="F154" s="9"/>
      <c r="G154" s="9"/>
      <c r="H154" s="9"/>
      <c r="I154" s="9"/>
      <c r="J154" s="9"/>
      <c r="K154" s="9"/>
      <c r="L154" s="9"/>
      <c r="M154" s="9"/>
      <c r="N154" s="9"/>
      <c r="O154" s="9"/>
      <c r="P154" s="9"/>
      <c r="Q154" s="9"/>
      <c r="R154" s="9"/>
      <c r="S154" s="9"/>
      <c r="T154" s="9"/>
      <c r="U154" s="9"/>
      <c r="V154" s="12"/>
      <c r="W154" s="12"/>
    </row>
    <row r="155" spans="3:23">
      <c r="C155" s="9"/>
      <c r="D155" s="9"/>
      <c r="E155" s="9"/>
      <c r="F155" s="9"/>
      <c r="G155" s="9"/>
      <c r="H155" s="9"/>
      <c r="I155" s="9"/>
      <c r="J155" s="9"/>
      <c r="K155" s="9"/>
      <c r="L155" s="9"/>
      <c r="M155" s="9"/>
      <c r="N155" s="9"/>
      <c r="O155" s="9"/>
      <c r="P155" s="9"/>
      <c r="Q155" s="9"/>
      <c r="R155" s="9"/>
      <c r="S155" s="9"/>
      <c r="T155" s="9"/>
      <c r="U155" s="9"/>
      <c r="V155" s="12"/>
      <c r="W155" s="12"/>
    </row>
    <row r="156" spans="3:23">
      <c r="C156" s="9"/>
      <c r="D156" s="9"/>
      <c r="E156" s="9"/>
      <c r="F156" s="9"/>
      <c r="G156" s="9"/>
      <c r="H156" s="9"/>
      <c r="I156" s="9"/>
      <c r="J156" s="9"/>
      <c r="K156" s="9"/>
      <c r="L156" s="9"/>
      <c r="M156" s="9"/>
      <c r="N156" s="9"/>
      <c r="O156" s="9"/>
      <c r="P156" s="9"/>
      <c r="Q156" s="9"/>
      <c r="R156" s="9"/>
      <c r="S156" s="9"/>
      <c r="T156" s="9"/>
      <c r="U156" s="9"/>
      <c r="V156" s="12"/>
      <c r="W156" s="12"/>
    </row>
    <row r="157" spans="3:23">
      <c r="C157" s="9"/>
      <c r="D157" s="9"/>
      <c r="E157" s="9"/>
      <c r="F157" s="9"/>
      <c r="G157" s="9"/>
      <c r="H157" s="9"/>
      <c r="I157" s="9"/>
      <c r="J157" s="9"/>
      <c r="K157" s="9"/>
      <c r="L157" s="9"/>
      <c r="M157" s="9"/>
      <c r="N157" s="9"/>
      <c r="O157" s="9"/>
      <c r="P157" s="9"/>
      <c r="Q157" s="9"/>
      <c r="R157" s="9"/>
      <c r="S157" s="9"/>
      <c r="T157" s="9"/>
      <c r="U157" s="9"/>
      <c r="V157" s="12"/>
      <c r="W157" s="12"/>
    </row>
    <row r="158" spans="3:23">
      <c r="C158" s="9"/>
      <c r="D158" s="9"/>
      <c r="E158" s="9"/>
      <c r="F158" s="9"/>
      <c r="G158" s="9"/>
      <c r="H158" s="9"/>
      <c r="I158" s="9"/>
      <c r="J158" s="9"/>
      <c r="K158" s="9"/>
      <c r="L158" s="9"/>
      <c r="M158" s="9"/>
      <c r="N158" s="9"/>
      <c r="O158" s="9"/>
      <c r="P158" s="9"/>
      <c r="Q158" s="9"/>
      <c r="R158" s="9"/>
      <c r="S158" s="9"/>
      <c r="T158" s="9"/>
      <c r="U158" s="9"/>
      <c r="V158" s="12"/>
      <c r="W158" s="12"/>
    </row>
    <row r="159" spans="3:23">
      <c r="C159" s="9"/>
      <c r="D159" s="9"/>
      <c r="E159" s="9"/>
      <c r="F159" s="9"/>
      <c r="G159" s="9"/>
      <c r="H159" s="9"/>
      <c r="I159" s="9"/>
      <c r="J159" s="9"/>
      <c r="K159" s="9"/>
      <c r="L159" s="9"/>
      <c r="M159" s="9"/>
      <c r="N159" s="9"/>
      <c r="O159" s="9"/>
      <c r="P159" s="9"/>
      <c r="Q159" s="9"/>
      <c r="R159" s="9"/>
      <c r="S159" s="9"/>
      <c r="T159" s="9"/>
      <c r="U159" s="9"/>
      <c r="V159" s="12"/>
      <c r="W159" s="12"/>
    </row>
    <row r="160" spans="3:23">
      <c r="C160" s="9"/>
      <c r="D160" s="9"/>
      <c r="E160" s="9"/>
      <c r="F160" s="9"/>
      <c r="G160" s="9"/>
      <c r="H160" s="9"/>
      <c r="I160" s="9"/>
      <c r="J160" s="9"/>
      <c r="K160" s="9"/>
      <c r="L160" s="9"/>
      <c r="M160" s="9"/>
      <c r="N160" s="9"/>
      <c r="O160" s="9"/>
      <c r="P160" s="9"/>
      <c r="Q160" s="9"/>
      <c r="R160" s="9"/>
      <c r="S160" s="9"/>
      <c r="T160" s="9"/>
      <c r="U160" s="9"/>
      <c r="V160" s="12"/>
      <c r="W160" s="12"/>
    </row>
    <row r="161" spans="3:23">
      <c r="C161" s="9"/>
      <c r="D161" s="9"/>
      <c r="E161" s="9"/>
      <c r="F161" s="9"/>
      <c r="G161" s="9"/>
      <c r="H161" s="9"/>
      <c r="I161" s="9"/>
      <c r="J161" s="9"/>
      <c r="K161" s="9"/>
      <c r="L161" s="9"/>
      <c r="M161" s="9"/>
      <c r="N161" s="9"/>
      <c r="O161" s="9"/>
      <c r="P161" s="9"/>
      <c r="Q161" s="9"/>
      <c r="R161" s="9"/>
      <c r="S161" s="9"/>
      <c r="T161" s="9"/>
      <c r="U161" s="9"/>
      <c r="V161" s="12"/>
      <c r="W161" s="12"/>
    </row>
    <row r="162" spans="3:23">
      <c r="C162" s="9"/>
      <c r="D162" s="9"/>
      <c r="E162" s="9"/>
      <c r="F162" s="9"/>
      <c r="G162" s="9"/>
      <c r="H162" s="9"/>
      <c r="I162" s="9"/>
      <c r="J162" s="9"/>
      <c r="K162" s="9"/>
      <c r="L162" s="9"/>
      <c r="M162" s="9"/>
      <c r="N162" s="9"/>
      <c r="O162" s="9"/>
      <c r="P162" s="9"/>
      <c r="Q162" s="9"/>
      <c r="R162" s="9"/>
      <c r="S162" s="9"/>
      <c r="T162" s="9"/>
      <c r="U162" s="9"/>
      <c r="V162" s="12"/>
      <c r="W162" s="12"/>
    </row>
    <row r="163" spans="3:23">
      <c r="C163" s="9"/>
      <c r="D163" s="9"/>
      <c r="E163" s="9"/>
      <c r="F163" s="9"/>
      <c r="G163" s="9"/>
      <c r="H163" s="9"/>
      <c r="I163" s="9"/>
      <c r="J163" s="9"/>
      <c r="K163" s="9"/>
      <c r="L163" s="9"/>
      <c r="M163" s="9"/>
      <c r="N163" s="9"/>
      <c r="O163" s="9"/>
      <c r="P163" s="9"/>
      <c r="Q163" s="9"/>
      <c r="R163" s="9"/>
      <c r="S163" s="9"/>
      <c r="T163" s="9"/>
      <c r="U163" s="9"/>
      <c r="V163" s="12"/>
      <c r="W163" s="12"/>
    </row>
    <row r="164" spans="3:23">
      <c r="C164" s="9"/>
      <c r="D164" s="9"/>
      <c r="E164" s="9"/>
      <c r="F164" s="9"/>
      <c r="G164" s="9"/>
      <c r="H164" s="9"/>
      <c r="I164" s="9"/>
      <c r="J164" s="9"/>
      <c r="K164" s="9"/>
      <c r="L164" s="9"/>
      <c r="M164" s="9"/>
      <c r="N164" s="9"/>
      <c r="O164" s="9"/>
      <c r="P164" s="9"/>
      <c r="Q164" s="9"/>
      <c r="R164" s="9"/>
      <c r="S164" s="9"/>
      <c r="T164" s="9"/>
      <c r="U164" s="9"/>
      <c r="V164" s="12"/>
      <c r="W164" s="12"/>
    </row>
    <row r="165" spans="3:23">
      <c r="C165" s="9"/>
      <c r="D165" s="9"/>
      <c r="E165" s="9"/>
      <c r="F165" s="9"/>
      <c r="G165" s="9"/>
      <c r="H165" s="9"/>
      <c r="I165" s="9"/>
      <c r="J165" s="9"/>
      <c r="K165" s="9"/>
      <c r="L165" s="9"/>
      <c r="M165" s="9"/>
      <c r="N165" s="9"/>
      <c r="O165" s="9"/>
      <c r="P165" s="9"/>
      <c r="Q165" s="9"/>
      <c r="R165" s="9"/>
      <c r="S165" s="9"/>
      <c r="T165" s="9"/>
      <c r="U165" s="9"/>
      <c r="V165" s="12"/>
      <c r="W165" s="12"/>
    </row>
    <row r="166" spans="3:23">
      <c r="C166" s="9"/>
      <c r="D166" s="9"/>
      <c r="E166" s="9"/>
      <c r="F166" s="9"/>
      <c r="G166" s="9"/>
      <c r="H166" s="9"/>
      <c r="I166" s="9"/>
      <c r="J166" s="9"/>
      <c r="K166" s="9"/>
      <c r="L166" s="9"/>
      <c r="M166" s="9"/>
      <c r="N166" s="9"/>
      <c r="O166" s="9"/>
      <c r="P166" s="9"/>
      <c r="Q166" s="9"/>
      <c r="R166" s="9"/>
      <c r="S166" s="9"/>
      <c r="T166" s="9"/>
      <c r="U166" s="9"/>
      <c r="V166" s="12"/>
      <c r="W166" s="12"/>
    </row>
    <row r="167" spans="3:23">
      <c r="C167" s="9"/>
      <c r="D167" s="9"/>
      <c r="E167" s="9"/>
      <c r="F167" s="9"/>
      <c r="G167" s="9"/>
      <c r="H167" s="9"/>
      <c r="I167" s="9"/>
      <c r="J167" s="9"/>
      <c r="K167" s="9"/>
      <c r="L167" s="9"/>
      <c r="M167" s="9"/>
      <c r="N167" s="9"/>
      <c r="O167" s="9"/>
      <c r="P167" s="9"/>
      <c r="Q167" s="9"/>
      <c r="R167" s="9"/>
      <c r="S167" s="9"/>
      <c r="T167" s="9"/>
      <c r="U167" s="9"/>
      <c r="V167" s="12"/>
      <c r="W167" s="12"/>
    </row>
    <row r="168" spans="3:23">
      <c r="C168" s="9"/>
      <c r="D168" s="9"/>
      <c r="E168" s="9"/>
      <c r="F168" s="9"/>
      <c r="G168" s="9"/>
      <c r="H168" s="9"/>
      <c r="I168" s="9"/>
      <c r="J168" s="9"/>
      <c r="K168" s="9"/>
      <c r="L168" s="9"/>
      <c r="M168" s="9"/>
      <c r="N168" s="9"/>
      <c r="O168" s="9"/>
      <c r="P168" s="9"/>
      <c r="Q168" s="9"/>
      <c r="R168" s="9"/>
      <c r="S168" s="9"/>
      <c r="T168" s="9"/>
      <c r="U168" s="9"/>
      <c r="V168" s="12"/>
      <c r="W168" s="12"/>
    </row>
    <row r="169" spans="3:23">
      <c r="C169" s="9"/>
      <c r="D169" s="9"/>
      <c r="E169" s="9"/>
      <c r="F169" s="9"/>
      <c r="G169" s="9"/>
      <c r="H169" s="9"/>
      <c r="I169" s="9"/>
      <c r="J169" s="9"/>
      <c r="K169" s="9"/>
      <c r="L169" s="9"/>
      <c r="M169" s="9"/>
      <c r="N169" s="9"/>
      <c r="O169" s="9"/>
      <c r="P169" s="9"/>
      <c r="Q169" s="9"/>
      <c r="R169" s="9"/>
      <c r="S169" s="9"/>
      <c r="T169" s="9"/>
      <c r="U169" s="9"/>
      <c r="V169" s="12"/>
      <c r="W169" s="12"/>
    </row>
    <row r="170" spans="3:23">
      <c r="C170" s="9"/>
      <c r="D170" s="9"/>
      <c r="E170" s="9"/>
      <c r="F170" s="9"/>
      <c r="G170" s="9"/>
      <c r="H170" s="9"/>
      <c r="I170" s="9"/>
      <c r="J170" s="9"/>
      <c r="K170" s="9"/>
      <c r="L170" s="9"/>
      <c r="M170" s="9"/>
      <c r="N170" s="9"/>
      <c r="O170" s="9"/>
      <c r="P170" s="9"/>
      <c r="Q170" s="9"/>
      <c r="R170" s="9"/>
      <c r="S170" s="9"/>
      <c r="T170" s="9"/>
      <c r="U170" s="9"/>
      <c r="V170" s="12"/>
      <c r="W170" s="12"/>
    </row>
    <row r="171" spans="3:23">
      <c r="C171" s="9"/>
      <c r="D171" s="9"/>
      <c r="E171" s="9"/>
      <c r="F171" s="9"/>
      <c r="G171" s="9"/>
      <c r="H171" s="9"/>
      <c r="I171" s="9"/>
      <c r="J171" s="9"/>
      <c r="K171" s="9"/>
      <c r="L171" s="9"/>
      <c r="M171" s="9"/>
      <c r="N171" s="9"/>
      <c r="O171" s="9"/>
      <c r="P171" s="9"/>
      <c r="Q171" s="9"/>
      <c r="R171" s="9"/>
      <c r="S171" s="9"/>
      <c r="T171" s="9"/>
      <c r="U171" s="9"/>
      <c r="V171" s="12"/>
      <c r="W171" s="12"/>
    </row>
    <row r="172" spans="3:23">
      <c r="C172" s="9"/>
      <c r="D172" s="9"/>
      <c r="E172" s="9"/>
      <c r="F172" s="9"/>
      <c r="G172" s="9"/>
      <c r="H172" s="9"/>
      <c r="I172" s="9"/>
      <c r="J172" s="9"/>
      <c r="K172" s="9"/>
      <c r="L172" s="9"/>
      <c r="M172" s="9"/>
      <c r="N172" s="9"/>
      <c r="O172" s="9"/>
      <c r="P172" s="9"/>
      <c r="Q172" s="9"/>
      <c r="R172" s="9"/>
      <c r="S172" s="9"/>
      <c r="T172" s="9"/>
      <c r="U172" s="9"/>
      <c r="V172" s="12"/>
      <c r="W172" s="12"/>
    </row>
    <row r="173" spans="3:23">
      <c r="C173" s="9"/>
      <c r="D173" s="9"/>
      <c r="E173" s="9"/>
      <c r="F173" s="9"/>
      <c r="G173" s="9"/>
      <c r="H173" s="9"/>
      <c r="I173" s="9"/>
      <c r="J173" s="9"/>
      <c r="K173" s="9"/>
      <c r="L173" s="9"/>
      <c r="M173" s="9"/>
      <c r="N173" s="9"/>
      <c r="O173" s="9"/>
      <c r="P173" s="9"/>
      <c r="Q173" s="9"/>
      <c r="R173" s="9"/>
      <c r="S173" s="9"/>
      <c r="T173" s="9"/>
      <c r="U173" s="9"/>
      <c r="V173" s="12"/>
      <c r="W173" s="12"/>
    </row>
    <row r="174" spans="3:23">
      <c r="C174" s="13"/>
      <c r="D174" s="13"/>
      <c r="E174" s="13"/>
      <c r="F174" s="13"/>
      <c r="G174" s="13"/>
      <c r="H174" s="13"/>
      <c r="I174" s="13"/>
      <c r="J174" s="14"/>
      <c r="K174" s="14"/>
      <c r="L174" s="13"/>
      <c r="M174" s="14"/>
      <c r="N174" s="13"/>
      <c r="O174" s="14"/>
      <c r="P174" s="13"/>
      <c r="Q174" s="13"/>
      <c r="R174" s="13"/>
      <c r="S174" s="13"/>
      <c r="T174" s="13"/>
      <c r="U174" s="13"/>
    </row>
    <row r="175" spans="3:23">
      <c r="C175" s="13"/>
      <c r="D175" s="13"/>
      <c r="E175" s="13"/>
      <c r="F175" s="13"/>
      <c r="G175" s="13"/>
      <c r="H175" s="13"/>
      <c r="I175" s="13"/>
      <c r="J175" s="14"/>
      <c r="K175" s="14"/>
      <c r="L175" s="13"/>
      <c r="M175" s="14"/>
      <c r="N175" s="13"/>
      <c r="O175" s="14"/>
      <c r="P175" s="13"/>
      <c r="Q175" s="13"/>
      <c r="R175" s="13"/>
      <c r="S175" s="13"/>
      <c r="T175" s="13"/>
      <c r="U175" s="13"/>
    </row>
    <row r="176" spans="3:23">
      <c r="C176" s="13"/>
      <c r="D176" s="13"/>
      <c r="E176" s="13"/>
      <c r="F176" s="13"/>
      <c r="G176" s="13"/>
      <c r="H176" s="13"/>
      <c r="I176" s="13"/>
      <c r="J176" s="14"/>
      <c r="K176" s="14"/>
      <c r="L176" s="13"/>
      <c r="M176" s="14"/>
      <c r="N176" s="13"/>
      <c r="O176" s="14"/>
      <c r="P176" s="13"/>
      <c r="Q176" s="13"/>
      <c r="R176" s="13"/>
      <c r="S176" s="13"/>
      <c r="T176" s="13"/>
      <c r="U176" s="13"/>
    </row>
    <row r="177" spans="3:21">
      <c r="C177" s="13"/>
      <c r="D177" s="13"/>
      <c r="E177" s="13"/>
      <c r="F177" s="13"/>
      <c r="G177" s="13"/>
      <c r="H177" s="13"/>
      <c r="I177" s="13"/>
      <c r="J177" s="14"/>
      <c r="K177" s="14"/>
      <c r="L177" s="13"/>
      <c r="M177" s="14"/>
      <c r="N177" s="13"/>
      <c r="O177" s="14"/>
      <c r="P177" s="13"/>
      <c r="Q177" s="13"/>
      <c r="R177" s="13"/>
      <c r="S177" s="13"/>
      <c r="T177" s="13"/>
      <c r="U177" s="13"/>
    </row>
    <row r="178" spans="3:21">
      <c r="C178" s="13"/>
      <c r="D178" s="13"/>
      <c r="E178" s="13"/>
      <c r="F178" s="13"/>
      <c r="G178" s="13"/>
      <c r="H178" s="13"/>
      <c r="I178" s="13"/>
      <c r="J178" s="14"/>
      <c r="K178" s="14"/>
      <c r="L178" s="13"/>
      <c r="M178" s="14"/>
      <c r="N178" s="13"/>
      <c r="O178" s="14"/>
      <c r="P178" s="13"/>
      <c r="Q178" s="13"/>
      <c r="R178" s="13"/>
      <c r="S178" s="13"/>
      <c r="T178" s="13"/>
      <c r="U178" s="13"/>
    </row>
    <row r="179" spans="3:21">
      <c r="C179" s="13"/>
      <c r="D179" s="13"/>
      <c r="E179" s="13"/>
      <c r="F179" s="13"/>
      <c r="G179" s="13"/>
      <c r="H179" s="13"/>
      <c r="I179" s="13"/>
      <c r="J179" s="14"/>
      <c r="K179" s="14"/>
      <c r="L179" s="13"/>
      <c r="M179" s="14"/>
      <c r="N179" s="13"/>
      <c r="O179" s="14"/>
      <c r="P179" s="13"/>
      <c r="Q179" s="13"/>
      <c r="R179" s="13"/>
      <c r="S179" s="13"/>
      <c r="T179" s="13"/>
      <c r="U179" s="13"/>
    </row>
    <row r="180" spans="3:21">
      <c r="C180" s="13"/>
      <c r="D180" s="13"/>
      <c r="E180" s="13"/>
      <c r="F180" s="13"/>
      <c r="G180" s="13"/>
      <c r="H180" s="13"/>
      <c r="I180" s="13"/>
      <c r="J180" s="14"/>
      <c r="K180" s="14"/>
      <c r="L180" s="13"/>
      <c r="M180" s="14"/>
      <c r="N180" s="13"/>
      <c r="O180" s="14"/>
      <c r="P180" s="13"/>
      <c r="Q180" s="13"/>
      <c r="R180" s="13"/>
      <c r="S180" s="13"/>
      <c r="T180" s="13"/>
      <c r="U180" s="13"/>
    </row>
    <row r="181" spans="3:21">
      <c r="C181" s="13"/>
      <c r="D181" s="13"/>
      <c r="E181" s="13"/>
      <c r="F181" s="13"/>
      <c r="G181" s="13"/>
      <c r="H181" s="13"/>
      <c r="I181" s="13"/>
      <c r="J181" s="14"/>
      <c r="K181" s="14"/>
      <c r="L181" s="13"/>
      <c r="M181" s="14"/>
      <c r="N181" s="13"/>
      <c r="O181" s="14"/>
      <c r="P181" s="13"/>
      <c r="Q181" s="13"/>
      <c r="R181" s="13"/>
      <c r="S181" s="13"/>
      <c r="T181" s="13"/>
      <c r="U181" s="13"/>
    </row>
    <row r="182" spans="3:21">
      <c r="C182" s="13"/>
      <c r="D182" s="13"/>
      <c r="E182" s="13"/>
      <c r="F182" s="13"/>
      <c r="G182" s="13"/>
      <c r="H182" s="13"/>
      <c r="I182" s="13"/>
      <c r="J182" s="14"/>
      <c r="K182" s="14"/>
      <c r="L182" s="13"/>
      <c r="M182" s="14"/>
      <c r="N182" s="13"/>
      <c r="O182" s="14"/>
      <c r="P182" s="13"/>
      <c r="Q182" s="13"/>
      <c r="R182" s="13"/>
      <c r="S182" s="13"/>
      <c r="T182" s="13"/>
      <c r="U182" s="13"/>
    </row>
  </sheetData>
  <mergeCells count="18">
    <mergeCell ref="F34:F35"/>
    <mergeCell ref="E29:G29"/>
    <mergeCell ref="E31:G33"/>
    <mergeCell ref="D24:D25"/>
    <mergeCell ref="I24:I25"/>
    <mergeCell ref="B5:J5"/>
    <mergeCell ref="B6:J6"/>
    <mergeCell ref="H19:J19"/>
    <mergeCell ref="H21:J23"/>
    <mergeCell ref="D14:D15"/>
    <mergeCell ref="I14:I15"/>
    <mergeCell ref="C21:E23"/>
    <mergeCell ref="C19:E19"/>
    <mergeCell ref="C11:E13"/>
    <mergeCell ref="B7:J7"/>
    <mergeCell ref="H11:J13"/>
    <mergeCell ref="C9:E9"/>
    <mergeCell ref="H9:J9"/>
  </mergeCells>
  <phoneticPr fontId="7" type="noConversion"/>
  <hyperlinks>
    <hyperlink ref="D14:D15" location="'1. Data Entry'!A1" display="Go to Data Entry"/>
    <hyperlink ref="I24:I25" location="'4. Issue Log'!A1" display="Go to the Issue Log"/>
    <hyperlink ref="I14:I15" location="'2. Planning'!A1" display="Go to Project Task Planning"/>
    <hyperlink ref="D24:D25" location="'3. Task Monitoring'!A1" display="Go to Project Monitoring"/>
  </hyperlinks>
  <pageMargins left="0.25" right="0.25" top="0.59" bottom="0.63" header="0.5" footer="0.5"/>
  <pageSetup scale="69"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sheetPr>
    <pageSetUpPr fitToPage="1"/>
  </sheetPr>
  <dimension ref="B1:P235"/>
  <sheetViews>
    <sheetView showGridLines="0" topLeftCell="A13" workbookViewId="0">
      <selection activeCell="E20" sqref="E20"/>
    </sheetView>
  </sheetViews>
  <sheetFormatPr defaultRowHeight="12.75"/>
  <cols>
    <col min="1" max="1" width="2.85546875" customWidth="1"/>
    <col min="2" max="2" width="41.28515625" customWidth="1"/>
    <col min="3" max="3" width="3.85546875" customWidth="1"/>
    <col min="4" max="4" width="14.42578125" customWidth="1"/>
    <col min="5" max="5" width="29.28515625" customWidth="1"/>
    <col min="6" max="6" width="25" customWidth="1"/>
    <col min="7" max="7" width="28.5703125" customWidth="1"/>
    <col min="8" max="8" width="21.42578125" style="6" customWidth="1"/>
  </cols>
  <sheetData>
    <row r="1" spans="2:16" ht="15" customHeight="1"/>
    <row r="2" spans="2:16" ht="34.5" customHeight="1">
      <c r="B2" s="3" t="s">
        <v>111</v>
      </c>
      <c r="C2" s="3"/>
      <c r="D2" s="4"/>
      <c r="E2" s="4"/>
      <c r="F2" s="97" t="s">
        <v>118</v>
      </c>
      <c r="G2" s="5"/>
      <c r="H2" s="16"/>
      <c r="I2" s="5"/>
      <c r="J2" s="5"/>
      <c r="K2" s="5"/>
    </row>
    <row r="3" spans="2:16" s="5" customFormat="1" ht="16.5" customHeight="1">
      <c r="B3" s="15"/>
      <c r="C3" s="15"/>
      <c r="F3" s="157"/>
      <c r="H3" s="16"/>
    </row>
    <row r="4" spans="2:16" s="5" customFormat="1" ht="44.25" customHeight="1">
      <c r="B4" s="201"/>
      <c r="C4" s="201"/>
      <c r="D4" s="201"/>
      <c r="E4" s="201"/>
      <c r="F4" s="201"/>
      <c r="H4" s="16"/>
    </row>
    <row r="5" spans="2:16" s="7" customFormat="1" ht="15" customHeight="1" thickBot="1">
      <c r="B5" s="8"/>
      <c r="C5" s="8"/>
      <c r="D5" s="8"/>
      <c r="E5" s="8"/>
      <c r="F5" s="8"/>
      <c r="G5" s="8"/>
      <c r="H5" s="8"/>
      <c r="I5" s="9"/>
      <c r="J5" s="9"/>
      <c r="K5" s="9"/>
      <c r="L5" s="9"/>
      <c r="M5" s="9"/>
      <c r="N5" s="9"/>
      <c r="O5" s="10"/>
      <c r="P5" s="10"/>
    </row>
    <row r="6" spans="2:16" s="7" customFormat="1" ht="29.25" customHeight="1" thickBot="1">
      <c r="B6" s="208" t="s">
        <v>14</v>
      </c>
      <c r="C6" s="208"/>
      <c r="D6" s="206" t="s">
        <v>139</v>
      </c>
      <c r="E6" s="207"/>
      <c r="F6" s="8"/>
      <c r="G6" s="8"/>
      <c r="H6" s="8"/>
      <c r="I6" s="9"/>
      <c r="J6" s="9"/>
      <c r="K6" s="9"/>
      <c r="L6" s="9"/>
      <c r="M6" s="9"/>
      <c r="N6" s="9"/>
      <c r="O6" s="10"/>
      <c r="P6" s="10"/>
    </row>
    <row r="7" spans="2:16" s="7" customFormat="1" ht="15" customHeight="1" thickBot="1">
      <c r="B7" s="72"/>
      <c r="C7" s="72"/>
      <c r="D7" s="8"/>
      <c r="E7" s="8"/>
      <c r="F7" s="8"/>
      <c r="G7" s="8"/>
      <c r="H7" s="8"/>
      <c r="I7" s="9"/>
      <c r="J7" s="9"/>
      <c r="K7" s="9"/>
      <c r="L7" s="9"/>
      <c r="M7" s="9"/>
      <c r="N7" s="9"/>
      <c r="O7" s="10"/>
      <c r="P7" s="10"/>
    </row>
    <row r="8" spans="2:16" s="7" customFormat="1" ht="29.25" customHeight="1" thickBot="1">
      <c r="B8" s="208" t="s">
        <v>140</v>
      </c>
      <c r="C8" s="208"/>
      <c r="D8" s="202">
        <v>42809</v>
      </c>
      <c r="E8" s="203"/>
      <c r="F8" s="8"/>
      <c r="G8" s="8"/>
      <c r="H8" s="8"/>
      <c r="I8" s="9"/>
      <c r="J8" s="9"/>
      <c r="K8" s="9"/>
      <c r="L8" s="9"/>
      <c r="M8" s="9"/>
      <c r="N8" s="9"/>
      <c r="O8" s="10"/>
      <c r="P8" s="10"/>
    </row>
    <row r="9" spans="2:16" s="7" customFormat="1" ht="15" customHeight="1" thickBot="1">
      <c r="B9" s="73"/>
      <c r="C9" s="73"/>
      <c r="D9" s="27"/>
      <c r="E9" s="27"/>
      <c r="F9" s="8"/>
      <c r="G9" s="8"/>
      <c r="H9" s="8"/>
      <c r="I9" s="9"/>
      <c r="J9" s="9"/>
      <c r="K9" s="9"/>
      <c r="L9" s="9"/>
      <c r="M9" s="9"/>
      <c r="N9" s="9"/>
      <c r="O9" s="10"/>
      <c r="P9" s="10"/>
    </row>
    <row r="10" spans="2:16" s="7" customFormat="1" ht="29.25" customHeight="1" thickBot="1">
      <c r="B10" s="209" t="s">
        <v>40</v>
      </c>
      <c r="C10" s="210"/>
      <c r="D10" s="202">
        <v>42898</v>
      </c>
      <c r="E10" s="203"/>
      <c r="F10" s="8"/>
      <c r="G10" s="8"/>
      <c r="H10" s="8"/>
      <c r="I10" s="9"/>
      <c r="J10" s="9"/>
      <c r="K10" s="9"/>
      <c r="L10" s="9"/>
      <c r="M10" s="9"/>
      <c r="N10" s="9"/>
      <c r="O10" s="10"/>
      <c r="P10" s="10"/>
    </row>
    <row r="11" spans="2:16" s="7" customFormat="1" ht="15" customHeight="1" thickBot="1">
      <c r="B11" s="73"/>
      <c r="C11" s="73"/>
      <c r="D11" s="27"/>
      <c r="E11" s="27"/>
      <c r="F11" s="8"/>
      <c r="G11" s="8"/>
      <c r="H11" s="8"/>
      <c r="I11" s="9"/>
      <c r="J11" s="9"/>
      <c r="K11" s="9"/>
      <c r="L11" s="9"/>
      <c r="M11" s="9"/>
      <c r="N11" s="9"/>
      <c r="O11" s="10"/>
      <c r="P11" s="10"/>
    </row>
    <row r="12" spans="2:16" s="7" customFormat="1" ht="29.25" customHeight="1" thickBot="1">
      <c r="B12" s="209" t="s">
        <v>15</v>
      </c>
      <c r="C12" s="210"/>
      <c r="D12" s="206" t="s">
        <v>136</v>
      </c>
      <c r="E12" s="207"/>
      <c r="F12" s="8"/>
      <c r="G12" s="8"/>
      <c r="H12" s="8"/>
      <c r="I12" s="9"/>
      <c r="J12" s="9"/>
      <c r="K12" s="9"/>
      <c r="L12" s="9"/>
      <c r="M12" s="9"/>
      <c r="N12" s="9"/>
      <c r="O12" s="10"/>
      <c r="P12" s="10"/>
    </row>
    <row r="13" spans="2:16" s="11" customFormat="1" ht="15" customHeight="1" thickBot="1">
      <c r="B13" s="8"/>
      <c r="C13" s="8"/>
      <c r="D13" s="8"/>
      <c r="E13" s="8"/>
      <c r="F13" s="8"/>
      <c r="G13" s="8"/>
      <c r="H13" s="8"/>
      <c r="I13" s="9"/>
      <c r="J13" s="9"/>
      <c r="K13" s="9"/>
      <c r="L13" s="9"/>
      <c r="M13" s="9"/>
      <c r="N13" s="9"/>
      <c r="O13" s="12"/>
      <c r="P13" s="12"/>
    </row>
    <row r="14" spans="2:16" s="11" customFormat="1" ht="36" customHeight="1" thickBot="1">
      <c r="B14" s="31" t="s">
        <v>123</v>
      </c>
      <c r="C14" s="23"/>
      <c r="D14" s="204" t="s">
        <v>82</v>
      </c>
      <c r="E14" s="205"/>
      <c r="F14" s="8"/>
      <c r="G14" s="9"/>
      <c r="H14" s="9"/>
      <c r="I14" s="9"/>
      <c r="J14" s="9"/>
      <c r="K14" s="9"/>
      <c r="L14" s="12"/>
      <c r="M14" s="12"/>
    </row>
    <row r="15" spans="2:16" s="11" customFormat="1" ht="20.25" customHeight="1" thickBot="1">
      <c r="B15" s="32" t="s">
        <v>39</v>
      </c>
      <c r="C15" s="23"/>
      <c r="D15" s="32" t="s">
        <v>16</v>
      </c>
      <c r="E15" s="32" t="s">
        <v>17</v>
      </c>
      <c r="F15" s="8"/>
      <c r="G15" s="9"/>
      <c r="H15" s="9"/>
      <c r="I15" s="9"/>
      <c r="J15" s="9"/>
      <c r="K15" s="9"/>
      <c r="L15" s="12"/>
      <c r="M15" s="12"/>
    </row>
    <row r="16" spans="2:16" s="11" customFormat="1">
      <c r="B16" s="127" t="s">
        <v>135</v>
      </c>
      <c r="C16" s="8"/>
      <c r="D16" s="35"/>
      <c r="E16" s="24"/>
      <c r="F16" s="8"/>
      <c r="G16" s="9"/>
      <c r="H16" s="9"/>
      <c r="I16" s="9"/>
      <c r="J16" s="9"/>
      <c r="K16" s="9"/>
      <c r="L16" s="12"/>
      <c r="M16" s="12"/>
    </row>
    <row r="17" spans="2:13" s="11" customFormat="1">
      <c r="B17" s="128" t="s">
        <v>141</v>
      </c>
      <c r="C17" s="8"/>
      <c r="D17" s="35"/>
      <c r="E17" s="24"/>
      <c r="F17" s="8"/>
      <c r="G17" s="9"/>
      <c r="H17" s="9"/>
      <c r="I17" s="9"/>
      <c r="J17" s="9"/>
      <c r="K17" s="9"/>
      <c r="L17" s="12"/>
      <c r="M17" s="12"/>
    </row>
    <row r="18" spans="2:13" s="11" customFormat="1">
      <c r="B18" s="128" t="s">
        <v>137</v>
      </c>
      <c r="C18" s="8"/>
      <c r="D18" s="35"/>
      <c r="E18" s="24"/>
      <c r="F18" s="8"/>
      <c r="G18" s="9"/>
      <c r="H18" s="9"/>
      <c r="I18" s="9"/>
      <c r="J18" s="9"/>
      <c r="K18" s="9"/>
      <c r="L18" s="12"/>
      <c r="M18" s="12"/>
    </row>
    <row r="19" spans="2:13" s="11" customFormat="1">
      <c r="B19" s="128"/>
      <c r="C19" s="8"/>
      <c r="D19" s="35"/>
      <c r="E19" s="24"/>
      <c r="F19" s="8"/>
      <c r="G19" s="9"/>
      <c r="H19" s="9"/>
      <c r="I19" s="9"/>
      <c r="J19" s="9"/>
      <c r="K19" s="9"/>
      <c r="L19" s="12"/>
      <c r="M19" s="12"/>
    </row>
    <row r="20" spans="2:13" s="11" customFormat="1">
      <c r="B20" s="128"/>
      <c r="C20" s="8"/>
      <c r="D20" s="35"/>
      <c r="E20" s="24"/>
      <c r="F20" s="8"/>
      <c r="G20" s="9"/>
      <c r="H20" s="9"/>
      <c r="I20" s="9"/>
      <c r="J20" s="9"/>
      <c r="K20" s="9"/>
      <c r="L20" s="12"/>
      <c r="M20" s="12"/>
    </row>
    <row r="21" spans="2:13" s="11" customFormat="1">
      <c r="B21" s="128"/>
      <c r="C21" s="8"/>
      <c r="D21" s="35"/>
      <c r="E21" s="24"/>
      <c r="F21" s="8"/>
      <c r="G21" s="9"/>
      <c r="H21" s="9"/>
      <c r="I21" s="9"/>
      <c r="J21" s="9"/>
      <c r="K21" s="9"/>
      <c r="L21" s="12"/>
      <c r="M21" s="12"/>
    </row>
    <row r="22" spans="2:13" s="11" customFormat="1">
      <c r="B22" s="128"/>
      <c r="C22" s="8"/>
      <c r="D22" s="35"/>
      <c r="E22" s="24"/>
      <c r="F22" s="8"/>
      <c r="G22" s="9"/>
      <c r="H22" s="9"/>
      <c r="I22" s="9"/>
      <c r="J22" s="9"/>
      <c r="K22" s="9"/>
      <c r="L22" s="12"/>
      <c r="M22" s="12"/>
    </row>
    <row r="23" spans="2:13" s="11" customFormat="1">
      <c r="B23" s="128"/>
      <c r="C23" s="8"/>
      <c r="D23" s="35"/>
      <c r="E23" s="24"/>
      <c r="F23" s="8"/>
      <c r="G23" s="9"/>
      <c r="H23" s="9"/>
      <c r="I23" s="9"/>
      <c r="J23" s="9"/>
      <c r="K23" s="9"/>
      <c r="L23" s="12"/>
      <c r="M23" s="12"/>
    </row>
    <row r="24" spans="2:13" s="11" customFormat="1">
      <c r="B24" s="24"/>
      <c r="C24" s="8"/>
      <c r="D24" s="35"/>
      <c r="E24" s="24"/>
      <c r="F24" s="8"/>
      <c r="G24" s="9"/>
      <c r="H24" s="9"/>
      <c r="I24" s="9"/>
      <c r="J24" s="9"/>
      <c r="K24" s="9"/>
      <c r="L24" s="12"/>
      <c r="M24" s="12"/>
    </row>
    <row r="25" spans="2:13" s="11" customFormat="1">
      <c r="B25" s="24"/>
      <c r="C25" s="8"/>
      <c r="D25" s="35"/>
      <c r="E25" s="24"/>
      <c r="F25" s="8"/>
      <c r="G25" s="9"/>
      <c r="H25" s="9"/>
      <c r="I25" s="9"/>
      <c r="J25" s="9"/>
      <c r="K25" s="9"/>
      <c r="L25" s="12"/>
      <c r="M25" s="12"/>
    </row>
    <row r="26" spans="2:13" s="11" customFormat="1">
      <c r="B26" s="24"/>
      <c r="C26" s="8"/>
      <c r="D26" s="35"/>
      <c r="E26" s="24"/>
      <c r="F26" s="8"/>
      <c r="G26" s="9"/>
      <c r="H26" s="9"/>
      <c r="I26" s="9"/>
      <c r="J26" s="9"/>
      <c r="K26" s="9"/>
      <c r="L26" s="12"/>
      <c r="M26" s="12"/>
    </row>
    <row r="27" spans="2:13" s="11" customFormat="1">
      <c r="B27" s="24"/>
      <c r="C27" s="8"/>
      <c r="D27" s="35"/>
      <c r="E27" s="24"/>
      <c r="F27" s="8"/>
      <c r="G27" s="9"/>
      <c r="H27" s="9"/>
      <c r="I27" s="9"/>
      <c r="J27" s="9"/>
      <c r="K27" s="9"/>
      <c r="L27" s="12"/>
      <c r="M27" s="12"/>
    </row>
    <row r="28" spans="2:13" s="11" customFormat="1">
      <c r="B28" s="128"/>
      <c r="C28" s="8"/>
      <c r="D28" s="35"/>
      <c r="E28" s="24"/>
      <c r="F28" s="8"/>
      <c r="G28" s="9"/>
      <c r="H28" s="9"/>
      <c r="I28" s="9"/>
      <c r="J28" s="9"/>
      <c r="K28" s="9"/>
      <c r="L28" s="12"/>
      <c r="M28" s="12"/>
    </row>
    <row r="29" spans="2:13" s="11" customFormat="1">
      <c r="B29" s="128"/>
      <c r="C29" s="8"/>
      <c r="D29" s="35"/>
      <c r="E29" s="24"/>
      <c r="F29" s="8"/>
      <c r="G29" s="9"/>
      <c r="H29" s="9"/>
      <c r="I29" s="9"/>
      <c r="J29" s="9"/>
      <c r="K29" s="9"/>
      <c r="L29" s="12"/>
      <c r="M29" s="12"/>
    </row>
    <row r="30" spans="2:13" s="11" customFormat="1">
      <c r="B30" s="128"/>
      <c r="C30" s="8"/>
      <c r="D30" s="35"/>
      <c r="E30" s="24"/>
      <c r="F30" s="8"/>
      <c r="G30" s="9"/>
      <c r="H30" s="9"/>
      <c r="I30" s="9"/>
      <c r="J30" s="9"/>
      <c r="K30" s="9"/>
      <c r="L30" s="12"/>
      <c r="M30" s="12"/>
    </row>
    <row r="31" spans="2:13" s="11" customFormat="1">
      <c r="B31" s="128"/>
      <c r="C31" s="8"/>
      <c r="D31" s="35"/>
      <c r="E31" s="24"/>
      <c r="F31" s="8"/>
      <c r="G31" s="9"/>
      <c r="H31" s="9"/>
      <c r="I31" s="9"/>
      <c r="J31" s="9"/>
      <c r="K31" s="9"/>
      <c r="L31" s="12"/>
      <c r="M31" s="12"/>
    </row>
    <row r="32" spans="2:13" s="11" customFormat="1">
      <c r="B32" s="128"/>
      <c r="C32" s="8"/>
      <c r="D32" s="35"/>
      <c r="E32" s="24"/>
      <c r="F32" s="8"/>
      <c r="G32" s="9"/>
      <c r="H32" s="9"/>
      <c r="I32" s="9"/>
      <c r="J32" s="9"/>
      <c r="K32" s="9"/>
      <c r="L32" s="12"/>
      <c r="M32" s="12"/>
    </row>
    <row r="33" spans="2:13" s="11" customFormat="1">
      <c r="B33" s="128"/>
      <c r="C33" s="8"/>
      <c r="D33" s="35"/>
      <c r="E33" s="24"/>
      <c r="F33" s="8"/>
      <c r="G33" s="9"/>
      <c r="H33" s="9"/>
      <c r="I33" s="9"/>
      <c r="J33" s="9"/>
      <c r="K33" s="9"/>
      <c r="L33" s="12"/>
      <c r="M33" s="12"/>
    </row>
    <row r="34" spans="2:13" s="11" customFormat="1">
      <c r="B34" s="128"/>
      <c r="C34" s="8"/>
      <c r="D34" s="35"/>
      <c r="E34" s="24"/>
      <c r="F34" s="8"/>
      <c r="G34" s="9"/>
      <c r="H34" s="9"/>
      <c r="I34" s="9"/>
      <c r="J34" s="9"/>
      <c r="K34" s="9"/>
      <c r="L34" s="12"/>
      <c r="M34" s="12"/>
    </row>
    <row r="35" spans="2:13" s="11" customFormat="1">
      <c r="B35" s="128"/>
      <c r="C35" s="8"/>
      <c r="D35" s="35"/>
      <c r="E35" s="24"/>
      <c r="F35" s="8"/>
      <c r="G35" s="9"/>
      <c r="H35" s="9"/>
      <c r="I35" s="9"/>
      <c r="J35" s="9"/>
      <c r="K35" s="9"/>
      <c r="L35" s="12"/>
      <c r="M35" s="12"/>
    </row>
    <row r="36" spans="2:13" s="11" customFormat="1">
      <c r="B36" s="128"/>
      <c r="C36" s="8"/>
      <c r="D36" s="35"/>
      <c r="E36" s="24"/>
      <c r="F36" s="8"/>
      <c r="G36" s="9"/>
      <c r="H36" s="9"/>
      <c r="I36" s="9"/>
      <c r="J36" s="9"/>
      <c r="K36" s="9"/>
      <c r="L36" s="12"/>
      <c r="M36" s="12"/>
    </row>
    <row r="37" spans="2:13" s="11" customFormat="1">
      <c r="B37" s="128"/>
      <c r="C37" s="8"/>
      <c r="D37" s="35"/>
      <c r="E37" s="24"/>
      <c r="F37" s="8"/>
      <c r="G37" s="9"/>
      <c r="H37" s="9"/>
      <c r="I37" s="9"/>
      <c r="J37" s="9"/>
      <c r="K37" s="9"/>
      <c r="L37" s="12"/>
      <c r="M37" s="12"/>
    </row>
    <row r="38" spans="2:13" s="11" customFormat="1">
      <c r="B38" s="128"/>
      <c r="C38" s="8"/>
      <c r="D38" s="35"/>
      <c r="E38" s="24"/>
      <c r="F38" s="8"/>
      <c r="G38" s="9"/>
      <c r="H38" s="9"/>
      <c r="I38" s="9"/>
      <c r="J38" s="9"/>
      <c r="K38" s="9"/>
      <c r="L38" s="12"/>
      <c r="M38" s="12"/>
    </row>
    <row r="39" spans="2:13" s="11" customFormat="1">
      <c r="B39" s="128"/>
      <c r="C39" s="8"/>
      <c r="D39" s="35"/>
      <c r="E39" s="24"/>
      <c r="F39" s="8"/>
      <c r="G39" s="9"/>
      <c r="H39" s="9"/>
      <c r="I39" s="9"/>
      <c r="J39" s="9"/>
      <c r="K39" s="9"/>
      <c r="L39" s="12"/>
      <c r="M39" s="12"/>
    </row>
    <row r="40" spans="2:13" s="11" customFormat="1">
      <c r="B40" s="128"/>
      <c r="C40" s="8"/>
      <c r="D40" s="35"/>
      <c r="E40" s="24"/>
      <c r="F40" s="8"/>
      <c r="G40" s="9"/>
      <c r="H40" s="9"/>
      <c r="I40" s="9"/>
      <c r="J40" s="9"/>
      <c r="K40" s="9"/>
      <c r="L40" s="12"/>
      <c r="M40" s="12"/>
    </row>
    <row r="41" spans="2:13" s="11" customFormat="1">
      <c r="B41" s="128"/>
      <c r="C41" s="8"/>
      <c r="D41" s="35"/>
      <c r="E41" s="24"/>
      <c r="F41" s="8"/>
      <c r="G41" s="9"/>
      <c r="H41" s="9"/>
      <c r="I41" s="9"/>
      <c r="J41" s="9"/>
      <c r="K41" s="9"/>
      <c r="L41" s="12"/>
      <c r="M41" s="12"/>
    </row>
    <row r="42" spans="2:13" s="11" customFormat="1">
      <c r="B42" s="128"/>
      <c r="C42" s="8"/>
      <c r="D42" s="33"/>
      <c r="E42" s="24"/>
      <c r="F42" s="8"/>
      <c r="G42" s="9"/>
      <c r="H42" s="9"/>
      <c r="I42" s="9"/>
      <c r="J42" s="9"/>
      <c r="K42" s="9"/>
      <c r="L42" s="12"/>
      <c r="M42" s="12"/>
    </row>
    <row r="43" spans="2:13" s="11" customFormat="1">
      <c r="B43" s="128"/>
      <c r="C43" s="8"/>
      <c r="D43" s="33"/>
      <c r="E43" s="24"/>
      <c r="F43" s="8"/>
      <c r="G43" s="9"/>
      <c r="H43" s="9"/>
      <c r="I43" s="9"/>
      <c r="J43" s="9"/>
      <c r="K43" s="9"/>
      <c r="L43" s="12"/>
      <c r="M43" s="12"/>
    </row>
    <row r="44" spans="2:13" s="11" customFormat="1">
      <c r="B44" s="128"/>
      <c r="C44" s="8"/>
      <c r="D44" s="33"/>
      <c r="E44" s="24"/>
      <c r="F44" s="8"/>
      <c r="G44" s="9"/>
      <c r="H44" s="9"/>
      <c r="I44" s="9"/>
      <c r="J44" s="9"/>
      <c r="K44" s="9"/>
      <c r="L44" s="12"/>
      <c r="M44" s="12"/>
    </row>
    <row r="45" spans="2:13" s="11" customFormat="1">
      <c r="B45" s="128"/>
      <c r="C45" s="8"/>
      <c r="D45" s="33"/>
      <c r="E45" s="24"/>
      <c r="F45" s="8"/>
      <c r="G45" s="9"/>
      <c r="H45" s="9"/>
      <c r="I45" s="9"/>
      <c r="J45" s="9"/>
      <c r="K45" s="9"/>
      <c r="L45" s="12"/>
      <c r="M45" s="12"/>
    </row>
    <row r="46" spans="2:13" s="11" customFormat="1">
      <c r="B46" s="128"/>
      <c r="C46" s="8"/>
      <c r="D46" s="33"/>
      <c r="E46" s="24"/>
      <c r="F46" s="8"/>
      <c r="G46" s="9"/>
      <c r="H46" s="9"/>
      <c r="I46" s="9"/>
      <c r="J46" s="9"/>
      <c r="K46" s="9"/>
      <c r="L46" s="12"/>
      <c r="M46" s="12"/>
    </row>
    <row r="47" spans="2:13" s="11" customFormat="1">
      <c r="B47" s="128"/>
      <c r="C47" s="8"/>
      <c r="D47" s="33"/>
      <c r="E47" s="24"/>
      <c r="F47" s="8"/>
      <c r="G47" s="9"/>
      <c r="H47" s="9"/>
      <c r="I47" s="9"/>
      <c r="J47" s="9"/>
      <c r="K47" s="9"/>
      <c r="L47" s="12"/>
      <c r="M47" s="12"/>
    </row>
    <row r="48" spans="2:13" s="11" customFormat="1">
      <c r="B48" s="128"/>
      <c r="C48" s="8"/>
      <c r="D48" s="33"/>
      <c r="E48" s="24"/>
      <c r="F48" s="8"/>
      <c r="G48" s="9"/>
      <c r="H48" s="9"/>
      <c r="I48" s="9"/>
      <c r="J48" s="9"/>
      <c r="K48" s="9"/>
      <c r="L48" s="12"/>
      <c r="M48" s="12"/>
    </row>
    <row r="49" spans="2:16" s="11" customFormat="1">
      <c r="B49" s="128"/>
      <c r="C49" s="8"/>
      <c r="D49" s="33"/>
      <c r="E49" s="24"/>
      <c r="F49" s="8"/>
      <c r="G49" s="9"/>
      <c r="H49" s="9"/>
      <c r="I49" s="9"/>
      <c r="J49" s="9"/>
      <c r="K49" s="9"/>
      <c r="L49" s="12"/>
      <c r="M49" s="12"/>
    </row>
    <row r="50" spans="2:16" s="11" customFormat="1">
      <c r="B50" s="128"/>
      <c r="C50" s="8"/>
      <c r="D50" s="33"/>
      <c r="E50" s="24"/>
      <c r="F50" s="8"/>
      <c r="G50" s="9"/>
      <c r="H50" s="9"/>
      <c r="I50" s="9"/>
      <c r="J50" s="9"/>
      <c r="K50" s="9"/>
      <c r="L50" s="12"/>
      <c r="M50" s="12"/>
    </row>
    <row r="51" spans="2:16" s="11" customFormat="1">
      <c r="B51" s="128"/>
      <c r="C51" s="8"/>
      <c r="D51" s="33"/>
      <c r="E51" s="24"/>
      <c r="F51" s="8"/>
      <c r="G51" s="9"/>
      <c r="H51" s="9"/>
      <c r="I51" s="9"/>
      <c r="J51" s="9"/>
      <c r="K51" s="9"/>
      <c r="L51" s="12"/>
      <c r="M51" s="12"/>
    </row>
    <row r="52" spans="2:16" s="11" customFormat="1">
      <c r="B52" s="128"/>
      <c r="C52" s="8"/>
      <c r="D52" s="33"/>
      <c r="E52" s="24"/>
      <c r="F52" s="8"/>
      <c r="G52" s="9"/>
      <c r="H52" s="9"/>
      <c r="I52" s="9"/>
      <c r="J52" s="9"/>
      <c r="K52" s="9"/>
      <c r="L52" s="12"/>
      <c r="M52" s="12"/>
    </row>
    <row r="53" spans="2:16" s="11" customFormat="1">
      <c r="B53" s="128"/>
      <c r="C53" s="8"/>
      <c r="D53" s="33"/>
      <c r="E53" s="24"/>
      <c r="F53" s="8"/>
      <c r="G53" s="9"/>
      <c r="H53" s="9"/>
      <c r="I53" s="9"/>
      <c r="J53" s="9"/>
      <c r="K53" s="9"/>
      <c r="L53" s="12"/>
      <c r="M53" s="12"/>
    </row>
    <row r="54" spans="2:16" s="11" customFormat="1">
      <c r="B54" s="128"/>
      <c r="C54" s="8"/>
      <c r="D54" s="33"/>
      <c r="E54" s="24"/>
      <c r="F54" s="8"/>
      <c r="G54" s="9"/>
      <c r="H54" s="9"/>
      <c r="I54" s="9"/>
      <c r="J54" s="9"/>
      <c r="K54" s="9"/>
      <c r="L54" s="12"/>
      <c r="M54" s="12"/>
    </row>
    <row r="55" spans="2:16" s="11" customFormat="1" ht="13.5" thickBot="1">
      <c r="B55" s="129"/>
      <c r="C55" s="8"/>
      <c r="D55" s="34"/>
      <c r="E55" s="25"/>
      <c r="F55" s="8"/>
      <c r="G55" s="9"/>
      <c r="H55" s="9"/>
      <c r="I55" s="9"/>
      <c r="J55" s="9"/>
      <c r="K55" s="9"/>
      <c r="L55" s="12"/>
      <c r="M55" s="12"/>
    </row>
    <row r="56" spans="2:16" s="11" customFormat="1">
      <c r="B56" s="8"/>
      <c r="C56" s="8"/>
      <c r="D56" s="8"/>
      <c r="E56" s="8"/>
      <c r="F56" s="8"/>
      <c r="G56" s="8"/>
      <c r="H56" s="8"/>
      <c r="I56" s="9"/>
      <c r="J56" s="9"/>
      <c r="K56" s="9"/>
      <c r="L56" s="9"/>
      <c r="M56" s="9"/>
      <c r="N56" s="9"/>
      <c r="O56" s="12"/>
      <c r="P56" s="12"/>
    </row>
    <row r="57" spans="2:16">
      <c r="B57" s="9"/>
      <c r="C57" s="9"/>
      <c r="D57" s="9"/>
      <c r="E57" s="9"/>
      <c r="F57" s="9"/>
      <c r="G57" s="9"/>
      <c r="H57" s="9"/>
      <c r="I57" s="9"/>
      <c r="J57" s="9"/>
      <c r="K57" s="9"/>
      <c r="L57" s="9"/>
      <c r="M57" s="9"/>
      <c r="N57" s="9"/>
      <c r="O57" s="12"/>
      <c r="P57" s="12"/>
    </row>
    <row r="58" spans="2:16">
      <c r="B58" s="9"/>
      <c r="C58" s="9"/>
      <c r="D58" s="9"/>
      <c r="E58" s="9"/>
      <c r="F58" s="9"/>
      <c r="G58" s="9"/>
      <c r="H58" s="9"/>
      <c r="I58" s="9"/>
      <c r="J58" s="9"/>
      <c r="K58" s="9"/>
      <c r="L58" s="9"/>
      <c r="M58" s="9"/>
      <c r="N58" s="9"/>
      <c r="O58" s="12"/>
      <c r="P58" s="12"/>
    </row>
    <row r="59" spans="2:16">
      <c r="B59" s="9"/>
      <c r="C59" s="9"/>
      <c r="D59" s="9"/>
      <c r="E59" s="9"/>
      <c r="F59" s="9"/>
      <c r="G59" s="9"/>
      <c r="H59" s="9"/>
      <c r="I59" s="9"/>
      <c r="J59" s="9"/>
      <c r="K59" s="9"/>
      <c r="L59" s="9"/>
      <c r="M59" s="9"/>
      <c r="N59" s="9"/>
      <c r="O59" s="12"/>
      <c r="P59" s="12"/>
    </row>
    <row r="60" spans="2:16">
      <c r="B60" s="9"/>
      <c r="C60" s="9"/>
      <c r="D60" s="9"/>
      <c r="E60" s="9"/>
      <c r="F60" s="9"/>
      <c r="G60" s="9"/>
      <c r="H60" s="9"/>
      <c r="I60" s="9"/>
      <c r="J60" s="9"/>
      <c r="K60" s="9"/>
      <c r="L60" s="9"/>
      <c r="M60" s="9"/>
      <c r="N60" s="9"/>
      <c r="O60" s="12"/>
      <c r="P60" s="12"/>
    </row>
    <row r="61" spans="2:16">
      <c r="B61" s="9"/>
      <c r="C61" s="9"/>
      <c r="D61" s="9"/>
      <c r="E61" s="9"/>
      <c r="F61" s="9"/>
      <c r="G61" s="9"/>
      <c r="H61" s="9"/>
      <c r="I61" s="9"/>
      <c r="J61" s="9"/>
      <c r="K61" s="9"/>
      <c r="L61" s="9"/>
      <c r="M61" s="9"/>
      <c r="N61" s="9"/>
      <c r="O61" s="12"/>
      <c r="P61" s="12"/>
    </row>
    <row r="62" spans="2:16">
      <c r="B62" s="9"/>
      <c r="C62" s="9"/>
      <c r="D62" s="9"/>
      <c r="E62" s="9"/>
      <c r="F62" s="9"/>
      <c r="G62" s="9"/>
      <c r="H62" s="9"/>
      <c r="I62" s="9"/>
      <c r="J62" s="9"/>
      <c r="K62" s="9"/>
      <c r="L62" s="9"/>
      <c r="M62" s="9"/>
      <c r="N62" s="9"/>
      <c r="O62" s="12"/>
      <c r="P62" s="12"/>
    </row>
    <row r="63" spans="2:16">
      <c r="B63" s="9"/>
      <c r="C63" s="9"/>
      <c r="D63" s="9"/>
      <c r="E63" s="9"/>
      <c r="F63" s="9"/>
      <c r="G63" s="9"/>
      <c r="H63" s="9"/>
      <c r="I63" s="9"/>
      <c r="J63" s="9"/>
      <c r="K63" s="9"/>
      <c r="L63" s="9"/>
      <c r="M63" s="9"/>
      <c r="N63" s="9"/>
      <c r="O63" s="12"/>
      <c r="P63" s="12"/>
    </row>
    <row r="64" spans="2:16">
      <c r="B64" s="9"/>
      <c r="C64" s="9"/>
      <c r="D64" s="9"/>
      <c r="E64" s="9"/>
      <c r="F64" s="9"/>
      <c r="G64" s="9"/>
      <c r="H64" s="9"/>
      <c r="I64" s="9"/>
      <c r="J64" s="9"/>
      <c r="K64" s="9"/>
      <c r="L64" s="9"/>
      <c r="M64" s="9"/>
      <c r="N64" s="9"/>
      <c r="O64" s="12"/>
      <c r="P64" s="12"/>
    </row>
    <row r="65" spans="2:16">
      <c r="B65" s="9"/>
      <c r="C65" s="9"/>
      <c r="D65" s="9"/>
      <c r="E65" s="9"/>
      <c r="F65" s="9"/>
      <c r="G65" s="9"/>
      <c r="H65" s="9"/>
      <c r="I65" s="9"/>
      <c r="J65" s="9"/>
      <c r="K65" s="9"/>
      <c r="L65" s="9"/>
      <c r="M65" s="9"/>
      <c r="N65" s="9"/>
      <c r="O65" s="12"/>
      <c r="P65" s="12"/>
    </row>
    <row r="66" spans="2:16">
      <c r="B66" s="9"/>
      <c r="C66" s="9"/>
      <c r="D66" s="9"/>
      <c r="E66" s="9"/>
      <c r="F66" s="9"/>
      <c r="G66" s="9"/>
      <c r="H66" s="9"/>
      <c r="I66" s="9"/>
      <c r="J66" s="9"/>
      <c r="K66" s="9"/>
      <c r="L66" s="9"/>
      <c r="M66" s="9"/>
      <c r="N66" s="9"/>
      <c r="O66" s="12"/>
      <c r="P66" s="12"/>
    </row>
    <row r="67" spans="2:16">
      <c r="B67" s="9"/>
      <c r="C67" s="9"/>
      <c r="D67" s="9"/>
      <c r="E67" s="9"/>
      <c r="F67" s="9"/>
      <c r="G67" s="9"/>
      <c r="H67" s="9"/>
      <c r="I67" s="9"/>
      <c r="J67" s="9"/>
      <c r="K67" s="9"/>
      <c r="L67" s="9"/>
      <c r="M67" s="9"/>
      <c r="N67" s="9"/>
      <c r="O67" s="12"/>
      <c r="P67" s="12"/>
    </row>
    <row r="68" spans="2:16">
      <c r="B68" s="9"/>
      <c r="C68" s="9"/>
      <c r="D68" s="9"/>
      <c r="E68" s="9"/>
      <c r="F68" s="9"/>
      <c r="G68" s="9"/>
      <c r="H68" s="9"/>
      <c r="I68" s="9"/>
      <c r="J68" s="9"/>
      <c r="K68" s="9"/>
      <c r="L68" s="9"/>
      <c r="M68" s="9"/>
      <c r="N68" s="9"/>
      <c r="O68" s="12"/>
      <c r="P68" s="12"/>
    </row>
    <row r="69" spans="2:16">
      <c r="B69" s="9"/>
      <c r="C69" s="9"/>
      <c r="D69" s="9"/>
      <c r="E69" s="9"/>
      <c r="F69" s="9"/>
      <c r="G69" s="9"/>
      <c r="H69" s="9"/>
      <c r="I69" s="9"/>
      <c r="J69" s="9"/>
      <c r="K69" s="9"/>
      <c r="L69" s="9"/>
      <c r="M69" s="9"/>
      <c r="N69" s="9"/>
      <c r="O69" s="12"/>
      <c r="P69" s="12"/>
    </row>
    <row r="70" spans="2:16">
      <c r="B70" s="9"/>
      <c r="C70" s="9"/>
      <c r="D70" s="9"/>
      <c r="E70" s="9"/>
      <c r="F70" s="9"/>
      <c r="G70" s="9"/>
      <c r="H70" s="9"/>
      <c r="I70" s="9"/>
      <c r="J70" s="9"/>
      <c r="K70" s="9"/>
      <c r="L70" s="9"/>
      <c r="M70" s="9"/>
      <c r="N70" s="9"/>
      <c r="O70" s="12"/>
      <c r="P70" s="12"/>
    </row>
    <row r="71" spans="2:16">
      <c r="B71" s="9"/>
      <c r="C71" s="9"/>
      <c r="D71" s="9"/>
      <c r="E71" s="9"/>
      <c r="F71" s="9"/>
      <c r="G71" s="9"/>
      <c r="H71" s="9"/>
      <c r="I71" s="9"/>
      <c r="J71" s="9"/>
      <c r="K71" s="9"/>
      <c r="L71" s="9"/>
      <c r="M71" s="9"/>
      <c r="N71" s="9"/>
      <c r="O71" s="12"/>
      <c r="P71" s="12"/>
    </row>
    <row r="72" spans="2:16">
      <c r="B72" s="9"/>
      <c r="C72" s="9"/>
      <c r="D72" s="9"/>
      <c r="E72" s="9"/>
      <c r="F72" s="9"/>
      <c r="G72" s="9"/>
      <c r="H72" s="9"/>
      <c r="I72" s="9"/>
      <c r="J72" s="9"/>
      <c r="K72" s="9"/>
      <c r="L72" s="9"/>
      <c r="M72" s="9"/>
      <c r="N72" s="9"/>
      <c r="O72" s="12"/>
      <c r="P72" s="12"/>
    </row>
    <row r="73" spans="2:16">
      <c r="B73" s="9"/>
      <c r="C73" s="9"/>
      <c r="D73" s="9"/>
      <c r="E73" s="9"/>
      <c r="F73" s="9"/>
      <c r="G73" s="9"/>
      <c r="H73" s="9"/>
      <c r="I73" s="9"/>
      <c r="J73" s="9"/>
      <c r="K73" s="9"/>
      <c r="L73" s="9"/>
      <c r="M73" s="9"/>
      <c r="N73" s="9"/>
      <c r="O73" s="12"/>
      <c r="P73" s="12"/>
    </row>
    <row r="74" spans="2:16">
      <c r="B74" s="9"/>
      <c r="C74" s="9"/>
      <c r="D74" s="9"/>
      <c r="E74" s="9"/>
      <c r="F74" s="9"/>
      <c r="G74" s="9"/>
      <c r="H74" s="9"/>
      <c r="I74" s="9"/>
      <c r="J74" s="9"/>
      <c r="K74" s="9"/>
      <c r="L74" s="9"/>
      <c r="M74" s="9"/>
      <c r="N74" s="9"/>
      <c r="O74" s="12"/>
      <c r="P74" s="12"/>
    </row>
    <row r="75" spans="2:16">
      <c r="B75" s="9"/>
      <c r="C75" s="9"/>
      <c r="D75" s="9"/>
      <c r="E75" s="9"/>
      <c r="F75" s="9"/>
      <c r="G75" s="9"/>
      <c r="H75" s="9"/>
      <c r="I75" s="9"/>
      <c r="J75" s="9"/>
      <c r="K75" s="9"/>
      <c r="L75" s="9"/>
      <c r="M75" s="9"/>
      <c r="N75" s="9"/>
      <c r="O75" s="12"/>
      <c r="P75" s="12"/>
    </row>
    <row r="76" spans="2:16">
      <c r="B76" s="9"/>
      <c r="C76" s="9"/>
      <c r="D76" s="9"/>
      <c r="E76" s="9"/>
      <c r="F76" s="9"/>
      <c r="G76" s="9"/>
      <c r="H76" s="9"/>
      <c r="I76" s="9"/>
      <c r="J76" s="9"/>
      <c r="K76" s="9"/>
      <c r="L76" s="9"/>
      <c r="M76" s="9"/>
      <c r="N76" s="9"/>
      <c r="O76" s="12"/>
      <c r="P76" s="12"/>
    </row>
    <row r="77" spans="2:16">
      <c r="B77" s="9"/>
      <c r="C77" s="9"/>
      <c r="D77" s="9"/>
      <c r="E77" s="9"/>
      <c r="F77" s="9"/>
      <c r="G77" s="9"/>
      <c r="H77" s="9"/>
      <c r="I77" s="9"/>
      <c r="J77" s="9"/>
      <c r="K77" s="9"/>
      <c r="L77" s="9"/>
      <c r="M77" s="9"/>
      <c r="N77" s="9"/>
      <c r="O77" s="12"/>
      <c r="P77" s="12"/>
    </row>
    <row r="78" spans="2:16">
      <c r="B78" s="9"/>
      <c r="C78" s="9"/>
      <c r="D78" s="9"/>
      <c r="E78" s="9"/>
      <c r="F78" s="9"/>
      <c r="G78" s="9"/>
      <c r="H78" s="9"/>
      <c r="I78" s="9"/>
      <c r="J78" s="9"/>
      <c r="K78" s="9"/>
      <c r="L78" s="9"/>
      <c r="M78" s="9"/>
      <c r="N78" s="9"/>
      <c r="O78" s="12"/>
      <c r="P78" s="12"/>
    </row>
    <row r="79" spans="2:16">
      <c r="B79" s="9"/>
      <c r="C79" s="9"/>
      <c r="D79" s="9"/>
      <c r="E79" s="9"/>
      <c r="F79" s="9"/>
      <c r="G79" s="9"/>
      <c r="H79" s="9"/>
      <c r="I79" s="9"/>
      <c r="J79" s="9"/>
      <c r="K79" s="9"/>
      <c r="L79" s="9"/>
      <c r="M79" s="9"/>
      <c r="N79" s="9"/>
      <c r="O79" s="12"/>
      <c r="P79" s="12"/>
    </row>
    <row r="80" spans="2:16">
      <c r="B80" s="9"/>
      <c r="C80" s="9"/>
      <c r="D80" s="9"/>
      <c r="E80" s="9"/>
      <c r="F80" s="9"/>
      <c r="G80" s="9"/>
      <c r="H80" s="9"/>
      <c r="I80" s="9"/>
      <c r="J80" s="9"/>
      <c r="K80" s="9"/>
      <c r="L80" s="9"/>
      <c r="M80" s="9"/>
      <c r="N80" s="9"/>
      <c r="O80" s="12"/>
      <c r="P80" s="12"/>
    </row>
    <row r="81" spans="2:16">
      <c r="B81" s="9"/>
      <c r="C81" s="9"/>
      <c r="D81" s="9"/>
      <c r="E81" s="9"/>
      <c r="F81" s="9"/>
      <c r="G81" s="9"/>
      <c r="H81" s="9"/>
      <c r="I81" s="9"/>
      <c r="J81" s="9"/>
      <c r="K81" s="9"/>
      <c r="L81" s="9"/>
      <c r="M81" s="9"/>
      <c r="N81" s="9"/>
      <c r="O81" s="12"/>
      <c r="P81" s="12"/>
    </row>
    <row r="82" spans="2:16">
      <c r="B82" s="9"/>
      <c r="C82" s="9"/>
      <c r="D82" s="9"/>
      <c r="E82" s="9"/>
      <c r="F82" s="9"/>
      <c r="G82" s="9"/>
      <c r="H82" s="9"/>
      <c r="I82" s="9"/>
      <c r="J82" s="9"/>
      <c r="K82" s="9"/>
      <c r="L82" s="9"/>
      <c r="M82" s="9"/>
      <c r="N82" s="9"/>
      <c r="O82" s="12"/>
      <c r="P82" s="12"/>
    </row>
    <row r="83" spans="2:16">
      <c r="B83" s="9"/>
      <c r="C83" s="9"/>
      <c r="D83" s="9"/>
      <c r="E83" s="9"/>
      <c r="F83" s="9"/>
      <c r="G83" s="9"/>
      <c r="H83" s="9"/>
      <c r="I83" s="9"/>
      <c r="J83" s="9"/>
      <c r="K83" s="9"/>
      <c r="L83" s="9"/>
      <c r="M83" s="9"/>
      <c r="N83" s="9"/>
      <c r="O83" s="12"/>
      <c r="P83" s="12"/>
    </row>
    <row r="84" spans="2:16">
      <c r="B84" s="9"/>
      <c r="C84" s="9"/>
      <c r="D84" s="9"/>
      <c r="E84" s="9"/>
      <c r="F84" s="9"/>
      <c r="G84" s="9"/>
      <c r="H84" s="9"/>
      <c r="I84" s="9"/>
      <c r="J84" s="9"/>
      <c r="K84" s="9"/>
      <c r="L84" s="9"/>
      <c r="M84" s="9"/>
      <c r="N84" s="9"/>
      <c r="O84" s="12"/>
      <c r="P84" s="12"/>
    </row>
    <row r="85" spans="2:16">
      <c r="B85" s="9"/>
      <c r="C85" s="9"/>
      <c r="D85" s="9"/>
      <c r="E85" s="9"/>
      <c r="F85" s="9"/>
      <c r="G85" s="9"/>
      <c r="H85" s="9"/>
      <c r="I85" s="9"/>
      <c r="J85" s="9"/>
      <c r="K85" s="9"/>
      <c r="L85" s="9"/>
      <c r="M85" s="9"/>
      <c r="N85" s="9"/>
      <c r="O85" s="12"/>
      <c r="P85" s="12"/>
    </row>
    <row r="86" spans="2:16">
      <c r="B86" s="9"/>
      <c r="C86" s="9"/>
      <c r="D86" s="9"/>
      <c r="E86" s="9"/>
      <c r="F86" s="9"/>
      <c r="G86" s="9"/>
      <c r="H86" s="9"/>
      <c r="I86" s="9"/>
      <c r="J86" s="9"/>
      <c r="K86" s="9"/>
      <c r="L86" s="9"/>
      <c r="M86" s="9"/>
      <c r="N86" s="9"/>
      <c r="O86" s="12"/>
      <c r="P86" s="12"/>
    </row>
    <row r="87" spans="2:16">
      <c r="B87" s="9"/>
      <c r="C87" s="9"/>
      <c r="D87" s="9"/>
      <c r="E87" s="9"/>
      <c r="F87" s="9"/>
      <c r="G87" s="9"/>
      <c r="H87" s="9"/>
      <c r="I87" s="9"/>
      <c r="J87" s="9"/>
      <c r="K87" s="9"/>
      <c r="L87" s="9"/>
      <c r="M87" s="9"/>
      <c r="N87" s="9"/>
      <c r="O87" s="12"/>
      <c r="P87" s="12"/>
    </row>
    <row r="88" spans="2:16">
      <c r="B88" s="9"/>
      <c r="C88" s="9"/>
      <c r="D88" s="9"/>
      <c r="E88" s="9"/>
      <c r="F88" s="9"/>
      <c r="G88" s="9"/>
      <c r="H88" s="9"/>
      <c r="I88" s="9"/>
      <c r="J88" s="9"/>
      <c r="K88" s="9"/>
      <c r="L88" s="9"/>
      <c r="M88" s="9"/>
      <c r="N88" s="9"/>
      <c r="O88" s="12"/>
      <c r="P88" s="12"/>
    </row>
    <row r="89" spans="2:16">
      <c r="B89" s="9"/>
      <c r="C89" s="9"/>
      <c r="D89" s="9"/>
      <c r="E89" s="9"/>
      <c r="F89" s="9"/>
      <c r="G89" s="9"/>
      <c r="H89" s="9"/>
      <c r="I89" s="9"/>
      <c r="J89" s="9"/>
      <c r="K89" s="9"/>
      <c r="L89" s="9"/>
      <c r="M89" s="9"/>
      <c r="N89" s="9"/>
      <c r="O89" s="12"/>
      <c r="P89" s="12"/>
    </row>
    <row r="90" spans="2:16">
      <c r="B90" s="9"/>
      <c r="C90" s="9"/>
      <c r="D90" s="9"/>
      <c r="E90" s="9"/>
      <c r="F90" s="9"/>
      <c r="G90" s="9"/>
      <c r="H90" s="9"/>
      <c r="I90" s="9"/>
      <c r="J90" s="9"/>
      <c r="K90" s="9"/>
      <c r="L90" s="9"/>
      <c r="M90" s="9"/>
      <c r="N90" s="9"/>
      <c r="O90" s="12"/>
      <c r="P90" s="12"/>
    </row>
    <row r="91" spans="2:16">
      <c r="B91" s="9"/>
      <c r="C91" s="9"/>
      <c r="D91" s="9"/>
      <c r="E91" s="9"/>
      <c r="F91" s="9"/>
      <c r="G91" s="9"/>
      <c r="H91" s="9"/>
      <c r="I91" s="9"/>
      <c r="J91" s="9"/>
      <c r="K91" s="9"/>
      <c r="L91" s="9"/>
      <c r="M91" s="9"/>
      <c r="N91" s="9"/>
      <c r="O91" s="12"/>
      <c r="P91" s="12"/>
    </row>
    <row r="92" spans="2:16">
      <c r="B92" s="9"/>
      <c r="C92" s="9"/>
      <c r="D92" s="9"/>
      <c r="E92" s="9"/>
      <c r="F92" s="9"/>
      <c r="G92" s="9"/>
      <c r="H92" s="9"/>
      <c r="I92" s="9"/>
      <c r="J92" s="9"/>
      <c r="K92" s="9"/>
      <c r="L92" s="9"/>
      <c r="M92" s="9"/>
      <c r="N92" s="9"/>
      <c r="O92" s="12"/>
      <c r="P92" s="12"/>
    </row>
    <row r="93" spans="2:16">
      <c r="B93" s="9"/>
      <c r="C93" s="9"/>
      <c r="D93" s="9"/>
      <c r="E93" s="9"/>
      <c r="F93" s="9"/>
      <c r="G93" s="9"/>
      <c r="H93" s="9"/>
      <c r="I93" s="9"/>
      <c r="J93" s="9"/>
      <c r="K93" s="9"/>
      <c r="L93" s="9"/>
      <c r="M93" s="9"/>
      <c r="N93" s="9"/>
      <c r="O93" s="12"/>
      <c r="P93" s="12"/>
    </row>
    <row r="94" spans="2:16">
      <c r="B94" s="9"/>
      <c r="C94" s="9"/>
      <c r="D94" s="9"/>
      <c r="E94" s="9"/>
      <c r="F94" s="9"/>
      <c r="G94" s="9"/>
      <c r="H94" s="9"/>
      <c r="I94" s="9"/>
      <c r="J94" s="9"/>
      <c r="K94" s="9"/>
      <c r="L94" s="9"/>
      <c r="M94" s="9"/>
      <c r="N94" s="9"/>
      <c r="O94" s="12"/>
      <c r="P94" s="12"/>
    </row>
    <row r="95" spans="2:16">
      <c r="B95" s="9"/>
      <c r="C95" s="9"/>
      <c r="D95" s="9"/>
      <c r="E95" s="9"/>
      <c r="F95" s="9"/>
      <c r="G95" s="9"/>
      <c r="H95" s="9"/>
      <c r="I95" s="9"/>
      <c r="J95" s="9"/>
      <c r="K95" s="9"/>
      <c r="L95" s="9"/>
      <c r="M95" s="9"/>
      <c r="N95" s="9"/>
      <c r="O95" s="12"/>
      <c r="P95" s="12"/>
    </row>
    <row r="96" spans="2:16">
      <c r="B96" s="9"/>
      <c r="C96" s="9"/>
      <c r="D96" s="9"/>
      <c r="E96" s="9"/>
      <c r="F96" s="9"/>
      <c r="G96" s="9"/>
      <c r="H96" s="9"/>
      <c r="I96" s="9"/>
      <c r="J96" s="9"/>
      <c r="K96" s="9"/>
      <c r="L96" s="9"/>
      <c r="M96" s="9"/>
      <c r="N96" s="9"/>
      <c r="O96" s="12"/>
      <c r="P96" s="12"/>
    </row>
    <row r="97" spans="2:16">
      <c r="B97" s="9"/>
      <c r="C97" s="9"/>
      <c r="D97" s="9"/>
      <c r="E97" s="9"/>
      <c r="F97" s="9"/>
      <c r="G97" s="9"/>
      <c r="H97" s="9"/>
      <c r="I97" s="9"/>
      <c r="J97" s="9"/>
      <c r="K97" s="9"/>
      <c r="L97" s="9"/>
      <c r="M97" s="9"/>
      <c r="N97" s="9"/>
      <c r="O97" s="12"/>
      <c r="P97" s="12"/>
    </row>
    <row r="98" spans="2:16">
      <c r="B98" s="9"/>
      <c r="C98" s="9"/>
      <c r="D98" s="9"/>
      <c r="E98" s="9"/>
      <c r="F98" s="9"/>
      <c r="G98" s="9"/>
      <c r="H98" s="9"/>
      <c r="I98" s="9"/>
      <c r="J98" s="9"/>
      <c r="K98" s="9"/>
      <c r="L98" s="9"/>
      <c r="M98" s="9"/>
      <c r="N98" s="9"/>
      <c r="O98" s="12"/>
      <c r="P98" s="12"/>
    </row>
    <row r="99" spans="2:16">
      <c r="B99" s="9"/>
      <c r="C99" s="9"/>
      <c r="D99" s="9"/>
      <c r="E99" s="9"/>
      <c r="F99" s="9"/>
      <c r="G99" s="9"/>
      <c r="H99" s="9"/>
      <c r="I99" s="9"/>
      <c r="J99" s="9"/>
      <c r="K99" s="9"/>
      <c r="L99" s="9"/>
      <c r="M99" s="9"/>
      <c r="N99" s="9"/>
      <c r="O99" s="12"/>
      <c r="P99" s="12"/>
    </row>
    <row r="100" spans="2:16">
      <c r="B100" s="9"/>
      <c r="C100" s="9"/>
      <c r="D100" s="9"/>
      <c r="E100" s="9"/>
      <c r="F100" s="9"/>
      <c r="G100" s="9"/>
      <c r="H100" s="9"/>
      <c r="I100" s="9"/>
      <c r="J100" s="9"/>
      <c r="K100" s="9"/>
      <c r="L100" s="9"/>
      <c r="M100" s="9"/>
      <c r="N100" s="9"/>
      <c r="O100" s="12"/>
      <c r="P100" s="12"/>
    </row>
    <row r="101" spans="2:16">
      <c r="B101" s="9"/>
      <c r="C101" s="9"/>
      <c r="D101" s="9"/>
      <c r="E101" s="9"/>
      <c r="F101" s="9"/>
      <c r="G101" s="9"/>
      <c r="H101" s="9"/>
      <c r="I101" s="9"/>
      <c r="J101" s="9"/>
      <c r="K101" s="9"/>
      <c r="L101" s="9"/>
      <c r="M101" s="9"/>
      <c r="N101" s="9"/>
      <c r="O101" s="12"/>
      <c r="P101" s="12"/>
    </row>
    <row r="102" spans="2:16">
      <c r="B102" s="9"/>
      <c r="C102" s="9"/>
      <c r="D102" s="9"/>
      <c r="E102" s="9"/>
      <c r="F102" s="9"/>
      <c r="G102" s="9"/>
      <c r="H102" s="9"/>
      <c r="I102" s="9"/>
      <c r="J102" s="9"/>
      <c r="K102" s="9"/>
      <c r="L102" s="9"/>
      <c r="M102" s="9"/>
      <c r="N102" s="9"/>
      <c r="O102" s="12"/>
      <c r="P102" s="12"/>
    </row>
    <row r="103" spans="2:16">
      <c r="B103" s="9"/>
      <c r="C103" s="9"/>
      <c r="D103" s="9"/>
      <c r="E103" s="9"/>
      <c r="F103" s="9"/>
      <c r="G103" s="9"/>
      <c r="H103" s="9"/>
      <c r="I103" s="9"/>
      <c r="J103" s="9"/>
      <c r="K103" s="9"/>
      <c r="L103" s="9"/>
      <c r="M103" s="9"/>
      <c r="N103" s="9"/>
      <c r="O103" s="12"/>
      <c r="P103" s="12"/>
    </row>
    <row r="104" spans="2:16">
      <c r="B104" s="9"/>
      <c r="C104" s="9"/>
      <c r="D104" s="9"/>
      <c r="E104" s="9"/>
      <c r="F104" s="9"/>
      <c r="G104" s="9"/>
      <c r="H104" s="9"/>
      <c r="I104" s="9"/>
      <c r="J104" s="9"/>
      <c r="K104" s="9"/>
      <c r="L104" s="9"/>
      <c r="M104" s="9"/>
      <c r="N104" s="9"/>
      <c r="O104" s="12"/>
      <c r="P104" s="12"/>
    </row>
    <row r="105" spans="2:16">
      <c r="B105" s="9"/>
      <c r="C105" s="9"/>
      <c r="D105" s="9"/>
      <c r="E105" s="9"/>
      <c r="F105" s="9"/>
      <c r="G105" s="9"/>
      <c r="H105" s="9"/>
      <c r="I105" s="9"/>
      <c r="J105" s="9"/>
      <c r="K105" s="9"/>
      <c r="L105" s="9"/>
      <c r="M105" s="9"/>
      <c r="N105" s="9"/>
      <c r="O105" s="12"/>
      <c r="P105" s="12"/>
    </row>
    <row r="106" spans="2:16">
      <c r="B106" s="9"/>
      <c r="C106" s="9"/>
      <c r="D106" s="9"/>
      <c r="E106" s="9"/>
      <c r="F106" s="9"/>
      <c r="G106" s="9"/>
      <c r="H106" s="9"/>
      <c r="I106" s="9"/>
      <c r="J106" s="9"/>
      <c r="K106" s="9"/>
      <c r="L106" s="9"/>
      <c r="M106" s="9"/>
      <c r="N106" s="9"/>
      <c r="O106" s="12"/>
      <c r="P106" s="12"/>
    </row>
    <row r="107" spans="2:16">
      <c r="B107" s="9"/>
      <c r="C107" s="9"/>
      <c r="D107" s="9"/>
      <c r="E107" s="9"/>
      <c r="F107" s="9"/>
      <c r="G107" s="9"/>
      <c r="H107" s="9"/>
      <c r="I107" s="9"/>
      <c r="J107" s="9"/>
      <c r="K107" s="9"/>
      <c r="L107" s="9"/>
      <c r="M107" s="9"/>
      <c r="N107" s="9"/>
      <c r="O107" s="12"/>
      <c r="P107" s="12"/>
    </row>
    <row r="108" spans="2:16">
      <c r="B108" s="9"/>
      <c r="C108" s="9"/>
      <c r="D108" s="9"/>
      <c r="E108" s="9"/>
      <c r="F108" s="9"/>
      <c r="G108" s="9"/>
      <c r="H108" s="9"/>
      <c r="I108" s="9"/>
      <c r="J108" s="9"/>
      <c r="K108" s="9"/>
      <c r="L108" s="9"/>
      <c r="M108" s="9"/>
      <c r="N108" s="9"/>
      <c r="O108" s="12"/>
      <c r="P108" s="12"/>
    </row>
    <row r="109" spans="2:16">
      <c r="B109" s="9"/>
      <c r="C109" s="9"/>
      <c r="D109" s="9"/>
      <c r="E109" s="9"/>
      <c r="F109" s="9"/>
      <c r="G109" s="9"/>
      <c r="H109" s="9"/>
      <c r="I109" s="9"/>
      <c r="J109" s="9"/>
      <c r="K109" s="9"/>
      <c r="L109" s="9"/>
      <c r="M109" s="9"/>
      <c r="N109" s="9"/>
      <c r="O109" s="12"/>
      <c r="P109" s="12"/>
    </row>
    <row r="110" spans="2:16">
      <c r="B110" s="9"/>
      <c r="C110" s="9"/>
      <c r="D110" s="9"/>
      <c r="E110" s="9"/>
      <c r="F110" s="9"/>
      <c r="G110" s="9"/>
      <c r="H110" s="9"/>
      <c r="I110" s="9"/>
      <c r="J110" s="9"/>
      <c r="K110" s="9"/>
      <c r="L110" s="9"/>
      <c r="M110" s="9"/>
      <c r="N110" s="9"/>
      <c r="O110" s="12"/>
      <c r="P110" s="12"/>
    </row>
    <row r="111" spans="2:16">
      <c r="B111" s="9"/>
      <c r="C111" s="9"/>
      <c r="D111" s="9"/>
      <c r="E111" s="9"/>
      <c r="F111" s="9"/>
      <c r="G111" s="9"/>
      <c r="H111" s="9"/>
      <c r="I111" s="9"/>
      <c r="J111" s="9"/>
      <c r="K111" s="9"/>
      <c r="L111" s="9"/>
      <c r="M111" s="9"/>
      <c r="N111" s="9"/>
      <c r="O111" s="12"/>
      <c r="P111" s="12"/>
    </row>
    <row r="112" spans="2:16">
      <c r="B112" s="9"/>
      <c r="C112" s="9"/>
      <c r="D112" s="9"/>
      <c r="E112" s="9"/>
      <c r="F112" s="9"/>
      <c r="G112" s="9"/>
      <c r="H112" s="9"/>
      <c r="I112" s="9"/>
      <c r="J112" s="9"/>
      <c r="K112" s="9"/>
      <c r="L112" s="9"/>
      <c r="M112" s="9"/>
      <c r="N112" s="9"/>
      <c r="O112" s="12"/>
      <c r="P112" s="12"/>
    </row>
    <row r="113" spans="2:16">
      <c r="B113" s="9"/>
      <c r="C113" s="9"/>
      <c r="D113" s="9"/>
      <c r="E113" s="9"/>
      <c r="F113" s="9"/>
      <c r="G113" s="9"/>
      <c r="H113" s="9"/>
      <c r="I113" s="9"/>
      <c r="J113" s="9"/>
      <c r="K113" s="9"/>
      <c r="L113" s="9"/>
      <c r="M113" s="9"/>
      <c r="N113" s="9"/>
      <c r="O113" s="12"/>
      <c r="P113" s="12"/>
    </row>
    <row r="114" spans="2:16">
      <c r="B114" s="9"/>
      <c r="C114" s="9"/>
      <c r="D114" s="9"/>
      <c r="E114" s="9"/>
      <c r="F114" s="9"/>
      <c r="G114" s="9"/>
      <c r="H114" s="9"/>
      <c r="I114" s="9"/>
      <c r="J114" s="9"/>
      <c r="K114" s="9"/>
      <c r="L114" s="9"/>
      <c r="M114" s="9"/>
      <c r="N114" s="9"/>
      <c r="O114" s="12"/>
      <c r="P114" s="12"/>
    </row>
    <row r="115" spans="2:16">
      <c r="B115" s="9"/>
      <c r="C115" s="9"/>
      <c r="D115" s="9"/>
      <c r="E115" s="9"/>
      <c r="F115" s="9"/>
      <c r="G115" s="9"/>
      <c r="H115" s="9"/>
      <c r="I115" s="9"/>
      <c r="J115" s="9"/>
      <c r="K115" s="9"/>
      <c r="L115" s="9"/>
      <c r="M115" s="9"/>
      <c r="N115" s="9"/>
      <c r="O115" s="12"/>
      <c r="P115" s="12"/>
    </row>
    <row r="116" spans="2:16">
      <c r="B116" s="9"/>
      <c r="C116" s="9"/>
      <c r="D116" s="9"/>
      <c r="E116" s="9"/>
      <c r="F116" s="9"/>
      <c r="G116" s="9"/>
      <c r="H116" s="9"/>
      <c r="I116" s="9"/>
      <c r="J116" s="9"/>
      <c r="K116" s="9"/>
      <c r="L116" s="9"/>
      <c r="M116" s="9"/>
      <c r="N116" s="9"/>
      <c r="O116" s="12"/>
      <c r="P116" s="12"/>
    </row>
    <row r="117" spans="2:16">
      <c r="B117" s="9"/>
      <c r="C117" s="9"/>
      <c r="D117" s="9"/>
      <c r="E117" s="9"/>
      <c r="F117" s="9"/>
      <c r="G117" s="9"/>
      <c r="H117" s="9"/>
      <c r="I117" s="9"/>
      <c r="J117" s="9"/>
      <c r="K117" s="9"/>
      <c r="L117" s="9"/>
      <c r="M117" s="9"/>
      <c r="N117" s="9"/>
      <c r="O117" s="12"/>
      <c r="P117" s="12"/>
    </row>
    <row r="118" spans="2:16">
      <c r="B118" s="9"/>
      <c r="C118" s="9"/>
      <c r="D118" s="9"/>
      <c r="E118" s="9"/>
      <c r="F118" s="9"/>
      <c r="G118" s="9"/>
      <c r="H118" s="9"/>
      <c r="I118" s="9"/>
      <c r="J118" s="9"/>
      <c r="K118" s="9"/>
      <c r="L118" s="9"/>
      <c r="M118" s="9"/>
      <c r="N118" s="9"/>
      <c r="O118" s="12"/>
      <c r="P118" s="12"/>
    </row>
    <row r="119" spans="2:16">
      <c r="B119" s="9"/>
      <c r="C119" s="9"/>
      <c r="D119" s="9"/>
      <c r="E119" s="9"/>
      <c r="F119" s="9"/>
      <c r="G119" s="9"/>
      <c r="H119" s="9"/>
      <c r="I119" s="9"/>
      <c r="J119" s="9"/>
      <c r="K119" s="9"/>
      <c r="L119" s="9"/>
      <c r="M119" s="9"/>
      <c r="N119" s="9"/>
      <c r="O119" s="12"/>
      <c r="P119" s="12"/>
    </row>
    <row r="120" spans="2:16">
      <c r="B120" s="9"/>
      <c r="C120" s="9"/>
      <c r="D120" s="9"/>
      <c r="E120" s="9"/>
      <c r="F120" s="9"/>
      <c r="G120" s="9"/>
      <c r="H120" s="9"/>
      <c r="I120" s="9"/>
      <c r="J120" s="9"/>
      <c r="K120" s="9"/>
      <c r="L120" s="9"/>
      <c r="M120" s="9"/>
      <c r="N120" s="9"/>
      <c r="O120" s="12"/>
      <c r="P120" s="12"/>
    </row>
    <row r="121" spans="2:16">
      <c r="B121" s="9"/>
      <c r="C121" s="9"/>
      <c r="D121" s="9"/>
      <c r="E121" s="9"/>
      <c r="F121" s="9"/>
      <c r="G121" s="9"/>
      <c r="H121" s="9"/>
      <c r="I121" s="9"/>
      <c r="J121" s="9"/>
      <c r="K121" s="9"/>
      <c r="L121" s="9"/>
      <c r="M121" s="9"/>
      <c r="N121" s="9"/>
      <c r="O121" s="12"/>
      <c r="P121" s="12"/>
    </row>
    <row r="122" spans="2:16">
      <c r="B122" s="9"/>
      <c r="C122" s="9"/>
      <c r="D122" s="9"/>
      <c r="E122" s="9"/>
      <c r="F122" s="9"/>
      <c r="G122" s="9"/>
      <c r="H122" s="9"/>
      <c r="I122" s="9"/>
      <c r="J122" s="9"/>
      <c r="K122" s="9"/>
      <c r="L122" s="9"/>
      <c r="M122" s="9"/>
      <c r="N122" s="9"/>
      <c r="O122" s="12"/>
      <c r="P122" s="12"/>
    </row>
    <row r="123" spans="2:16">
      <c r="B123" s="9"/>
      <c r="C123" s="9"/>
      <c r="D123" s="9"/>
      <c r="E123" s="9"/>
      <c r="F123" s="9"/>
      <c r="G123" s="9"/>
      <c r="H123" s="9"/>
      <c r="I123" s="9"/>
      <c r="J123" s="9"/>
      <c r="K123" s="9"/>
      <c r="L123" s="9"/>
      <c r="M123" s="9"/>
      <c r="N123" s="9"/>
      <c r="O123" s="12"/>
      <c r="P123" s="12"/>
    </row>
    <row r="124" spans="2:16">
      <c r="B124" s="9"/>
      <c r="C124" s="9"/>
      <c r="D124" s="9"/>
      <c r="E124" s="9"/>
      <c r="F124" s="9"/>
      <c r="G124" s="9"/>
      <c r="H124" s="9"/>
      <c r="I124" s="9"/>
      <c r="J124" s="9"/>
      <c r="K124" s="9"/>
      <c r="L124" s="9"/>
      <c r="M124" s="9"/>
      <c r="N124" s="9"/>
      <c r="O124" s="12"/>
      <c r="P124" s="12"/>
    </row>
    <row r="125" spans="2:16">
      <c r="B125" s="9"/>
      <c r="C125" s="9"/>
      <c r="D125" s="9"/>
      <c r="E125" s="9"/>
      <c r="F125" s="9"/>
      <c r="G125" s="9"/>
      <c r="H125" s="9"/>
      <c r="I125" s="9"/>
      <c r="J125" s="9"/>
      <c r="K125" s="9"/>
      <c r="L125" s="9"/>
      <c r="M125" s="9"/>
      <c r="N125" s="9"/>
      <c r="O125" s="12"/>
      <c r="P125" s="12"/>
    </row>
    <row r="126" spans="2:16">
      <c r="B126" s="9"/>
      <c r="C126" s="9"/>
      <c r="D126" s="9"/>
      <c r="E126" s="9"/>
      <c r="F126" s="9"/>
      <c r="G126" s="9"/>
      <c r="H126" s="9"/>
      <c r="I126" s="9"/>
      <c r="J126" s="9"/>
      <c r="K126" s="9"/>
      <c r="L126" s="9"/>
      <c r="M126" s="9"/>
      <c r="N126" s="9"/>
      <c r="O126" s="12"/>
      <c r="P126" s="12"/>
    </row>
    <row r="127" spans="2:16">
      <c r="B127" s="9"/>
      <c r="C127" s="9"/>
      <c r="D127" s="9"/>
      <c r="E127" s="9"/>
      <c r="F127" s="9"/>
      <c r="G127" s="9"/>
      <c r="H127" s="9"/>
      <c r="I127" s="9"/>
      <c r="J127" s="9"/>
      <c r="K127" s="9"/>
      <c r="L127" s="9"/>
      <c r="M127" s="9"/>
      <c r="N127" s="9"/>
      <c r="O127" s="12"/>
      <c r="P127" s="12"/>
    </row>
    <row r="128" spans="2:16">
      <c r="B128" s="9"/>
      <c r="C128" s="9"/>
      <c r="D128" s="9"/>
      <c r="E128" s="9"/>
      <c r="F128" s="9"/>
      <c r="G128" s="9"/>
      <c r="H128" s="9"/>
      <c r="I128" s="9"/>
      <c r="J128" s="9"/>
      <c r="K128" s="9"/>
      <c r="L128" s="9"/>
      <c r="M128" s="9"/>
      <c r="N128" s="9"/>
      <c r="O128" s="12"/>
      <c r="P128" s="12"/>
    </row>
    <row r="129" spans="2:16">
      <c r="B129" s="9"/>
      <c r="C129" s="9"/>
      <c r="D129" s="9"/>
      <c r="E129" s="9"/>
      <c r="F129" s="9"/>
      <c r="G129" s="9"/>
      <c r="H129" s="9"/>
      <c r="I129" s="9"/>
      <c r="J129" s="9"/>
      <c r="K129" s="9"/>
      <c r="L129" s="9"/>
      <c r="M129" s="9"/>
      <c r="N129" s="9"/>
      <c r="O129" s="12"/>
      <c r="P129" s="12"/>
    </row>
    <row r="130" spans="2:16">
      <c r="B130" s="9"/>
      <c r="C130" s="9"/>
      <c r="D130" s="9"/>
      <c r="E130" s="9"/>
      <c r="F130" s="9"/>
      <c r="G130" s="9"/>
      <c r="H130" s="9"/>
      <c r="I130" s="9"/>
      <c r="J130" s="9"/>
      <c r="K130" s="9"/>
      <c r="L130" s="9"/>
      <c r="M130" s="9"/>
      <c r="N130" s="9"/>
      <c r="O130" s="12"/>
      <c r="P130" s="12"/>
    </row>
    <row r="131" spans="2:16">
      <c r="B131" s="9"/>
      <c r="C131" s="9"/>
      <c r="D131" s="9"/>
      <c r="E131" s="9"/>
      <c r="F131" s="9"/>
      <c r="G131" s="9"/>
      <c r="H131" s="9"/>
      <c r="I131" s="9"/>
      <c r="J131" s="9"/>
      <c r="K131" s="9"/>
      <c r="L131" s="9"/>
      <c r="M131" s="9"/>
      <c r="N131" s="9"/>
      <c r="O131" s="12"/>
      <c r="P131" s="12"/>
    </row>
    <row r="132" spans="2:16">
      <c r="B132" s="9"/>
      <c r="C132" s="9"/>
      <c r="D132" s="9"/>
      <c r="E132" s="9"/>
      <c r="F132" s="9"/>
      <c r="G132" s="9"/>
      <c r="H132" s="9"/>
      <c r="I132" s="9"/>
      <c r="J132" s="9"/>
      <c r="K132" s="9"/>
      <c r="L132" s="9"/>
      <c r="M132" s="9"/>
      <c r="N132" s="9"/>
      <c r="O132" s="12"/>
      <c r="P132" s="12"/>
    </row>
    <row r="133" spans="2:16">
      <c r="B133" s="9"/>
      <c r="C133" s="9"/>
      <c r="D133" s="9"/>
      <c r="E133" s="9"/>
      <c r="F133" s="9"/>
      <c r="G133" s="9"/>
      <c r="H133" s="9"/>
      <c r="I133" s="9"/>
      <c r="J133" s="9"/>
      <c r="K133" s="9"/>
      <c r="L133" s="9"/>
      <c r="M133" s="9"/>
      <c r="N133" s="9"/>
      <c r="O133" s="12"/>
      <c r="P133" s="12"/>
    </row>
    <row r="134" spans="2:16">
      <c r="B134" s="9"/>
      <c r="C134" s="9"/>
      <c r="D134" s="9"/>
      <c r="E134" s="9"/>
      <c r="F134" s="9"/>
      <c r="G134" s="9"/>
      <c r="H134" s="9"/>
      <c r="I134" s="9"/>
      <c r="J134" s="9"/>
      <c r="K134" s="9"/>
      <c r="L134" s="9"/>
      <c r="M134" s="9"/>
      <c r="N134" s="9"/>
      <c r="O134" s="12"/>
      <c r="P134" s="12"/>
    </row>
    <row r="135" spans="2:16">
      <c r="B135" s="9"/>
      <c r="C135" s="9"/>
      <c r="D135" s="9"/>
      <c r="E135" s="9"/>
      <c r="F135" s="9"/>
      <c r="G135" s="9"/>
      <c r="H135" s="9"/>
      <c r="I135" s="9"/>
      <c r="J135" s="9"/>
      <c r="K135" s="9"/>
      <c r="L135" s="9"/>
      <c r="M135" s="9"/>
      <c r="N135" s="9"/>
      <c r="O135" s="12"/>
      <c r="P135" s="12"/>
    </row>
    <row r="136" spans="2:16">
      <c r="B136" s="9"/>
      <c r="C136" s="9"/>
      <c r="D136" s="9"/>
      <c r="E136" s="9"/>
      <c r="F136" s="9"/>
      <c r="G136" s="9"/>
      <c r="H136" s="9"/>
      <c r="I136" s="9"/>
      <c r="J136" s="9"/>
      <c r="K136" s="9"/>
      <c r="L136" s="9"/>
      <c r="M136" s="9"/>
      <c r="N136" s="9"/>
      <c r="O136" s="12"/>
      <c r="P136" s="12"/>
    </row>
    <row r="137" spans="2:16">
      <c r="B137" s="9"/>
      <c r="C137" s="9"/>
      <c r="D137" s="9"/>
      <c r="E137" s="9"/>
      <c r="F137" s="9"/>
      <c r="G137" s="9"/>
      <c r="H137" s="9"/>
      <c r="I137" s="9"/>
      <c r="J137" s="9"/>
      <c r="K137" s="9"/>
      <c r="L137" s="9"/>
      <c r="M137" s="9"/>
      <c r="N137" s="9"/>
      <c r="O137" s="12"/>
      <c r="P137" s="12"/>
    </row>
    <row r="138" spans="2:16">
      <c r="B138" s="9"/>
      <c r="C138" s="9"/>
      <c r="D138" s="9"/>
      <c r="E138" s="9"/>
      <c r="F138" s="9"/>
      <c r="G138" s="9"/>
      <c r="H138" s="9"/>
      <c r="I138" s="9"/>
      <c r="J138" s="9"/>
      <c r="K138" s="9"/>
      <c r="L138" s="9"/>
      <c r="M138" s="9"/>
      <c r="N138" s="9"/>
      <c r="O138" s="12"/>
      <c r="P138" s="12"/>
    </row>
    <row r="139" spans="2:16">
      <c r="B139" s="9"/>
      <c r="C139" s="9"/>
      <c r="D139" s="9"/>
      <c r="E139" s="9"/>
      <c r="F139" s="9"/>
      <c r="G139" s="9"/>
      <c r="H139" s="9"/>
      <c r="I139" s="9"/>
      <c r="J139" s="9"/>
      <c r="K139" s="9"/>
      <c r="L139" s="9"/>
      <c r="M139" s="9"/>
      <c r="N139" s="9"/>
      <c r="O139" s="12"/>
      <c r="P139" s="12"/>
    </row>
    <row r="140" spans="2:16">
      <c r="B140" s="9"/>
      <c r="C140" s="9"/>
      <c r="D140" s="9"/>
      <c r="E140" s="9"/>
      <c r="F140" s="9"/>
      <c r="G140" s="9"/>
      <c r="H140" s="9"/>
      <c r="I140" s="9"/>
      <c r="J140" s="9"/>
      <c r="K140" s="9"/>
      <c r="L140" s="9"/>
      <c r="M140" s="9"/>
      <c r="N140" s="9"/>
      <c r="O140" s="12"/>
      <c r="P140" s="12"/>
    </row>
    <row r="141" spans="2:16">
      <c r="B141" s="9"/>
      <c r="C141" s="9"/>
      <c r="D141" s="9"/>
      <c r="E141" s="9"/>
      <c r="F141" s="9"/>
      <c r="G141" s="9"/>
      <c r="H141" s="9"/>
      <c r="I141" s="9"/>
      <c r="J141" s="9"/>
      <c r="K141" s="9"/>
      <c r="L141" s="9"/>
      <c r="M141" s="9"/>
      <c r="N141" s="9"/>
      <c r="O141" s="12"/>
      <c r="P141" s="12"/>
    </row>
    <row r="142" spans="2:16">
      <c r="B142" s="9"/>
      <c r="C142" s="9"/>
      <c r="D142" s="9"/>
      <c r="E142" s="9"/>
      <c r="F142" s="9"/>
      <c r="G142" s="9"/>
      <c r="H142" s="9"/>
      <c r="I142" s="9"/>
      <c r="J142" s="9"/>
      <c r="K142" s="9"/>
      <c r="L142" s="9"/>
      <c r="M142" s="9"/>
      <c r="N142" s="9"/>
      <c r="O142" s="12"/>
      <c r="P142" s="12"/>
    </row>
    <row r="143" spans="2:16">
      <c r="B143" s="9"/>
      <c r="C143" s="9"/>
      <c r="D143" s="9"/>
      <c r="E143" s="9"/>
      <c r="F143" s="9"/>
      <c r="G143" s="9"/>
      <c r="H143" s="9"/>
      <c r="I143" s="9"/>
      <c r="J143" s="9"/>
      <c r="K143" s="9"/>
      <c r="L143" s="9"/>
      <c r="M143" s="9"/>
      <c r="N143" s="9"/>
      <c r="O143" s="12"/>
      <c r="P143" s="12"/>
    </row>
    <row r="144" spans="2:16">
      <c r="B144" s="9"/>
      <c r="C144" s="9"/>
      <c r="D144" s="9"/>
      <c r="E144" s="9"/>
      <c r="F144" s="9"/>
      <c r="G144" s="9"/>
      <c r="H144" s="9"/>
      <c r="I144" s="9"/>
      <c r="J144" s="9"/>
      <c r="K144" s="9"/>
      <c r="L144" s="9"/>
      <c r="M144" s="9"/>
      <c r="N144" s="9"/>
      <c r="O144" s="12"/>
      <c r="P144" s="12"/>
    </row>
    <row r="145" spans="2:16">
      <c r="B145" s="9"/>
      <c r="C145" s="9"/>
      <c r="D145" s="9"/>
      <c r="E145" s="9"/>
      <c r="F145" s="9"/>
      <c r="G145" s="9"/>
      <c r="H145" s="9"/>
      <c r="I145" s="9"/>
      <c r="J145" s="9"/>
      <c r="K145" s="9"/>
      <c r="L145" s="9"/>
      <c r="M145" s="9"/>
      <c r="N145" s="9"/>
      <c r="O145" s="12"/>
      <c r="P145" s="12"/>
    </row>
    <row r="146" spans="2:16">
      <c r="B146" s="9"/>
      <c r="C146" s="9"/>
      <c r="D146" s="9"/>
      <c r="E146" s="9"/>
      <c r="F146" s="9"/>
      <c r="G146" s="9"/>
      <c r="H146" s="9"/>
      <c r="I146" s="9"/>
      <c r="J146" s="9"/>
      <c r="K146" s="9"/>
      <c r="L146" s="9"/>
      <c r="M146" s="9"/>
      <c r="N146" s="9"/>
      <c r="O146" s="12"/>
      <c r="P146" s="12"/>
    </row>
    <row r="147" spans="2:16">
      <c r="B147" s="9"/>
      <c r="C147" s="9"/>
      <c r="D147" s="9"/>
      <c r="E147" s="9"/>
      <c r="F147" s="9"/>
      <c r="G147" s="9"/>
      <c r="H147" s="9"/>
      <c r="I147" s="9"/>
      <c r="J147" s="9"/>
      <c r="K147" s="9"/>
      <c r="L147" s="9"/>
      <c r="M147" s="9"/>
      <c r="N147" s="9"/>
      <c r="O147" s="12"/>
      <c r="P147" s="12"/>
    </row>
    <row r="148" spans="2:16">
      <c r="B148" s="9"/>
      <c r="C148" s="9"/>
      <c r="D148" s="9"/>
      <c r="E148" s="9"/>
      <c r="F148" s="9"/>
      <c r="G148" s="9"/>
      <c r="H148" s="9"/>
      <c r="I148" s="9"/>
      <c r="J148" s="9"/>
      <c r="K148" s="9"/>
      <c r="L148" s="9"/>
      <c r="M148" s="9"/>
      <c r="N148" s="9"/>
      <c r="O148" s="12"/>
      <c r="P148" s="12"/>
    </row>
    <row r="149" spans="2:16">
      <c r="B149" s="9"/>
      <c r="C149" s="9"/>
      <c r="D149" s="9"/>
      <c r="E149" s="9"/>
      <c r="F149" s="9"/>
      <c r="G149" s="9"/>
      <c r="H149" s="9"/>
      <c r="I149" s="9"/>
      <c r="J149" s="9"/>
      <c r="K149" s="9"/>
      <c r="L149" s="9"/>
      <c r="M149" s="9"/>
      <c r="N149" s="9"/>
      <c r="O149" s="12"/>
      <c r="P149" s="12"/>
    </row>
    <row r="150" spans="2:16">
      <c r="B150" s="9"/>
      <c r="C150" s="9"/>
      <c r="D150" s="9"/>
      <c r="E150" s="9"/>
      <c r="F150" s="9"/>
      <c r="G150" s="9"/>
      <c r="H150" s="9"/>
      <c r="I150" s="9"/>
      <c r="J150" s="9"/>
      <c r="K150" s="9"/>
      <c r="L150" s="9"/>
      <c r="M150" s="9"/>
      <c r="N150" s="9"/>
      <c r="O150" s="12"/>
      <c r="P150" s="12"/>
    </row>
    <row r="151" spans="2:16">
      <c r="B151" s="9"/>
      <c r="C151" s="9"/>
      <c r="D151" s="9"/>
      <c r="E151" s="9"/>
      <c r="F151" s="9"/>
      <c r="G151" s="9"/>
      <c r="H151" s="9"/>
      <c r="I151" s="9"/>
      <c r="J151" s="9"/>
      <c r="K151" s="9"/>
      <c r="L151" s="9"/>
      <c r="M151" s="9"/>
      <c r="N151" s="9"/>
      <c r="O151" s="12"/>
      <c r="P151" s="12"/>
    </row>
    <row r="152" spans="2:16">
      <c r="B152" s="9"/>
      <c r="C152" s="9"/>
      <c r="D152" s="9"/>
      <c r="E152" s="9"/>
      <c r="F152" s="9"/>
      <c r="G152" s="9"/>
      <c r="H152" s="9"/>
      <c r="I152" s="9"/>
      <c r="J152" s="9"/>
      <c r="K152" s="9"/>
      <c r="L152" s="9"/>
      <c r="M152" s="9"/>
      <c r="N152" s="9"/>
      <c r="O152" s="12"/>
      <c r="P152" s="12"/>
    </row>
    <row r="153" spans="2:16">
      <c r="B153" s="9"/>
      <c r="C153" s="9"/>
      <c r="D153" s="9"/>
      <c r="E153" s="9"/>
      <c r="F153" s="9"/>
      <c r="G153" s="9"/>
      <c r="H153" s="9"/>
      <c r="I153" s="9"/>
      <c r="J153" s="9"/>
      <c r="K153" s="9"/>
      <c r="L153" s="9"/>
      <c r="M153" s="9"/>
      <c r="N153" s="9"/>
      <c r="O153" s="12"/>
      <c r="P153" s="12"/>
    </row>
    <row r="154" spans="2:16">
      <c r="B154" s="9"/>
      <c r="C154" s="9"/>
      <c r="D154" s="9"/>
      <c r="E154" s="9"/>
      <c r="F154" s="9"/>
      <c r="G154" s="9"/>
      <c r="H154" s="9"/>
      <c r="I154" s="9"/>
      <c r="J154" s="9"/>
      <c r="K154" s="9"/>
      <c r="L154" s="9"/>
      <c r="M154" s="9"/>
      <c r="N154" s="9"/>
      <c r="O154" s="12"/>
      <c r="P154" s="12"/>
    </row>
    <row r="155" spans="2:16">
      <c r="B155" s="9"/>
      <c r="C155" s="9"/>
      <c r="D155" s="9"/>
      <c r="E155" s="9"/>
      <c r="F155" s="9"/>
      <c r="G155" s="9"/>
      <c r="H155" s="9"/>
      <c r="I155" s="9"/>
      <c r="J155" s="9"/>
      <c r="K155" s="9"/>
      <c r="L155" s="9"/>
      <c r="M155" s="9"/>
      <c r="N155" s="9"/>
      <c r="O155" s="12"/>
      <c r="P155" s="12"/>
    </row>
    <row r="156" spans="2:16">
      <c r="B156" s="9"/>
      <c r="C156" s="9"/>
      <c r="D156" s="9"/>
      <c r="E156" s="9"/>
      <c r="F156" s="9"/>
      <c r="G156" s="9"/>
      <c r="H156" s="9"/>
      <c r="I156" s="9"/>
      <c r="J156" s="9"/>
      <c r="K156" s="9"/>
      <c r="L156" s="9"/>
      <c r="M156" s="9"/>
      <c r="N156" s="9"/>
      <c r="O156" s="12"/>
      <c r="P156" s="12"/>
    </row>
    <row r="157" spans="2:16">
      <c r="B157" s="9"/>
      <c r="C157" s="9"/>
      <c r="D157" s="9"/>
      <c r="E157" s="9"/>
      <c r="F157" s="9"/>
      <c r="G157" s="9"/>
      <c r="H157" s="9"/>
      <c r="I157" s="9"/>
      <c r="J157" s="9"/>
      <c r="K157" s="9"/>
      <c r="L157" s="9"/>
      <c r="M157" s="9"/>
      <c r="N157" s="9"/>
      <c r="O157" s="12"/>
      <c r="P157" s="12"/>
    </row>
    <row r="158" spans="2:16">
      <c r="B158" s="9"/>
      <c r="C158" s="9"/>
      <c r="D158" s="9"/>
      <c r="E158" s="9"/>
      <c r="F158" s="9"/>
      <c r="G158" s="9"/>
      <c r="H158" s="9"/>
      <c r="I158" s="9"/>
      <c r="J158" s="9"/>
      <c r="K158" s="9"/>
      <c r="L158" s="9"/>
      <c r="M158" s="9"/>
      <c r="N158" s="9"/>
      <c r="O158" s="12"/>
      <c r="P158" s="12"/>
    </row>
    <row r="159" spans="2:16">
      <c r="B159" s="9"/>
      <c r="C159" s="9"/>
      <c r="D159" s="9"/>
      <c r="E159" s="9"/>
      <c r="F159" s="9"/>
      <c r="G159" s="9"/>
      <c r="H159" s="9"/>
      <c r="I159" s="9"/>
      <c r="J159" s="9"/>
      <c r="K159" s="9"/>
      <c r="L159" s="9"/>
      <c r="M159" s="9"/>
      <c r="N159" s="9"/>
      <c r="O159" s="12"/>
      <c r="P159" s="12"/>
    </row>
    <row r="160" spans="2:16">
      <c r="B160" s="9"/>
      <c r="C160" s="9"/>
      <c r="D160" s="9"/>
      <c r="E160" s="9"/>
      <c r="F160" s="9"/>
      <c r="G160" s="9"/>
      <c r="H160" s="9"/>
      <c r="I160" s="9"/>
      <c r="J160" s="9"/>
      <c r="K160" s="9"/>
      <c r="L160" s="9"/>
      <c r="M160" s="9"/>
      <c r="N160" s="9"/>
      <c r="O160" s="12"/>
      <c r="P160" s="12"/>
    </row>
    <row r="161" spans="2:16">
      <c r="B161" s="9"/>
      <c r="C161" s="9"/>
      <c r="D161" s="9"/>
      <c r="E161" s="9"/>
      <c r="F161" s="9"/>
      <c r="G161" s="9"/>
      <c r="H161" s="9"/>
      <c r="I161" s="9"/>
      <c r="J161" s="9"/>
      <c r="K161" s="9"/>
      <c r="L161" s="9"/>
      <c r="M161" s="9"/>
      <c r="N161" s="9"/>
      <c r="O161" s="12"/>
      <c r="P161" s="12"/>
    </row>
    <row r="162" spans="2:16">
      <c r="B162" s="9"/>
      <c r="C162" s="9"/>
      <c r="D162" s="9"/>
      <c r="E162" s="9"/>
      <c r="F162" s="9"/>
      <c r="G162" s="9"/>
      <c r="H162" s="9"/>
      <c r="I162" s="9"/>
      <c r="J162" s="9"/>
      <c r="K162" s="9"/>
      <c r="L162" s="9"/>
      <c r="M162" s="9"/>
      <c r="N162" s="9"/>
      <c r="O162" s="12"/>
      <c r="P162" s="12"/>
    </row>
    <row r="163" spans="2:16">
      <c r="B163" s="9"/>
      <c r="C163" s="9"/>
      <c r="D163" s="9"/>
      <c r="E163" s="9"/>
      <c r="F163" s="9"/>
      <c r="G163" s="9"/>
      <c r="H163" s="9"/>
      <c r="I163" s="9"/>
      <c r="J163" s="9"/>
      <c r="K163" s="9"/>
      <c r="L163" s="9"/>
      <c r="M163" s="9"/>
      <c r="N163" s="9"/>
      <c r="O163" s="12"/>
      <c r="P163" s="12"/>
    </row>
    <row r="164" spans="2:16">
      <c r="B164" s="9"/>
      <c r="C164" s="9"/>
      <c r="D164" s="9"/>
      <c r="E164" s="9"/>
      <c r="F164" s="9"/>
      <c r="G164" s="9"/>
      <c r="H164" s="9"/>
      <c r="I164" s="9"/>
      <c r="J164" s="9"/>
      <c r="K164" s="9"/>
      <c r="L164" s="9"/>
      <c r="M164" s="9"/>
      <c r="N164" s="9"/>
      <c r="O164" s="12"/>
      <c r="P164" s="12"/>
    </row>
    <row r="165" spans="2:16">
      <c r="B165" s="9"/>
      <c r="C165" s="9"/>
      <c r="D165" s="9"/>
      <c r="E165" s="9"/>
      <c r="F165" s="9"/>
      <c r="G165" s="9"/>
      <c r="H165" s="9"/>
      <c r="I165" s="9"/>
      <c r="J165" s="9"/>
      <c r="K165" s="9"/>
      <c r="L165" s="9"/>
      <c r="M165" s="9"/>
      <c r="N165" s="9"/>
      <c r="O165" s="12"/>
      <c r="P165" s="12"/>
    </row>
    <row r="166" spans="2:16">
      <c r="B166" s="9"/>
      <c r="C166" s="9"/>
      <c r="D166" s="9"/>
      <c r="E166" s="9"/>
      <c r="F166" s="9"/>
      <c r="G166" s="9"/>
      <c r="H166" s="9"/>
      <c r="I166" s="9"/>
      <c r="J166" s="9"/>
      <c r="K166" s="9"/>
      <c r="L166" s="9"/>
      <c r="M166" s="9"/>
      <c r="N166" s="9"/>
      <c r="O166" s="12"/>
      <c r="P166" s="12"/>
    </row>
    <row r="167" spans="2:16">
      <c r="B167" s="9"/>
      <c r="C167" s="9"/>
      <c r="D167" s="9"/>
      <c r="E167" s="9"/>
      <c r="F167" s="9"/>
      <c r="G167" s="9"/>
      <c r="H167" s="9"/>
      <c r="I167" s="9"/>
      <c r="J167" s="9"/>
      <c r="K167" s="9"/>
      <c r="L167" s="9"/>
      <c r="M167" s="9"/>
      <c r="N167" s="9"/>
      <c r="O167" s="12"/>
      <c r="P167" s="12"/>
    </row>
    <row r="168" spans="2:16">
      <c r="B168" s="9"/>
      <c r="C168" s="9"/>
      <c r="D168" s="9"/>
      <c r="E168" s="9"/>
      <c r="F168" s="9"/>
      <c r="G168" s="9"/>
      <c r="H168" s="9"/>
      <c r="I168" s="9"/>
      <c r="J168" s="9"/>
      <c r="K168" s="9"/>
      <c r="L168" s="9"/>
      <c r="M168" s="9"/>
      <c r="N168" s="9"/>
      <c r="O168" s="12"/>
      <c r="P168" s="12"/>
    </row>
    <row r="169" spans="2:16">
      <c r="B169" s="9"/>
      <c r="C169" s="9"/>
      <c r="D169" s="9"/>
      <c r="E169" s="9"/>
      <c r="F169" s="9"/>
      <c r="G169" s="9"/>
      <c r="H169" s="9"/>
      <c r="I169" s="9"/>
      <c r="J169" s="9"/>
      <c r="K169" s="9"/>
      <c r="L169" s="9"/>
      <c r="M169" s="9"/>
      <c r="N169" s="9"/>
      <c r="O169" s="12"/>
      <c r="P169" s="12"/>
    </row>
    <row r="170" spans="2:16">
      <c r="B170" s="9"/>
      <c r="C170" s="9"/>
      <c r="D170" s="9"/>
      <c r="E170" s="9"/>
      <c r="F170" s="9"/>
      <c r="G170" s="9"/>
      <c r="H170" s="9"/>
      <c r="I170" s="9"/>
      <c r="J170" s="9"/>
      <c r="K170" s="9"/>
      <c r="L170" s="9"/>
      <c r="M170" s="9"/>
      <c r="N170" s="9"/>
      <c r="O170" s="12"/>
      <c r="P170" s="12"/>
    </row>
    <row r="171" spans="2:16">
      <c r="B171" s="9"/>
      <c r="C171" s="9"/>
      <c r="D171" s="9"/>
      <c r="E171" s="9"/>
      <c r="F171" s="9"/>
      <c r="G171" s="9"/>
      <c r="H171" s="9"/>
      <c r="I171" s="9"/>
      <c r="J171" s="9"/>
      <c r="K171" s="9"/>
      <c r="L171" s="9"/>
      <c r="M171" s="9"/>
      <c r="N171" s="9"/>
      <c r="O171" s="12"/>
      <c r="P171" s="12"/>
    </row>
    <row r="172" spans="2:16">
      <c r="B172" s="9"/>
      <c r="C172" s="9"/>
      <c r="D172" s="9"/>
      <c r="E172" s="9"/>
      <c r="F172" s="9"/>
      <c r="G172" s="9"/>
      <c r="H172" s="9"/>
      <c r="I172" s="9"/>
      <c r="J172" s="9"/>
      <c r="K172" s="9"/>
      <c r="L172" s="9"/>
      <c r="M172" s="9"/>
      <c r="N172" s="9"/>
      <c r="O172" s="12"/>
      <c r="P172" s="12"/>
    </row>
    <row r="173" spans="2:16">
      <c r="B173" s="9"/>
      <c r="C173" s="9"/>
      <c r="D173" s="9"/>
      <c r="E173" s="9"/>
      <c r="F173" s="9"/>
      <c r="G173" s="9"/>
      <c r="H173" s="9"/>
      <c r="I173" s="9"/>
      <c r="J173" s="9"/>
      <c r="K173" s="9"/>
      <c r="L173" s="9"/>
      <c r="M173" s="9"/>
      <c r="N173" s="9"/>
      <c r="O173" s="12"/>
      <c r="P173" s="12"/>
    </row>
    <row r="174" spans="2:16">
      <c r="B174" s="9"/>
      <c r="C174" s="9"/>
      <c r="D174" s="9"/>
      <c r="E174" s="9"/>
      <c r="F174" s="9"/>
      <c r="G174" s="9"/>
      <c r="H174" s="9"/>
      <c r="I174" s="9"/>
      <c r="J174" s="9"/>
      <c r="K174" s="9"/>
      <c r="L174" s="9"/>
      <c r="M174" s="9"/>
      <c r="N174" s="9"/>
      <c r="O174" s="12"/>
      <c r="P174" s="12"/>
    </row>
    <row r="175" spans="2:16">
      <c r="B175" s="9"/>
      <c r="C175" s="9"/>
      <c r="D175" s="9"/>
      <c r="E175" s="9"/>
      <c r="F175" s="9"/>
      <c r="G175" s="9"/>
      <c r="H175" s="9"/>
      <c r="I175" s="9"/>
      <c r="J175" s="9"/>
      <c r="K175" s="9"/>
      <c r="L175" s="9"/>
      <c r="M175" s="9"/>
      <c r="N175" s="9"/>
      <c r="O175" s="12"/>
      <c r="P175" s="12"/>
    </row>
    <row r="176" spans="2:16">
      <c r="B176" s="9"/>
      <c r="C176" s="9"/>
      <c r="D176" s="9"/>
      <c r="E176" s="9"/>
      <c r="F176" s="9"/>
      <c r="G176" s="9"/>
      <c r="H176" s="9"/>
      <c r="I176" s="9"/>
      <c r="J176" s="9"/>
      <c r="K176" s="9"/>
      <c r="L176" s="9"/>
      <c r="M176" s="9"/>
      <c r="N176" s="9"/>
      <c r="O176" s="12"/>
      <c r="P176" s="12"/>
    </row>
    <row r="177" spans="2:16">
      <c r="B177" s="9"/>
      <c r="C177" s="9"/>
      <c r="D177" s="9"/>
      <c r="E177" s="9"/>
      <c r="F177" s="9"/>
      <c r="G177" s="9"/>
      <c r="H177" s="9"/>
      <c r="I177" s="9"/>
      <c r="J177" s="9"/>
      <c r="K177" s="9"/>
      <c r="L177" s="9"/>
      <c r="M177" s="9"/>
      <c r="N177" s="9"/>
      <c r="O177" s="12"/>
      <c r="P177" s="12"/>
    </row>
    <row r="178" spans="2:16">
      <c r="B178" s="9"/>
      <c r="C178" s="9"/>
      <c r="D178" s="9"/>
      <c r="E178" s="9"/>
      <c r="F178" s="9"/>
      <c r="G178" s="9"/>
      <c r="H178" s="9"/>
      <c r="I178" s="9"/>
      <c r="J178" s="9"/>
      <c r="K178" s="9"/>
      <c r="L178" s="9"/>
      <c r="M178" s="9"/>
      <c r="N178" s="9"/>
      <c r="O178" s="12"/>
      <c r="P178" s="12"/>
    </row>
    <row r="179" spans="2:16">
      <c r="B179" s="9"/>
      <c r="C179" s="9"/>
      <c r="D179" s="9"/>
      <c r="E179" s="9"/>
      <c r="F179" s="9"/>
      <c r="G179" s="9"/>
      <c r="H179" s="9"/>
      <c r="I179" s="9"/>
      <c r="J179" s="9"/>
      <c r="K179" s="9"/>
      <c r="L179" s="9"/>
      <c r="M179" s="9"/>
      <c r="N179" s="9"/>
      <c r="O179" s="12"/>
      <c r="P179" s="12"/>
    </row>
    <row r="180" spans="2:16">
      <c r="B180" s="9"/>
      <c r="C180" s="9"/>
      <c r="D180" s="9"/>
      <c r="E180" s="9"/>
      <c r="F180" s="9"/>
      <c r="G180" s="9"/>
      <c r="H180" s="9"/>
      <c r="I180" s="9"/>
      <c r="J180" s="9"/>
      <c r="K180" s="9"/>
      <c r="L180" s="9"/>
      <c r="M180" s="9"/>
      <c r="N180" s="9"/>
      <c r="O180" s="12"/>
      <c r="P180" s="12"/>
    </row>
    <row r="181" spans="2:16">
      <c r="B181" s="9"/>
      <c r="C181" s="9"/>
      <c r="D181" s="9"/>
      <c r="E181" s="9"/>
      <c r="F181" s="9"/>
      <c r="G181" s="9"/>
      <c r="H181" s="9"/>
      <c r="I181" s="9"/>
      <c r="J181" s="9"/>
      <c r="K181" s="9"/>
      <c r="L181" s="9"/>
      <c r="M181" s="9"/>
      <c r="N181" s="9"/>
      <c r="O181" s="12"/>
      <c r="P181" s="12"/>
    </row>
    <row r="182" spans="2:16">
      <c r="B182" s="9"/>
      <c r="C182" s="9"/>
      <c r="D182" s="9"/>
      <c r="E182" s="9"/>
      <c r="F182" s="9"/>
      <c r="G182" s="9"/>
      <c r="H182" s="9"/>
      <c r="I182" s="9"/>
      <c r="J182" s="9"/>
      <c r="K182" s="9"/>
      <c r="L182" s="9"/>
      <c r="M182" s="9"/>
      <c r="N182" s="9"/>
      <c r="O182" s="12"/>
      <c r="P182" s="12"/>
    </row>
    <row r="183" spans="2:16">
      <c r="B183" s="9"/>
      <c r="C183" s="9"/>
      <c r="D183" s="9"/>
      <c r="E183" s="9"/>
      <c r="F183" s="9"/>
      <c r="G183" s="9"/>
      <c r="H183" s="9"/>
      <c r="I183" s="9"/>
      <c r="J183" s="9"/>
      <c r="K183" s="9"/>
      <c r="L183" s="9"/>
      <c r="M183" s="9"/>
      <c r="N183" s="9"/>
      <c r="O183" s="12"/>
      <c r="P183" s="12"/>
    </row>
    <row r="184" spans="2:16">
      <c r="B184" s="9"/>
      <c r="C184" s="9"/>
      <c r="D184" s="9"/>
      <c r="E184" s="9"/>
      <c r="F184" s="9"/>
      <c r="G184" s="9"/>
      <c r="H184" s="9"/>
      <c r="I184" s="9"/>
      <c r="J184" s="9"/>
      <c r="K184" s="9"/>
      <c r="L184" s="9"/>
      <c r="M184" s="9"/>
      <c r="N184" s="9"/>
      <c r="O184" s="12"/>
      <c r="P184" s="12"/>
    </row>
    <row r="185" spans="2:16">
      <c r="B185" s="9"/>
      <c r="C185" s="9"/>
      <c r="D185" s="9"/>
      <c r="E185" s="9"/>
      <c r="F185" s="9"/>
      <c r="G185" s="9"/>
      <c r="H185" s="9"/>
      <c r="I185" s="9"/>
      <c r="J185" s="9"/>
      <c r="K185" s="9"/>
      <c r="L185" s="9"/>
      <c r="M185" s="9"/>
      <c r="N185" s="9"/>
      <c r="O185" s="12"/>
      <c r="P185" s="12"/>
    </row>
    <row r="186" spans="2:16">
      <c r="B186" s="9"/>
      <c r="C186" s="9"/>
      <c r="D186" s="9"/>
      <c r="E186" s="9"/>
      <c r="F186" s="9"/>
      <c r="G186" s="9"/>
      <c r="H186" s="9"/>
      <c r="I186" s="9"/>
      <c r="J186" s="9"/>
      <c r="K186" s="9"/>
      <c r="L186" s="9"/>
      <c r="M186" s="9"/>
      <c r="N186" s="9"/>
      <c r="O186" s="12"/>
      <c r="P186" s="12"/>
    </row>
    <row r="187" spans="2:16">
      <c r="B187" s="9"/>
      <c r="C187" s="9"/>
      <c r="D187" s="9"/>
      <c r="E187" s="9"/>
      <c r="F187" s="9"/>
      <c r="G187" s="9"/>
      <c r="H187" s="9"/>
      <c r="I187" s="9"/>
      <c r="J187" s="9"/>
      <c r="K187" s="9"/>
      <c r="L187" s="9"/>
      <c r="M187" s="9"/>
      <c r="N187" s="9"/>
      <c r="O187" s="12"/>
      <c r="P187" s="12"/>
    </row>
    <row r="188" spans="2:16">
      <c r="B188" s="9"/>
      <c r="C188" s="9"/>
      <c r="D188" s="9"/>
      <c r="E188" s="9"/>
      <c r="F188" s="9"/>
      <c r="G188" s="9"/>
      <c r="H188" s="9"/>
      <c r="I188" s="9"/>
      <c r="J188" s="9"/>
      <c r="K188" s="9"/>
      <c r="L188" s="9"/>
      <c r="M188" s="9"/>
      <c r="N188" s="9"/>
      <c r="O188" s="12"/>
      <c r="P188" s="12"/>
    </row>
    <row r="189" spans="2:16">
      <c r="B189" s="9"/>
      <c r="C189" s="9"/>
      <c r="D189" s="9"/>
      <c r="E189" s="9"/>
      <c r="F189" s="9"/>
      <c r="G189" s="9"/>
      <c r="H189" s="9"/>
      <c r="I189" s="9"/>
      <c r="J189" s="9"/>
      <c r="K189" s="9"/>
      <c r="L189" s="9"/>
      <c r="M189" s="9"/>
      <c r="N189" s="9"/>
      <c r="O189" s="12"/>
      <c r="P189" s="12"/>
    </row>
    <row r="190" spans="2:16">
      <c r="B190" s="9"/>
      <c r="C190" s="9"/>
      <c r="D190" s="9"/>
      <c r="E190" s="9"/>
      <c r="F190" s="9"/>
      <c r="G190" s="9"/>
      <c r="H190" s="9"/>
      <c r="I190" s="9"/>
      <c r="J190" s="9"/>
      <c r="K190" s="9"/>
      <c r="L190" s="9"/>
      <c r="M190" s="9"/>
      <c r="N190" s="9"/>
      <c r="O190" s="12"/>
      <c r="P190" s="12"/>
    </row>
    <row r="191" spans="2:16">
      <c r="B191" s="9"/>
      <c r="C191" s="9"/>
      <c r="D191" s="9"/>
      <c r="E191" s="9"/>
      <c r="F191" s="9"/>
      <c r="G191" s="9"/>
      <c r="H191" s="9"/>
      <c r="I191" s="9"/>
      <c r="J191" s="9"/>
      <c r="K191" s="9"/>
      <c r="L191" s="9"/>
      <c r="M191" s="9"/>
      <c r="N191" s="9"/>
      <c r="O191" s="12"/>
      <c r="P191" s="12"/>
    </row>
    <row r="192" spans="2:16">
      <c r="B192" s="9"/>
      <c r="C192" s="9"/>
      <c r="D192" s="9"/>
      <c r="E192" s="9"/>
      <c r="F192" s="9"/>
      <c r="G192" s="9"/>
      <c r="H192" s="9"/>
      <c r="I192" s="9"/>
      <c r="J192" s="9"/>
      <c r="K192" s="9"/>
      <c r="L192" s="9"/>
      <c r="M192" s="9"/>
      <c r="N192" s="9"/>
      <c r="O192" s="12"/>
      <c r="P192" s="12"/>
    </row>
    <row r="193" spans="2:16">
      <c r="B193" s="9"/>
      <c r="C193" s="9"/>
      <c r="D193" s="9"/>
      <c r="E193" s="9"/>
      <c r="F193" s="9"/>
      <c r="G193" s="9"/>
      <c r="H193" s="9"/>
      <c r="I193" s="9"/>
      <c r="J193" s="9"/>
      <c r="K193" s="9"/>
      <c r="L193" s="9"/>
      <c r="M193" s="9"/>
      <c r="N193" s="9"/>
      <c r="O193" s="12"/>
      <c r="P193" s="12"/>
    </row>
    <row r="194" spans="2:16">
      <c r="B194" s="9"/>
      <c r="C194" s="9"/>
      <c r="D194" s="9"/>
      <c r="E194" s="9"/>
      <c r="F194" s="9"/>
      <c r="G194" s="9"/>
      <c r="H194" s="9"/>
      <c r="I194" s="9"/>
      <c r="J194" s="9"/>
      <c r="K194" s="9"/>
      <c r="L194" s="9"/>
      <c r="M194" s="9"/>
      <c r="N194" s="9"/>
      <c r="O194" s="12"/>
      <c r="P194" s="12"/>
    </row>
    <row r="195" spans="2:16">
      <c r="B195" s="9"/>
      <c r="C195" s="9"/>
      <c r="D195" s="9"/>
      <c r="E195" s="9"/>
      <c r="F195" s="9"/>
      <c r="G195" s="9"/>
      <c r="H195" s="9"/>
      <c r="I195" s="9"/>
      <c r="J195" s="9"/>
      <c r="K195" s="9"/>
      <c r="L195" s="9"/>
      <c r="M195" s="9"/>
      <c r="N195" s="9"/>
      <c r="O195" s="12"/>
      <c r="P195" s="12"/>
    </row>
    <row r="196" spans="2:16">
      <c r="B196" s="9"/>
      <c r="C196" s="9"/>
      <c r="D196" s="9"/>
      <c r="E196" s="9"/>
      <c r="F196" s="9"/>
      <c r="G196" s="9"/>
      <c r="H196" s="9"/>
      <c r="I196" s="9"/>
      <c r="J196" s="9"/>
      <c r="K196" s="9"/>
      <c r="L196" s="9"/>
      <c r="M196" s="9"/>
      <c r="N196" s="9"/>
      <c r="O196" s="12"/>
      <c r="P196" s="12"/>
    </row>
    <row r="197" spans="2:16">
      <c r="B197" s="9"/>
      <c r="C197" s="9"/>
      <c r="D197" s="9"/>
      <c r="E197" s="9"/>
      <c r="F197" s="9"/>
      <c r="G197" s="9"/>
      <c r="H197" s="9"/>
      <c r="I197" s="9"/>
      <c r="J197" s="9"/>
      <c r="K197" s="9"/>
      <c r="L197" s="9"/>
      <c r="M197" s="9"/>
      <c r="N197" s="9"/>
      <c r="O197" s="12"/>
      <c r="P197" s="12"/>
    </row>
    <row r="198" spans="2:16">
      <c r="B198" s="9"/>
      <c r="C198" s="9"/>
      <c r="D198" s="9"/>
      <c r="E198" s="9"/>
      <c r="F198" s="9"/>
      <c r="G198" s="9"/>
      <c r="H198" s="9"/>
      <c r="I198" s="9"/>
      <c r="J198" s="9"/>
      <c r="K198" s="9"/>
      <c r="L198" s="9"/>
      <c r="M198" s="9"/>
      <c r="N198" s="9"/>
      <c r="O198" s="12"/>
      <c r="P198" s="12"/>
    </row>
    <row r="199" spans="2:16">
      <c r="B199" s="9"/>
      <c r="C199" s="9"/>
      <c r="D199" s="9"/>
      <c r="E199" s="9"/>
      <c r="F199" s="9"/>
      <c r="G199" s="9"/>
      <c r="H199" s="9"/>
      <c r="I199" s="9"/>
      <c r="J199" s="9"/>
      <c r="K199" s="9"/>
      <c r="L199" s="9"/>
      <c r="M199" s="9"/>
      <c r="N199" s="9"/>
      <c r="O199" s="12"/>
      <c r="P199" s="12"/>
    </row>
    <row r="200" spans="2:16">
      <c r="B200" s="9"/>
      <c r="C200" s="9"/>
      <c r="D200" s="9"/>
      <c r="E200" s="9"/>
      <c r="F200" s="9"/>
      <c r="G200" s="9"/>
      <c r="H200" s="9"/>
      <c r="I200" s="9"/>
      <c r="J200" s="9"/>
      <c r="K200" s="9"/>
      <c r="L200" s="9"/>
      <c r="M200" s="9"/>
      <c r="N200" s="9"/>
      <c r="O200" s="12"/>
      <c r="P200" s="12"/>
    </row>
    <row r="201" spans="2:16">
      <c r="B201" s="9"/>
      <c r="C201" s="9"/>
      <c r="D201" s="9"/>
      <c r="E201" s="9"/>
      <c r="F201" s="9"/>
      <c r="G201" s="9"/>
      <c r="H201" s="9"/>
      <c r="I201" s="9"/>
      <c r="J201" s="9"/>
      <c r="K201" s="9"/>
      <c r="L201" s="9"/>
      <c r="M201" s="9"/>
      <c r="N201" s="9"/>
      <c r="O201" s="12"/>
      <c r="P201" s="12"/>
    </row>
    <row r="202" spans="2:16">
      <c r="B202" s="9"/>
      <c r="C202" s="9"/>
      <c r="D202" s="9"/>
      <c r="E202" s="9"/>
      <c r="F202" s="9"/>
      <c r="G202" s="9"/>
      <c r="H202" s="9"/>
      <c r="I202" s="9"/>
      <c r="J202" s="9"/>
      <c r="K202" s="9"/>
      <c r="L202" s="9"/>
      <c r="M202" s="9"/>
      <c r="N202" s="9"/>
      <c r="O202" s="12"/>
      <c r="P202" s="12"/>
    </row>
    <row r="203" spans="2:16">
      <c r="B203" s="9"/>
      <c r="C203" s="9"/>
      <c r="D203" s="9"/>
      <c r="E203" s="9"/>
      <c r="F203" s="9"/>
      <c r="G203" s="9"/>
      <c r="H203" s="9"/>
      <c r="I203" s="9"/>
      <c r="J203" s="9"/>
      <c r="K203" s="9"/>
      <c r="L203" s="9"/>
      <c r="M203" s="9"/>
      <c r="N203" s="9"/>
      <c r="O203" s="12"/>
      <c r="P203" s="12"/>
    </row>
    <row r="204" spans="2:16">
      <c r="B204" s="9"/>
      <c r="C204" s="9"/>
      <c r="D204" s="9"/>
      <c r="E204" s="9"/>
      <c r="F204" s="9"/>
      <c r="G204" s="9"/>
      <c r="H204" s="9"/>
      <c r="I204" s="9"/>
      <c r="J204" s="9"/>
      <c r="K204" s="9"/>
      <c r="L204" s="9"/>
      <c r="M204" s="9"/>
      <c r="N204" s="9"/>
      <c r="O204" s="12"/>
      <c r="P204" s="12"/>
    </row>
    <row r="205" spans="2:16">
      <c r="B205" s="9"/>
      <c r="C205" s="9"/>
      <c r="D205" s="9"/>
      <c r="E205" s="9"/>
      <c r="F205" s="9"/>
      <c r="G205" s="9"/>
      <c r="H205" s="9"/>
      <c r="I205" s="9"/>
      <c r="J205" s="9"/>
      <c r="K205" s="9"/>
      <c r="L205" s="9"/>
      <c r="M205" s="9"/>
      <c r="N205" s="9"/>
      <c r="O205" s="12"/>
      <c r="P205" s="12"/>
    </row>
    <row r="206" spans="2:16">
      <c r="B206" s="9"/>
      <c r="C206" s="9"/>
      <c r="D206" s="9"/>
      <c r="E206" s="9"/>
      <c r="F206" s="9"/>
      <c r="G206" s="9"/>
      <c r="H206" s="9"/>
      <c r="I206" s="9"/>
      <c r="J206" s="9"/>
      <c r="K206" s="9"/>
      <c r="L206" s="9"/>
      <c r="M206" s="9"/>
      <c r="N206" s="9"/>
      <c r="O206" s="12"/>
      <c r="P206" s="12"/>
    </row>
    <row r="207" spans="2:16">
      <c r="B207" s="9"/>
      <c r="C207" s="9"/>
      <c r="D207" s="9"/>
      <c r="E207" s="9"/>
      <c r="F207" s="9"/>
      <c r="G207" s="9"/>
      <c r="H207" s="9"/>
      <c r="I207" s="9"/>
      <c r="J207" s="9"/>
      <c r="K207" s="9"/>
      <c r="L207" s="9"/>
      <c r="M207" s="9"/>
      <c r="N207" s="9"/>
      <c r="O207" s="12"/>
      <c r="P207" s="12"/>
    </row>
    <row r="208" spans="2:16">
      <c r="B208" s="9"/>
      <c r="C208" s="9"/>
      <c r="D208" s="9"/>
      <c r="E208" s="9"/>
      <c r="F208" s="9"/>
      <c r="G208" s="9"/>
      <c r="H208" s="9"/>
      <c r="I208" s="9"/>
      <c r="J208" s="9"/>
      <c r="K208" s="9"/>
      <c r="L208" s="9"/>
      <c r="M208" s="9"/>
      <c r="N208" s="9"/>
      <c r="O208" s="12"/>
      <c r="P208" s="12"/>
    </row>
    <row r="209" spans="2:16">
      <c r="B209" s="9"/>
      <c r="C209" s="9"/>
      <c r="D209" s="9"/>
      <c r="E209" s="9"/>
      <c r="F209" s="9"/>
      <c r="G209" s="9"/>
      <c r="H209" s="9"/>
      <c r="I209" s="9"/>
      <c r="J209" s="9"/>
      <c r="K209" s="9"/>
      <c r="L209" s="9"/>
      <c r="M209" s="9"/>
      <c r="N209" s="9"/>
      <c r="O209" s="12"/>
      <c r="P209" s="12"/>
    </row>
    <row r="210" spans="2:16">
      <c r="B210" s="9"/>
      <c r="C210" s="9"/>
      <c r="D210" s="9"/>
      <c r="E210" s="9"/>
      <c r="F210" s="9"/>
      <c r="G210" s="9"/>
      <c r="H210" s="9"/>
      <c r="I210" s="9"/>
      <c r="J210" s="9"/>
      <c r="K210" s="9"/>
      <c r="L210" s="9"/>
      <c r="M210" s="9"/>
      <c r="N210" s="9"/>
      <c r="O210" s="12"/>
      <c r="P210" s="12"/>
    </row>
    <row r="211" spans="2:16">
      <c r="B211" s="9"/>
      <c r="C211" s="9"/>
      <c r="D211" s="9"/>
      <c r="E211" s="9"/>
      <c r="F211" s="9"/>
      <c r="G211" s="9"/>
      <c r="H211" s="9"/>
      <c r="I211" s="9"/>
      <c r="J211" s="9"/>
      <c r="K211" s="9"/>
      <c r="L211" s="9"/>
      <c r="M211" s="9"/>
      <c r="N211" s="9"/>
      <c r="O211" s="12"/>
      <c r="P211" s="12"/>
    </row>
    <row r="212" spans="2:16">
      <c r="B212" s="9"/>
      <c r="C212" s="9"/>
      <c r="D212" s="9"/>
      <c r="E212" s="9"/>
      <c r="F212" s="9"/>
      <c r="G212" s="9"/>
      <c r="H212" s="9"/>
      <c r="I212" s="9"/>
      <c r="J212" s="9"/>
      <c r="K212" s="9"/>
      <c r="L212" s="9"/>
      <c r="M212" s="9"/>
      <c r="N212" s="9"/>
      <c r="O212" s="12"/>
      <c r="P212" s="12"/>
    </row>
    <row r="213" spans="2:16">
      <c r="B213" s="9"/>
      <c r="C213" s="9"/>
      <c r="D213" s="9"/>
      <c r="E213" s="9"/>
      <c r="F213" s="9"/>
      <c r="G213" s="9"/>
      <c r="H213" s="9"/>
      <c r="I213" s="9"/>
      <c r="J213" s="9"/>
      <c r="K213" s="9"/>
      <c r="L213" s="9"/>
      <c r="M213" s="9"/>
      <c r="N213" s="9"/>
      <c r="O213" s="12"/>
      <c r="P213" s="12"/>
    </row>
    <row r="214" spans="2:16">
      <c r="B214" s="9"/>
      <c r="C214" s="9"/>
      <c r="D214" s="9"/>
      <c r="E214" s="9"/>
      <c r="F214" s="9"/>
      <c r="G214" s="9"/>
      <c r="H214" s="9"/>
      <c r="I214" s="9"/>
      <c r="J214" s="9"/>
      <c r="K214" s="9"/>
      <c r="L214" s="9"/>
      <c r="M214" s="9"/>
      <c r="N214" s="9"/>
      <c r="O214" s="12"/>
      <c r="P214" s="12"/>
    </row>
    <row r="215" spans="2:16">
      <c r="B215" s="9"/>
      <c r="C215" s="9"/>
      <c r="D215" s="9"/>
      <c r="E215" s="9"/>
      <c r="F215" s="9"/>
      <c r="G215" s="9"/>
      <c r="H215" s="9"/>
      <c r="I215" s="9"/>
      <c r="J215" s="9"/>
      <c r="K215" s="9"/>
      <c r="L215" s="9"/>
      <c r="M215" s="9"/>
      <c r="N215" s="9"/>
      <c r="O215" s="12"/>
      <c r="P215" s="12"/>
    </row>
    <row r="216" spans="2:16">
      <c r="B216" s="9"/>
      <c r="C216" s="9"/>
      <c r="D216" s="9"/>
      <c r="E216" s="9"/>
      <c r="F216" s="9"/>
      <c r="G216" s="9"/>
      <c r="H216" s="9"/>
      <c r="I216" s="9"/>
      <c r="J216" s="9"/>
      <c r="K216" s="9"/>
      <c r="L216" s="9"/>
      <c r="M216" s="9"/>
      <c r="N216" s="9"/>
      <c r="O216" s="12"/>
      <c r="P216" s="12"/>
    </row>
    <row r="217" spans="2:16">
      <c r="B217" s="9"/>
      <c r="C217" s="9"/>
      <c r="D217" s="9"/>
      <c r="E217" s="9"/>
      <c r="F217" s="9"/>
      <c r="G217" s="9"/>
      <c r="H217" s="9"/>
      <c r="I217" s="9"/>
      <c r="J217" s="9"/>
      <c r="K217" s="9"/>
      <c r="L217" s="9"/>
      <c r="M217" s="9"/>
      <c r="N217" s="9"/>
      <c r="O217" s="12"/>
      <c r="P217" s="12"/>
    </row>
    <row r="218" spans="2:16">
      <c r="B218" s="9"/>
      <c r="C218" s="9"/>
      <c r="D218" s="9"/>
      <c r="E218" s="9"/>
      <c r="F218" s="9"/>
      <c r="G218" s="9"/>
      <c r="H218" s="9"/>
      <c r="I218" s="9"/>
      <c r="J218" s="9"/>
      <c r="K218" s="9"/>
      <c r="L218" s="9"/>
      <c r="M218" s="9"/>
      <c r="N218" s="9"/>
      <c r="O218" s="12"/>
      <c r="P218" s="12"/>
    </row>
    <row r="219" spans="2:16">
      <c r="B219" s="9"/>
      <c r="C219" s="9"/>
      <c r="D219" s="9"/>
      <c r="E219" s="9"/>
      <c r="F219" s="9"/>
      <c r="G219" s="9"/>
      <c r="H219" s="9"/>
      <c r="I219" s="9"/>
      <c r="J219" s="9"/>
      <c r="K219" s="9"/>
      <c r="L219" s="9"/>
      <c r="M219" s="9"/>
      <c r="N219" s="9"/>
      <c r="O219" s="12"/>
      <c r="P219" s="12"/>
    </row>
    <row r="220" spans="2:16">
      <c r="B220" s="9"/>
      <c r="C220" s="9"/>
      <c r="D220" s="9"/>
      <c r="E220" s="9"/>
      <c r="F220" s="9"/>
      <c r="G220" s="9"/>
      <c r="H220" s="9"/>
      <c r="I220" s="9"/>
      <c r="J220" s="9"/>
      <c r="K220" s="9"/>
      <c r="L220" s="9"/>
      <c r="M220" s="9"/>
      <c r="N220" s="9"/>
      <c r="O220" s="12"/>
      <c r="P220" s="12"/>
    </row>
    <row r="221" spans="2:16">
      <c r="B221" s="9"/>
      <c r="C221" s="9"/>
      <c r="D221" s="9"/>
      <c r="E221" s="9"/>
      <c r="F221" s="9"/>
      <c r="G221" s="9"/>
      <c r="H221" s="9"/>
      <c r="I221" s="9"/>
      <c r="J221" s="9"/>
      <c r="K221" s="9"/>
      <c r="L221" s="9"/>
      <c r="M221" s="9"/>
      <c r="N221" s="9"/>
      <c r="O221" s="12"/>
      <c r="P221" s="12"/>
    </row>
    <row r="222" spans="2:16">
      <c r="B222" s="9"/>
      <c r="C222" s="9"/>
      <c r="D222" s="9"/>
      <c r="E222" s="9"/>
      <c r="F222" s="9"/>
      <c r="G222" s="9"/>
      <c r="H222" s="9"/>
      <c r="I222" s="9"/>
      <c r="J222" s="9"/>
      <c r="K222" s="9"/>
      <c r="L222" s="9"/>
      <c r="M222" s="9"/>
      <c r="N222" s="9"/>
      <c r="O222" s="12"/>
      <c r="P222" s="12"/>
    </row>
    <row r="223" spans="2:16">
      <c r="B223" s="9"/>
      <c r="C223" s="9"/>
      <c r="D223" s="9"/>
      <c r="E223" s="9"/>
      <c r="F223" s="9"/>
      <c r="G223" s="9"/>
      <c r="H223" s="9"/>
      <c r="I223" s="9"/>
      <c r="J223" s="9"/>
      <c r="K223" s="9"/>
      <c r="L223" s="9"/>
      <c r="M223" s="9"/>
      <c r="N223" s="9"/>
      <c r="O223" s="12"/>
      <c r="P223" s="12"/>
    </row>
    <row r="224" spans="2:16">
      <c r="B224" s="9"/>
      <c r="C224" s="9"/>
      <c r="D224" s="9"/>
      <c r="E224" s="9"/>
      <c r="F224" s="9"/>
      <c r="G224" s="9"/>
      <c r="H224" s="9"/>
      <c r="I224" s="9"/>
      <c r="J224" s="9"/>
      <c r="K224" s="9"/>
      <c r="L224" s="9"/>
      <c r="M224" s="9"/>
      <c r="N224" s="9"/>
      <c r="O224" s="12"/>
      <c r="P224" s="12"/>
    </row>
    <row r="225" spans="2:16">
      <c r="B225" s="9"/>
      <c r="C225" s="9"/>
      <c r="D225" s="9"/>
      <c r="E225" s="9"/>
      <c r="F225" s="9"/>
      <c r="G225" s="9"/>
      <c r="H225" s="9"/>
      <c r="I225" s="9"/>
      <c r="J225" s="9"/>
      <c r="K225" s="9"/>
      <c r="L225" s="9"/>
      <c r="M225" s="9"/>
      <c r="N225" s="9"/>
      <c r="O225" s="12"/>
      <c r="P225" s="12"/>
    </row>
    <row r="226" spans="2:16">
      <c r="B226" s="9"/>
      <c r="C226" s="9"/>
      <c r="D226" s="9"/>
      <c r="E226" s="9"/>
      <c r="F226" s="9"/>
      <c r="G226" s="9"/>
      <c r="H226" s="9"/>
      <c r="I226" s="9"/>
      <c r="J226" s="9"/>
      <c r="K226" s="9"/>
      <c r="L226" s="9"/>
      <c r="M226" s="9"/>
      <c r="N226" s="9"/>
      <c r="O226" s="12"/>
      <c r="P226" s="12"/>
    </row>
    <row r="227" spans="2:16">
      <c r="B227" s="13"/>
      <c r="C227" s="13"/>
      <c r="D227" s="13"/>
      <c r="E227" s="13"/>
      <c r="F227" s="13"/>
      <c r="G227" s="13"/>
      <c r="H227" s="14"/>
      <c r="I227" s="13"/>
      <c r="J227" s="13"/>
      <c r="K227" s="13"/>
      <c r="L227" s="13"/>
      <c r="M227" s="13"/>
      <c r="N227" s="13"/>
    </row>
    <row r="228" spans="2:16">
      <c r="B228" s="13"/>
      <c r="C228" s="13"/>
      <c r="D228" s="13"/>
      <c r="E228" s="13"/>
      <c r="F228" s="13"/>
      <c r="G228" s="13"/>
      <c r="H228" s="14"/>
      <c r="I228" s="13"/>
      <c r="J228" s="13"/>
      <c r="K228" s="13"/>
      <c r="L228" s="13"/>
      <c r="M228" s="13"/>
      <c r="N228" s="13"/>
    </row>
    <row r="229" spans="2:16">
      <c r="B229" s="13"/>
      <c r="C229" s="13"/>
      <c r="D229" s="13"/>
      <c r="E229" s="13"/>
      <c r="F229" s="13"/>
      <c r="G229" s="13"/>
      <c r="H229" s="14"/>
      <c r="I229" s="13"/>
      <c r="J229" s="13"/>
      <c r="K229" s="13"/>
      <c r="L229" s="13"/>
      <c r="M229" s="13"/>
      <c r="N229" s="13"/>
    </row>
    <row r="230" spans="2:16">
      <c r="B230" s="13"/>
      <c r="C230" s="13"/>
      <c r="D230" s="13"/>
      <c r="E230" s="13"/>
      <c r="F230" s="13"/>
      <c r="G230" s="13"/>
      <c r="H230" s="14"/>
      <c r="I230" s="13"/>
      <c r="J230" s="13"/>
      <c r="K230" s="13"/>
      <c r="L230" s="13"/>
      <c r="M230" s="13"/>
      <c r="N230" s="13"/>
    </row>
    <row r="231" spans="2:16">
      <c r="B231" s="13"/>
      <c r="C231" s="13"/>
      <c r="D231" s="13"/>
      <c r="E231" s="13"/>
      <c r="F231" s="13"/>
      <c r="G231" s="13"/>
      <c r="H231" s="14"/>
      <c r="I231" s="13"/>
      <c r="J231" s="13"/>
      <c r="K231" s="13"/>
      <c r="L231" s="13"/>
      <c r="M231" s="13"/>
      <c r="N231" s="13"/>
    </row>
    <row r="232" spans="2:16">
      <c r="B232" s="13"/>
      <c r="C232" s="13"/>
      <c r="D232" s="13"/>
      <c r="E232" s="13"/>
      <c r="F232" s="13"/>
      <c r="G232" s="13"/>
      <c r="H232" s="14"/>
      <c r="I232" s="13"/>
      <c r="J232" s="13"/>
      <c r="K232" s="13"/>
      <c r="L232" s="13"/>
      <c r="M232" s="13"/>
      <c r="N232" s="13"/>
    </row>
    <row r="233" spans="2:16">
      <c r="B233" s="13"/>
      <c r="C233" s="13"/>
      <c r="D233" s="13"/>
      <c r="E233" s="13"/>
      <c r="F233" s="13"/>
      <c r="G233" s="13"/>
      <c r="H233" s="14"/>
      <c r="I233" s="13"/>
      <c r="J233" s="13"/>
      <c r="K233" s="13"/>
      <c r="L233" s="13"/>
      <c r="M233" s="13"/>
      <c r="N233" s="13"/>
    </row>
    <row r="234" spans="2:16">
      <c r="B234" s="13"/>
      <c r="C234" s="13"/>
      <c r="D234" s="13"/>
      <c r="E234" s="13"/>
      <c r="F234" s="13"/>
      <c r="G234" s="13"/>
      <c r="H234" s="14"/>
      <c r="I234" s="13"/>
      <c r="J234" s="13"/>
      <c r="K234" s="13"/>
      <c r="L234" s="13"/>
      <c r="M234" s="13"/>
      <c r="N234" s="13"/>
    </row>
    <row r="235" spans="2:16">
      <c r="B235" s="13"/>
      <c r="C235" s="13"/>
      <c r="D235" s="13"/>
      <c r="E235" s="13"/>
      <c r="F235" s="13"/>
      <c r="G235" s="13"/>
      <c r="H235" s="14"/>
      <c r="I235" s="13"/>
      <c r="J235" s="13"/>
      <c r="K235" s="13"/>
      <c r="L235" s="13"/>
      <c r="M235" s="13"/>
      <c r="N235" s="13"/>
    </row>
  </sheetData>
  <mergeCells count="10">
    <mergeCell ref="B4:F4"/>
    <mergeCell ref="D8:E8"/>
    <mergeCell ref="D10:E10"/>
    <mergeCell ref="D14:E14"/>
    <mergeCell ref="D12:E12"/>
    <mergeCell ref="D6:E6"/>
    <mergeCell ref="B8:C8"/>
    <mergeCell ref="B12:C12"/>
    <mergeCell ref="B6:C6"/>
    <mergeCell ref="B10:C10"/>
  </mergeCells>
  <phoneticPr fontId="3" type="noConversion"/>
  <hyperlinks>
    <hyperlink ref="F2" location="Introduction!A1" display="Return to the Introduction"/>
  </hyperlinks>
  <pageMargins left="0.5" right="0.51" top="0.63" bottom="0.69" header="0.5" footer="0.5"/>
  <pageSetup scale="82" orientation="portrait" verticalDpi="0" r:id="rId1"/>
  <headerFooter alignWithMargins="0"/>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F175"/>
  <sheetViews>
    <sheetView showGridLines="0" topLeftCell="A10" workbookViewId="0">
      <selection activeCell="B18" sqref="B18"/>
    </sheetView>
  </sheetViews>
  <sheetFormatPr defaultRowHeight="12.75"/>
  <cols>
    <col min="1" max="1" width="2.85546875" customWidth="1"/>
    <col min="2" max="2" width="68.28515625" customWidth="1"/>
    <col min="3" max="4" width="14.7109375" customWidth="1"/>
    <col min="5" max="5" width="21.5703125" customWidth="1"/>
  </cols>
  <sheetData>
    <row r="1" spans="1:6" ht="15" customHeight="1"/>
    <row r="2" spans="1:6" ht="34.5" customHeight="1">
      <c r="B2" s="3" t="s">
        <v>142</v>
      </c>
      <c r="C2" s="3"/>
      <c r="D2" s="211" t="s">
        <v>118</v>
      </c>
      <c r="E2" s="211"/>
    </row>
    <row r="3" spans="1:6" ht="16.5" customHeight="1">
      <c r="C3" s="2"/>
      <c r="D3" s="2"/>
      <c r="E3" s="2"/>
    </row>
    <row r="4" spans="1:6" ht="90" customHeight="1">
      <c r="B4" s="201" t="s">
        <v>138</v>
      </c>
      <c r="C4" s="197"/>
      <c r="D4" s="197"/>
      <c r="E4" s="197"/>
    </row>
    <row r="5" spans="1:6" ht="17.25" customHeight="1" thickBot="1"/>
    <row r="6" spans="1:6" s="17" customFormat="1">
      <c r="B6" s="212" t="s">
        <v>6</v>
      </c>
      <c r="C6" s="213"/>
      <c r="D6" s="213"/>
      <c r="E6" s="214"/>
    </row>
    <row r="7" spans="1:6" s="17" customFormat="1" ht="13.5" thickBot="1">
      <c r="B7" s="215"/>
      <c r="C7" s="216"/>
      <c r="D7" s="216"/>
      <c r="E7" s="217"/>
    </row>
    <row r="8" spans="1:6" s="7" customFormat="1" ht="48.75" customHeight="1" thickBot="1">
      <c r="B8" s="18" t="s">
        <v>0</v>
      </c>
      <c r="C8" s="20" t="s">
        <v>11</v>
      </c>
      <c r="D8" s="20" t="s">
        <v>5</v>
      </c>
      <c r="E8" s="19" t="s">
        <v>124</v>
      </c>
    </row>
    <row r="9" spans="1:6" s="62" customFormat="1">
      <c r="A9"/>
      <c r="B9" s="116"/>
      <c r="C9" s="143"/>
      <c r="D9" s="143"/>
      <c r="E9" s="130"/>
    </row>
    <row r="10" spans="1:6">
      <c r="B10" s="169" t="s">
        <v>143</v>
      </c>
      <c r="C10" s="142"/>
      <c r="D10" s="142"/>
      <c r="E10" s="130"/>
      <c r="F10" s="62"/>
    </row>
    <row r="11" spans="1:6">
      <c r="B11" s="172" t="s">
        <v>144</v>
      </c>
      <c r="C11" s="176">
        <v>42849</v>
      </c>
      <c r="D11" s="176">
        <v>42849</v>
      </c>
      <c r="E11" s="130"/>
      <c r="F11" s="62"/>
    </row>
    <row r="12" spans="1:6" ht="25.5">
      <c r="B12" s="172" t="s">
        <v>150</v>
      </c>
      <c r="C12" s="176">
        <v>42853</v>
      </c>
      <c r="D12" s="176">
        <v>42859</v>
      </c>
      <c r="E12" s="131"/>
      <c r="F12" s="62"/>
    </row>
    <row r="13" spans="1:6">
      <c r="B13" s="172" t="s">
        <v>145</v>
      </c>
      <c r="C13" s="143">
        <v>42896</v>
      </c>
      <c r="D13" s="176">
        <v>42901</v>
      </c>
      <c r="E13" s="171"/>
      <c r="F13" s="62"/>
    </row>
    <row r="14" spans="1:6">
      <c r="B14" s="172" t="s">
        <v>146</v>
      </c>
      <c r="C14" s="143">
        <v>42896</v>
      </c>
      <c r="D14" s="176"/>
      <c r="E14" s="171"/>
      <c r="F14" s="62"/>
    </row>
    <row r="15" spans="1:6" ht="25.5">
      <c r="B15" s="172" t="s">
        <v>147</v>
      </c>
      <c r="C15" s="143">
        <v>42901</v>
      </c>
      <c r="D15" s="145"/>
      <c r="E15" s="131"/>
      <c r="F15" s="62"/>
    </row>
    <row r="16" spans="1:6">
      <c r="B16" s="174" t="s">
        <v>148</v>
      </c>
      <c r="C16" s="143">
        <v>42906</v>
      </c>
      <c r="D16" s="145"/>
      <c r="E16" s="131"/>
      <c r="F16" s="62"/>
    </row>
    <row r="17" spans="2:6">
      <c r="B17" s="173" t="s">
        <v>149</v>
      </c>
      <c r="C17" s="143">
        <v>42913</v>
      </c>
      <c r="D17" s="145"/>
      <c r="E17" s="131"/>
      <c r="F17" s="62"/>
    </row>
    <row r="18" spans="2:6">
      <c r="B18" s="172" t="s">
        <v>151</v>
      </c>
      <c r="C18" s="143">
        <v>42888</v>
      </c>
      <c r="D18" s="143">
        <v>42888</v>
      </c>
      <c r="E18" s="131"/>
      <c r="F18" s="62"/>
    </row>
    <row r="19" spans="2:6" ht="25.5">
      <c r="B19" s="173" t="s">
        <v>153</v>
      </c>
      <c r="C19" s="143">
        <v>42892</v>
      </c>
      <c r="D19" s="145"/>
      <c r="E19" s="131"/>
      <c r="F19" s="62"/>
    </row>
    <row r="20" spans="2:6">
      <c r="B20" s="120" t="s">
        <v>152</v>
      </c>
      <c r="C20" s="145">
        <v>42898</v>
      </c>
      <c r="D20" s="146"/>
      <c r="E20" s="131"/>
      <c r="F20" s="62"/>
    </row>
    <row r="21" spans="2:6">
      <c r="B21" s="170"/>
      <c r="C21" s="144"/>
      <c r="D21" s="146"/>
      <c r="E21" s="131"/>
      <c r="F21" s="62"/>
    </row>
    <row r="22" spans="2:6">
      <c r="B22" s="126"/>
      <c r="C22" s="146"/>
      <c r="D22" s="146"/>
      <c r="E22" s="131"/>
      <c r="F22" s="62"/>
    </row>
    <row r="23" spans="2:6">
      <c r="B23" s="126"/>
      <c r="C23" s="146"/>
      <c r="D23" s="146"/>
      <c r="E23" s="131"/>
      <c r="F23" s="62"/>
    </row>
    <row r="24" spans="2:6">
      <c r="B24" s="126"/>
      <c r="C24" s="146"/>
      <c r="D24" s="146"/>
      <c r="E24" s="131"/>
      <c r="F24" s="62"/>
    </row>
    <row r="25" spans="2:6">
      <c r="B25" s="126"/>
      <c r="C25" s="146"/>
      <c r="D25" s="146"/>
      <c r="E25" s="131"/>
      <c r="F25" s="62"/>
    </row>
    <row r="26" spans="2:6">
      <c r="B26" s="120"/>
      <c r="C26" s="146"/>
      <c r="D26" s="146"/>
      <c r="E26" s="131"/>
      <c r="F26" s="62"/>
    </row>
    <row r="27" spans="2:6">
      <c r="B27" s="126"/>
      <c r="C27" s="144"/>
      <c r="D27" s="146"/>
      <c r="E27" s="131"/>
      <c r="F27" s="62"/>
    </row>
    <row r="28" spans="2:6">
      <c r="B28" s="170"/>
      <c r="C28" s="144"/>
      <c r="D28" s="146"/>
      <c r="E28" s="131"/>
      <c r="F28" s="62"/>
    </row>
    <row r="29" spans="2:6">
      <c r="B29" s="175"/>
      <c r="C29" s="144"/>
      <c r="D29" s="144"/>
      <c r="E29" s="131"/>
      <c r="F29" s="62"/>
    </row>
    <row r="30" spans="2:6">
      <c r="B30" s="126"/>
      <c r="C30" s="144"/>
      <c r="D30" s="146"/>
      <c r="E30" s="131"/>
      <c r="F30" s="62"/>
    </row>
    <row r="31" spans="2:6">
      <c r="B31" s="126"/>
      <c r="C31" s="144"/>
      <c r="D31" s="146"/>
      <c r="E31" s="131"/>
      <c r="F31" s="62"/>
    </row>
    <row r="32" spans="2:6">
      <c r="B32" s="118"/>
      <c r="C32" s="144"/>
      <c r="D32" s="146"/>
      <c r="E32" s="131"/>
      <c r="F32" s="62"/>
    </row>
    <row r="33" spans="2:6">
      <c r="B33" s="118"/>
      <c r="C33" s="144"/>
      <c r="D33" s="146"/>
      <c r="E33" s="131"/>
      <c r="F33" s="62"/>
    </row>
    <row r="34" spans="2:6">
      <c r="B34" s="118"/>
      <c r="C34" s="144"/>
      <c r="D34" s="146"/>
      <c r="E34" s="131"/>
      <c r="F34" s="62"/>
    </row>
    <row r="35" spans="2:6">
      <c r="B35" s="118"/>
      <c r="C35" s="144"/>
      <c r="D35" s="146"/>
      <c r="E35" s="131"/>
      <c r="F35" s="62"/>
    </row>
    <row r="36" spans="2:6">
      <c r="B36" s="118"/>
      <c r="C36" s="144"/>
      <c r="D36" s="146"/>
      <c r="E36" s="131"/>
      <c r="F36" s="62"/>
    </row>
    <row r="37" spans="2:6">
      <c r="B37" s="118"/>
      <c r="C37" s="144"/>
      <c r="D37" s="146"/>
      <c r="E37" s="131"/>
      <c r="F37" s="62"/>
    </row>
    <row r="38" spans="2:6">
      <c r="B38" s="118"/>
      <c r="C38" s="144"/>
      <c r="D38" s="146"/>
      <c r="E38" s="131"/>
      <c r="F38" s="62"/>
    </row>
    <row r="39" spans="2:6">
      <c r="B39" s="118"/>
      <c r="C39" s="144"/>
      <c r="D39" s="146"/>
      <c r="E39" s="131"/>
      <c r="F39" s="62"/>
    </row>
    <row r="40" spans="2:6">
      <c r="B40" s="118"/>
      <c r="C40" s="144"/>
      <c r="D40" s="146"/>
      <c r="E40" s="131"/>
      <c r="F40" s="62"/>
    </row>
    <row r="41" spans="2:6">
      <c r="B41" s="118"/>
      <c r="C41" s="144"/>
      <c r="D41" s="146"/>
      <c r="E41" s="131"/>
      <c r="F41" s="62"/>
    </row>
    <row r="42" spans="2:6">
      <c r="B42" s="118"/>
      <c r="C42" s="147"/>
      <c r="D42" s="148"/>
      <c r="E42" s="131"/>
      <c r="F42" s="62"/>
    </row>
    <row r="43" spans="2:6">
      <c r="B43" s="119"/>
      <c r="C43" s="144"/>
      <c r="D43" s="146"/>
      <c r="E43" s="131"/>
      <c r="F43" s="62"/>
    </row>
    <row r="44" spans="2:6">
      <c r="B44" s="118"/>
      <c r="C44" s="147"/>
      <c r="D44" s="148"/>
      <c r="E44" s="132"/>
      <c r="F44" s="62"/>
    </row>
    <row r="45" spans="2:6">
      <c r="B45" s="118"/>
      <c r="C45" s="147"/>
      <c r="D45" s="148"/>
      <c r="E45" s="131"/>
      <c r="F45" s="62"/>
    </row>
    <row r="46" spans="2:6">
      <c r="B46" s="118"/>
      <c r="C46" s="147"/>
      <c r="D46" s="148"/>
      <c r="E46" s="131"/>
      <c r="F46" s="62"/>
    </row>
    <row r="47" spans="2:6">
      <c r="B47" s="118"/>
      <c r="C47" s="147"/>
      <c r="D47" s="148"/>
      <c r="E47" s="131"/>
      <c r="F47" s="62"/>
    </row>
    <row r="48" spans="2:6">
      <c r="B48" s="118"/>
      <c r="C48" s="147"/>
      <c r="D48" s="148"/>
      <c r="E48" s="131"/>
      <c r="F48" s="62"/>
    </row>
    <row r="49" spans="2:6">
      <c r="B49" s="118"/>
      <c r="C49" s="147"/>
      <c r="D49" s="148"/>
      <c r="E49" s="131"/>
      <c r="F49" s="62"/>
    </row>
    <row r="50" spans="2:6">
      <c r="B50" s="118"/>
      <c r="C50" s="147"/>
      <c r="D50" s="148"/>
      <c r="E50" s="131"/>
      <c r="F50" s="62"/>
    </row>
    <row r="51" spans="2:6">
      <c r="B51" s="118"/>
      <c r="C51" s="147"/>
      <c r="D51" s="148"/>
      <c r="E51" s="131"/>
      <c r="F51" s="62"/>
    </row>
    <row r="52" spans="2:6">
      <c r="B52" s="118"/>
      <c r="C52" s="147"/>
      <c r="D52" s="148"/>
      <c r="E52" s="131"/>
      <c r="F52" s="62"/>
    </row>
    <row r="53" spans="2:6">
      <c r="B53" s="118"/>
      <c r="C53" s="147"/>
      <c r="D53" s="148"/>
      <c r="E53" s="131"/>
      <c r="F53" s="62"/>
    </row>
    <row r="54" spans="2:6">
      <c r="B54" s="118"/>
      <c r="C54" s="147"/>
      <c r="D54" s="148"/>
      <c r="E54" s="131"/>
      <c r="F54" s="62"/>
    </row>
    <row r="55" spans="2:6">
      <c r="B55" s="118"/>
      <c r="C55" s="147"/>
      <c r="D55" s="148"/>
      <c r="E55" s="131"/>
      <c r="F55" s="62"/>
    </row>
    <row r="56" spans="2:6">
      <c r="B56" s="118"/>
      <c r="C56" s="149"/>
      <c r="D56" s="148"/>
      <c r="E56" s="131"/>
      <c r="F56" s="62"/>
    </row>
    <row r="57" spans="2:6">
      <c r="B57" s="118"/>
      <c r="C57" s="149"/>
      <c r="D57" s="148"/>
      <c r="E57" s="131"/>
      <c r="F57" s="62"/>
    </row>
    <row r="58" spans="2:6">
      <c r="B58" s="119"/>
      <c r="C58" s="149"/>
      <c r="D58" s="148"/>
      <c r="E58" s="131"/>
      <c r="F58" s="62"/>
    </row>
    <row r="59" spans="2:6">
      <c r="B59" s="118"/>
      <c r="C59" s="149"/>
      <c r="D59" s="148"/>
      <c r="E59" s="131"/>
      <c r="F59" s="62"/>
    </row>
    <row r="60" spans="2:6">
      <c r="B60" s="120"/>
      <c r="C60" s="150"/>
      <c r="D60" s="151"/>
      <c r="E60" s="130"/>
      <c r="F60" s="62"/>
    </row>
    <row r="61" spans="2:6">
      <c r="B61" s="121"/>
      <c r="C61" s="152"/>
      <c r="D61" s="151"/>
      <c r="E61" s="130"/>
      <c r="F61" s="62"/>
    </row>
    <row r="62" spans="2:6">
      <c r="B62" s="155"/>
      <c r="C62" s="150"/>
      <c r="D62" s="151"/>
      <c r="E62" s="130"/>
      <c r="F62" s="62"/>
    </row>
    <row r="63" spans="2:6">
      <c r="B63" s="155"/>
      <c r="C63" s="150"/>
      <c r="D63" s="151"/>
      <c r="E63" s="130"/>
      <c r="F63" s="62"/>
    </row>
    <row r="64" spans="2:6">
      <c r="B64" s="155"/>
      <c r="C64" s="150"/>
      <c r="D64" s="151"/>
      <c r="E64" s="130"/>
      <c r="F64" s="62"/>
    </row>
    <row r="65" spans="2:6">
      <c r="B65" s="156"/>
      <c r="C65" s="150"/>
      <c r="D65" s="151"/>
      <c r="E65" s="130"/>
      <c r="F65" s="62"/>
    </row>
    <row r="66" spans="2:6">
      <c r="B66" s="126"/>
      <c r="C66" s="144"/>
      <c r="D66" s="146"/>
      <c r="E66" s="130"/>
      <c r="F66" s="62"/>
    </row>
    <row r="67" spans="2:6">
      <c r="B67" s="126"/>
      <c r="C67" s="144"/>
      <c r="D67" s="146"/>
      <c r="E67" s="130"/>
      <c r="F67" s="62"/>
    </row>
    <row r="68" spans="2:6">
      <c r="B68" s="120"/>
      <c r="C68" s="144"/>
      <c r="D68" s="146"/>
      <c r="E68" s="130"/>
      <c r="F68" s="62"/>
    </row>
    <row r="69" spans="2:6">
      <c r="B69" s="120"/>
      <c r="C69" s="144"/>
      <c r="D69" s="146"/>
      <c r="E69" s="130"/>
      <c r="F69" s="62"/>
    </row>
    <row r="70" spans="2:6">
      <c r="B70" s="125"/>
      <c r="C70" s="144"/>
      <c r="D70" s="146"/>
      <c r="E70" s="130"/>
      <c r="F70" s="62"/>
    </row>
    <row r="71" spans="2:6">
      <c r="B71" s="141"/>
      <c r="C71" s="144"/>
      <c r="D71" s="146"/>
      <c r="E71" s="130"/>
      <c r="F71" s="62"/>
    </row>
    <row r="72" spans="2:6">
      <c r="B72" s="117"/>
      <c r="C72" s="144"/>
      <c r="D72" s="146"/>
      <c r="E72" s="130"/>
      <c r="F72" s="62"/>
    </row>
    <row r="73" spans="2:6">
      <c r="B73" s="123"/>
      <c r="C73" s="150"/>
      <c r="D73" s="151"/>
      <c r="E73" s="130"/>
      <c r="F73" s="62"/>
    </row>
    <row r="74" spans="2:6">
      <c r="B74" s="123"/>
      <c r="C74" s="150"/>
      <c r="D74" s="151"/>
      <c r="E74" s="130"/>
      <c r="F74" s="62"/>
    </row>
    <row r="75" spans="2:6">
      <c r="B75" s="123"/>
      <c r="C75" s="150"/>
      <c r="D75" s="151"/>
      <c r="E75" s="130"/>
      <c r="F75" s="62"/>
    </row>
    <row r="76" spans="2:6">
      <c r="B76" s="123"/>
      <c r="C76" s="150"/>
      <c r="D76" s="151"/>
      <c r="E76" s="130"/>
      <c r="F76" s="62"/>
    </row>
    <row r="77" spans="2:6">
      <c r="B77" s="123"/>
      <c r="C77" s="150"/>
      <c r="D77" s="151"/>
      <c r="E77" s="130"/>
      <c r="F77" s="62"/>
    </row>
    <row r="78" spans="2:6">
      <c r="B78" s="123"/>
      <c r="C78" s="150"/>
      <c r="D78" s="151"/>
      <c r="E78" s="130"/>
      <c r="F78" s="62"/>
    </row>
    <row r="79" spans="2:6">
      <c r="B79" s="123"/>
      <c r="C79" s="150"/>
      <c r="D79" s="151"/>
      <c r="E79" s="130"/>
      <c r="F79" s="62"/>
    </row>
    <row r="80" spans="2:6">
      <c r="B80" s="123"/>
      <c r="C80" s="150"/>
      <c r="D80" s="151"/>
      <c r="E80" s="130"/>
      <c r="F80" s="62"/>
    </row>
    <row r="81" spans="2:6">
      <c r="B81" s="123"/>
      <c r="C81" s="150"/>
      <c r="D81" s="151"/>
      <c r="E81" s="130"/>
      <c r="F81" s="62"/>
    </row>
    <row r="82" spans="2:6">
      <c r="B82" s="123"/>
      <c r="C82" s="150"/>
      <c r="D82" s="151"/>
      <c r="E82" s="130"/>
      <c r="F82" s="62"/>
    </row>
    <row r="83" spans="2:6">
      <c r="B83" s="123"/>
      <c r="C83" s="150"/>
      <c r="D83" s="151"/>
      <c r="E83" s="130"/>
      <c r="F83" s="62"/>
    </row>
    <row r="84" spans="2:6">
      <c r="B84" s="123"/>
      <c r="C84" s="150"/>
      <c r="D84" s="151"/>
      <c r="E84" s="130"/>
      <c r="F84" s="62"/>
    </row>
    <row r="85" spans="2:6">
      <c r="B85" s="123"/>
      <c r="C85" s="150"/>
      <c r="D85" s="151"/>
      <c r="E85" s="130"/>
      <c r="F85" s="62"/>
    </row>
    <row r="86" spans="2:6">
      <c r="B86" s="123"/>
      <c r="C86" s="150"/>
      <c r="D86" s="151"/>
      <c r="E86" s="130"/>
      <c r="F86" s="62"/>
    </row>
    <row r="87" spans="2:6">
      <c r="B87" s="123"/>
      <c r="C87" s="150"/>
      <c r="D87" s="151"/>
      <c r="E87" s="130"/>
      <c r="F87" s="62"/>
    </row>
    <row r="88" spans="2:6">
      <c r="B88" s="123"/>
      <c r="C88" s="150"/>
      <c r="D88" s="151"/>
      <c r="E88" s="130"/>
      <c r="F88" s="62"/>
    </row>
    <row r="89" spans="2:6">
      <c r="B89" s="123"/>
      <c r="C89" s="150"/>
      <c r="D89" s="151"/>
      <c r="E89" s="130"/>
      <c r="F89" s="62"/>
    </row>
    <row r="90" spans="2:6">
      <c r="B90" s="123"/>
      <c r="C90" s="150"/>
      <c r="D90" s="151"/>
      <c r="E90" s="130"/>
      <c r="F90" s="62"/>
    </row>
    <row r="91" spans="2:6">
      <c r="B91" s="122"/>
      <c r="C91" s="150"/>
      <c r="D91" s="151"/>
      <c r="E91" s="130"/>
      <c r="F91" s="62"/>
    </row>
    <row r="92" spans="2:6">
      <c r="B92" s="122"/>
      <c r="C92" s="150"/>
      <c r="D92" s="151"/>
      <c r="E92" s="130"/>
      <c r="F92" s="62"/>
    </row>
    <row r="93" spans="2:6">
      <c r="B93" s="122"/>
      <c r="C93" s="150"/>
      <c r="D93" s="151"/>
      <c r="E93" s="130"/>
      <c r="F93" s="62"/>
    </row>
    <row r="94" spans="2:6">
      <c r="B94" s="122"/>
      <c r="C94" s="150"/>
      <c r="D94" s="151"/>
      <c r="E94" s="130"/>
      <c r="F94" s="62"/>
    </row>
    <row r="95" spans="2:6">
      <c r="B95" s="122"/>
      <c r="C95" s="150"/>
      <c r="D95" s="151"/>
      <c r="E95" s="130"/>
      <c r="F95" s="62"/>
    </row>
    <row r="96" spans="2:6">
      <c r="B96" s="122"/>
      <c r="C96" s="152"/>
      <c r="D96" s="151"/>
      <c r="E96" s="130"/>
      <c r="F96" s="62"/>
    </row>
    <row r="97" spans="2:6">
      <c r="B97" s="122"/>
      <c r="C97" s="150"/>
      <c r="D97" s="151"/>
      <c r="E97" s="130"/>
      <c r="F97" s="62"/>
    </row>
    <row r="98" spans="2:6">
      <c r="B98" s="122"/>
      <c r="C98" s="150"/>
      <c r="D98" s="151"/>
      <c r="E98" s="130"/>
      <c r="F98" s="62"/>
    </row>
    <row r="99" spans="2:6">
      <c r="B99" s="122"/>
      <c r="C99" s="150"/>
      <c r="D99" s="151"/>
      <c r="E99" s="130"/>
      <c r="F99" s="62"/>
    </row>
    <row r="100" spans="2:6">
      <c r="B100" s="122"/>
      <c r="C100" s="150"/>
      <c r="D100" s="151"/>
      <c r="E100" s="130"/>
      <c r="F100" s="62"/>
    </row>
    <row r="101" spans="2:6">
      <c r="B101" s="122"/>
      <c r="C101" s="150"/>
      <c r="D101" s="151"/>
      <c r="E101" s="130"/>
      <c r="F101" s="62"/>
    </row>
    <row r="102" spans="2:6">
      <c r="B102" s="122"/>
      <c r="C102" s="150"/>
      <c r="D102" s="151"/>
      <c r="E102" s="130"/>
      <c r="F102" s="62"/>
    </row>
    <row r="103" spans="2:6">
      <c r="B103" s="122"/>
      <c r="C103" s="150"/>
      <c r="D103" s="151"/>
      <c r="E103" s="130"/>
      <c r="F103" s="62"/>
    </row>
    <row r="104" spans="2:6">
      <c r="B104" s="122"/>
      <c r="C104" s="150"/>
      <c r="D104" s="151"/>
      <c r="E104" s="130"/>
      <c r="F104" s="62"/>
    </row>
    <row r="105" spans="2:6" ht="13.5" thickBot="1">
      <c r="B105" s="124"/>
      <c r="C105" s="153"/>
      <c r="D105" s="154"/>
      <c r="E105" s="133"/>
      <c r="F105" s="62"/>
    </row>
    <row r="106" spans="2:6">
      <c r="B106" s="12"/>
    </row>
    <row r="107" spans="2:6">
      <c r="B107" s="12"/>
    </row>
    <row r="108" spans="2:6">
      <c r="B108" s="12"/>
    </row>
    <row r="109" spans="2:6">
      <c r="B109" s="12"/>
    </row>
    <row r="110" spans="2:6">
      <c r="B110" s="12"/>
    </row>
    <row r="111" spans="2:6">
      <c r="B111" s="12"/>
    </row>
    <row r="112" spans="2:6">
      <c r="B112" s="12"/>
    </row>
    <row r="113" spans="2:2">
      <c r="B113" s="12"/>
    </row>
    <row r="114" spans="2:2">
      <c r="B114" s="12"/>
    </row>
    <row r="115" spans="2:2">
      <c r="B115" s="12"/>
    </row>
    <row r="116" spans="2:2">
      <c r="B116" s="12"/>
    </row>
    <row r="117" spans="2:2">
      <c r="B117" s="12"/>
    </row>
    <row r="118" spans="2:2">
      <c r="B118" s="12"/>
    </row>
    <row r="119" spans="2:2">
      <c r="B119" s="12"/>
    </row>
    <row r="120" spans="2:2">
      <c r="B120" s="12"/>
    </row>
    <row r="121" spans="2:2">
      <c r="B121" s="12"/>
    </row>
    <row r="122" spans="2:2">
      <c r="B122" s="12"/>
    </row>
    <row r="123" spans="2:2">
      <c r="B123" s="12"/>
    </row>
    <row r="124" spans="2:2">
      <c r="B124" s="12"/>
    </row>
    <row r="125" spans="2:2">
      <c r="B125" s="12"/>
    </row>
    <row r="126" spans="2:2">
      <c r="B126" s="12"/>
    </row>
    <row r="127" spans="2:2">
      <c r="B127" s="12"/>
    </row>
    <row r="128" spans="2:2">
      <c r="B128" s="12"/>
    </row>
    <row r="129" spans="2:2">
      <c r="B129" s="12"/>
    </row>
    <row r="130" spans="2:2">
      <c r="B130" s="12"/>
    </row>
    <row r="131" spans="2:2">
      <c r="B131" s="12"/>
    </row>
    <row r="132" spans="2:2">
      <c r="B132" s="12"/>
    </row>
    <row r="133" spans="2:2">
      <c r="B133" s="12"/>
    </row>
    <row r="134" spans="2:2">
      <c r="B134" s="12"/>
    </row>
    <row r="135" spans="2:2">
      <c r="B135" s="12"/>
    </row>
    <row r="136" spans="2:2">
      <c r="B136" s="12"/>
    </row>
    <row r="137" spans="2:2">
      <c r="B137" s="12"/>
    </row>
    <row r="138" spans="2:2">
      <c r="B138" s="12"/>
    </row>
    <row r="139" spans="2:2">
      <c r="B139" s="12"/>
    </row>
    <row r="140" spans="2:2">
      <c r="B140" s="12"/>
    </row>
    <row r="141" spans="2:2">
      <c r="B141" s="12"/>
    </row>
    <row r="142" spans="2:2">
      <c r="B142" s="12"/>
    </row>
    <row r="143" spans="2:2">
      <c r="B143" s="12"/>
    </row>
    <row r="144" spans="2:2">
      <c r="B144" s="12"/>
    </row>
    <row r="145" spans="2:2">
      <c r="B145" s="12"/>
    </row>
    <row r="146" spans="2:2">
      <c r="B146" s="12"/>
    </row>
    <row r="147" spans="2:2">
      <c r="B147" s="12"/>
    </row>
    <row r="148" spans="2:2">
      <c r="B148" s="12"/>
    </row>
    <row r="149" spans="2:2">
      <c r="B149" s="12"/>
    </row>
    <row r="150" spans="2:2">
      <c r="B150" s="12"/>
    </row>
    <row r="151" spans="2:2">
      <c r="B151" s="12"/>
    </row>
    <row r="152" spans="2:2">
      <c r="B152" s="12"/>
    </row>
    <row r="153" spans="2:2">
      <c r="B153" s="12"/>
    </row>
    <row r="154" spans="2:2">
      <c r="B154" s="12"/>
    </row>
    <row r="155" spans="2:2">
      <c r="B155" s="12"/>
    </row>
    <row r="156" spans="2:2">
      <c r="B156" s="12"/>
    </row>
    <row r="157" spans="2:2">
      <c r="B157" s="12"/>
    </row>
    <row r="158" spans="2:2">
      <c r="B158" s="12"/>
    </row>
    <row r="159" spans="2:2">
      <c r="B159" s="12"/>
    </row>
    <row r="160" spans="2:2">
      <c r="B160" s="12"/>
    </row>
    <row r="161" spans="2:2">
      <c r="B161" s="12"/>
    </row>
    <row r="162" spans="2:2">
      <c r="B162" s="12"/>
    </row>
    <row r="163" spans="2:2">
      <c r="B163" s="12"/>
    </row>
    <row r="164" spans="2:2">
      <c r="B164" s="12"/>
    </row>
    <row r="165" spans="2:2">
      <c r="B165" s="12"/>
    </row>
    <row r="166" spans="2:2">
      <c r="B166" s="12"/>
    </row>
    <row r="167" spans="2:2">
      <c r="B167" s="12"/>
    </row>
    <row r="168" spans="2:2">
      <c r="B168" s="12"/>
    </row>
    <row r="169" spans="2:2">
      <c r="B169" s="12"/>
    </row>
    <row r="170" spans="2:2">
      <c r="B170" s="12"/>
    </row>
    <row r="171" spans="2:2">
      <c r="B171" s="12"/>
    </row>
    <row r="172" spans="2:2">
      <c r="B172" s="12"/>
    </row>
    <row r="173" spans="2:2">
      <c r="B173" s="12"/>
    </row>
    <row r="174" spans="2:2">
      <c r="B174" s="12"/>
    </row>
    <row r="175" spans="2:2">
      <c r="B175" s="12"/>
    </row>
  </sheetData>
  <protectedRanges>
    <protectedRange sqref="E64:E105 B64:D65 B73:D105" name="Task Names and Dates"/>
    <protectedRange sqref="B66:D72 C38:D63 E9:E63 B9:B63" name="Task Names and Dates_1"/>
    <protectedRange sqref="C9:D37" name="Task Names and Dates_1_1"/>
  </protectedRanges>
  <mergeCells count="3">
    <mergeCell ref="D2:E2"/>
    <mergeCell ref="B6:E7"/>
    <mergeCell ref="B4:E4"/>
  </mergeCells>
  <phoneticPr fontId="7" type="noConversion"/>
  <conditionalFormatting sqref="A9">
    <cfRule type="cellIs" dxfId="1" priority="1" stopIfTrue="1" operator="equal">
      <formula>"x"</formula>
    </cfRule>
    <cfRule type="cellIs" dxfId="0" priority="2" stopIfTrue="1" operator="equal">
      <formula>"H"</formula>
    </cfRule>
  </conditionalFormatting>
  <dataValidations count="2">
    <dataValidation type="date" operator="greaterThanOrEqual" allowBlank="1" showInputMessage="1" showErrorMessage="1" errorTitle="Incorrect Date" error="The Estimated Completion Date must be equal to or later than than the Estimated Start Date." sqref="D9:D10 D20:D28 D30:D105">
      <formula1>$C9</formula1>
    </dataValidation>
    <dataValidation type="list" allowBlank="1" showInputMessage="1" showErrorMessage="1" sqref="E9:E105">
      <formula1>Team</formula1>
    </dataValidation>
  </dataValidations>
  <hyperlinks>
    <hyperlink ref="D2:E2" location="Introduction!A1" display="Return to the Introduction"/>
  </hyperlinks>
  <pageMargins left="0.48" right="0.52" top="0.59" bottom="0.73" header="0.5" footer="0.5"/>
  <pageSetup scale="79" fitToHeight="2"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dimension ref="B2:V79"/>
  <sheetViews>
    <sheetView showGridLines="0" tabSelected="1" topLeftCell="A65" workbookViewId="0">
      <selection activeCell="D70" sqref="D70"/>
    </sheetView>
  </sheetViews>
  <sheetFormatPr defaultRowHeight="12.75"/>
  <cols>
    <col min="1" max="1" width="4" customWidth="1"/>
    <col min="2" max="2" width="12.28515625" style="58" customWidth="1"/>
    <col min="3" max="5" width="41" style="26" customWidth="1"/>
  </cols>
  <sheetData>
    <row r="2" spans="2:22" ht="34.5" customHeight="1">
      <c r="B2" s="3" t="s">
        <v>130</v>
      </c>
      <c r="C2" s="3"/>
      <c r="D2" s="4"/>
      <c r="E2" s="97" t="s">
        <v>118</v>
      </c>
      <c r="G2" s="5"/>
      <c r="H2" s="16"/>
      <c r="I2" s="5"/>
      <c r="J2" s="5"/>
      <c r="K2" s="5"/>
    </row>
    <row r="3" spans="2:22" ht="17.25" customHeight="1"/>
    <row r="4" spans="2:22" s="160" customFormat="1" ht="21" customHeight="1">
      <c r="B4" s="166" t="s">
        <v>16</v>
      </c>
      <c r="C4" s="167" t="s">
        <v>127</v>
      </c>
      <c r="D4" s="167" t="s">
        <v>128</v>
      </c>
      <c r="E4" s="167" t="s">
        <v>129</v>
      </c>
      <c r="G4" s="161"/>
      <c r="H4" s="161"/>
      <c r="I4" s="162"/>
      <c r="J4" s="162"/>
      <c r="K4" s="162"/>
      <c r="L4" s="162"/>
      <c r="M4" s="162"/>
      <c r="N4" s="162"/>
      <c r="O4" s="162"/>
      <c r="P4" s="162"/>
      <c r="Q4" s="162"/>
      <c r="R4" s="162"/>
      <c r="S4" s="162"/>
      <c r="T4" s="162"/>
      <c r="U4" s="162"/>
      <c r="V4" s="162"/>
    </row>
    <row r="5" spans="2:22" s="164" customFormat="1" ht="28.5" customHeight="1">
      <c r="B5" s="165">
        <v>42865</v>
      </c>
      <c r="C5" s="179" t="s">
        <v>155</v>
      </c>
      <c r="D5" s="181" t="s">
        <v>154</v>
      </c>
      <c r="E5" s="182" t="s">
        <v>158</v>
      </c>
      <c r="F5" s="160"/>
      <c r="G5" s="161"/>
      <c r="H5" s="161"/>
      <c r="I5" s="163"/>
      <c r="J5" s="163"/>
      <c r="K5" s="163"/>
      <c r="L5" s="163"/>
      <c r="M5" s="163"/>
      <c r="N5" s="163"/>
      <c r="O5" s="163"/>
      <c r="P5" s="163"/>
      <c r="Q5" s="163"/>
      <c r="R5" s="163"/>
      <c r="S5" s="163"/>
      <c r="T5" s="163"/>
      <c r="U5" s="163"/>
      <c r="V5" s="163"/>
    </row>
    <row r="6" spans="2:22" s="164" customFormat="1" ht="28.5" customHeight="1">
      <c r="B6" s="165">
        <v>42865</v>
      </c>
      <c r="C6" s="179" t="s">
        <v>156</v>
      </c>
      <c r="D6" s="181" t="s">
        <v>154</v>
      </c>
      <c r="E6" s="182" t="s">
        <v>158</v>
      </c>
      <c r="F6" s="160"/>
      <c r="G6" s="161"/>
      <c r="H6" s="161"/>
      <c r="I6" s="163"/>
      <c r="J6" s="163"/>
      <c r="K6" s="163"/>
      <c r="L6" s="163"/>
      <c r="M6" s="163"/>
      <c r="N6" s="163"/>
      <c r="O6" s="163"/>
      <c r="P6" s="163"/>
      <c r="Q6" s="163"/>
      <c r="R6" s="163"/>
      <c r="S6" s="163"/>
      <c r="T6" s="163"/>
      <c r="U6" s="163"/>
      <c r="V6" s="163"/>
    </row>
    <row r="7" spans="2:22" s="164" customFormat="1" ht="28.5" customHeight="1">
      <c r="B7" s="165">
        <v>42865</v>
      </c>
      <c r="C7" s="179" t="s">
        <v>157</v>
      </c>
      <c r="D7" s="181" t="s">
        <v>154</v>
      </c>
      <c r="E7" s="182" t="s">
        <v>158</v>
      </c>
      <c r="F7" s="160"/>
      <c r="G7" s="161"/>
      <c r="H7" s="161"/>
      <c r="I7" s="163"/>
      <c r="J7" s="163"/>
      <c r="K7" s="163"/>
      <c r="L7" s="163"/>
      <c r="M7" s="163"/>
      <c r="N7" s="163"/>
      <c r="O7" s="163"/>
      <c r="P7" s="163"/>
      <c r="Q7" s="163"/>
      <c r="R7" s="163"/>
      <c r="S7" s="163"/>
      <c r="T7" s="163"/>
      <c r="U7" s="163"/>
      <c r="V7" s="163"/>
    </row>
    <row r="8" spans="2:22" s="164" customFormat="1" ht="28.5" customHeight="1">
      <c r="B8" s="177">
        <v>42865</v>
      </c>
      <c r="C8" s="179" t="s">
        <v>159</v>
      </c>
      <c r="D8" s="178" t="s">
        <v>160</v>
      </c>
      <c r="E8" s="182" t="s">
        <v>158</v>
      </c>
      <c r="F8" s="160"/>
      <c r="G8" s="161"/>
      <c r="H8" s="161"/>
      <c r="I8" s="163"/>
      <c r="J8" s="163"/>
      <c r="K8" s="163"/>
      <c r="L8" s="163"/>
      <c r="M8" s="163"/>
      <c r="N8" s="163"/>
      <c r="O8" s="163"/>
      <c r="P8" s="163"/>
      <c r="Q8" s="163"/>
      <c r="R8" s="163"/>
      <c r="S8" s="163"/>
      <c r="T8" s="163"/>
      <c r="U8" s="163"/>
      <c r="V8" s="163"/>
    </row>
    <row r="9" spans="2:22" ht="28.5" customHeight="1">
      <c r="B9" s="165">
        <v>42865</v>
      </c>
      <c r="C9" s="179" t="s">
        <v>161</v>
      </c>
      <c r="D9" s="180" t="s">
        <v>162</v>
      </c>
      <c r="E9" s="182" t="s">
        <v>158</v>
      </c>
    </row>
    <row r="10" spans="2:22" ht="28.5" customHeight="1">
      <c r="B10" s="165">
        <v>42865</v>
      </c>
      <c r="C10" s="179" t="s">
        <v>163</v>
      </c>
      <c r="D10" s="178" t="s">
        <v>160</v>
      </c>
      <c r="E10" s="182" t="s">
        <v>158</v>
      </c>
    </row>
    <row r="11" spans="2:22" ht="28.5" customHeight="1">
      <c r="B11" s="165">
        <v>42865</v>
      </c>
      <c r="C11" s="179" t="s">
        <v>164</v>
      </c>
      <c r="D11" s="180" t="s">
        <v>162</v>
      </c>
      <c r="E11" s="182" t="s">
        <v>158</v>
      </c>
    </row>
    <row r="12" spans="2:22" ht="28.5" customHeight="1">
      <c r="B12" s="165">
        <v>42865</v>
      </c>
      <c r="C12" s="179" t="s">
        <v>168</v>
      </c>
      <c r="D12" s="178" t="s">
        <v>160</v>
      </c>
      <c r="E12" s="182" t="s">
        <v>158</v>
      </c>
    </row>
    <row r="13" spans="2:22" ht="28.5" customHeight="1">
      <c r="B13" s="165">
        <v>42865</v>
      </c>
      <c r="C13" s="179" t="s">
        <v>165</v>
      </c>
      <c r="D13" s="178" t="s">
        <v>160</v>
      </c>
      <c r="E13" s="182" t="s">
        <v>158</v>
      </c>
    </row>
    <row r="14" spans="2:22" ht="28.5" customHeight="1">
      <c r="B14" s="165">
        <v>42865</v>
      </c>
      <c r="C14" s="179" t="s">
        <v>166</v>
      </c>
      <c r="D14" s="178" t="s">
        <v>160</v>
      </c>
      <c r="E14" s="182" t="s">
        <v>158</v>
      </c>
    </row>
    <row r="15" spans="2:22" ht="28.5" customHeight="1">
      <c r="B15" s="165">
        <v>42865</v>
      </c>
      <c r="C15" s="179" t="s">
        <v>167</v>
      </c>
      <c r="D15" s="178" t="s">
        <v>160</v>
      </c>
      <c r="E15" s="182" t="s">
        <v>158</v>
      </c>
    </row>
    <row r="16" spans="2:22" ht="28.5" customHeight="1">
      <c r="B16" s="165">
        <v>42871</v>
      </c>
      <c r="C16" s="179" t="s">
        <v>169</v>
      </c>
      <c r="D16" s="181" t="s">
        <v>154</v>
      </c>
      <c r="E16" s="182" t="s">
        <v>158</v>
      </c>
    </row>
    <row r="17" spans="2:5" ht="28.5" customHeight="1">
      <c r="B17" s="165">
        <v>42871</v>
      </c>
      <c r="C17" s="179" t="s">
        <v>170</v>
      </c>
      <c r="D17" s="181" t="s">
        <v>154</v>
      </c>
      <c r="E17" s="182" t="s">
        <v>158</v>
      </c>
    </row>
    <row r="18" spans="2:5" ht="28.5" customHeight="1">
      <c r="B18" s="165">
        <v>42871</v>
      </c>
      <c r="C18" s="179" t="s">
        <v>171</v>
      </c>
      <c r="D18" s="180" t="s">
        <v>162</v>
      </c>
      <c r="E18" s="182" t="s">
        <v>158</v>
      </c>
    </row>
    <row r="19" spans="2:5" ht="28.5" customHeight="1">
      <c r="B19" s="165">
        <v>42871</v>
      </c>
      <c r="C19" s="179" t="s">
        <v>172</v>
      </c>
      <c r="D19" s="181" t="s">
        <v>154</v>
      </c>
      <c r="E19" s="182" t="s">
        <v>158</v>
      </c>
    </row>
    <row r="20" spans="2:5" ht="28.5" customHeight="1">
      <c r="B20" s="165">
        <v>42871</v>
      </c>
      <c r="C20" s="179" t="s">
        <v>173</v>
      </c>
      <c r="D20" s="181" t="s">
        <v>154</v>
      </c>
      <c r="E20" s="182" t="s">
        <v>158</v>
      </c>
    </row>
    <row r="21" spans="2:5" ht="28.5" customHeight="1">
      <c r="B21" s="165">
        <v>42871</v>
      </c>
      <c r="C21" s="179" t="s">
        <v>174</v>
      </c>
      <c r="D21" s="181" t="s">
        <v>154</v>
      </c>
      <c r="E21" s="182" t="s">
        <v>158</v>
      </c>
    </row>
    <row r="22" spans="2:5" ht="28.5" customHeight="1">
      <c r="B22" s="165">
        <v>42871</v>
      </c>
      <c r="C22" s="179" t="s">
        <v>176</v>
      </c>
      <c r="D22" s="181" t="s">
        <v>154</v>
      </c>
      <c r="E22" s="182" t="s">
        <v>158</v>
      </c>
    </row>
    <row r="23" spans="2:5" ht="28.5" customHeight="1">
      <c r="B23" s="165">
        <v>42871</v>
      </c>
      <c r="C23" s="168" t="s">
        <v>175</v>
      </c>
      <c r="D23" s="180" t="s">
        <v>162</v>
      </c>
      <c r="E23" s="182" t="s">
        <v>158</v>
      </c>
    </row>
    <row r="24" spans="2:5" ht="28.5" customHeight="1">
      <c r="B24" s="165">
        <v>42874</v>
      </c>
      <c r="C24" s="168" t="s">
        <v>177</v>
      </c>
      <c r="D24" s="181" t="s">
        <v>154</v>
      </c>
      <c r="E24" s="182" t="s">
        <v>158</v>
      </c>
    </row>
    <row r="25" spans="2:5" ht="28.5" customHeight="1">
      <c r="B25" s="165">
        <v>42874</v>
      </c>
      <c r="C25" s="168" t="s">
        <v>178</v>
      </c>
      <c r="D25" s="181" t="s">
        <v>154</v>
      </c>
      <c r="E25" s="182" t="s">
        <v>158</v>
      </c>
    </row>
    <row r="26" spans="2:5" ht="28.5" customHeight="1">
      <c r="B26" s="165">
        <v>42874</v>
      </c>
      <c r="C26" s="168" t="s">
        <v>179</v>
      </c>
      <c r="D26" s="181" t="s">
        <v>154</v>
      </c>
      <c r="E26" s="182" t="s">
        <v>158</v>
      </c>
    </row>
    <row r="27" spans="2:5" ht="28.5" customHeight="1">
      <c r="B27" s="165">
        <v>42874</v>
      </c>
      <c r="C27" s="168" t="s">
        <v>180</v>
      </c>
      <c r="D27" s="181" t="s">
        <v>154</v>
      </c>
      <c r="E27" s="182" t="s">
        <v>158</v>
      </c>
    </row>
    <row r="28" spans="2:5" ht="28.5" customHeight="1">
      <c r="B28" s="165">
        <v>42874</v>
      </c>
      <c r="C28" s="168" t="s">
        <v>181</v>
      </c>
      <c r="D28" s="178" t="s">
        <v>160</v>
      </c>
      <c r="E28" s="182" t="s">
        <v>158</v>
      </c>
    </row>
    <row r="29" spans="2:5" ht="28.5" customHeight="1">
      <c r="B29" s="165">
        <v>42874</v>
      </c>
      <c r="C29" s="168" t="s">
        <v>182</v>
      </c>
      <c r="D29" s="178" t="s">
        <v>160</v>
      </c>
      <c r="E29" s="182" t="s">
        <v>183</v>
      </c>
    </row>
    <row r="30" spans="2:5" ht="28.5" customHeight="1">
      <c r="B30" s="165">
        <v>42880</v>
      </c>
      <c r="C30" s="168" t="s">
        <v>184</v>
      </c>
      <c r="D30" s="181" t="s">
        <v>154</v>
      </c>
      <c r="E30" s="182" t="s">
        <v>183</v>
      </c>
    </row>
    <row r="31" spans="2:5" ht="28.5" customHeight="1">
      <c r="B31" s="165">
        <v>42880</v>
      </c>
      <c r="C31" s="168" t="s">
        <v>185</v>
      </c>
      <c r="D31" s="181" t="s">
        <v>154</v>
      </c>
      <c r="E31" s="182" t="s">
        <v>158</v>
      </c>
    </row>
    <row r="32" spans="2:5" ht="28.5" customHeight="1">
      <c r="B32" s="165">
        <v>42880</v>
      </c>
      <c r="C32" s="168" t="s">
        <v>186</v>
      </c>
      <c r="D32" s="178" t="s">
        <v>160</v>
      </c>
      <c r="E32" s="182" t="s">
        <v>158</v>
      </c>
    </row>
    <row r="33" spans="2:5" ht="28.5" customHeight="1">
      <c r="B33" s="165">
        <v>42884</v>
      </c>
      <c r="C33" s="168" t="s">
        <v>187</v>
      </c>
      <c r="D33" s="181" t="s">
        <v>154</v>
      </c>
      <c r="E33" s="182" t="s">
        <v>158</v>
      </c>
    </row>
    <row r="34" spans="2:5" ht="28.5" customHeight="1">
      <c r="B34" s="165">
        <v>42884</v>
      </c>
      <c r="C34" s="168" t="s">
        <v>188</v>
      </c>
      <c r="D34" s="181" t="s">
        <v>154</v>
      </c>
      <c r="E34" s="182" t="s">
        <v>158</v>
      </c>
    </row>
    <row r="35" spans="2:5" ht="28.5" customHeight="1">
      <c r="B35" s="165">
        <v>42884</v>
      </c>
      <c r="C35" s="168" t="s">
        <v>189</v>
      </c>
      <c r="D35" s="181" t="s">
        <v>154</v>
      </c>
      <c r="E35" s="182" t="s">
        <v>158</v>
      </c>
    </row>
    <row r="36" spans="2:5" ht="28.5" customHeight="1">
      <c r="B36" s="165">
        <v>42884</v>
      </c>
      <c r="C36" s="168" t="s">
        <v>190</v>
      </c>
      <c r="D36" s="181" t="s">
        <v>154</v>
      </c>
      <c r="E36" s="182" t="s">
        <v>158</v>
      </c>
    </row>
    <row r="37" spans="2:5" ht="28.5" customHeight="1">
      <c r="B37" s="165">
        <v>42884</v>
      </c>
      <c r="C37" s="168" t="s">
        <v>191</v>
      </c>
      <c r="D37" s="181" t="s">
        <v>154</v>
      </c>
      <c r="E37" s="182" t="s">
        <v>158</v>
      </c>
    </row>
    <row r="38" spans="2:5" ht="28.5" customHeight="1">
      <c r="B38" s="165">
        <v>42886</v>
      </c>
      <c r="C38" s="168" t="s">
        <v>198</v>
      </c>
      <c r="D38" s="181" t="s">
        <v>154</v>
      </c>
      <c r="E38" s="182" t="s">
        <v>158</v>
      </c>
    </row>
    <row r="39" spans="2:5" ht="28.5" customHeight="1">
      <c r="B39" s="165">
        <v>42886</v>
      </c>
      <c r="C39" s="168" t="s">
        <v>192</v>
      </c>
      <c r="D39" s="181" t="s">
        <v>154</v>
      </c>
      <c r="E39" s="182" t="s">
        <v>158</v>
      </c>
    </row>
    <row r="40" spans="2:5" ht="28.5" customHeight="1">
      <c r="B40" s="165">
        <v>42886</v>
      </c>
      <c r="C40" s="168" t="s">
        <v>200</v>
      </c>
      <c r="D40" s="181" t="s">
        <v>154</v>
      </c>
      <c r="E40" s="182" t="s">
        <v>158</v>
      </c>
    </row>
    <row r="41" spans="2:5" ht="28.5" customHeight="1">
      <c r="B41" s="165">
        <v>42886</v>
      </c>
      <c r="C41" s="168" t="s">
        <v>193</v>
      </c>
      <c r="D41" s="181" t="s">
        <v>154</v>
      </c>
      <c r="E41" s="182" t="s">
        <v>158</v>
      </c>
    </row>
    <row r="42" spans="2:5" ht="28.5" customHeight="1">
      <c r="B42" s="165">
        <v>42886</v>
      </c>
      <c r="C42" s="168" t="s">
        <v>194</v>
      </c>
      <c r="D42" s="181" t="s">
        <v>154</v>
      </c>
      <c r="E42" s="182" t="s">
        <v>158</v>
      </c>
    </row>
    <row r="43" spans="2:5" ht="28.5" customHeight="1">
      <c r="B43" s="165">
        <v>42886</v>
      </c>
      <c r="C43" s="168" t="s">
        <v>199</v>
      </c>
      <c r="D43" s="181" t="s">
        <v>154</v>
      </c>
      <c r="E43" s="182" t="s">
        <v>158</v>
      </c>
    </row>
    <row r="44" spans="2:5" ht="28.5" customHeight="1">
      <c r="B44" s="165">
        <v>42886</v>
      </c>
      <c r="C44" s="168" t="s">
        <v>195</v>
      </c>
      <c r="D44" s="181" t="s">
        <v>154</v>
      </c>
      <c r="E44" s="182" t="s">
        <v>158</v>
      </c>
    </row>
    <row r="45" spans="2:5" ht="28.5" customHeight="1">
      <c r="B45" s="165">
        <v>42886</v>
      </c>
      <c r="C45" s="168" t="s">
        <v>196</v>
      </c>
      <c r="D45" s="181" t="s">
        <v>154</v>
      </c>
      <c r="E45" s="182" t="s">
        <v>158</v>
      </c>
    </row>
    <row r="46" spans="2:5" ht="28.5" customHeight="1">
      <c r="B46" s="165">
        <v>42886</v>
      </c>
      <c r="C46" s="168" t="s">
        <v>197</v>
      </c>
      <c r="D46" s="181" t="s">
        <v>154</v>
      </c>
      <c r="E46" s="182" t="s">
        <v>158</v>
      </c>
    </row>
    <row r="47" spans="2:5" ht="28.5" customHeight="1">
      <c r="B47" s="165">
        <v>42887</v>
      </c>
      <c r="C47" s="168" t="s">
        <v>205</v>
      </c>
      <c r="D47" s="181" t="s">
        <v>154</v>
      </c>
      <c r="E47" s="182" t="s">
        <v>158</v>
      </c>
    </row>
    <row r="48" spans="2:5" ht="28.5" customHeight="1">
      <c r="B48" s="165">
        <v>42887</v>
      </c>
      <c r="C48" s="168" t="s">
        <v>201</v>
      </c>
      <c r="D48" s="181" t="s">
        <v>154</v>
      </c>
      <c r="E48" s="182" t="s">
        <v>158</v>
      </c>
    </row>
    <row r="49" spans="2:5" ht="28.5" customHeight="1">
      <c r="B49" s="165">
        <v>42887</v>
      </c>
      <c r="C49" s="168" t="s">
        <v>202</v>
      </c>
      <c r="D49" s="181" t="s">
        <v>154</v>
      </c>
      <c r="E49" s="182" t="s">
        <v>158</v>
      </c>
    </row>
    <row r="50" spans="2:5" ht="28.5" customHeight="1">
      <c r="B50" s="165">
        <v>42887</v>
      </c>
      <c r="C50" s="168" t="s">
        <v>203</v>
      </c>
      <c r="D50" s="181" t="s">
        <v>154</v>
      </c>
      <c r="E50" s="182" t="s">
        <v>158</v>
      </c>
    </row>
    <row r="51" spans="2:5" ht="28.5" customHeight="1">
      <c r="B51" s="165">
        <v>42887</v>
      </c>
      <c r="C51" s="168" t="s">
        <v>204</v>
      </c>
      <c r="D51" s="181" t="s">
        <v>154</v>
      </c>
      <c r="E51" s="182" t="s">
        <v>158</v>
      </c>
    </row>
    <row r="52" spans="2:5" ht="28.5" customHeight="1">
      <c r="B52" s="165"/>
      <c r="C52" s="168"/>
      <c r="D52" s="178"/>
      <c r="E52" s="183"/>
    </row>
    <row r="53" spans="2:5" ht="25.5">
      <c r="B53" s="165">
        <v>42922</v>
      </c>
      <c r="C53" s="168" t="s">
        <v>206</v>
      </c>
      <c r="D53" s="178" t="s">
        <v>160</v>
      </c>
      <c r="E53" s="182" t="s">
        <v>158</v>
      </c>
    </row>
    <row r="54" spans="2:5" ht="38.25">
      <c r="B54" s="165">
        <v>42922</v>
      </c>
      <c r="C54" s="168" t="s">
        <v>207</v>
      </c>
      <c r="D54" s="178" t="s">
        <v>160</v>
      </c>
      <c r="E54" s="183" t="s">
        <v>220</v>
      </c>
    </row>
    <row r="55" spans="2:5">
      <c r="B55" s="165">
        <v>42922</v>
      </c>
      <c r="C55" s="168" t="s">
        <v>208</v>
      </c>
      <c r="D55" s="178" t="s">
        <v>160</v>
      </c>
      <c r="E55" s="182" t="s">
        <v>158</v>
      </c>
    </row>
    <row r="56" spans="2:5" ht="25.5">
      <c r="B56" s="165">
        <v>42922</v>
      </c>
      <c r="C56" s="168" t="s">
        <v>209</v>
      </c>
      <c r="D56" s="178" t="s">
        <v>160</v>
      </c>
      <c r="E56" s="182" t="s">
        <v>158</v>
      </c>
    </row>
    <row r="57" spans="2:5" ht="25.5">
      <c r="B57" s="165">
        <v>42922</v>
      </c>
      <c r="C57" s="168" t="s">
        <v>210</v>
      </c>
      <c r="D57" s="178" t="s">
        <v>160</v>
      </c>
      <c r="E57" s="182" t="s">
        <v>158</v>
      </c>
    </row>
    <row r="58" spans="2:5" ht="25.5">
      <c r="B58" s="165">
        <v>42922</v>
      </c>
      <c r="C58" s="168" t="s">
        <v>211</v>
      </c>
      <c r="D58" s="178" t="s">
        <v>160</v>
      </c>
      <c r="E58" s="183" t="s">
        <v>220</v>
      </c>
    </row>
    <row r="59" spans="2:5" ht="25.5">
      <c r="B59" s="165">
        <v>42922</v>
      </c>
      <c r="C59" s="168" t="s">
        <v>212</v>
      </c>
      <c r="D59" s="178" t="s">
        <v>160</v>
      </c>
      <c r="E59" s="182" t="s">
        <v>158</v>
      </c>
    </row>
    <row r="60" spans="2:5">
      <c r="B60" s="165">
        <v>42922</v>
      </c>
      <c r="C60" s="168" t="s">
        <v>213</v>
      </c>
      <c r="D60" s="178" t="s">
        <v>160</v>
      </c>
      <c r="E60" s="182" t="s">
        <v>158</v>
      </c>
    </row>
    <row r="61" spans="2:5">
      <c r="B61" s="165">
        <v>42922</v>
      </c>
      <c r="C61" s="168" t="s">
        <v>214</v>
      </c>
      <c r="D61" s="178" t="s">
        <v>160</v>
      </c>
      <c r="E61" s="182" t="s">
        <v>158</v>
      </c>
    </row>
    <row r="62" spans="2:5">
      <c r="B62" s="165">
        <v>42922</v>
      </c>
      <c r="C62" s="168" t="s">
        <v>215</v>
      </c>
      <c r="D62" s="178" t="s">
        <v>160</v>
      </c>
      <c r="E62" s="182" t="s">
        <v>158</v>
      </c>
    </row>
    <row r="63" spans="2:5" ht="25.5">
      <c r="B63" s="165">
        <v>42922</v>
      </c>
      <c r="C63" s="168" t="s">
        <v>216</v>
      </c>
      <c r="D63" s="178" t="s">
        <v>160</v>
      </c>
      <c r="E63" s="182" t="s">
        <v>158</v>
      </c>
    </row>
    <row r="64" spans="2:5" ht="25.5">
      <c r="B64" s="165">
        <v>42922</v>
      </c>
      <c r="C64" s="168" t="s">
        <v>217</v>
      </c>
      <c r="D64" s="178" t="s">
        <v>160</v>
      </c>
      <c r="E64" s="182" t="s">
        <v>158</v>
      </c>
    </row>
    <row r="65" spans="2:5" ht="38.25">
      <c r="B65" s="165">
        <v>42922</v>
      </c>
      <c r="C65" s="168" t="s">
        <v>218</v>
      </c>
      <c r="D65" s="178" t="s">
        <v>160</v>
      </c>
      <c r="E65" s="182" t="s">
        <v>158</v>
      </c>
    </row>
    <row r="66" spans="2:5" ht="25.5">
      <c r="B66" s="165">
        <v>42922</v>
      </c>
      <c r="C66" s="168" t="s">
        <v>219</v>
      </c>
      <c r="D66" s="178" t="s">
        <v>160</v>
      </c>
      <c r="E66" s="182" t="s">
        <v>158</v>
      </c>
    </row>
    <row r="67" spans="2:5">
      <c r="B67" s="114"/>
      <c r="C67" s="222" t="s">
        <v>221</v>
      </c>
      <c r="D67" s="181" t="s">
        <v>154</v>
      </c>
      <c r="E67" s="182" t="s">
        <v>158</v>
      </c>
    </row>
    <row r="68" spans="2:5" ht="25.5">
      <c r="B68" s="114"/>
      <c r="C68" s="223" t="s">
        <v>222</v>
      </c>
      <c r="D68" s="178" t="s">
        <v>160</v>
      </c>
      <c r="E68" s="182" t="s">
        <v>158</v>
      </c>
    </row>
    <row r="69" spans="2:5">
      <c r="B69" s="114"/>
      <c r="C69" s="222" t="s">
        <v>223</v>
      </c>
      <c r="D69" s="178" t="s">
        <v>160</v>
      </c>
      <c r="E69" s="182" t="s">
        <v>158</v>
      </c>
    </row>
    <row r="70" spans="2:5">
      <c r="B70" s="114"/>
      <c r="C70" s="222" t="s">
        <v>224</v>
      </c>
      <c r="D70" s="181" t="s">
        <v>154</v>
      </c>
      <c r="E70" s="182" t="s">
        <v>158</v>
      </c>
    </row>
    <row r="71" spans="2:5" ht="25.5">
      <c r="B71" s="114"/>
      <c r="C71" s="222" t="s">
        <v>225</v>
      </c>
      <c r="D71" s="178" t="s">
        <v>160</v>
      </c>
      <c r="E71" s="182" t="s">
        <v>158</v>
      </c>
    </row>
    <row r="72" spans="2:5">
      <c r="B72" s="114"/>
      <c r="C72" s="222" t="s">
        <v>226</v>
      </c>
      <c r="D72" s="181" t="s">
        <v>154</v>
      </c>
      <c r="E72" s="182" t="s">
        <v>158</v>
      </c>
    </row>
    <row r="73" spans="2:5">
      <c r="B73" s="114"/>
      <c r="C73" s="222" t="s">
        <v>227</v>
      </c>
      <c r="D73" s="181" t="s">
        <v>154</v>
      </c>
      <c r="E73" s="182" t="s">
        <v>158</v>
      </c>
    </row>
    <row r="74" spans="2:5" ht="25.5">
      <c r="B74" s="114"/>
      <c r="C74" s="222" t="s">
        <v>228</v>
      </c>
      <c r="D74" s="178" t="s">
        <v>160</v>
      </c>
      <c r="E74" s="182" t="s">
        <v>158</v>
      </c>
    </row>
    <row r="75" spans="2:5">
      <c r="B75" s="114"/>
      <c r="C75" s="223" t="s">
        <v>230</v>
      </c>
      <c r="D75" s="178" t="s">
        <v>160</v>
      </c>
      <c r="E75" s="182" t="s">
        <v>158</v>
      </c>
    </row>
    <row r="76" spans="2:5">
      <c r="B76" s="114"/>
      <c r="C76" s="223" t="s">
        <v>229</v>
      </c>
      <c r="D76" s="178" t="s">
        <v>160</v>
      </c>
      <c r="E76" s="182" t="s">
        <v>158</v>
      </c>
    </row>
    <row r="77" spans="2:5">
      <c r="B77" s="114"/>
      <c r="C77" s="223" t="s">
        <v>231</v>
      </c>
      <c r="D77" s="178" t="s">
        <v>160</v>
      </c>
      <c r="E77" s="182" t="s">
        <v>158</v>
      </c>
    </row>
    <row r="78" spans="2:5" ht="25.5">
      <c r="B78" s="114"/>
      <c r="C78" s="223" t="s">
        <v>232</v>
      </c>
      <c r="D78" s="178" t="s">
        <v>160</v>
      </c>
      <c r="E78" s="182" t="s">
        <v>158</v>
      </c>
    </row>
    <row r="79" spans="2:5" ht="25.5">
      <c r="B79" s="114"/>
      <c r="C79" s="223" t="s">
        <v>233</v>
      </c>
      <c r="D79" s="178" t="s">
        <v>160</v>
      </c>
      <c r="E79" s="182" t="s">
        <v>158</v>
      </c>
    </row>
  </sheetData>
  <phoneticPr fontId="7" type="noConversion"/>
  <hyperlinks>
    <hyperlink ref="E2" location="Introduction!A1" display="Return to the Introduction"/>
  </hyperlinks>
  <pageMargins left="0.75" right="0.75" top="1" bottom="1" header="0.5" footer="0.5"/>
  <pageSetup scale="65" orientation="portrait" r:id="rId1"/>
  <headerFooter alignWithMargins="0"/>
</worksheet>
</file>

<file path=xl/worksheets/sheet5.xml><?xml version="1.0" encoding="utf-8"?>
<worksheet xmlns="http://schemas.openxmlformats.org/spreadsheetml/2006/main" xmlns:r="http://schemas.openxmlformats.org/officeDocument/2006/relationships">
  <dimension ref="A1:IV202"/>
  <sheetViews>
    <sheetView workbookViewId="0">
      <selection activeCell="H3" sqref="H3"/>
    </sheetView>
  </sheetViews>
  <sheetFormatPr defaultRowHeight="12.75"/>
  <cols>
    <col min="1" max="1" width="10" customWidth="1"/>
    <col min="2" max="2" width="11.28515625" customWidth="1"/>
    <col min="3" max="3" width="14.140625" customWidth="1"/>
    <col min="4" max="4" width="11" customWidth="1"/>
    <col min="5" max="5" width="18.5703125" customWidth="1"/>
    <col min="6" max="6" width="19.140625" customWidth="1"/>
    <col min="7" max="7" width="16.7109375" customWidth="1"/>
    <col min="8" max="8" width="12.85546875" customWidth="1"/>
    <col min="9" max="9" width="18.140625" customWidth="1"/>
    <col min="10" max="10" width="17.7109375" customWidth="1"/>
    <col min="11" max="11" width="10.140625" customWidth="1"/>
    <col min="13" max="13" width="26" customWidth="1"/>
    <col min="14" max="14" width="9.140625" style="5"/>
    <col min="15" max="15" width="10.7109375" customWidth="1"/>
    <col min="16" max="16" width="11.28515625" customWidth="1"/>
    <col min="17" max="18" width="10" customWidth="1"/>
    <col min="19" max="21" width="8.5703125" customWidth="1"/>
    <col min="22" max="22" width="10.5703125" customWidth="1"/>
    <col min="23" max="26" width="8.5703125" customWidth="1"/>
  </cols>
  <sheetData>
    <row r="1" spans="2:26" ht="27" customHeight="1">
      <c r="B1" s="17" t="s">
        <v>10</v>
      </c>
      <c r="C1" s="80" t="s">
        <v>27</v>
      </c>
      <c r="E1" s="21" t="s">
        <v>9</v>
      </c>
      <c r="F1" s="36" t="s">
        <v>16</v>
      </c>
      <c r="G1" s="36" t="s">
        <v>18</v>
      </c>
      <c r="H1" s="36"/>
      <c r="I1" s="36"/>
      <c r="J1" s="36"/>
      <c r="K1" s="29"/>
      <c r="L1" s="30"/>
      <c r="M1" s="62"/>
      <c r="N1" s="30"/>
      <c r="O1" s="30"/>
      <c r="P1" s="30"/>
      <c r="Z1" s="17"/>
    </row>
    <row r="2" spans="2:26">
      <c r="B2" t="s">
        <v>46</v>
      </c>
      <c r="C2" s="108" t="s">
        <v>3</v>
      </c>
      <c r="D2" s="75" t="s">
        <v>85</v>
      </c>
      <c r="E2" s="30" t="str">
        <f>IF('1. Data Entry'!B16="","",'1. Data Entry'!B16)</f>
        <v>Ranu Singh</v>
      </c>
      <c r="F2" s="47" t="str">
        <f>IF('1. Data Entry'!D16="","",'1. Data Entry'!D16)</f>
        <v/>
      </c>
      <c r="G2" s="30" t="str">
        <f>IF('1. Data Entry'!E16="","",'1. Data Entry'!E16)</f>
        <v/>
      </c>
      <c r="H2" s="37" t="str">
        <f>E2</f>
        <v>Ranu Singh</v>
      </c>
      <c r="I2" s="37"/>
      <c r="J2" s="37"/>
      <c r="K2" s="30"/>
      <c r="L2" s="30"/>
      <c r="M2" s="62"/>
      <c r="N2" s="30"/>
      <c r="O2" s="30"/>
      <c r="P2" s="30"/>
    </row>
    <row r="3" spans="2:26">
      <c r="B3" t="s">
        <v>43</v>
      </c>
      <c r="C3" s="109" t="s">
        <v>1</v>
      </c>
      <c r="E3" s="30" t="str">
        <f>IF('1. Data Entry'!B17="","",'1. Data Entry'!B17)</f>
        <v>Rohit Kumar</v>
      </c>
      <c r="F3" s="47" t="str">
        <f>IF('1. Data Entry'!D17="","",'1. Data Entry'!D17)</f>
        <v/>
      </c>
      <c r="G3" s="30" t="str">
        <f>IF('1. Data Entry'!E17="","",'1. Data Entry'!E17)</f>
        <v/>
      </c>
      <c r="H3" s="37" t="str">
        <f t="shared" ref="H3:H41" si="0">E3</f>
        <v>Rohit Kumar</v>
      </c>
      <c r="I3" s="37"/>
      <c r="J3" s="37"/>
      <c r="K3" s="30"/>
      <c r="L3" s="30"/>
      <c r="M3" s="62"/>
      <c r="N3" s="30"/>
      <c r="O3" s="30"/>
      <c r="P3" s="30"/>
    </row>
    <row r="4" spans="2:26">
      <c r="B4" t="s">
        <v>44</v>
      </c>
      <c r="C4" s="109" t="s">
        <v>4</v>
      </c>
      <c r="E4" s="30" t="str">
        <f>IF('1. Data Entry'!B18="","",'1. Data Entry'!B18)</f>
        <v>Kumari Madhu</v>
      </c>
      <c r="F4" s="47" t="str">
        <f>IF('1. Data Entry'!D18="","",'1. Data Entry'!D18)</f>
        <v/>
      </c>
      <c r="G4" s="30" t="str">
        <f>IF('1. Data Entry'!E18="","",'1. Data Entry'!E18)</f>
        <v/>
      </c>
      <c r="H4" s="37" t="str">
        <f t="shared" si="0"/>
        <v>Kumari Madhu</v>
      </c>
      <c r="I4" s="37"/>
      <c r="J4" s="37"/>
      <c r="K4" s="30"/>
      <c r="L4" s="30"/>
      <c r="M4" s="29"/>
      <c r="N4" s="30"/>
      <c r="O4" s="30"/>
      <c r="P4" s="30"/>
    </row>
    <row r="5" spans="2:26">
      <c r="C5" s="110" t="s">
        <v>8</v>
      </c>
      <c r="E5" s="30" t="str">
        <f>IF('1. Data Entry'!B19="","",'1. Data Entry'!B19)</f>
        <v/>
      </c>
      <c r="F5" s="47" t="str">
        <f>IF('1. Data Entry'!D19="","",'1. Data Entry'!D19)</f>
        <v/>
      </c>
      <c r="G5" s="30" t="str">
        <f>IF('1. Data Entry'!E19="","",'1. Data Entry'!E19)</f>
        <v/>
      </c>
      <c r="H5" s="37" t="str">
        <f t="shared" si="0"/>
        <v/>
      </c>
      <c r="I5" s="37"/>
      <c r="J5" s="37"/>
      <c r="K5" s="30"/>
      <c r="L5" s="30"/>
      <c r="M5" s="62"/>
      <c r="N5" s="30"/>
      <c r="O5" s="30"/>
      <c r="P5" s="30"/>
    </row>
    <row r="6" spans="2:26">
      <c r="E6" s="30" t="str">
        <f>IF('1. Data Entry'!B20="","",'1. Data Entry'!B20)</f>
        <v/>
      </c>
      <c r="F6" s="47" t="str">
        <f>IF('1. Data Entry'!D20="","",'1. Data Entry'!D20)</f>
        <v/>
      </c>
      <c r="G6" s="30" t="str">
        <f>IF('1. Data Entry'!E20="","",'1. Data Entry'!E20)</f>
        <v/>
      </c>
      <c r="H6" s="37" t="str">
        <f t="shared" si="0"/>
        <v/>
      </c>
      <c r="I6" s="37"/>
      <c r="J6" s="37"/>
      <c r="K6" s="30"/>
      <c r="L6" s="30"/>
      <c r="M6" s="29"/>
      <c r="N6" s="30"/>
      <c r="O6" s="30"/>
      <c r="P6" s="30"/>
    </row>
    <row r="7" spans="2:26">
      <c r="E7" s="30" t="str">
        <f>IF('1. Data Entry'!B21="","",'1. Data Entry'!B21)</f>
        <v/>
      </c>
      <c r="F7" s="47" t="str">
        <f>IF('1. Data Entry'!D21="","",'1. Data Entry'!D21)</f>
        <v/>
      </c>
      <c r="G7" s="30" t="str">
        <f>IF('1. Data Entry'!E21="","",'1. Data Entry'!E21)</f>
        <v/>
      </c>
      <c r="H7" s="37" t="str">
        <f t="shared" si="0"/>
        <v/>
      </c>
      <c r="I7" s="37"/>
      <c r="J7" s="37"/>
      <c r="K7" s="30"/>
      <c r="L7" s="30"/>
      <c r="M7" s="62"/>
      <c r="N7" s="30"/>
      <c r="O7" s="30"/>
      <c r="P7" s="30"/>
    </row>
    <row r="8" spans="2:26">
      <c r="E8" s="30" t="str">
        <f>IF('1. Data Entry'!B22="","",'1. Data Entry'!B22)</f>
        <v/>
      </c>
      <c r="F8" s="47" t="str">
        <f>IF('1. Data Entry'!D22="","",'1. Data Entry'!D22)</f>
        <v/>
      </c>
      <c r="G8" s="30" t="str">
        <f>IF('1. Data Entry'!E22="","",'1. Data Entry'!E22)</f>
        <v/>
      </c>
      <c r="H8" s="37" t="str">
        <f t="shared" si="0"/>
        <v/>
      </c>
      <c r="I8" s="37"/>
      <c r="J8" s="37"/>
      <c r="K8" s="30"/>
      <c r="L8" s="30"/>
      <c r="M8" s="62"/>
      <c r="N8" s="30"/>
      <c r="O8" s="30"/>
      <c r="P8" s="30"/>
    </row>
    <row r="9" spans="2:26">
      <c r="E9" s="30" t="str">
        <f>IF('1. Data Entry'!B23="","",'1. Data Entry'!B23)</f>
        <v/>
      </c>
      <c r="F9" s="47" t="str">
        <f>IF('1. Data Entry'!D23="","",'1. Data Entry'!D23)</f>
        <v/>
      </c>
      <c r="G9" s="30" t="str">
        <f>IF('1. Data Entry'!E23="","",'1. Data Entry'!E23)</f>
        <v/>
      </c>
      <c r="H9" s="37" t="str">
        <f t="shared" si="0"/>
        <v/>
      </c>
      <c r="I9" s="37"/>
      <c r="J9" s="37"/>
      <c r="K9" s="30"/>
      <c r="L9" s="30"/>
      <c r="M9" s="62"/>
      <c r="N9" s="30"/>
      <c r="O9" s="30"/>
      <c r="P9" s="30"/>
    </row>
    <row r="10" spans="2:26">
      <c r="B10" s="17" t="s">
        <v>22</v>
      </c>
      <c r="C10" s="17" t="s">
        <v>26</v>
      </c>
      <c r="E10" s="30" t="str">
        <f>IF('1. Data Entry'!B24="","",'1. Data Entry'!B24)</f>
        <v/>
      </c>
      <c r="F10" s="47" t="str">
        <f>IF('1. Data Entry'!D24="","",'1. Data Entry'!D24)</f>
        <v/>
      </c>
      <c r="G10" s="30" t="str">
        <f>IF('1. Data Entry'!E24="","",'1. Data Entry'!E24)</f>
        <v/>
      </c>
      <c r="H10" s="37" t="str">
        <f t="shared" si="0"/>
        <v/>
      </c>
      <c r="I10" s="37"/>
      <c r="J10" s="37"/>
      <c r="K10" s="30"/>
      <c r="L10" s="30"/>
      <c r="M10" s="62"/>
      <c r="N10" s="30"/>
      <c r="O10" s="30"/>
      <c r="P10" s="30"/>
    </row>
    <row r="11" spans="2:26">
      <c r="C11" s="108" t="s">
        <v>3</v>
      </c>
      <c r="E11" s="30" t="str">
        <f>IF('1. Data Entry'!B25="","",'1. Data Entry'!B25)</f>
        <v/>
      </c>
      <c r="F11" s="47" t="str">
        <f>IF('1. Data Entry'!D25="","",'1. Data Entry'!D25)</f>
        <v/>
      </c>
      <c r="G11" s="30" t="str">
        <f>IF('1. Data Entry'!E25="","",'1. Data Entry'!E25)</f>
        <v/>
      </c>
      <c r="H11" s="37" t="str">
        <f t="shared" si="0"/>
        <v/>
      </c>
      <c r="I11" s="37"/>
      <c r="J11" s="37"/>
      <c r="K11" s="30"/>
      <c r="L11" s="30"/>
      <c r="M11" s="62"/>
      <c r="N11" s="30"/>
      <c r="O11" s="30"/>
      <c r="P11" s="30"/>
    </row>
    <row r="12" spans="2:26">
      <c r="B12" t="s">
        <v>45</v>
      </c>
      <c r="C12" s="109" t="s">
        <v>23</v>
      </c>
      <c r="E12" s="30" t="str">
        <f>IF('1. Data Entry'!B26="","",'1. Data Entry'!B26)</f>
        <v/>
      </c>
      <c r="F12" s="47" t="str">
        <f>IF('1. Data Entry'!D26="","",'1. Data Entry'!D26)</f>
        <v/>
      </c>
      <c r="G12" s="30" t="str">
        <f>IF('1. Data Entry'!E26="","",'1. Data Entry'!E26)</f>
        <v/>
      </c>
      <c r="H12" s="37" t="str">
        <f t="shared" si="0"/>
        <v/>
      </c>
      <c r="I12" s="37"/>
      <c r="J12" s="37"/>
      <c r="K12" s="30"/>
      <c r="L12" s="30"/>
      <c r="M12" s="62"/>
      <c r="N12" s="30"/>
      <c r="O12" s="30"/>
      <c r="P12" s="30"/>
    </row>
    <row r="13" spans="2:26">
      <c r="B13" t="s">
        <v>43</v>
      </c>
      <c r="C13" s="109" t="s">
        <v>24</v>
      </c>
      <c r="E13" s="30" t="str">
        <f>IF('1. Data Entry'!B27="","",'1. Data Entry'!B27)</f>
        <v/>
      </c>
      <c r="F13" s="47" t="str">
        <f>IF('1. Data Entry'!D27="","",'1. Data Entry'!D27)</f>
        <v/>
      </c>
      <c r="G13" s="30" t="str">
        <f>IF('1. Data Entry'!E27="","",'1. Data Entry'!E27)</f>
        <v/>
      </c>
      <c r="H13" s="37" t="str">
        <f t="shared" si="0"/>
        <v/>
      </c>
      <c r="I13" s="37"/>
      <c r="J13" s="37"/>
      <c r="K13" s="30"/>
      <c r="L13" s="30"/>
      <c r="M13" s="62"/>
      <c r="N13" s="30"/>
      <c r="O13" s="30"/>
      <c r="P13" s="30"/>
    </row>
    <row r="14" spans="2:26">
      <c r="B14" t="s">
        <v>44</v>
      </c>
      <c r="C14" s="109" t="s">
        <v>25</v>
      </c>
      <c r="E14" s="30" t="str">
        <f>IF('1. Data Entry'!B28="","",'1. Data Entry'!B28)</f>
        <v/>
      </c>
      <c r="F14" s="47" t="str">
        <f>IF('1. Data Entry'!D28="","",'1. Data Entry'!D28)</f>
        <v/>
      </c>
      <c r="G14" s="30" t="str">
        <f>IF('1. Data Entry'!E28="","",'1. Data Entry'!E28)</f>
        <v/>
      </c>
      <c r="H14" s="37" t="str">
        <f t="shared" si="0"/>
        <v/>
      </c>
      <c r="I14" s="37"/>
      <c r="J14" s="37"/>
      <c r="K14" s="30"/>
      <c r="L14" s="30"/>
      <c r="M14" s="62"/>
      <c r="N14" s="30"/>
      <c r="O14" s="30"/>
      <c r="P14" s="30"/>
    </row>
    <row r="15" spans="2:26">
      <c r="C15" s="109" t="s">
        <v>1</v>
      </c>
      <c r="E15" s="30" t="str">
        <f>IF('1. Data Entry'!B29="","",'1. Data Entry'!B29)</f>
        <v/>
      </c>
      <c r="F15" s="47" t="str">
        <f>IF('1. Data Entry'!D29="","",'1. Data Entry'!D29)</f>
        <v/>
      </c>
      <c r="G15" s="30" t="str">
        <f>IF('1. Data Entry'!E29="","",'1. Data Entry'!E29)</f>
        <v/>
      </c>
      <c r="H15" s="37" t="str">
        <f t="shared" si="0"/>
        <v/>
      </c>
      <c r="I15" s="37"/>
      <c r="J15" s="37"/>
      <c r="K15" s="30"/>
      <c r="L15" s="30"/>
      <c r="M15" s="62"/>
      <c r="N15" s="30"/>
      <c r="O15" s="30"/>
      <c r="P15" s="30"/>
    </row>
    <row r="16" spans="2:26">
      <c r="C16" s="110" t="s">
        <v>8</v>
      </c>
      <c r="E16" s="30" t="str">
        <f>IF('1. Data Entry'!B30="","",'1. Data Entry'!B30)</f>
        <v/>
      </c>
      <c r="F16" s="47" t="str">
        <f>IF('1. Data Entry'!D30="","",'1. Data Entry'!D30)</f>
        <v/>
      </c>
      <c r="G16" s="30" t="str">
        <f>IF('1. Data Entry'!E30="","",'1. Data Entry'!E30)</f>
        <v/>
      </c>
      <c r="H16" s="37" t="str">
        <f t="shared" si="0"/>
        <v/>
      </c>
      <c r="I16" s="37"/>
      <c r="J16" s="37"/>
      <c r="K16" s="30"/>
      <c r="L16" s="30"/>
      <c r="M16" s="62"/>
      <c r="N16" s="30"/>
      <c r="O16" s="30"/>
      <c r="P16" s="30"/>
    </row>
    <row r="17" spans="5:22">
      <c r="E17" s="30" t="str">
        <f>IF('1. Data Entry'!B31="","",'1. Data Entry'!B31)</f>
        <v/>
      </c>
      <c r="F17" s="47" t="str">
        <f>IF('1. Data Entry'!D31="","",'1. Data Entry'!D31)</f>
        <v/>
      </c>
      <c r="G17" s="30" t="str">
        <f>IF('1. Data Entry'!E31="","",'1. Data Entry'!E31)</f>
        <v/>
      </c>
      <c r="H17" s="37" t="str">
        <f t="shared" si="0"/>
        <v/>
      </c>
      <c r="I17" s="37"/>
      <c r="J17" s="37"/>
      <c r="K17" s="30"/>
      <c r="L17" s="30"/>
      <c r="M17" s="62"/>
      <c r="N17" s="30"/>
      <c r="O17" s="30"/>
      <c r="P17" s="30"/>
    </row>
    <row r="18" spans="5:22">
      <c r="E18" s="30" t="str">
        <f>IF('1. Data Entry'!B32="","",'1. Data Entry'!B32)</f>
        <v/>
      </c>
      <c r="F18" s="47" t="str">
        <f>IF('1. Data Entry'!D32="","",'1. Data Entry'!D32)</f>
        <v/>
      </c>
      <c r="G18" s="30" t="str">
        <f>IF('1. Data Entry'!E32="","",'1. Data Entry'!E32)</f>
        <v/>
      </c>
      <c r="H18" s="37" t="str">
        <f t="shared" si="0"/>
        <v/>
      </c>
      <c r="I18" s="37"/>
      <c r="J18" s="37"/>
      <c r="K18" s="30"/>
      <c r="L18" s="30"/>
      <c r="M18" s="62"/>
      <c r="N18" s="30"/>
      <c r="O18" s="30"/>
      <c r="P18" s="30"/>
    </row>
    <row r="19" spans="5:22">
      <c r="E19" s="30" t="str">
        <f>IF('1. Data Entry'!B33="","",'1. Data Entry'!B33)</f>
        <v/>
      </c>
      <c r="F19" s="47" t="str">
        <f>IF('1. Data Entry'!D33="","",'1. Data Entry'!D33)</f>
        <v/>
      </c>
      <c r="G19" s="30" t="str">
        <f>IF('1. Data Entry'!E33="","",'1. Data Entry'!E33)</f>
        <v/>
      </c>
      <c r="H19" s="37" t="str">
        <f t="shared" si="0"/>
        <v/>
      </c>
      <c r="I19" s="37"/>
      <c r="J19" s="37"/>
      <c r="K19" s="30"/>
      <c r="L19" s="30"/>
      <c r="M19" s="62"/>
      <c r="N19" s="30"/>
      <c r="O19" s="30"/>
      <c r="P19" s="30"/>
    </row>
    <row r="20" spans="5:22">
      <c r="E20" s="30" t="str">
        <f>IF('1. Data Entry'!B34="","",'1. Data Entry'!B34)</f>
        <v/>
      </c>
      <c r="F20" s="47" t="str">
        <f>IF('1. Data Entry'!D34="","",'1. Data Entry'!D34)</f>
        <v/>
      </c>
      <c r="G20" s="30" t="str">
        <f>IF('1. Data Entry'!E34="","",'1. Data Entry'!E34)</f>
        <v/>
      </c>
      <c r="H20" s="37" t="str">
        <f t="shared" si="0"/>
        <v/>
      </c>
      <c r="I20" s="37"/>
      <c r="J20" s="30"/>
      <c r="K20" s="30"/>
      <c r="L20" s="30"/>
      <c r="M20" s="62"/>
      <c r="N20" s="30"/>
      <c r="O20" s="30"/>
      <c r="P20" s="30"/>
    </row>
    <row r="21" spans="5:22">
      <c r="E21" s="30" t="str">
        <f>IF('1. Data Entry'!B35="","",'1. Data Entry'!B35)</f>
        <v/>
      </c>
      <c r="F21" s="47" t="str">
        <f>IF('1. Data Entry'!D35="","",'1. Data Entry'!D35)</f>
        <v/>
      </c>
      <c r="G21" s="30" t="str">
        <f>IF('1. Data Entry'!E35="","",'1. Data Entry'!E35)</f>
        <v/>
      </c>
      <c r="H21" s="37" t="str">
        <f t="shared" si="0"/>
        <v/>
      </c>
      <c r="I21" s="37"/>
      <c r="J21" s="37"/>
      <c r="K21" s="30"/>
      <c r="L21" s="30"/>
      <c r="M21" s="62"/>
      <c r="N21" s="30"/>
      <c r="O21" s="30"/>
      <c r="P21" s="30"/>
    </row>
    <row r="22" spans="5:22">
      <c r="E22" s="30" t="str">
        <f>IF('1. Data Entry'!B36="","",'1. Data Entry'!B36)</f>
        <v/>
      </c>
      <c r="F22" s="47" t="str">
        <f>IF('1. Data Entry'!D36="","",'1. Data Entry'!D36)</f>
        <v/>
      </c>
      <c r="G22" s="30" t="str">
        <f>IF('1. Data Entry'!E36="","",'1. Data Entry'!E36)</f>
        <v/>
      </c>
      <c r="H22" s="37" t="str">
        <f t="shared" si="0"/>
        <v/>
      </c>
      <c r="I22" s="37"/>
      <c r="J22" s="37"/>
      <c r="K22" s="30"/>
      <c r="L22" s="30"/>
      <c r="M22" s="62"/>
      <c r="N22" s="30"/>
      <c r="O22" s="30"/>
      <c r="P22" s="30"/>
    </row>
    <row r="23" spans="5:22">
      <c r="E23" s="30" t="str">
        <f>IF('1. Data Entry'!B37="","",'1. Data Entry'!B37)</f>
        <v/>
      </c>
      <c r="F23" s="47" t="str">
        <f>IF('1. Data Entry'!D37="","",'1. Data Entry'!D37)</f>
        <v/>
      </c>
      <c r="G23" s="30" t="str">
        <f>IF('1. Data Entry'!E37="","",'1. Data Entry'!E37)</f>
        <v/>
      </c>
      <c r="H23" s="37" t="str">
        <f t="shared" si="0"/>
        <v/>
      </c>
      <c r="I23" s="37"/>
      <c r="J23" s="37"/>
      <c r="K23" s="30"/>
      <c r="L23" s="30"/>
      <c r="M23" s="62"/>
      <c r="N23" s="30"/>
      <c r="O23" s="30"/>
      <c r="P23" s="30"/>
    </row>
    <row r="24" spans="5:22">
      <c r="E24" s="30" t="str">
        <f>IF('1. Data Entry'!B38="","",'1. Data Entry'!B38)</f>
        <v/>
      </c>
      <c r="F24" s="47" t="str">
        <f>IF('1. Data Entry'!D38="","",'1. Data Entry'!D38)</f>
        <v/>
      </c>
      <c r="G24" s="30" t="str">
        <f>IF('1. Data Entry'!E38="","",'1. Data Entry'!E38)</f>
        <v/>
      </c>
      <c r="H24" s="37" t="str">
        <f t="shared" si="0"/>
        <v/>
      </c>
      <c r="I24" s="37"/>
      <c r="J24" s="37"/>
      <c r="K24" s="30"/>
      <c r="L24" s="30"/>
      <c r="M24" s="62"/>
      <c r="N24" s="30"/>
      <c r="O24" s="30"/>
      <c r="P24" s="30"/>
    </row>
    <row r="25" spans="5:22">
      <c r="E25" s="30" t="str">
        <f>IF('1. Data Entry'!B39="","",'1. Data Entry'!B39)</f>
        <v/>
      </c>
      <c r="F25" s="47" t="str">
        <f>IF('1. Data Entry'!D39="","",'1. Data Entry'!D39)</f>
        <v/>
      </c>
      <c r="G25" s="30" t="str">
        <f>IF('1. Data Entry'!E39="","",'1. Data Entry'!E39)</f>
        <v/>
      </c>
      <c r="H25" s="37" t="str">
        <f t="shared" si="0"/>
        <v/>
      </c>
      <c r="I25" s="37"/>
      <c r="J25" s="37"/>
      <c r="K25" s="30"/>
      <c r="L25" s="30"/>
      <c r="M25" s="62"/>
      <c r="N25" s="30"/>
      <c r="O25" s="30"/>
      <c r="P25" s="30"/>
    </row>
    <row r="26" spans="5:22">
      <c r="E26" s="30" t="str">
        <f>IF('1. Data Entry'!B40="","",'1. Data Entry'!B40)</f>
        <v/>
      </c>
      <c r="F26" s="47" t="str">
        <f>IF('1. Data Entry'!D40="","",'1. Data Entry'!D40)</f>
        <v/>
      </c>
      <c r="G26" s="30" t="str">
        <f>IF('1. Data Entry'!E40="","",'1. Data Entry'!E40)</f>
        <v/>
      </c>
      <c r="H26" s="37" t="str">
        <f t="shared" si="0"/>
        <v/>
      </c>
      <c r="I26" s="37"/>
      <c r="J26" s="37"/>
      <c r="K26" s="30"/>
      <c r="L26" s="30"/>
      <c r="M26" s="62"/>
      <c r="N26" s="30"/>
      <c r="O26" s="30"/>
      <c r="P26" s="30"/>
    </row>
    <row r="27" spans="5:22">
      <c r="E27" s="30" t="str">
        <f>IF('1. Data Entry'!B41="","",'1. Data Entry'!B41)</f>
        <v/>
      </c>
      <c r="F27" s="47" t="str">
        <f>IF('1. Data Entry'!D41="","",'1. Data Entry'!D41)</f>
        <v/>
      </c>
      <c r="G27" s="30" t="str">
        <f>IF('1. Data Entry'!E41="","",'1. Data Entry'!E41)</f>
        <v/>
      </c>
      <c r="H27" s="37" t="str">
        <f t="shared" si="0"/>
        <v/>
      </c>
      <c r="I27" s="37"/>
      <c r="J27" s="37"/>
      <c r="K27" s="30"/>
      <c r="L27" s="30"/>
      <c r="M27" s="62"/>
      <c r="N27" s="30"/>
      <c r="O27" s="30"/>
      <c r="P27" s="30"/>
    </row>
    <row r="28" spans="5:22">
      <c r="E28" s="30" t="str">
        <f>IF('1. Data Entry'!B42="","",'1. Data Entry'!B42)</f>
        <v/>
      </c>
      <c r="F28" s="47" t="str">
        <f>IF('1. Data Entry'!D42="","",'1. Data Entry'!D42)</f>
        <v/>
      </c>
      <c r="G28" s="30" t="str">
        <f>IF('1. Data Entry'!E42="","",'1. Data Entry'!E42)</f>
        <v/>
      </c>
      <c r="H28" s="37" t="str">
        <f t="shared" si="0"/>
        <v/>
      </c>
      <c r="I28" s="37"/>
      <c r="J28" s="17"/>
      <c r="K28" s="17"/>
      <c r="L28" s="30"/>
      <c r="M28" s="62"/>
      <c r="N28" s="49" t="s">
        <v>48</v>
      </c>
      <c r="O28" s="46"/>
      <c r="P28" s="46"/>
      <c r="Q28" s="46"/>
      <c r="R28" s="46"/>
      <c r="S28" s="46"/>
      <c r="T28" s="46"/>
      <c r="U28" s="46"/>
      <c r="V28" s="50"/>
    </row>
    <row r="29" spans="5:22">
      <c r="E29" s="30" t="str">
        <f>IF('1. Data Entry'!B43="","",'1. Data Entry'!B43)</f>
        <v/>
      </c>
      <c r="F29" s="47" t="str">
        <f>IF('1. Data Entry'!D43="","",'1. Data Entry'!D43)</f>
        <v/>
      </c>
      <c r="G29" s="30" t="str">
        <f>IF('1. Data Entry'!E43="","",'1. Data Entry'!E43)</f>
        <v/>
      </c>
      <c r="H29" s="37" t="str">
        <f t="shared" si="0"/>
        <v/>
      </c>
      <c r="I29" s="37"/>
      <c r="K29" s="28"/>
      <c r="L29" s="30"/>
      <c r="M29" s="62"/>
      <c r="N29" s="51"/>
      <c r="O29" s="30"/>
      <c r="P29" s="30"/>
      <c r="Q29" s="36" t="s">
        <v>49</v>
      </c>
      <c r="R29" s="30"/>
      <c r="S29" s="30"/>
      <c r="T29" s="36" t="s">
        <v>50</v>
      </c>
      <c r="U29" s="36" t="s">
        <v>51</v>
      </c>
      <c r="V29" s="52"/>
    </row>
    <row r="30" spans="5:22">
      <c r="E30" s="30" t="str">
        <f>IF('1. Data Entry'!B44="","",'1. Data Entry'!B44)</f>
        <v/>
      </c>
      <c r="F30" s="47" t="str">
        <f>IF('1. Data Entry'!D44="","",'1. Data Entry'!D44)</f>
        <v/>
      </c>
      <c r="G30" s="30" t="str">
        <f>IF('1. Data Entry'!E44="","",'1. Data Entry'!E44)</f>
        <v/>
      </c>
      <c r="H30" s="37" t="str">
        <f t="shared" si="0"/>
        <v/>
      </c>
      <c r="I30" s="37"/>
      <c r="K30" s="28"/>
      <c r="L30" s="30"/>
      <c r="M30" s="62"/>
      <c r="N30" s="53" t="s">
        <v>52</v>
      </c>
      <c r="O30" s="54">
        <f>'1. Data Entry'!D8</f>
        <v>42809</v>
      </c>
      <c r="P30" s="30"/>
      <c r="Q30" s="30" t="str">
        <f>TEXT(O30,"dddd")</f>
        <v>Wednesday</v>
      </c>
      <c r="R30" s="30"/>
      <c r="S30" s="30"/>
      <c r="T30" s="30" t="s">
        <v>53</v>
      </c>
      <c r="U30" s="30" t="str">
        <f>IF($Q$30=T30,$O$30+1,"")</f>
        <v/>
      </c>
      <c r="V30" s="52"/>
    </row>
    <row r="31" spans="5:22">
      <c r="E31" s="30" t="str">
        <f>IF('1. Data Entry'!B45="","",'1. Data Entry'!B45)</f>
        <v/>
      </c>
      <c r="F31" s="47" t="str">
        <f>IF('1. Data Entry'!D45="","",'1. Data Entry'!D45)</f>
        <v/>
      </c>
      <c r="G31" s="30" t="str">
        <f>IF('1. Data Entry'!E45="","",'1. Data Entry'!E45)</f>
        <v/>
      </c>
      <c r="H31" s="37" t="str">
        <f t="shared" si="0"/>
        <v/>
      </c>
      <c r="I31" s="37"/>
      <c r="K31" s="28"/>
      <c r="L31" s="30"/>
      <c r="M31" s="62"/>
      <c r="N31" s="53" t="s">
        <v>54</v>
      </c>
      <c r="O31" s="114">
        <f>IF($Q$30=$T$31,O30,VLOOKUP(Q30,T30:U36,2,FALSE))</f>
        <v>42807</v>
      </c>
      <c r="P31" s="30"/>
      <c r="Q31" s="30" t="str">
        <f>TEXT(O31,"dddd")</f>
        <v>Monday</v>
      </c>
      <c r="R31" s="30"/>
      <c r="S31" s="30"/>
      <c r="T31" s="30" t="s">
        <v>55</v>
      </c>
      <c r="U31" s="30" t="str">
        <f>IF($Q$30=T31,$O$30,"")</f>
        <v/>
      </c>
      <c r="V31" s="52"/>
    </row>
    <row r="32" spans="5:22">
      <c r="E32" s="30" t="str">
        <f>IF('1. Data Entry'!B46="","",'1. Data Entry'!B46)</f>
        <v/>
      </c>
      <c r="F32" s="47" t="str">
        <f>IF('1. Data Entry'!D46="","",'1. Data Entry'!D46)</f>
        <v/>
      </c>
      <c r="G32" s="30" t="str">
        <f>IF('1. Data Entry'!E46="","",'1. Data Entry'!E46)</f>
        <v/>
      </c>
      <c r="H32" s="37" t="str">
        <f t="shared" si="0"/>
        <v/>
      </c>
      <c r="I32" s="37"/>
      <c r="K32" s="28"/>
      <c r="L32" s="30"/>
      <c r="M32" s="62"/>
      <c r="N32" s="51"/>
      <c r="O32" s="30"/>
      <c r="P32" s="30"/>
      <c r="Q32" s="30"/>
      <c r="R32" s="30"/>
      <c r="S32" s="30"/>
      <c r="T32" s="30" t="s">
        <v>56</v>
      </c>
      <c r="U32" s="30" t="str">
        <f>IF($Q$30=T32,$O$30-1,"")</f>
        <v/>
      </c>
      <c r="V32" s="52"/>
    </row>
    <row r="33" spans="1:256">
      <c r="E33" s="30" t="str">
        <f>IF('1. Data Entry'!B47="","",'1. Data Entry'!B47)</f>
        <v/>
      </c>
      <c r="F33" s="47" t="str">
        <f>IF('1. Data Entry'!D47="","",'1. Data Entry'!D47)</f>
        <v/>
      </c>
      <c r="G33" s="30" t="str">
        <f>IF('1. Data Entry'!E47="","",'1. Data Entry'!E47)</f>
        <v/>
      </c>
      <c r="H33" s="37" t="str">
        <f t="shared" si="0"/>
        <v/>
      </c>
      <c r="I33" s="37"/>
      <c r="J33" s="37"/>
      <c r="K33" s="30"/>
      <c r="L33" s="30"/>
      <c r="M33" s="62"/>
      <c r="N33" s="51"/>
      <c r="O33" s="30"/>
      <c r="P33" s="30"/>
      <c r="Q33" s="30"/>
      <c r="R33" s="30"/>
      <c r="S33" s="30"/>
      <c r="T33" s="30" t="s">
        <v>57</v>
      </c>
      <c r="U33" s="30">
        <f>IF($Q$30=T33,$O$30-2,"")</f>
        <v>42807</v>
      </c>
      <c r="V33" s="52"/>
    </row>
    <row r="34" spans="1:256">
      <c r="E34" s="30" t="str">
        <f>IF('1. Data Entry'!B48="","",'1. Data Entry'!B48)</f>
        <v/>
      </c>
      <c r="F34" s="47" t="str">
        <f>IF('1. Data Entry'!D48="","",'1. Data Entry'!D48)</f>
        <v/>
      </c>
      <c r="G34" s="30" t="str">
        <f>IF('1. Data Entry'!E48="","",'1. Data Entry'!E48)</f>
        <v/>
      </c>
      <c r="H34" s="37" t="str">
        <f t="shared" si="0"/>
        <v/>
      </c>
      <c r="I34" s="37"/>
      <c r="J34" s="37"/>
      <c r="K34" s="30"/>
      <c r="M34" s="62"/>
      <c r="N34" s="51"/>
      <c r="O34" s="30"/>
      <c r="P34" s="30"/>
      <c r="Q34" s="30"/>
      <c r="R34" s="30"/>
      <c r="S34" s="30"/>
      <c r="T34" s="30" t="s">
        <v>58</v>
      </c>
      <c r="U34" s="30" t="str">
        <f>IF($Q$30=T34,$O$30-3,"")</f>
        <v/>
      </c>
      <c r="V34" s="52"/>
    </row>
    <row r="35" spans="1:256">
      <c r="E35" s="30" t="str">
        <f>IF('1. Data Entry'!B49="","",'1. Data Entry'!B49)</f>
        <v/>
      </c>
      <c r="F35" s="47" t="str">
        <f>IF('1. Data Entry'!D49="","",'1. Data Entry'!D49)</f>
        <v/>
      </c>
      <c r="G35" s="30" t="str">
        <f>IF('1. Data Entry'!E49="","",'1. Data Entry'!E49)</f>
        <v/>
      </c>
      <c r="H35" s="37" t="str">
        <f t="shared" si="0"/>
        <v/>
      </c>
      <c r="I35" s="37"/>
      <c r="J35" s="37"/>
      <c r="K35" s="30"/>
      <c r="L35" s="30"/>
      <c r="M35" s="62"/>
      <c r="N35" s="51"/>
      <c r="O35" s="30"/>
      <c r="P35" s="30"/>
      <c r="Q35" s="30"/>
      <c r="R35" s="30"/>
      <c r="S35" s="30"/>
      <c r="T35" s="30" t="s">
        <v>59</v>
      </c>
      <c r="U35" s="30" t="str">
        <f>IF($Q$30=T35,$O$30-4,"")</f>
        <v/>
      </c>
      <c r="V35" s="52"/>
    </row>
    <row r="36" spans="1:256">
      <c r="E36" s="30" t="str">
        <f>IF('1. Data Entry'!B50="","",'1. Data Entry'!B50)</f>
        <v/>
      </c>
      <c r="F36" s="47" t="str">
        <f>IF('1. Data Entry'!D50="","",'1. Data Entry'!D50)</f>
        <v/>
      </c>
      <c r="G36" s="30" t="str">
        <f>IF('1. Data Entry'!E50="","",'1. Data Entry'!E50)</f>
        <v/>
      </c>
      <c r="H36" s="37" t="str">
        <f t="shared" si="0"/>
        <v/>
      </c>
      <c r="I36" s="37"/>
      <c r="J36" s="37"/>
      <c r="K36" s="30"/>
      <c r="L36" s="30"/>
      <c r="M36" s="62"/>
      <c r="N36" s="51"/>
      <c r="O36" s="30"/>
      <c r="P36" s="30"/>
      <c r="Q36" s="30"/>
      <c r="R36" s="30"/>
      <c r="S36" s="30"/>
      <c r="T36" s="30" t="s">
        <v>60</v>
      </c>
      <c r="U36" s="30" t="str">
        <f>IF($Q$30=T36,$O$30-5,"")</f>
        <v/>
      </c>
      <c r="V36" s="52"/>
    </row>
    <row r="37" spans="1:256">
      <c r="E37" s="30" t="str">
        <f>IF('1. Data Entry'!B51="","",'1. Data Entry'!B51)</f>
        <v/>
      </c>
      <c r="F37" s="47" t="str">
        <f>IF('1. Data Entry'!D51="","",'1. Data Entry'!D51)</f>
        <v/>
      </c>
      <c r="G37" s="30" t="str">
        <f>IF('1. Data Entry'!E51="","",'1. Data Entry'!E51)</f>
        <v/>
      </c>
      <c r="H37" s="37" t="str">
        <f t="shared" si="0"/>
        <v/>
      </c>
      <c r="I37" s="37"/>
      <c r="J37" s="37"/>
      <c r="K37" s="30"/>
      <c r="L37" s="30"/>
      <c r="M37" s="62"/>
      <c r="N37" s="55"/>
      <c r="O37" s="41"/>
      <c r="P37" s="41"/>
      <c r="Q37" s="41"/>
      <c r="R37" s="41"/>
      <c r="S37" s="41"/>
      <c r="T37" s="41"/>
      <c r="U37" s="41"/>
      <c r="V37" s="56"/>
    </row>
    <row r="38" spans="1:256">
      <c r="E38" s="30" t="str">
        <f>IF('1. Data Entry'!B52="","",'1. Data Entry'!B52)</f>
        <v/>
      </c>
      <c r="F38" s="47" t="str">
        <f>IF('1. Data Entry'!D52="","",'1. Data Entry'!D52)</f>
        <v/>
      </c>
      <c r="G38" s="30" t="str">
        <f>IF('1. Data Entry'!E52="","",'1. Data Entry'!E52)</f>
        <v/>
      </c>
      <c r="H38" s="37" t="str">
        <f t="shared" si="0"/>
        <v/>
      </c>
      <c r="I38" s="37"/>
      <c r="J38" s="37"/>
      <c r="K38" s="30"/>
      <c r="L38" s="30"/>
      <c r="M38" s="62"/>
      <c r="N38" s="30"/>
      <c r="O38" s="30"/>
      <c r="P38" s="30"/>
    </row>
    <row r="39" spans="1:256">
      <c r="E39" s="30" t="str">
        <f>IF('1. Data Entry'!B53="","",'1. Data Entry'!B53)</f>
        <v/>
      </c>
      <c r="F39" s="47" t="str">
        <f>IF('1. Data Entry'!D53="","",'1. Data Entry'!D53)</f>
        <v/>
      </c>
      <c r="G39" s="30" t="str">
        <f>IF('1. Data Entry'!E53="","",'1. Data Entry'!E53)</f>
        <v/>
      </c>
      <c r="H39" s="37" t="str">
        <f t="shared" si="0"/>
        <v/>
      </c>
      <c r="I39" s="37"/>
      <c r="J39" s="37"/>
      <c r="K39" s="30"/>
      <c r="L39" s="30"/>
      <c r="M39" s="62"/>
      <c r="N39" s="30"/>
      <c r="O39" s="30"/>
      <c r="P39" s="30"/>
    </row>
    <row r="40" spans="1:256">
      <c r="E40" s="30" t="str">
        <f>IF('1. Data Entry'!B54="","",'1. Data Entry'!B54)</f>
        <v/>
      </c>
      <c r="F40" s="47" t="str">
        <f>IF('1. Data Entry'!D54="","",'1. Data Entry'!D54)</f>
        <v/>
      </c>
      <c r="G40" s="30" t="str">
        <f>IF('1. Data Entry'!E54="","",'1. Data Entry'!E54)</f>
        <v/>
      </c>
      <c r="H40" s="37" t="str">
        <f t="shared" si="0"/>
        <v/>
      </c>
      <c r="I40" s="37"/>
      <c r="J40" s="37"/>
      <c r="K40" s="30"/>
      <c r="L40" s="30"/>
      <c r="M40" s="62"/>
      <c r="N40" s="30"/>
      <c r="O40" s="30"/>
      <c r="P40" s="30"/>
    </row>
    <row r="41" spans="1:256">
      <c r="E41" s="41" t="str">
        <f>IF('1. Data Entry'!B55="","",'1. Data Entry'!B55)</f>
        <v/>
      </c>
      <c r="F41" s="107" t="str">
        <f>IF('1. Data Entry'!D55="","",'1. Data Entry'!D55)</f>
        <v/>
      </c>
      <c r="G41" s="41" t="str">
        <f>IF('1. Data Entry'!E55="","",'1. Data Entry'!E55)</f>
        <v/>
      </c>
      <c r="H41" s="37" t="str">
        <f t="shared" si="0"/>
        <v/>
      </c>
      <c r="I41" s="37"/>
      <c r="J41" s="37"/>
      <c r="K41" s="30"/>
      <c r="L41" s="30"/>
      <c r="M41" s="62"/>
      <c r="N41" s="30"/>
      <c r="O41" s="30"/>
      <c r="P41" s="30"/>
    </row>
    <row r="42" spans="1:256">
      <c r="I42" s="22"/>
      <c r="J42" s="22"/>
      <c r="K42" s="22"/>
      <c r="L42" s="22"/>
      <c r="O42" s="30"/>
      <c r="P42" s="30"/>
      <c r="Q42" s="30"/>
      <c r="R42" s="30"/>
    </row>
    <row r="43" spans="1:256">
      <c r="A43" t="s">
        <v>28</v>
      </c>
      <c r="I43" s="22"/>
      <c r="J43" s="22"/>
      <c r="K43" s="22"/>
      <c r="L43" s="22"/>
      <c r="O43" s="30"/>
      <c r="P43" s="30"/>
      <c r="Q43" s="30"/>
      <c r="R43" s="30"/>
    </row>
    <row r="44" spans="1:256">
      <c r="A44" s="17" t="s">
        <v>29</v>
      </c>
      <c r="I44" s="22"/>
      <c r="J44" s="22"/>
      <c r="K44" s="22"/>
      <c r="L44" s="22"/>
      <c r="O44" s="30"/>
      <c r="P44" s="30"/>
      <c r="Q44" s="30"/>
      <c r="R44" s="30"/>
    </row>
    <row r="45" spans="1:256" s="17" customFormat="1">
      <c r="A45" s="101" t="s">
        <v>13</v>
      </c>
      <c r="B45" s="218" t="e">
        <f>#REF!</f>
        <v>#REF!</v>
      </c>
      <c r="C45" s="218"/>
      <c r="D45" s="218"/>
      <c r="E45" s="218"/>
      <c r="F45" s="218"/>
      <c r="G45" s="218" t="e">
        <f>#REF!</f>
        <v>#REF!</v>
      </c>
      <c r="H45" s="218"/>
      <c r="I45" s="218"/>
      <c r="J45" s="218"/>
      <c r="K45" s="218"/>
      <c r="L45" s="218" t="e">
        <f>#REF!</f>
        <v>#REF!</v>
      </c>
      <c r="M45" s="218"/>
      <c r="N45" s="218"/>
      <c r="O45" s="218"/>
      <c r="P45" s="218"/>
      <c r="Q45" s="218" t="e">
        <f>#REF!</f>
        <v>#REF!</v>
      </c>
      <c r="R45" s="218"/>
      <c r="S45" s="218"/>
      <c r="T45" s="218"/>
      <c r="U45" s="218"/>
      <c r="V45" s="218" t="e">
        <f>#REF!</f>
        <v>#REF!</v>
      </c>
      <c r="W45" s="218"/>
      <c r="X45" s="218"/>
      <c r="Y45" s="218"/>
      <c r="Z45" s="218"/>
      <c r="AA45" s="218" t="e">
        <f>#REF!</f>
        <v>#REF!</v>
      </c>
      <c r="AB45" s="218"/>
      <c r="AC45" s="218"/>
      <c r="AD45" s="218"/>
      <c r="AE45" s="218"/>
      <c r="AF45" s="218" t="e">
        <f>#REF!</f>
        <v>#REF!</v>
      </c>
      <c r="AG45" s="218"/>
      <c r="AH45" s="218"/>
      <c r="AI45" s="218"/>
      <c r="AJ45" s="218"/>
      <c r="AK45" s="218" t="e">
        <f>#REF!</f>
        <v>#REF!</v>
      </c>
      <c r="AL45" s="218"/>
      <c r="AM45" s="218"/>
      <c r="AN45" s="218"/>
      <c r="AO45" s="218"/>
      <c r="AP45" s="218" t="e">
        <f>#REF!</f>
        <v>#REF!</v>
      </c>
      <c r="AQ45" s="218"/>
      <c r="AR45" s="218"/>
      <c r="AS45" s="218"/>
      <c r="AT45" s="218"/>
      <c r="AU45" s="218" t="e">
        <f>#REF!</f>
        <v>#REF!</v>
      </c>
      <c r="AV45" s="218"/>
      <c r="AW45" s="218"/>
      <c r="AX45" s="218"/>
      <c r="AY45" s="218"/>
      <c r="AZ45" s="218" t="e">
        <f>#REF!</f>
        <v>#REF!</v>
      </c>
      <c r="BA45" s="218"/>
      <c r="BB45" s="218"/>
      <c r="BC45" s="218"/>
      <c r="BD45" s="218"/>
      <c r="BE45" s="218" t="e">
        <f>#REF!</f>
        <v>#REF!</v>
      </c>
      <c r="BF45" s="218"/>
      <c r="BG45" s="218"/>
      <c r="BH45" s="218"/>
      <c r="BI45" s="218"/>
      <c r="BJ45" s="218" t="e">
        <f>#REF!</f>
        <v>#REF!</v>
      </c>
      <c r="BK45" s="218"/>
      <c r="BL45" s="218"/>
      <c r="BM45" s="218"/>
      <c r="BN45" s="218"/>
      <c r="BO45" s="218" t="e">
        <f>#REF!</f>
        <v>#REF!</v>
      </c>
      <c r="BP45" s="218"/>
      <c r="BQ45" s="218"/>
      <c r="BR45" s="218"/>
      <c r="BS45" s="218"/>
      <c r="BT45" s="218" t="e">
        <f>#REF!</f>
        <v>#REF!</v>
      </c>
      <c r="BU45" s="218"/>
      <c r="BV45" s="218"/>
      <c r="BW45" s="218"/>
      <c r="BX45" s="218"/>
      <c r="BY45" s="218" t="e">
        <f>#REF!</f>
        <v>#REF!</v>
      </c>
      <c r="BZ45" s="218"/>
      <c r="CA45" s="218"/>
      <c r="CB45" s="218"/>
      <c r="CC45" s="218"/>
      <c r="CD45" s="218" t="e">
        <f>#REF!</f>
        <v>#REF!</v>
      </c>
      <c r="CE45" s="218"/>
      <c r="CF45" s="218"/>
      <c r="CG45" s="218"/>
      <c r="CH45" s="218"/>
      <c r="CI45" s="218" t="e">
        <f>#REF!</f>
        <v>#REF!</v>
      </c>
      <c r="CJ45" s="218"/>
      <c r="CK45" s="218"/>
      <c r="CL45" s="218"/>
      <c r="CM45" s="218"/>
      <c r="CN45" s="218" t="e">
        <f>#REF!</f>
        <v>#REF!</v>
      </c>
      <c r="CO45" s="218"/>
      <c r="CP45" s="218"/>
      <c r="CQ45" s="218"/>
      <c r="CR45" s="218"/>
      <c r="CS45" s="218" t="e">
        <f>#REF!</f>
        <v>#REF!</v>
      </c>
      <c r="CT45" s="218"/>
      <c r="CU45" s="218"/>
      <c r="CV45" s="218"/>
      <c r="CW45" s="218"/>
      <c r="CX45" s="218" t="e">
        <f>#REF!</f>
        <v>#REF!</v>
      </c>
      <c r="CY45" s="218"/>
      <c r="CZ45" s="218"/>
      <c r="DA45" s="218"/>
      <c r="DB45" s="218"/>
      <c r="DC45" s="218" t="e">
        <f>#REF!</f>
        <v>#REF!</v>
      </c>
      <c r="DD45" s="218"/>
      <c r="DE45" s="218"/>
      <c r="DF45" s="218"/>
      <c r="DG45" s="218"/>
      <c r="DH45" s="218" t="e">
        <f>#REF!</f>
        <v>#REF!</v>
      </c>
      <c r="DI45" s="218"/>
      <c r="DJ45" s="218"/>
      <c r="DK45" s="218"/>
      <c r="DL45" s="218"/>
      <c r="DM45" s="218" t="e">
        <f>#REF!</f>
        <v>#REF!</v>
      </c>
      <c r="DN45" s="218"/>
      <c r="DO45" s="218"/>
      <c r="DP45" s="218"/>
      <c r="DQ45" s="218"/>
      <c r="DR45" s="218" t="e">
        <f>#REF!</f>
        <v>#REF!</v>
      </c>
      <c r="DS45" s="218"/>
      <c r="DT45" s="218"/>
      <c r="DU45" s="218"/>
      <c r="DV45" s="218"/>
      <c r="DW45" s="218" t="e">
        <f>#REF!</f>
        <v>#REF!</v>
      </c>
      <c r="DX45" s="218"/>
      <c r="DY45" s="218"/>
      <c r="DZ45" s="218"/>
      <c r="EA45" s="218"/>
      <c r="EB45" s="218"/>
      <c r="EC45" s="218"/>
      <c r="ED45" s="218"/>
      <c r="EE45" s="218"/>
      <c r="EF45" s="218"/>
      <c r="EG45" s="218"/>
      <c r="EH45" s="218"/>
      <c r="EI45" s="218"/>
      <c r="EJ45" s="218"/>
      <c r="EK45" s="218"/>
      <c r="EL45" s="218"/>
      <c r="EM45" s="218"/>
      <c r="EN45" s="218"/>
      <c r="EO45" s="218"/>
      <c r="EP45" s="218"/>
      <c r="EQ45" s="218"/>
      <c r="ER45" s="218"/>
      <c r="ES45" s="218"/>
      <c r="ET45" s="218"/>
      <c r="EU45" s="218"/>
      <c r="EV45" s="218"/>
      <c r="EW45" s="218"/>
      <c r="EX45" s="218"/>
      <c r="EY45" s="218"/>
      <c r="EZ45" s="218"/>
      <c r="FA45" s="218"/>
      <c r="FB45" s="218"/>
      <c r="FC45" s="218"/>
      <c r="FD45" s="218"/>
      <c r="FE45" s="218"/>
      <c r="FF45" s="218"/>
      <c r="FG45" s="218"/>
      <c r="FH45" s="218"/>
      <c r="FI45" s="218"/>
      <c r="FJ45" s="218"/>
      <c r="FK45" s="218"/>
      <c r="FL45" s="218"/>
      <c r="FM45" s="218"/>
      <c r="FN45" s="218"/>
      <c r="FO45" s="218"/>
      <c r="FP45" s="218"/>
      <c r="FQ45" s="218"/>
      <c r="FR45" s="218"/>
      <c r="FS45" s="218"/>
      <c r="FT45" s="218"/>
      <c r="FU45" s="218"/>
      <c r="FV45" s="218"/>
      <c r="FW45" s="218"/>
      <c r="FX45" s="218"/>
      <c r="FY45" s="218"/>
      <c r="FZ45" s="218"/>
      <c r="GA45" s="218"/>
      <c r="GB45" s="218"/>
      <c r="GC45" s="218"/>
      <c r="GD45" s="218"/>
      <c r="GE45" s="218"/>
      <c r="GF45" s="218"/>
      <c r="GG45" s="218"/>
      <c r="GH45" s="218"/>
      <c r="GI45" s="218"/>
      <c r="GJ45" s="218"/>
      <c r="GK45" s="218"/>
      <c r="GL45" s="218"/>
      <c r="GM45" s="218"/>
      <c r="GN45" s="218"/>
      <c r="GO45" s="218"/>
      <c r="GP45" s="218"/>
      <c r="GQ45" s="218"/>
      <c r="GR45" s="218"/>
      <c r="GS45" s="218"/>
      <c r="GT45" s="218"/>
      <c r="GU45" s="218"/>
      <c r="GV45" s="218"/>
      <c r="GW45" s="218"/>
      <c r="GX45" s="218"/>
      <c r="GY45" s="218"/>
      <c r="GZ45" s="218"/>
      <c r="HA45" s="218"/>
      <c r="HB45" s="218"/>
      <c r="HC45" s="218"/>
      <c r="HD45" s="218"/>
      <c r="HE45" s="218"/>
      <c r="HF45" s="218"/>
      <c r="HG45" s="218"/>
      <c r="HH45" s="218"/>
      <c r="HI45" s="218"/>
      <c r="HJ45" s="218"/>
      <c r="HK45" s="218"/>
      <c r="HL45" s="218"/>
      <c r="HM45" s="218"/>
      <c r="HN45" s="218"/>
      <c r="HO45" s="218"/>
      <c r="HP45" s="218"/>
      <c r="HQ45" s="218"/>
      <c r="HR45" s="218"/>
      <c r="HS45" s="218"/>
      <c r="HT45" s="218"/>
      <c r="HU45" s="218"/>
      <c r="HV45" s="218"/>
      <c r="HW45" s="218"/>
      <c r="HX45" s="218"/>
      <c r="HY45" s="218"/>
      <c r="HZ45" s="218"/>
      <c r="IA45" s="218"/>
      <c r="IB45" s="218"/>
      <c r="IC45" s="218"/>
      <c r="ID45" s="218"/>
      <c r="IE45" s="218"/>
      <c r="IF45" s="218"/>
      <c r="IG45" s="218"/>
      <c r="IH45" s="218"/>
      <c r="II45" s="218"/>
      <c r="IJ45" s="218"/>
      <c r="IK45" s="218"/>
      <c r="IL45" s="218"/>
      <c r="IM45" s="218"/>
      <c r="IN45" s="218"/>
      <c r="IO45" s="218"/>
      <c r="IP45" s="218"/>
      <c r="IQ45" s="219"/>
      <c r="IR45" s="220"/>
      <c r="IS45" s="220"/>
      <c r="IT45" s="220"/>
      <c r="IU45" s="220"/>
      <c r="IV45" s="220"/>
    </row>
    <row r="46" spans="1:256">
      <c r="A46" s="102" t="s">
        <v>19</v>
      </c>
      <c r="B46" s="62" t="e">
        <f>#REF!</f>
        <v>#REF!</v>
      </c>
      <c r="C46" s="62" t="e">
        <f>#REF!+1</f>
        <v>#REF!</v>
      </c>
      <c r="D46" s="62" t="e">
        <f>#REF!+2</f>
        <v>#REF!</v>
      </c>
      <c r="E46" s="62" t="e">
        <f>#REF!+3</f>
        <v>#REF!</v>
      </c>
      <c r="F46" s="62" t="e">
        <f>#REF!+4</f>
        <v>#REF!</v>
      </c>
      <c r="G46" s="62" t="e">
        <f>#REF!</f>
        <v>#REF!</v>
      </c>
      <c r="H46" s="62" t="e">
        <f>#REF!+1</f>
        <v>#REF!</v>
      </c>
      <c r="I46" s="62" t="e">
        <f>#REF!+2</f>
        <v>#REF!</v>
      </c>
      <c r="J46" s="62" t="e">
        <f>#REF!+3</f>
        <v>#REF!</v>
      </c>
      <c r="K46" s="62" t="e">
        <f>#REF!+4</f>
        <v>#REF!</v>
      </c>
      <c r="L46" s="62" t="e">
        <f>#REF!</f>
        <v>#REF!</v>
      </c>
      <c r="M46" s="62" t="e">
        <f>#REF!+1</f>
        <v>#REF!</v>
      </c>
      <c r="N46" s="62" t="e">
        <f>#REF!+2</f>
        <v>#REF!</v>
      </c>
      <c r="O46" s="62" t="e">
        <f>#REF!+3</f>
        <v>#REF!</v>
      </c>
      <c r="P46" s="62" t="e">
        <f>#REF!+4</f>
        <v>#REF!</v>
      </c>
      <c r="Q46" s="62" t="e">
        <f>#REF!</f>
        <v>#REF!</v>
      </c>
      <c r="R46" s="62" t="e">
        <f>#REF!+1</f>
        <v>#REF!</v>
      </c>
      <c r="S46" s="62" t="e">
        <f>#REF!+2</f>
        <v>#REF!</v>
      </c>
      <c r="T46" s="62" t="e">
        <f>#REF!+3</f>
        <v>#REF!</v>
      </c>
      <c r="U46" s="62" t="e">
        <f>#REF!+4</f>
        <v>#REF!</v>
      </c>
      <c r="V46" s="62" t="e">
        <f>#REF!</f>
        <v>#REF!</v>
      </c>
      <c r="W46" s="62" t="e">
        <f>#REF!+1</f>
        <v>#REF!</v>
      </c>
      <c r="X46" s="62" t="e">
        <f>#REF!+2</f>
        <v>#REF!</v>
      </c>
      <c r="Y46" s="62" t="e">
        <f>#REF!+3</f>
        <v>#REF!</v>
      </c>
      <c r="Z46" s="62" t="e">
        <f>#REF!+4</f>
        <v>#REF!</v>
      </c>
      <c r="AA46" s="62" t="e">
        <f>#REF!</f>
        <v>#REF!</v>
      </c>
      <c r="AB46" s="62" t="e">
        <f>#REF!+1</f>
        <v>#REF!</v>
      </c>
      <c r="AC46" s="62" t="e">
        <f>#REF!+2</f>
        <v>#REF!</v>
      </c>
      <c r="AD46" s="62" t="e">
        <f>#REF!+3</f>
        <v>#REF!</v>
      </c>
      <c r="AE46" s="62" t="e">
        <f>#REF!+4</f>
        <v>#REF!</v>
      </c>
      <c r="AF46" s="62" t="e">
        <f>#REF!</f>
        <v>#REF!</v>
      </c>
      <c r="AG46" s="62" t="e">
        <f>#REF!+1</f>
        <v>#REF!</v>
      </c>
      <c r="AH46" s="62" t="e">
        <f>#REF!+2</f>
        <v>#REF!</v>
      </c>
      <c r="AI46" s="62" t="e">
        <f>#REF!+3</f>
        <v>#REF!</v>
      </c>
      <c r="AJ46" s="62" t="e">
        <f>#REF!+4</f>
        <v>#REF!</v>
      </c>
      <c r="AK46" s="62" t="e">
        <f>#REF!</f>
        <v>#REF!</v>
      </c>
      <c r="AL46" s="62" t="e">
        <f>#REF!+1</f>
        <v>#REF!</v>
      </c>
      <c r="AM46" s="62" t="e">
        <f>#REF!+2</f>
        <v>#REF!</v>
      </c>
      <c r="AN46" s="62" t="e">
        <f>#REF!+3</f>
        <v>#REF!</v>
      </c>
      <c r="AO46" s="62" t="e">
        <f>#REF!+4</f>
        <v>#REF!</v>
      </c>
      <c r="AP46" s="62" t="e">
        <f>#REF!</f>
        <v>#REF!</v>
      </c>
      <c r="AQ46" s="62" t="e">
        <f>#REF!+1</f>
        <v>#REF!</v>
      </c>
      <c r="AR46" s="62" t="e">
        <f>#REF!+2</f>
        <v>#REF!</v>
      </c>
      <c r="AS46" s="62" t="e">
        <f>#REF!+3</f>
        <v>#REF!</v>
      </c>
      <c r="AT46" s="62" t="e">
        <f>#REF!+4</f>
        <v>#REF!</v>
      </c>
      <c r="AU46" s="62" t="e">
        <f>#REF!</f>
        <v>#REF!</v>
      </c>
      <c r="AV46" s="62" t="e">
        <f>#REF!+1</f>
        <v>#REF!</v>
      </c>
      <c r="AW46" s="62" t="e">
        <f>#REF!+2</f>
        <v>#REF!</v>
      </c>
      <c r="AX46" s="62" t="e">
        <f>#REF!+3</f>
        <v>#REF!</v>
      </c>
      <c r="AY46" s="62" t="e">
        <f>#REF!+4</f>
        <v>#REF!</v>
      </c>
      <c r="AZ46" s="62" t="e">
        <f>#REF!</f>
        <v>#REF!</v>
      </c>
      <c r="BA46" s="62" t="e">
        <f>#REF!+1</f>
        <v>#REF!</v>
      </c>
      <c r="BB46" s="62" t="e">
        <f>#REF!+2</f>
        <v>#REF!</v>
      </c>
      <c r="BC46" s="62" t="e">
        <f>#REF!+3</f>
        <v>#REF!</v>
      </c>
      <c r="BD46" s="62" t="e">
        <f>#REF!+4</f>
        <v>#REF!</v>
      </c>
      <c r="BE46" s="62" t="e">
        <f>#REF!</f>
        <v>#REF!</v>
      </c>
      <c r="BF46" s="62" t="e">
        <f>#REF!+1</f>
        <v>#REF!</v>
      </c>
      <c r="BG46" s="62" t="e">
        <f>#REF!+2</f>
        <v>#REF!</v>
      </c>
      <c r="BH46" s="62" t="e">
        <f>#REF!+3</f>
        <v>#REF!</v>
      </c>
      <c r="BI46" s="62" t="e">
        <f>#REF!+4</f>
        <v>#REF!</v>
      </c>
      <c r="BJ46" s="62" t="e">
        <f>#REF!</f>
        <v>#REF!</v>
      </c>
      <c r="BK46" s="62" t="e">
        <f>#REF!+1</f>
        <v>#REF!</v>
      </c>
      <c r="BL46" s="62" t="e">
        <f>#REF!+2</f>
        <v>#REF!</v>
      </c>
      <c r="BM46" s="62" t="e">
        <f>#REF!+3</f>
        <v>#REF!</v>
      </c>
      <c r="BN46" s="62" t="e">
        <f>#REF!+4</f>
        <v>#REF!</v>
      </c>
      <c r="BO46" s="62" t="e">
        <f>#REF!</f>
        <v>#REF!</v>
      </c>
      <c r="BP46" s="62" t="e">
        <f>#REF!+1</f>
        <v>#REF!</v>
      </c>
      <c r="BQ46" s="62" t="e">
        <f>#REF!+2</f>
        <v>#REF!</v>
      </c>
      <c r="BR46" s="62" t="e">
        <f>#REF!+3</f>
        <v>#REF!</v>
      </c>
      <c r="BS46" s="62" t="e">
        <f>#REF!+4</f>
        <v>#REF!</v>
      </c>
      <c r="BT46" s="62" t="e">
        <f>#REF!</f>
        <v>#REF!</v>
      </c>
      <c r="BU46" s="62" t="e">
        <f>#REF!+1</f>
        <v>#REF!</v>
      </c>
      <c r="BV46" s="62" t="e">
        <f>#REF!+2</f>
        <v>#REF!</v>
      </c>
      <c r="BW46" s="62" t="e">
        <f>#REF!+3</f>
        <v>#REF!</v>
      </c>
      <c r="BX46" s="62" t="e">
        <f>#REF!+4</f>
        <v>#REF!</v>
      </c>
      <c r="BY46" s="62" t="e">
        <f>#REF!</f>
        <v>#REF!</v>
      </c>
      <c r="BZ46" s="62" t="e">
        <f>#REF!+1</f>
        <v>#REF!</v>
      </c>
      <c r="CA46" s="62" t="e">
        <f>#REF!+2</f>
        <v>#REF!</v>
      </c>
      <c r="CB46" s="62" t="e">
        <f>#REF!+3</f>
        <v>#REF!</v>
      </c>
      <c r="CC46" s="62" t="e">
        <f>#REF!+4</f>
        <v>#REF!</v>
      </c>
      <c r="CD46" s="62" t="e">
        <f>#REF!</f>
        <v>#REF!</v>
      </c>
      <c r="CE46" s="62" t="e">
        <f>#REF!+1</f>
        <v>#REF!</v>
      </c>
      <c r="CF46" s="62" t="e">
        <f>#REF!+2</f>
        <v>#REF!</v>
      </c>
      <c r="CG46" s="62" t="e">
        <f>#REF!+3</f>
        <v>#REF!</v>
      </c>
      <c r="CH46" s="62" t="e">
        <f>#REF!+4</f>
        <v>#REF!</v>
      </c>
      <c r="CI46" s="62" t="e">
        <f>#REF!</f>
        <v>#REF!</v>
      </c>
      <c r="CJ46" s="62" t="e">
        <f>#REF!+1</f>
        <v>#REF!</v>
      </c>
      <c r="CK46" s="62" t="e">
        <f>#REF!+2</f>
        <v>#REF!</v>
      </c>
      <c r="CL46" s="62" t="e">
        <f>#REF!+3</f>
        <v>#REF!</v>
      </c>
      <c r="CM46" s="62" t="e">
        <f>#REF!+4</f>
        <v>#REF!</v>
      </c>
      <c r="CN46" s="62" t="e">
        <f>#REF!</f>
        <v>#REF!</v>
      </c>
      <c r="CO46" s="62" t="e">
        <f>#REF!+1</f>
        <v>#REF!</v>
      </c>
      <c r="CP46" s="62" t="e">
        <f>#REF!+2</f>
        <v>#REF!</v>
      </c>
      <c r="CQ46" s="62" t="e">
        <f>#REF!+3</f>
        <v>#REF!</v>
      </c>
      <c r="CR46" s="62" t="e">
        <f>#REF!+4</f>
        <v>#REF!</v>
      </c>
      <c r="CS46" s="62" t="e">
        <f>#REF!</f>
        <v>#REF!</v>
      </c>
      <c r="CT46" s="62" t="e">
        <f>#REF!+1</f>
        <v>#REF!</v>
      </c>
      <c r="CU46" s="62" t="e">
        <f>#REF!+2</f>
        <v>#REF!</v>
      </c>
      <c r="CV46" s="62" t="e">
        <f>#REF!+3</f>
        <v>#REF!</v>
      </c>
      <c r="CW46" s="62" t="e">
        <f>#REF!+4</f>
        <v>#REF!</v>
      </c>
      <c r="CX46" s="62" t="e">
        <f>#REF!</f>
        <v>#REF!</v>
      </c>
      <c r="CY46" s="62" t="e">
        <f>#REF!+1</f>
        <v>#REF!</v>
      </c>
      <c r="CZ46" s="62" t="e">
        <f>#REF!+2</f>
        <v>#REF!</v>
      </c>
      <c r="DA46" s="62" t="e">
        <f>#REF!+3</f>
        <v>#REF!</v>
      </c>
      <c r="DB46" s="62" t="e">
        <f>#REF!+4</f>
        <v>#REF!</v>
      </c>
      <c r="DC46" s="62" t="e">
        <f>#REF!</f>
        <v>#REF!</v>
      </c>
      <c r="DD46" s="62" t="e">
        <f>#REF!+1</f>
        <v>#REF!</v>
      </c>
      <c r="DE46" s="62" t="e">
        <f>#REF!+2</f>
        <v>#REF!</v>
      </c>
      <c r="DF46" s="62" t="e">
        <f>#REF!+3</f>
        <v>#REF!</v>
      </c>
      <c r="DG46" s="62" t="e">
        <f>#REF!+4</f>
        <v>#REF!</v>
      </c>
      <c r="DH46" s="62" t="e">
        <f>#REF!</f>
        <v>#REF!</v>
      </c>
      <c r="DI46" s="62" t="e">
        <f>#REF!+1</f>
        <v>#REF!</v>
      </c>
      <c r="DJ46" s="62" t="e">
        <f>#REF!+2</f>
        <v>#REF!</v>
      </c>
      <c r="DK46" s="62" t="e">
        <f>#REF!+3</f>
        <v>#REF!</v>
      </c>
      <c r="DL46" s="62" t="e">
        <f>#REF!+4</f>
        <v>#REF!</v>
      </c>
      <c r="DM46" s="62" t="e">
        <f>#REF!</f>
        <v>#REF!</v>
      </c>
      <c r="DN46" s="62" t="e">
        <f>#REF!+1</f>
        <v>#REF!</v>
      </c>
      <c r="DO46" s="62" t="e">
        <f>#REF!+2</f>
        <v>#REF!</v>
      </c>
      <c r="DP46" s="62" t="e">
        <f>#REF!+3</f>
        <v>#REF!</v>
      </c>
      <c r="DQ46" s="62" t="e">
        <f>#REF!+4</f>
        <v>#REF!</v>
      </c>
      <c r="DR46" s="62" t="e">
        <f>#REF!</f>
        <v>#REF!</v>
      </c>
      <c r="DS46" s="62" t="e">
        <f>#REF!+1</f>
        <v>#REF!</v>
      </c>
      <c r="DT46" s="62" t="e">
        <f>#REF!+2</f>
        <v>#REF!</v>
      </c>
      <c r="DU46" s="62" t="e">
        <f>#REF!+3</f>
        <v>#REF!</v>
      </c>
      <c r="DV46" s="62" t="e">
        <f>#REF!+4</f>
        <v>#REF!</v>
      </c>
      <c r="DW46" s="62" t="e">
        <f>#REF!</f>
        <v>#REF!</v>
      </c>
      <c r="DX46" s="62" t="e">
        <f>#REF!+1</f>
        <v>#REF!</v>
      </c>
      <c r="DY46" s="62" t="e">
        <f>#REF!+2</f>
        <v>#REF!</v>
      </c>
      <c r="DZ46" s="62" t="e">
        <f>#REF!+3</f>
        <v>#REF!</v>
      </c>
      <c r="EA46" s="62" t="e">
        <f>#REF!+4</f>
        <v>#REF!</v>
      </c>
      <c r="EB46" s="62"/>
      <c r="EC46" s="62"/>
      <c r="ED46" s="62"/>
      <c r="EE46" s="62"/>
      <c r="EF46" s="62"/>
      <c r="EG46" s="62"/>
      <c r="EH46" s="62"/>
      <c r="EI46" s="62"/>
      <c r="EJ46" s="62"/>
      <c r="EK46" s="62"/>
      <c r="EL46" s="62"/>
      <c r="EM46" s="62"/>
      <c r="EN46" s="62"/>
      <c r="EO46" s="62"/>
      <c r="EP46" s="62"/>
      <c r="EQ46" s="62"/>
      <c r="ER46" s="62"/>
      <c r="ES46" s="62"/>
      <c r="ET46" s="62"/>
      <c r="EU46" s="62"/>
      <c r="EV46" s="62"/>
      <c r="EW46" s="62"/>
      <c r="EX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62"/>
      <c r="FW46" s="62"/>
      <c r="FX46" s="62"/>
      <c r="FY46" s="62"/>
      <c r="FZ46" s="62"/>
      <c r="GA46" s="62"/>
      <c r="GB46" s="62"/>
      <c r="GC46" s="62"/>
      <c r="GD46" s="62"/>
      <c r="GE46" s="62"/>
      <c r="GF46" s="62"/>
      <c r="GG46" s="62"/>
      <c r="GH46" s="62"/>
      <c r="GI46" s="62"/>
      <c r="GJ46" s="62"/>
      <c r="GK46" s="62"/>
      <c r="GL46" s="62"/>
      <c r="GM46" s="62"/>
      <c r="GN46" s="62"/>
      <c r="GO46" s="62"/>
      <c r="GP46" s="62"/>
      <c r="GQ46" s="62"/>
      <c r="GR46" s="62"/>
      <c r="GS46" s="62"/>
      <c r="GT46" s="62"/>
      <c r="GU46" s="62"/>
      <c r="GV46" s="62"/>
      <c r="GW46" s="62"/>
      <c r="GX46" s="62"/>
      <c r="GY46" s="62"/>
      <c r="GZ46" s="62"/>
      <c r="HA46" s="62"/>
      <c r="HB46" s="62"/>
      <c r="HC46" s="62"/>
      <c r="HD46" s="62"/>
      <c r="HE46" s="62"/>
      <c r="HF46" s="62"/>
      <c r="HG46" s="62"/>
      <c r="HH46" s="62"/>
      <c r="HI46" s="62"/>
      <c r="HJ46" s="62"/>
      <c r="HK46" s="62"/>
      <c r="HL46" s="62"/>
      <c r="HM46" s="62"/>
      <c r="HN46" s="62"/>
      <c r="HO46" s="62"/>
      <c r="HP46" s="62"/>
      <c r="HQ46" s="62"/>
      <c r="HR46" s="62"/>
      <c r="HS46" s="62"/>
      <c r="HT46" s="62"/>
      <c r="HU46" s="62"/>
      <c r="HV46" s="62"/>
      <c r="HW46" s="62"/>
      <c r="HX46" s="62"/>
      <c r="HY46" s="62"/>
      <c r="HZ46" s="62"/>
      <c r="IA46" s="62"/>
      <c r="IB46" s="62"/>
      <c r="IC46" s="62"/>
      <c r="ID46" s="62"/>
      <c r="IE46" s="62"/>
      <c r="IF46" s="62"/>
      <c r="IG46" s="62"/>
      <c r="IH46" s="62"/>
      <c r="II46" s="62"/>
      <c r="IJ46" s="62"/>
      <c r="IK46" s="62"/>
      <c r="IL46" s="62"/>
      <c r="IM46" s="62"/>
      <c r="IN46" s="62"/>
      <c r="IO46" s="62"/>
      <c r="IP46" s="62"/>
      <c r="IQ46" s="103"/>
    </row>
    <row r="47" spans="1:256" s="6" customFormat="1">
      <c r="A47" s="104" t="s">
        <v>20</v>
      </c>
      <c r="B47" s="105" t="str">
        <f>IF((COUNTIF(B$48:B$86,"X")=0),"No","Yes")</f>
        <v>No</v>
      </c>
      <c r="C47" s="105" t="str">
        <f t="shared" ref="C47:BN47" si="1">IF((COUNTIF(C$48:C$86,"X")=0),"No","Yes")</f>
        <v>No</v>
      </c>
      <c r="D47" s="105" t="str">
        <f t="shared" si="1"/>
        <v>No</v>
      </c>
      <c r="E47" s="105" t="str">
        <f t="shared" si="1"/>
        <v>No</v>
      </c>
      <c r="F47" s="105" t="str">
        <f t="shared" si="1"/>
        <v>No</v>
      </c>
      <c r="G47" s="105" t="str">
        <f t="shared" si="1"/>
        <v>No</v>
      </c>
      <c r="H47" s="105" t="str">
        <f t="shared" si="1"/>
        <v>No</v>
      </c>
      <c r="I47" s="105" t="str">
        <f t="shared" si="1"/>
        <v>No</v>
      </c>
      <c r="J47" s="105" t="str">
        <f t="shared" si="1"/>
        <v>No</v>
      </c>
      <c r="K47" s="105" t="str">
        <f t="shared" si="1"/>
        <v>No</v>
      </c>
      <c r="L47" s="105" t="str">
        <f t="shared" si="1"/>
        <v>No</v>
      </c>
      <c r="M47" s="105" t="str">
        <f t="shared" si="1"/>
        <v>No</v>
      </c>
      <c r="N47" s="105" t="str">
        <f t="shared" si="1"/>
        <v>No</v>
      </c>
      <c r="O47" s="105" t="str">
        <f t="shared" si="1"/>
        <v>No</v>
      </c>
      <c r="P47" s="105" t="str">
        <f t="shared" si="1"/>
        <v>No</v>
      </c>
      <c r="Q47" s="105" t="str">
        <f t="shared" si="1"/>
        <v>No</v>
      </c>
      <c r="R47" s="105" t="str">
        <f t="shared" si="1"/>
        <v>No</v>
      </c>
      <c r="S47" s="105" t="str">
        <f t="shared" si="1"/>
        <v>No</v>
      </c>
      <c r="T47" s="105" t="str">
        <f t="shared" si="1"/>
        <v>No</v>
      </c>
      <c r="U47" s="105" t="str">
        <f t="shared" si="1"/>
        <v>No</v>
      </c>
      <c r="V47" s="105" t="str">
        <f t="shared" si="1"/>
        <v>No</v>
      </c>
      <c r="W47" s="105" t="str">
        <f t="shared" si="1"/>
        <v>No</v>
      </c>
      <c r="X47" s="105" t="str">
        <f t="shared" si="1"/>
        <v>No</v>
      </c>
      <c r="Y47" s="105" t="str">
        <f t="shared" si="1"/>
        <v>No</v>
      </c>
      <c r="Z47" s="105" t="str">
        <f t="shared" si="1"/>
        <v>No</v>
      </c>
      <c r="AA47" s="105" t="str">
        <f t="shared" si="1"/>
        <v>No</v>
      </c>
      <c r="AB47" s="105" t="str">
        <f t="shared" si="1"/>
        <v>No</v>
      </c>
      <c r="AC47" s="105" t="str">
        <f t="shared" si="1"/>
        <v>No</v>
      </c>
      <c r="AD47" s="105" t="str">
        <f t="shared" si="1"/>
        <v>No</v>
      </c>
      <c r="AE47" s="105" t="str">
        <f t="shared" si="1"/>
        <v>No</v>
      </c>
      <c r="AF47" s="105" t="str">
        <f t="shared" si="1"/>
        <v>No</v>
      </c>
      <c r="AG47" s="105" t="str">
        <f t="shared" si="1"/>
        <v>No</v>
      </c>
      <c r="AH47" s="105" t="str">
        <f t="shared" si="1"/>
        <v>No</v>
      </c>
      <c r="AI47" s="105" t="str">
        <f t="shared" si="1"/>
        <v>No</v>
      </c>
      <c r="AJ47" s="105" t="str">
        <f t="shared" si="1"/>
        <v>No</v>
      </c>
      <c r="AK47" s="105" t="str">
        <f t="shared" si="1"/>
        <v>No</v>
      </c>
      <c r="AL47" s="105" t="str">
        <f t="shared" si="1"/>
        <v>No</v>
      </c>
      <c r="AM47" s="105" t="str">
        <f t="shared" si="1"/>
        <v>No</v>
      </c>
      <c r="AN47" s="105" t="str">
        <f t="shared" si="1"/>
        <v>No</v>
      </c>
      <c r="AO47" s="105" t="str">
        <f t="shared" si="1"/>
        <v>No</v>
      </c>
      <c r="AP47" s="105" t="str">
        <f t="shared" si="1"/>
        <v>No</v>
      </c>
      <c r="AQ47" s="105" t="str">
        <f t="shared" si="1"/>
        <v>No</v>
      </c>
      <c r="AR47" s="105" t="str">
        <f t="shared" si="1"/>
        <v>No</v>
      </c>
      <c r="AS47" s="105" t="str">
        <f t="shared" si="1"/>
        <v>No</v>
      </c>
      <c r="AT47" s="105" t="str">
        <f t="shared" si="1"/>
        <v>No</v>
      </c>
      <c r="AU47" s="105" t="str">
        <f t="shared" si="1"/>
        <v>No</v>
      </c>
      <c r="AV47" s="105" t="str">
        <f t="shared" si="1"/>
        <v>No</v>
      </c>
      <c r="AW47" s="105" t="str">
        <f t="shared" si="1"/>
        <v>No</v>
      </c>
      <c r="AX47" s="105" t="str">
        <f t="shared" si="1"/>
        <v>No</v>
      </c>
      <c r="AY47" s="105" t="str">
        <f t="shared" si="1"/>
        <v>No</v>
      </c>
      <c r="AZ47" s="105" t="str">
        <f t="shared" si="1"/>
        <v>No</v>
      </c>
      <c r="BA47" s="105" t="str">
        <f t="shared" si="1"/>
        <v>No</v>
      </c>
      <c r="BB47" s="105" t="str">
        <f t="shared" si="1"/>
        <v>No</v>
      </c>
      <c r="BC47" s="105" t="str">
        <f t="shared" si="1"/>
        <v>No</v>
      </c>
      <c r="BD47" s="105" t="str">
        <f t="shared" si="1"/>
        <v>No</v>
      </c>
      <c r="BE47" s="105" t="str">
        <f t="shared" si="1"/>
        <v>No</v>
      </c>
      <c r="BF47" s="105" t="str">
        <f t="shared" si="1"/>
        <v>No</v>
      </c>
      <c r="BG47" s="105" t="str">
        <f t="shared" si="1"/>
        <v>No</v>
      </c>
      <c r="BH47" s="105" t="str">
        <f t="shared" si="1"/>
        <v>No</v>
      </c>
      <c r="BI47" s="105" t="str">
        <f t="shared" si="1"/>
        <v>No</v>
      </c>
      <c r="BJ47" s="105" t="str">
        <f t="shared" si="1"/>
        <v>No</v>
      </c>
      <c r="BK47" s="105" t="str">
        <f t="shared" si="1"/>
        <v>No</v>
      </c>
      <c r="BL47" s="105" t="str">
        <f t="shared" si="1"/>
        <v>No</v>
      </c>
      <c r="BM47" s="105" t="str">
        <f t="shared" si="1"/>
        <v>No</v>
      </c>
      <c r="BN47" s="105" t="str">
        <f t="shared" si="1"/>
        <v>No</v>
      </c>
      <c r="BO47" s="105" t="str">
        <f t="shared" ref="BO47:DZ47" si="2">IF((COUNTIF(BO$48:BO$86,"X")=0),"No","Yes")</f>
        <v>No</v>
      </c>
      <c r="BP47" s="105" t="str">
        <f t="shared" si="2"/>
        <v>No</v>
      </c>
      <c r="BQ47" s="105" t="str">
        <f t="shared" si="2"/>
        <v>No</v>
      </c>
      <c r="BR47" s="105" t="str">
        <f t="shared" si="2"/>
        <v>No</v>
      </c>
      <c r="BS47" s="105" t="str">
        <f t="shared" si="2"/>
        <v>No</v>
      </c>
      <c r="BT47" s="105" t="str">
        <f t="shared" si="2"/>
        <v>No</v>
      </c>
      <c r="BU47" s="105" t="str">
        <f t="shared" si="2"/>
        <v>No</v>
      </c>
      <c r="BV47" s="105" t="str">
        <f t="shared" si="2"/>
        <v>No</v>
      </c>
      <c r="BW47" s="105" t="str">
        <f t="shared" si="2"/>
        <v>No</v>
      </c>
      <c r="BX47" s="105" t="str">
        <f t="shared" si="2"/>
        <v>No</v>
      </c>
      <c r="BY47" s="105" t="str">
        <f t="shared" si="2"/>
        <v>No</v>
      </c>
      <c r="BZ47" s="105" t="str">
        <f t="shared" si="2"/>
        <v>No</v>
      </c>
      <c r="CA47" s="105" t="str">
        <f t="shared" si="2"/>
        <v>No</v>
      </c>
      <c r="CB47" s="105" t="str">
        <f t="shared" si="2"/>
        <v>No</v>
      </c>
      <c r="CC47" s="105" t="str">
        <f t="shared" si="2"/>
        <v>No</v>
      </c>
      <c r="CD47" s="105" t="str">
        <f t="shared" si="2"/>
        <v>No</v>
      </c>
      <c r="CE47" s="105" t="str">
        <f t="shared" si="2"/>
        <v>No</v>
      </c>
      <c r="CF47" s="105" t="str">
        <f t="shared" si="2"/>
        <v>No</v>
      </c>
      <c r="CG47" s="105" t="str">
        <f t="shared" si="2"/>
        <v>No</v>
      </c>
      <c r="CH47" s="105" t="str">
        <f t="shared" si="2"/>
        <v>No</v>
      </c>
      <c r="CI47" s="105" t="str">
        <f t="shared" si="2"/>
        <v>No</v>
      </c>
      <c r="CJ47" s="105" t="str">
        <f t="shared" si="2"/>
        <v>No</v>
      </c>
      <c r="CK47" s="105" t="str">
        <f t="shared" si="2"/>
        <v>No</v>
      </c>
      <c r="CL47" s="105" t="str">
        <f t="shared" si="2"/>
        <v>No</v>
      </c>
      <c r="CM47" s="105" t="str">
        <f t="shared" si="2"/>
        <v>No</v>
      </c>
      <c r="CN47" s="105" t="str">
        <f t="shared" si="2"/>
        <v>No</v>
      </c>
      <c r="CO47" s="105" t="str">
        <f t="shared" si="2"/>
        <v>No</v>
      </c>
      <c r="CP47" s="105" t="str">
        <f t="shared" si="2"/>
        <v>No</v>
      </c>
      <c r="CQ47" s="105" t="str">
        <f t="shared" si="2"/>
        <v>No</v>
      </c>
      <c r="CR47" s="105" t="str">
        <f t="shared" si="2"/>
        <v>No</v>
      </c>
      <c r="CS47" s="105" t="str">
        <f t="shared" si="2"/>
        <v>No</v>
      </c>
      <c r="CT47" s="105" t="str">
        <f t="shared" si="2"/>
        <v>No</v>
      </c>
      <c r="CU47" s="105" t="str">
        <f t="shared" si="2"/>
        <v>No</v>
      </c>
      <c r="CV47" s="105" t="str">
        <f t="shared" si="2"/>
        <v>No</v>
      </c>
      <c r="CW47" s="105" t="str">
        <f t="shared" si="2"/>
        <v>No</v>
      </c>
      <c r="CX47" s="105" t="str">
        <f t="shared" si="2"/>
        <v>No</v>
      </c>
      <c r="CY47" s="105" t="str">
        <f t="shared" si="2"/>
        <v>No</v>
      </c>
      <c r="CZ47" s="105" t="str">
        <f t="shared" si="2"/>
        <v>No</v>
      </c>
      <c r="DA47" s="105" t="str">
        <f t="shared" si="2"/>
        <v>No</v>
      </c>
      <c r="DB47" s="105" t="str">
        <f t="shared" si="2"/>
        <v>No</v>
      </c>
      <c r="DC47" s="105" t="str">
        <f t="shared" si="2"/>
        <v>No</v>
      </c>
      <c r="DD47" s="105" t="str">
        <f t="shared" si="2"/>
        <v>No</v>
      </c>
      <c r="DE47" s="105" t="str">
        <f t="shared" si="2"/>
        <v>No</v>
      </c>
      <c r="DF47" s="105" t="str">
        <f t="shared" si="2"/>
        <v>No</v>
      </c>
      <c r="DG47" s="105" t="str">
        <f t="shared" si="2"/>
        <v>No</v>
      </c>
      <c r="DH47" s="105" t="str">
        <f t="shared" si="2"/>
        <v>No</v>
      </c>
      <c r="DI47" s="105" t="str">
        <f t="shared" si="2"/>
        <v>No</v>
      </c>
      <c r="DJ47" s="105" t="str">
        <f t="shared" si="2"/>
        <v>No</v>
      </c>
      <c r="DK47" s="105" t="str">
        <f t="shared" si="2"/>
        <v>No</v>
      </c>
      <c r="DL47" s="105" t="str">
        <f t="shared" si="2"/>
        <v>No</v>
      </c>
      <c r="DM47" s="105" t="str">
        <f t="shared" si="2"/>
        <v>No</v>
      </c>
      <c r="DN47" s="105" t="str">
        <f t="shared" si="2"/>
        <v>No</v>
      </c>
      <c r="DO47" s="105" t="str">
        <f t="shared" si="2"/>
        <v>No</v>
      </c>
      <c r="DP47" s="105" t="str">
        <f t="shared" si="2"/>
        <v>No</v>
      </c>
      <c r="DQ47" s="105" t="str">
        <f t="shared" si="2"/>
        <v>No</v>
      </c>
      <c r="DR47" s="105" t="str">
        <f t="shared" si="2"/>
        <v>No</v>
      </c>
      <c r="DS47" s="105" t="str">
        <f t="shared" si="2"/>
        <v>No</v>
      </c>
      <c r="DT47" s="105" t="str">
        <f t="shared" si="2"/>
        <v>No</v>
      </c>
      <c r="DU47" s="105" t="str">
        <f t="shared" si="2"/>
        <v>No</v>
      </c>
      <c r="DV47" s="105" t="str">
        <f t="shared" si="2"/>
        <v>No</v>
      </c>
      <c r="DW47" s="105" t="str">
        <f t="shared" si="2"/>
        <v>No</v>
      </c>
      <c r="DX47" s="105" t="str">
        <f t="shared" si="2"/>
        <v>No</v>
      </c>
      <c r="DY47" s="105" t="str">
        <f t="shared" si="2"/>
        <v>No</v>
      </c>
      <c r="DZ47" s="105" t="str">
        <f t="shared" si="2"/>
        <v>No</v>
      </c>
      <c r="EA47" s="105" t="str">
        <f>IF((COUNTIF(EA$48:EA$86,"X")=0),"No","Yes")</f>
        <v>No</v>
      </c>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c r="HH47" s="105"/>
      <c r="HI47" s="10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6"/>
    </row>
    <row r="48" spans="1:256">
      <c r="A48" s="74" t="str">
        <f>F2</f>
        <v/>
      </c>
      <c r="B48" s="46" t="e">
        <f t="shared" ref="B48:B71" si="3">IF(B$46=$A48,"X","")</f>
        <v>#REF!</v>
      </c>
      <c r="C48" s="46" t="e">
        <f t="shared" ref="C48:BN51" si="4">IF(C$46=$A48,"X","")</f>
        <v>#REF!</v>
      </c>
      <c r="D48" s="46" t="e">
        <f t="shared" si="4"/>
        <v>#REF!</v>
      </c>
      <c r="E48" s="46" t="e">
        <f t="shared" si="4"/>
        <v>#REF!</v>
      </c>
      <c r="F48" s="46" t="e">
        <f t="shared" si="4"/>
        <v>#REF!</v>
      </c>
      <c r="G48" s="46" t="e">
        <f t="shared" si="4"/>
        <v>#REF!</v>
      </c>
      <c r="H48" s="46" t="e">
        <f t="shared" si="4"/>
        <v>#REF!</v>
      </c>
      <c r="I48" s="46" t="e">
        <f t="shared" si="4"/>
        <v>#REF!</v>
      </c>
      <c r="J48" s="46" t="e">
        <f t="shared" si="4"/>
        <v>#REF!</v>
      </c>
      <c r="K48" s="46" t="e">
        <f t="shared" si="4"/>
        <v>#REF!</v>
      </c>
      <c r="L48" s="46" t="e">
        <f t="shared" si="4"/>
        <v>#REF!</v>
      </c>
      <c r="M48" s="46" t="e">
        <f t="shared" si="4"/>
        <v>#REF!</v>
      </c>
      <c r="N48" s="64" t="e">
        <f t="shared" si="4"/>
        <v>#REF!</v>
      </c>
      <c r="O48" s="46" t="e">
        <f t="shared" si="4"/>
        <v>#REF!</v>
      </c>
      <c r="P48" s="46" t="e">
        <f t="shared" si="4"/>
        <v>#REF!</v>
      </c>
      <c r="Q48" s="46" t="e">
        <f t="shared" si="4"/>
        <v>#REF!</v>
      </c>
      <c r="R48" s="46" t="e">
        <f t="shared" si="4"/>
        <v>#REF!</v>
      </c>
      <c r="S48" s="46" t="e">
        <f t="shared" si="4"/>
        <v>#REF!</v>
      </c>
      <c r="T48" s="46" t="e">
        <f t="shared" si="4"/>
        <v>#REF!</v>
      </c>
      <c r="U48" s="46" t="e">
        <f t="shared" si="4"/>
        <v>#REF!</v>
      </c>
      <c r="V48" s="46" t="e">
        <f t="shared" si="4"/>
        <v>#REF!</v>
      </c>
      <c r="W48" s="46" t="e">
        <f t="shared" si="4"/>
        <v>#REF!</v>
      </c>
      <c r="X48" s="46" t="e">
        <f t="shared" si="4"/>
        <v>#REF!</v>
      </c>
      <c r="Y48" s="46" t="e">
        <f t="shared" si="4"/>
        <v>#REF!</v>
      </c>
      <c r="Z48" s="46" t="e">
        <f t="shared" si="4"/>
        <v>#REF!</v>
      </c>
      <c r="AA48" s="46" t="e">
        <f t="shared" si="4"/>
        <v>#REF!</v>
      </c>
      <c r="AB48" s="46" t="e">
        <f t="shared" si="4"/>
        <v>#REF!</v>
      </c>
      <c r="AC48" s="46" t="e">
        <f t="shared" si="4"/>
        <v>#REF!</v>
      </c>
      <c r="AD48" s="46" t="e">
        <f t="shared" si="4"/>
        <v>#REF!</v>
      </c>
      <c r="AE48" s="46" t="e">
        <f t="shared" si="4"/>
        <v>#REF!</v>
      </c>
      <c r="AF48" s="46" t="e">
        <f t="shared" si="4"/>
        <v>#REF!</v>
      </c>
      <c r="AG48" s="46" t="e">
        <f t="shared" si="4"/>
        <v>#REF!</v>
      </c>
      <c r="AH48" s="46" t="e">
        <f t="shared" si="4"/>
        <v>#REF!</v>
      </c>
      <c r="AI48" s="46" t="e">
        <f t="shared" si="4"/>
        <v>#REF!</v>
      </c>
      <c r="AJ48" s="46" t="e">
        <f t="shared" si="4"/>
        <v>#REF!</v>
      </c>
      <c r="AK48" s="46" t="e">
        <f t="shared" si="4"/>
        <v>#REF!</v>
      </c>
      <c r="AL48" s="46" t="e">
        <f t="shared" si="4"/>
        <v>#REF!</v>
      </c>
      <c r="AM48" s="46" t="e">
        <f t="shared" si="4"/>
        <v>#REF!</v>
      </c>
      <c r="AN48" s="46" t="e">
        <f t="shared" si="4"/>
        <v>#REF!</v>
      </c>
      <c r="AO48" s="46" t="e">
        <f t="shared" si="4"/>
        <v>#REF!</v>
      </c>
      <c r="AP48" s="46" t="e">
        <f t="shared" si="4"/>
        <v>#REF!</v>
      </c>
      <c r="AQ48" s="46" t="e">
        <f t="shared" si="4"/>
        <v>#REF!</v>
      </c>
      <c r="AR48" s="46" t="e">
        <f t="shared" si="4"/>
        <v>#REF!</v>
      </c>
      <c r="AS48" s="46" t="e">
        <f t="shared" si="4"/>
        <v>#REF!</v>
      </c>
      <c r="AT48" s="46" t="e">
        <f t="shared" si="4"/>
        <v>#REF!</v>
      </c>
      <c r="AU48" s="46" t="e">
        <f t="shared" si="4"/>
        <v>#REF!</v>
      </c>
      <c r="AV48" s="46" t="e">
        <f t="shared" si="4"/>
        <v>#REF!</v>
      </c>
      <c r="AW48" s="46" t="e">
        <f t="shared" si="4"/>
        <v>#REF!</v>
      </c>
      <c r="AX48" s="46" t="e">
        <f t="shared" si="4"/>
        <v>#REF!</v>
      </c>
      <c r="AY48" s="46" t="e">
        <f t="shared" si="4"/>
        <v>#REF!</v>
      </c>
      <c r="AZ48" s="46" t="e">
        <f t="shared" si="4"/>
        <v>#REF!</v>
      </c>
      <c r="BA48" s="46" t="e">
        <f t="shared" si="4"/>
        <v>#REF!</v>
      </c>
      <c r="BB48" s="46" t="e">
        <f t="shared" si="4"/>
        <v>#REF!</v>
      </c>
      <c r="BC48" s="46" t="e">
        <f t="shared" si="4"/>
        <v>#REF!</v>
      </c>
      <c r="BD48" s="46" t="e">
        <f t="shared" si="4"/>
        <v>#REF!</v>
      </c>
      <c r="BE48" s="46" t="e">
        <f t="shared" si="4"/>
        <v>#REF!</v>
      </c>
      <c r="BF48" s="46" t="e">
        <f t="shared" si="4"/>
        <v>#REF!</v>
      </c>
      <c r="BG48" s="46" t="e">
        <f t="shared" si="4"/>
        <v>#REF!</v>
      </c>
      <c r="BH48" s="46" t="e">
        <f t="shared" si="4"/>
        <v>#REF!</v>
      </c>
      <c r="BI48" s="46" t="e">
        <f t="shared" si="4"/>
        <v>#REF!</v>
      </c>
      <c r="BJ48" s="46" t="e">
        <f t="shared" si="4"/>
        <v>#REF!</v>
      </c>
      <c r="BK48" s="46" t="e">
        <f t="shared" si="4"/>
        <v>#REF!</v>
      </c>
      <c r="BL48" s="46" t="e">
        <f t="shared" si="4"/>
        <v>#REF!</v>
      </c>
      <c r="BM48" s="46" t="e">
        <f t="shared" si="4"/>
        <v>#REF!</v>
      </c>
      <c r="BN48" s="46" t="e">
        <f t="shared" si="4"/>
        <v>#REF!</v>
      </c>
      <c r="BO48" s="46" t="e">
        <f t="shared" ref="BO48:DZ51" si="5">IF(BO$46=$A48,"X","")</f>
        <v>#REF!</v>
      </c>
      <c r="BP48" s="46" t="e">
        <f t="shared" si="5"/>
        <v>#REF!</v>
      </c>
      <c r="BQ48" s="46" t="e">
        <f t="shared" si="5"/>
        <v>#REF!</v>
      </c>
      <c r="BR48" s="46" t="e">
        <f t="shared" si="5"/>
        <v>#REF!</v>
      </c>
      <c r="BS48" s="46" t="e">
        <f t="shared" si="5"/>
        <v>#REF!</v>
      </c>
      <c r="BT48" s="46" t="e">
        <f t="shared" si="5"/>
        <v>#REF!</v>
      </c>
      <c r="BU48" s="46" t="e">
        <f t="shared" si="5"/>
        <v>#REF!</v>
      </c>
      <c r="BV48" s="46" t="e">
        <f t="shared" si="5"/>
        <v>#REF!</v>
      </c>
      <c r="BW48" s="46" t="e">
        <f t="shared" si="5"/>
        <v>#REF!</v>
      </c>
      <c r="BX48" s="46" t="e">
        <f t="shared" si="5"/>
        <v>#REF!</v>
      </c>
      <c r="BY48" s="46" t="e">
        <f t="shared" si="5"/>
        <v>#REF!</v>
      </c>
      <c r="BZ48" s="46" t="e">
        <f t="shared" si="5"/>
        <v>#REF!</v>
      </c>
      <c r="CA48" s="46" t="e">
        <f t="shared" si="5"/>
        <v>#REF!</v>
      </c>
      <c r="CB48" s="46" t="e">
        <f t="shared" si="5"/>
        <v>#REF!</v>
      </c>
      <c r="CC48" s="46" t="e">
        <f t="shared" si="5"/>
        <v>#REF!</v>
      </c>
      <c r="CD48" s="46" t="e">
        <f t="shared" si="5"/>
        <v>#REF!</v>
      </c>
      <c r="CE48" s="46" t="e">
        <f t="shared" si="5"/>
        <v>#REF!</v>
      </c>
      <c r="CF48" s="46" t="e">
        <f t="shared" si="5"/>
        <v>#REF!</v>
      </c>
      <c r="CG48" s="46" t="e">
        <f t="shared" si="5"/>
        <v>#REF!</v>
      </c>
      <c r="CH48" s="46" t="e">
        <f t="shared" si="5"/>
        <v>#REF!</v>
      </c>
      <c r="CI48" s="46" t="e">
        <f t="shared" si="5"/>
        <v>#REF!</v>
      </c>
      <c r="CJ48" s="46" t="e">
        <f t="shared" si="5"/>
        <v>#REF!</v>
      </c>
      <c r="CK48" s="46" t="e">
        <f t="shared" si="5"/>
        <v>#REF!</v>
      </c>
      <c r="CL48" s="46" t="e">
        <f t="shared" si="5"/>
        <v>#REF!</v>
      </c>
      <c r="CM48" s="46" t="e">
        <f t="shared" si="5"/>
        <v>#REF!</v>
      </c>
      <c r="CN48" s="46" t="e">
        <f t="shared" si="5"/>
        <v>#REF!</v>
      </c>
      <c r="CO48" s="46" t="e">
        <f t="shared" si="5"/>
        <v>#REF!</v>
      </c>
      <c r="CP48" s="46" t="e">
        <f t="shared" si="5"/>
        <v>#REF!</v>
      </c>
      <c r="CQ48" s="46" t="e">
        <f t="shared" si="5"/>
        <v>#REF!</v>
      </c>
      <c r="CR48" s="46" t="e">
        <f t="shared" si="5"/>
        <v>#REF!</v>
      </c>
      <c r="CS48" s="46" t="e">
        <f t="shared" si="5"/>
        <v>#REF!</v>
      </c>
      <c r="CT48" s="46" t="e">
        <f t="shared" si="5"/>
        <v>#REF!</v>
      </c>
      <c r="CU48" s="46" t="e">
        <f t="shared" si="5"/>
        <v>#REF!</v>
      </c>
      <c r="CV48" s="46" t="e">
        <f t="shared" si="5"/>
        <v>#REF!</v>
      </c>
      <c r="CW48" s="46" t="e">
        <f t="shared" si="5"/>
        <v>#REF!</v>
      </c>
      <c r="CX48" s="46" t="e">
        <f t="shared" si="5"/>
        <v>#REF!</v>
      </c>
      <c r="CY48" s="46" t="e">
        <f t="shared" si="5"/>
        <v>#REF!</v>
      </c>
      <c r="CZ48" s="46" t="e">
        <f t="shared" si="5"/>
        <v>#REF!</v>
      </c>
      <c r="DA48" s="46" t="e">
        <f t="shared" si="5"/>
        <v>#REF!</v>
      </c>
      <c r="DB48" s="46" t="e">
        <f t="shared" si="5"/>
        <v>#REF!</v>
      </c>
      <c r="DC48" s="46" t="e">
        <f t="shared" si="5"/>
        <v>#REF!</v>
      </c>
      <c r="DD48" s="46" t="e">
        <f t="shared" si="5"/>
        <v>#REF!</v>
      </c>
      <c r="DE48" s="46" t="e">
        <f t="shared" si="5"/>
        <v>#REF!</v>
      </c>
      <c r="DF48" s="46" t="e">
        <f t="shared" si="5"/>
        <v>#REF!</v>
      </c>
      <c r="DG48" s="46" t="e">
        <f t="shared" si="5"/>
        <v>#REF!</v>
      </c>
      <c r="DH48" s="46" t="e">
        <f t="shared" si="5"/>
        <v>#REF!</v>
      </c>
      <c r="DI48" s="46" t="e">
        <f t="shared" si="5"/>
        <v>#REF!</v>
      </c>
      <c r="DJ48" s="46" t="e">
        <f t="shared" si="5"/>
        <v>#REF!</v>
      </c>
      <c r="DK48" s="46" t="e">
        <f t="shared" si="5"/>
        <v>#REF!</v>
      </c>
      <c r="DL48" s="46" t="e">
        <f t="shared" si="5"/>
        <v>#REF!</v>
      </c>
      <c r="DM48" s="46" t="e">
        <f t="shared" si="5"/>
        <v>#REF!</v>
      </c>
      <c r="DN48" s="46" t="e">
        <f t="shared" si="5"/>
        <v>#REF!</v>
      </c>
      <c r="DO48" s="46" t="e">
        <f t="shared" si="5"/>
        <v>#REF!</v>
      </c>
      <c r="DP48" s="46" t="e">
        <f t="shared" si="5"/>
        <v>#REF!</v>
      </c>
      <c r="DQ48" s="46" t="e">
        <f t="shared" si="5"/>
        <v>#REF!</v>
      </c>
      <c r="DR48" s="46" t="e">
        <f t="shared" si="5"/>
        <v>#REF!</v>
      </c>
      <c r="DS48" s="46" t="e">
        <f t="shared" si="5"/>
        <v>#REF!</v>
      </c>
      <c r="DT48" s="46" t="e">
        <f t="shared" si="5"/>
        <v>#REF!</v>
      </c>
      <c r="DU48" s="46" t="e">
        <f t="shared" si="5"/>
        <v>#REF!</v>
      </c>
      <c r="DV48" s="46" t="e">
        <f t="shared" si="5"/>
        <v>#REF!</v>
      </c>
      <c r="DW48" s="46" t="e">
        <f t="shared" si="5"/>
        <v>#REF!</v>
      </c>
      <c r="DX48" s="46" t="e">
        <f t="shared" si="5"/>
        <v>#REF!</v>
      </c>
      <c r="DY48" s="46" t="e">
        <f t="shared" si="5"/>
        <v>#REF!</v>
      </c>
      <c r="DZ48" s="46" t="e">
        <f t="shared" si="5"/>
        <v>#REF!</v>
      </c>
      <c r="EA48" s="46" t="e">
        <f t="shared" ref="EA48:EA55" si="6">IF(EA$46=$A48,"X","")</f>
        <v>#REF!</v>
      </c>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50"/>
    </row>
    <row r="49" spans="1:251">
      <c r="A49" s="51" t="str">
        <f t="shared" ref="A49:A86" si="7">F3</f>
        <v/>
      </c>
      <c r="B49" s="30" t="e">
        <f t="shared" si="3"/>
        <v>#REF!</v>
      </c>
      <c r="C49" s="30" t="e">
        <f t="shared" si="4"/>
        <v>#REF!</v>
      </c>
      <c r="D49" s="30" t="e">
        <f t="shared" si="4"/>
        <v>#REF!</v>
      </c>
      <c r="E49" s="30" t="e">
        <f t="shared" si="4"/>
        <v>#REF!</v>
      </c>
      <c r="F49" s="30" t="e">
        <f t="shared" si="4"/>
        <v>#REF!</v>
      </c>
      <c r="G49" s="30" t="e">
        <f t="shared" si="4"/>
        <v>#REF!</v>
      </c>
      <c r="H49" s="30" t="e">
        <f t="shared" si="4"/>
        <v>#REF!</v>
      </c>
      <c r="I49" s="30" t="e">
        <f t="shared" si="4"/>
        <v>#REF!</v>
      </c>
      <c r="J49" s="30" t="e">
        <f t="shared" si="4"/>
        <v>#REF!</v>
      </c>
      <c r="K49" s="30" t="e">
        <f t="shared" si="4"/>
        <v>#REF!</v>
      </c>
      <c r="L49" s="30" t="e">
        <f t="shared" si="4"/>
        <v>#REF!</v>
      </c>
      <c r="M49" s="30" t="e">
        <f t="shared" si="4"/>
        <v>#REF!</v>
      </c>
      <c r="N49" s="62" t="e">
        <f t="shared" si="4"/>
        <v>#REF!</v>
      </c>
      <c r="O49" s="30" t="e">
        <f t="shared" si="4"/>
        <v>#REF!</v>
      </c>
      <c r="P49" s="30" t="e">
        <f t="shared" si="4"/>
        <v>#REF!</v>
      </c>
      <c r="Q49" s="30" t="e">
        <f t="shared" si="4"/>
        <v>#REF!</v>
      </c>
      <c r="R49" s="30" t="e">
        <f t="shared" si="4"/>
        <v>#REF!</v>
      </c>
      <c r="S49" s="30" t="e">
        <f t="shared" si="4"/>
        <v>#REF!</v>
      </c>
      <c r="T49" s="30" t="e">
        <f t="shared" si="4"/>
        <v>#REF!</v>
      </c>
      <c r="U49" s="30" t="e">
        <f t="shared" si="4"/>
        <v>#REF!</v>
      </c>
      <c r="V49" s="30" t="e">
        <f t="shared" si="4"/>
        <v>#REF!</v>
      </c>
      <c r="W49" s="30" t="e">
        <f t="shared" si="4"/>
        <v>#REF!</v>
      </c>
      <c r="X49" s="30" t="e">
        <f t="shared" si="4"/>
        <v>#REF!</v>
      </c>
      <c r="Y49" s="30" t="e">
        <f t="shared" si="4"/>
        <v>#REF!</v>
      </c>
      <c r="Z49" s="30" t="e">
        <f t="shared" si="4"/>
        <v>#REF!</v>
      </c>
      <c r="AA49" s="30" t="e">
        <f t="shared" si="4"/>
        <v>#REF!</v>
      </c>
      <c r="AB49" s="30" t="e">
        <f t="shared" si="4"/>
        <v>#REF!</v>
      </c>
      <c r="AC49" s="30" t="e">
        <f t="shared" si="4"/>
        <v>#REF!</v>
      </c>
      <c r="AD49" s="30" t="e">
        <f t="shared" si="4"/>
        <v>#REF!</v>
      </c>
      <c r="AE49" s="30" t="e">
        <f t="shared" si="4"/>
        <v>#REF!</v>
      </c>
      <c r="AF49" s="30" t="e">
        <f t="shared" si="4"/>
        <v>#REF!</v>
      </c>
      <c r="AG49" s="30" t="e">
        <f t="shared" si="4"/>
        <v>#REF!</v>
      </c>
      <c r="AH49" s="30" t="e">
        <f t="shared" si="4"/>
        <v>#REF!</v>
      </c>
      <c r="AI49" s="30" t="e">
        <f t="shared" si="4"/>
        <v>#REF!</v>
      </c>
      <c r="AJ49" s="30" t="e">
        <f t="shared" si="4"/>
        <v>#REF!</v>
      </c>
      <c r="AK49" s="30" t="e">
        <f t="shared" si="4"/>
        <v>#REF!</v>
      </c>
      <c r="AL49" s="30" t="e">
        <f t="shared" si="4"/>
        <v>#REF!</v>
      </c>
      <c r="AM49" s="30" t="e">
        <f t="shared" si="4"/>
        <v>#REF!</v>
      </c>
      <c r="AN49" s="30" t="e">
        <f t="shared" si="4"/>
        <v>#REF!</v>
      </c>
      <c r="AO49" s="30" t="e">
        <f t="shared" si="4"/>
        <v>#REF!</v>
      </c>
      <c r="AP49" s="30" t="e">
        <f t="shared" si="4"/>
        <v>#REF!</v>
      </c>
      <c r="AQ49" s="30" t="e">
        <f t="shared" si="4"/>
        <v>#REF!</v>
      </c>
      <c r="AR49" s="30" t="e">
        <f t="shared" si="4"/>
        <v>#REF!</v>
      </c>
      <c r="AS49" s="30" t="e">
        <f t="shared" si="4"/>
        <v>#REF!</v>
      </c>
      <c r="AT49" s="30" t="e">
        <f t="shared" si="4"/>
        <v>#REF!</v>
      </c>
      <c r="AU49" s="30" t="e">
        <f t="shared" si="4"/>
        <v>#REF!</v>
      </c>
      <c r="AV49" s="30" t="e">
        <f t="shared" si="4"/>
        <v>#REF!</v>
      </c>
      <c r="AW49" s="30" t="e">
        <f t="shared" si="4"/>
        <v>#REF!</v>
      </c>
      <c r="AX49" s="30" t="e">
        <f t="shared" si="4"/>
        <v>#REF!</v>
      </c>
      <c r="AY49" s="30" t="e">
        <f t="shared" si="4"/>
        <v>#REF!</v>
      </c>
      <c r="AZ49" s="30" t="e">
        <f t="shared" si="4"/>
        <v>#REF!</v>
      </c>
      <c r="BA49" s="30" t="e">
        <f t="shared" si="4"/>
        <v>#REF!</v>
      </c>
      <c r="BB49" s="30" t="e">
        <f t="shared" si="4"/>
        <v>#REF!</v>
      </c>
      <c r="BC49" s="30" t="e">
        <f t="shared" si="4"/>
        <v>#REF!</v>
      </c>
      <c r="BD49" s="30" t="e">
        <f t="shared" si="4"/>
        <v>#REF!</v>
      </c>
      <c r="BE49" s="30" t="e">
        <f t="shared" si="4"/>
        <v>#REF!</v>
      </c>
      <c r="BF49" s="30" t="e">
        <f t="shared" si="4"/>
        <v>#REF!</v>
      </c>
      <c r="BG49" s="30" t="e">
        <f t="shared" si="4"/>
        <v>#REF!</v>
      </c>
      <c r="BH49" s="30" t="e">
        <f t="shared" si="4"/>
        <v>#REF!</v>
      </c>
      <c r="BI49" s="30" t="e">
        <f t="shared" si="4"/>
        <v>#REF!</v>
      </c>
      <c r="BJ49" s="30" t="e">
        <f t="shared" si="4"/>
        <v>#REF!</v>
      </c>
      <c r="BK49" s="30" t="e">
        <f t="shared" si="4"/>
        <v>#REF!</v>
      </c>
      <c r="BL49" s="30" t="e">
        <f t="shared" si="4"/>
        <v>#REF!</v>
      </c>
      <c r="BM49" s="30" t="e">
        <f t="shared" si="4"/>
        <v>#REF!</v>
      </c>
      <c r="BN49" s="30" t="e">
        <f t="shared" si="4"/>
        <v>#REF!</v>
      </c>
      <c r="BO49" s="30" t="e">
        <f t="shared" si="5"/>
        <v>#REF!</v>
      </c>
      <c r="BP49" s="30" t="e">
        <f t="shared" si="5"/>
        <v>#REF!</v>
      </c>
      <c r="BQ49" s="30" t="e">
        <f t="shared" si="5"/>
        <v>#REF!</v>
      </c>
      <c r="BR49" s="30" t="e">
        <f t="shared" si="5"/>
        <v>#REF!</v>
      </c>
      <c r="BS49" s="30" t="e">
        <f t="shared" si="5"/>
        <v>#REF!</v>
      </c>
      <c r="BT49" s="30" t="e">
        <f t="shared" si="5"/>
        <v>#REF!</v>
      </c>
      <c r="BU49" s="30" t="e">
        <f t="shared" si="5"/>
        <v>#REF!</v>
      </c>
      <c r="BV49" s="30" t="e">
        <f t="shared" si="5"/>
        <v>#REF!</v>
      </c>
      <c r="BW49" s="30" t="e">
        <f t="shared" si="5"/>
        <v>#REF!</v>
      </c>
      <c r="BX49" s="30" t="e">
        <f t="shared" si="5"/>
        <v>#REF!</v>
      </c>
      <c r="BY49" s="30" t="e">
        <f t="shared" si="5"/>
        <v>#REF!</v>
      </c>
      <c r="BZ49" s="30" t="e">
        <f t="shared" si="5"/>
        <v>#REF!</v>
      </c>
      <c r="CA49" s="30" t="e">
        <f t="shared" si="5"/>
        <v>#REF!</v>
      </c>
      <c r="CB49" s="30" t="e">
        <f t="shared" si="5"/>
        <v>#REF!</v>
      </c>
      <c r="CC49" s="30" t="e">
        <f t="shared" si="5"/>
        <v>#REF!</v>
      </c>
      <c r="CD49" s="30" t="e">
        <f t="shared" si="5"/>
        <v>#REF!</v>
      </c>
      <c r="CE49" s="30" t="e">
        <f t="shared" si="5"/>
        <v>#REF!</v>
      </c>
      <c r="CF49" s="30" t="e">
        <f t="shared" si="5"/>
        <v>#REF!</v>
      </c>
      <c r="CG49" s="30" t="e">
        <f t="shared" si="5"/>
        <v>#REF!</v>
      </c>
      <c r="CH49" s="30" t="e">
        <f t="shared" si="5"/>
        <v>#REF!</v>
      </c>
      <c r="CI49" s="30" t="e">
        <f t="shared" si="5"/>
        <v>#REF!</v>
      </c>
      <c r="CJ49" s="30" t="e">
        <f t="shared" si="5"/>
        <v>#REF!</v>
      </c>
      <c r="CK49" s="30" t="e">
        <f t="shared" si="5"/>
        <v>#REF!</v>
      </c>
      <c r="CL49" s="30" t="e">
        <f t="shared" si="5"/>
        <v>#REF!</v>
      </c>
      <c r="CM49" s="30" t="e">
        <f t="shared" si="5"/>
        <v>#REF!</v>
      </c>
      <c r="CN49" s="30" t="e">
        <f t="shared" si="5"/>
        <v>#REF!</v>
      </c>
      <c r="CO49" s="30" t="e">
        <f t="shared" si="5"/>
        <v>#REF!</v>
      </c>
      <c r="CP49" s="30" t="e">
        <f t="shared" si="5"/>
        <v>#REF!</v>
      </c>
      <c r="CQ49" s="30" t="e">
        <f t="shared" si="5"/>
        <v>#REF!</v>
      </c>
      <c r="CR49" s="30" t="e">
        <f t="shared" si="5"/>
        <v>#REF!</v>
      </c>
      <c r="CS49" s="30" t="e">
        <f t="shared" si="5"/>
        <v>#REF!</v>
      </c>
      <c r="CT49" s="30" t="e">
        <f t="shared" si="5"/>
        <v>#REF!</v>
      </c>
      <c r="CU49" s="30" t="e">
        <f t="shared" si="5"/>
        <v>#REF!</v>
      </c>
      <c r="CV49" s="30" t="e">
        <f t="shared" si="5"/>
        <v>#REF!</v>
      </c>
      <c r="CW49" s="30" t="e">
        <f t="shared" si="5"/>
        <v>#REF!</v>
      </c>
      <c r="CX49" s="30" t="e">
        <f t="shared" si="5"/>
        <v>#REF!</v>
      </c>
      <c r="CY49" s="30" t="e">
        <f t="shared" si="5"/>
        <v>#REF!</v>
      </c>
      <c r="CZ49" s="30" t="e">
        <f t="shared" si="5"/>
        <v>#REF!</v>
      </c>
      <c r="DA49" s="30" t="e">
        <f t="shared" si="5"/>
        <v>#REF!</v>
      </c>
      <c r="DB49" s="30" t="e">
        <f t="shared" si="5"/>
        <v>#REF!</v>
      </c>
      <c r="DC49" s="30" t="e">
        <f t="shared" si="5"/>
        <v>#REF!</v>
      </c>
      <c r="DD49" s="30" t="e">
        <f t="shared" si="5"/>
        <v>#REF!</v>
      </c>
      <c r="DE49" s="30" t="e">
        <f t="shared" si="5"/>
        <v>#REF!</v>
      </c>
      <c r="DF49" s="30" t="e">
        <f t="shared" si="5"/>
        <v>#REF!</v>
      </c>
      <c r="DG49" s="30" t="e">
        <f t="shared" si="5"/>
        <v>#REF!</v>
      </c>
      <c r="DH49" s="30" t="e">
        <f t="shared" si="5"/>
        <v>#REF!</v>
      </c>
      <c r="DI49" s="30" t="e">
        <f t="shared" si="5"/>
        <v>#REF!</v>
      </c>
      <c r="DJ49" s="30" t="e">
        <f t="shared" si="5"/>
        <v>#REF!</v>
      </c>
      <c r="DK49" s="30" t="e">
        <f t="shared" si="5"/>
        <v>#REF!</v>
      </c>
      <c r="DL49" s="30" t="e">
        <f t="shared" si="5"/>
        <v>#REF!</v>
      </c>
      <c r="DM49" s="30" t="e">
        <f t="shared" si="5"/>
        <v>#REF!</v>
      </c>
      <c r="DN49" s="30" t="e">
        <f t="shared" si="5"/>
        <v>#REF!</v>
      </c>
      <c r="DO49" s="30" t="e">
        <f t="shared" si="5"/>
        <v>#REF!</v>
      </c>
      <c r="DP49" s="30" t="e">
        <f t="shared" si="5"/>
        <v>#REF!</v>
      </c>
      <c r="DQ49" s="30" t="e">
        <f t="shared" si="5"/>
        <v>#REF!</v>
      </c>
      <c r="DR49" s="30" t="e">
        <f t="shared" si="5"/>
        <v>#REF!</v>
      </c>
      <c r="DS49" s="30" t="e">
        <f t="shared" si="5"/>
        <v>#REF!</v>
      </c>
      <c r="DT49" s="30" t="e">
        <f t="shared" si="5"/>
        <v>#REF!</v>
      </c>
      <c r="DU49" s="30" t="e">
        <f t="shared" si="5"/>
        <v>#REF!</v>
      </c>
      <c r="DV49" s="30" t="e">
        <f t="shared" si="5"/>
        <v>#REF!</v>
      </c>
      <c r="DW49" s="30" t="e">
        <f t="shared" si="5"/>
        <v>#REF!</v>
      </c>
      <c r="DX49" s="30" t="e">
        <f t="shared" si="5"/>
        <v>#REF!</v>
      </c>
      <c r="DY49" s="30" t="e">
        <f t="shared" si="5"/>
        <v>#REF!</v>
      </c>
      <c r="DZ49" s="30" t="e">
        <f t="shared" si="5"/>
        <v>#REF!</v>
      </c>
      <c r="EA49" s="30" t="e">
        <f t="shared" si="6"/>
        <v>#REF!</v>
      </c>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30"/>
      <c r="GD49" s="30"/>
      <c r="GE49" s="30"/>
      <c r="GF49" s="30"/>
      <c r="GG49" s="30"/>
      <c r="GH49" s="30"/>
      <c r="GI49" s="30"/>
      <c r="GJ49" s="30"/>
      <c r="GK49" s="30"/>
      <c r="GL49" s="30"/>
      <c r="GM49" s="30"/>
      <c r="GN49" s="30"/>
      <c r="GO49" s="30"/>
      <c r="GP49" s="30"/>
      <c r="GQ49" s="30"/>
      <c r="GR49" s="30"/>
      <c r="GS49" s="30"/>
      <c r="GT49" s="30"/>
      <c r="GU49" s="30"/>
      <c r="GV49" s="30"/>
      <c r="GW49" s="30"/>
      <c r="GX49" s="30"/>
      <c r="GY49" s="30"/>
      <c r="GZ49" s="30"/>
      <c r="HA49" s="30"/>
      <c r="HB49" s="30"/>
      <c r="HC49" s="30"/>
      <c r="HD49" s="30"/>
      <c r="HE49" s="30"/>
      <c r="HF49" s="30"/>
      <c r="HG49" s="30"/>
      <c r="HH49" s="30"/>
      <c r="HI49" s="30"/>
      <c r="HJ49" s="30"/>
      <c r="HK49" s="30"/>
      <c r="HL49" s="30"/>
      <c r="HM49" s="30"/>
      <c r="HN49" s="30"/>
      <c r="HO49" s="30"/>
      <c r="HP49" s="30"/>
      <c r="HQ49" s="30"/>
      <c r="HR49" s="30"/>
      <c r="HS49" s="30"/>
      <c r="HT49" s="30"/>
      <c r="HU49" s="30"/>
      <c r="HV49" s="30"/>
      <c r="HW49" s="30"/>
      <c r="HX49" s="30"/>
      <c r="HY49" s="30"/>
      <c r="HZ49" s="30"/>
      <c r="IA49" s="30"/>
      <c r="IB49" s="30"/>
      <c r="IC49" s="30"/>
      <c r="ID49" s="30"/>
      <c r="IE49" s="30"/>
      <c r="IF49" s="30"/>
      <c r="IG49" s="30"/>
      <c r="IH49" s="30"/>
      <c r="II49" s="30"/>
      <c r="IJ49" s="30"/>
      <c r="IK49" s="30"/>
      <c r="IL49" s="30"/>
      <c r="IM49" s="30"/>
      <c r="IN49" s="30"/>
      <c r="IO49" s="30"/>
      <c r="IP49" s="30"/>
      <c r="IQ49" s="52"/>
    </row>
    <row r="50" spans="1:251">
      <c r="A50" s="51" t="str">
        <f t="shared" si="7"/>
        <v/>
      </c>
      <c r="B50" s="30" t="e">
        <f t="shared" si="3"/>
        <v>#REF!</v>
      </c>
      <c r="C50" s="30" t="e">
        <f t="shared" si="4"/>
        <v>#REF!</v>
      </c>
      <c r="D50" s="30" t="e">
        <f t="shared" si="4"/>
        <v>#REF!</v>
      </c>
      <c r="E50" s="30" t="e">
        <f t="shared" si="4"/>
        <v>#REF!</v>
      </c>
      <c r="F50" s="30" t="e">
        <f t="shared" si="4"/>
        <v>#REF!</v>
      </c>
      <c r="G50" s="30" t="e">
        <f t="shared" si="4"/>
        <v>#REF!</v>
      </c>
      <c r="H50" s="30" t="e">
        <f t="shared" si="4"/>
        <v>#REF!</v>
      </c>
      <c r="I50" s="30" t="e">
        <f t="shared" si="4"/>
        <v>#REF!</v>
      </c>
      <c r="J50" s="30" t="e">
        <f t="shared" si="4"/>
        <v>#REF!</v>
      </c>
      <c r="K50" s="30" t="e">
        <f t="shared" si="4"/>
        <v>#REF!</v>
      </c>
      <c r="L50" s="30" t="e">
        <f t="shared" si="4"/>
        <v>#REF!</v>
      </c>
      <c r="M50" s="30" t="e">
        <f t="shared" si="4"/>
        <v>#REF!</v>
      </c>
      <c r="N50" s="62" t="e">
        <f t="shared" si="4"/>
        <v>#REF!</v>
      </c>
      <c r="O50" s="30" t="e">
        <f t="shared" si="4"/>
        <v>#REF!</v>
      </c>
      <c r="P50" s="30" t="e">
        <f t="shared" si="4"/>
        <v>#REF!</v>
      </c>
      <c r="Q50" s="30" t="e">
        <f t="shared" si="4"/>
        <v>#REF!</v>
      </c>
      <c r="R50" s="30" t="e">
        <f t="shared" si="4"/>
        <v>#REF!</v>
      </c>
      <c r="S50" s="30" t="e">
        <f t="shared" si="4"/>
        <v>#REF!</v>
      </c>
      <c r="T50" s="30" t="e">
        <f t="shared" si="4"/>
        <v>#REF!</v>
      </c>
      <c r="U50" s="30" t="e">
        <f t="shared" si="4"/>
        <v>#REF!</v>
      </c>
      <c r="V50" s="30" t="e">
        <f t="shared" si="4"/>
        <v>#REF!</v>
      </c>
      <c r="W50" s="30" t="e">
        <f t="shared" si="4"/>
        <v>#REF!</v>
      </c>
      <c r="X50" s="30" t="e">
        <f t="shared" si="4"/>
        <v>#REF!</v>
      </c>
      <c r="Y50" s="30" t="e">
        <f t="shared" si="4"/>
        <v>#REF!</v>
      </c>
      <c r="Z50" s="30" t="e">
        <f t="shared" si="4"/>
        <v>#REF!</v>
      </c>
      <c r="AA50" s="30" t="e">
        <f t="shared" si="4"/>
        <v>#REF!</v>
      </c>
      <c r="AB50" s="30" t="e">
        <f t="shared" si="4"/>
        <v>#REF!</v>
      </c>
      <c r="AC50" s="30" t="e">
        <f t="shared" si="4"/>
        <v>#REF!</v>
      </c>
      <c r="AD50" s="30" t="e">
        <f t="shared" si="4"/>
        <v>#REF!</v>
      </c>
      <c r="AE50" s="30" t="e">
        <f t="shared" si="4"/>
        <v>#REF!</v>
      </c>
      <c r="AF50" s="30" t="e">
        <f t="shared" si="4"/>
        <v>#REF!</v>
      </c>
      <c r="AG50" s="30" t="e">
        <f t="shared" si="4"/>
        <v>#REF!</v>
      </c>
      <c r="AH50" s="30" t="e">
        <f t="shared" si="4"/>
        <v>#REF!</v>
      </c>
      <c r="AI50" s="30" t="e">
        <f t="shared" si="4"/>
        <v>#REF!</v>
      </c>
      <c r="AJ50" s="30" t="e">
        <f t="shared" si="4"/>
        <v>#REF!</v>
      </c>
      <c r="AK50" s="30" t="e">
        <f t="shared" si="4"/>
        <v>#REF!</v>
      </c>
      <c r="AL50" s="30" t="e">
        <f t="shared" si="4"/>
        <v>#REF!</v>
      </c>
      <c r="AM50" s="30" t="e">
        <f t="shared" si="4"/>
        <v>#REF!</v>
      </c>
      <c r="AN50" s="30" t="e">
        <f t="shared" si="4"/>
        <v>#REF!</v>
      </c>
      <c r="AO50" s="30" t="e">
        <f t="shared" si="4"/>
        <v>#REF!</v>
      </c>
      <c r="AP50" s="30" t="e">
        <f t="shared" si="4"/>
        <v>#REF!</v>
      </c>
      <c r="AQ50" s="30" t="e">
        <f t="shared" si="4"/>
        <v>#REF!</v>
      </c>
      <c r="AR50" s="30" t="e">
        <f t="shared" si="4"/>
        <v>#REF!</v>
      </c>
      <c r="AS50" s="30" t="e">
        <f t="shared" si="4"/>
        <v>#REF!</v>
      </c>
      <c r="AT50" s="30" t="e">
        <f t="shared" si="4"/>
        <v>#REF!</v>
      </c>
      <c r="AU50" s="30" t="e">
        <f t="shared" si="4"/>
        <v>#REF!</v>
      </c>
      <c r="AV50" s="30" t="e">
        <f t="shared" si="4"/>
        <v>#REF!</v>
      </c>
      <c r="AW50" s="30" t="e">
        <f t="shared" si="4"/>
        <v>#REF!</v>
      </c>
      <c r="AX50" s="30" t="e">
        <f t="shared" si="4"/>
        <v>#REF!</v>
      </c>
      <c r="AY50" s="30" t="e">
        <f t="shared" si="4"/>
        <v>#REF!</v>
      </c>
      <c r="AZ50" s="30" t="e">
        <f t="shared" si="4"/>
        <v>#REF!</v>
      </c>
      <c r="BA50" s="30" t="e">
        <f t="shared" si="4"/>
        <v>#REF!</v>
      </c>
      <c r="BB50" s="30" t="e">
        <f t="shared" si="4"/>
        <v>#REF!</v>
      </c>
      <c r="BC50" s="30" t="e">
        <f t="shared" si="4"/>
        <v>#REF!</v>
      </c>
      <c r="BD50" s="30" t="e">
        <f t="shared" si="4"/>
        <v>#REF!</v>
      </c>
      <c r="BE50" s="30" t="e">
        <f t="shared" si="4"/>
        <v>#REF!</v>
      </c>
      <c r="BF50" s="30" t="e">
        <f t="shared" si="4"/>
        <v>#REF!</v>
      </c>
      <c r="BG50" s="30" t="e">
        <f t="shared" si="4"/>
        <v>#REF!</v>
      </c>
      <c r="BH50" s="30" t="e">
        <f t="shared" si="4"/>
        <v>#REF!</v>
      </c>
      <c r="BI50" s="30" t="e">
        <f t="shared" si="4"/>
        <v>#REF!</v>
      </c>
      <c r="BJ50" s="30" t="e">
        <f t="shared" si="4"/>
        <v>#REF!</v>
      </c>
      <c r="BK50" s="30" t="e">
        <f t="shared" si="4"/>
        <v>#REF!</v>
      </c>
      <c r="BL50" s="30" t="e">
        <f t="shared" si="4"/>
        <v>#REF!</v>
      </c>
      <c r="BM50" s="30" t="e">
        <f t="shared" si="4"/>
        <v>#REF!</v>
      </c>
      <c r="BN50" s="30" t="e">
        <f t="shared" si="4"/>
        <v>#REF!</v>
      </c>
      <c r="BO50" s="30" t="e">
        <f t="shared" si="5"/>
        <v>#REF!</v>
      </c>
      <c r="BP50" s="30" t="e">
        <f t="shared" si="5"/>
        <v>#REF!</v>
      </c>
      <c r="BQ50" s="30" t="e">
        <f t="shared" si="5"/>
        <v>#REF!</v>
      </c>
      <c r="BR50" s="30" t="e">
        <f t="shared" si="5"/>
        <v>#REF!</v>
      </c>
      <c r="BS50" s="30" t="e">
        <f t="shared" si="5"/>
        <v>#REF!</v>
      </c>
      <c r="BT50" s="30" t="e">
        <f t="shared" si="5"/>
        <v>#REF!</v>
      </c>
      <c r="BU50" s="30" t="e">
        <f t="shared" si="5"/>
        <v>#REF!</v>
      </c>
      <c r="BV50" s="30" t="e">
        <f t="shared" si="5"/>
        <v>#REF!</v>
      </c>
      <c r="BW50" s="30" t="e">
        <f t="shared" si="5"/>
        <v>#REF!</v>
      </c>
      <c r="BX50" s="30" t="e">
        <f t="shared" si="5"/>
        <v>#REF!</v>
      </c>
      <c r="BY50" s="30" t="e">
        <f t="shared" si="5"/>
        <v>#REF!</v>
      </c>
      <c r="BZ50" s="30" t="e">
        <f t="shared" si="5"/>
        <v>#REF!</v>
      </c>
      <c r="CA50" s="30" t="e">
        <f t="shared" si="5"/>
        <v>#REF!</v>
      </c>
      <c r="CB50" s="30" t="e">
        <f t="shared" si="5"/>
        <v>#REF!</v>
      </c>
      <c r="CC50" s="30" t="e">
        <f t="shared" si="5"/>
        <v>#REF!</v>
      </c>
      <c r="CD50" s="30" t="e">
        <f t="shared" si="5"/>
        <v>#REF!</v>
      </c>
      <c r="CE50" s="30" t="e">
        <f t="shared" si="5"/>
        <v>#REF!</v>
      </c>
      <c r="CF50" s="30" t="e">
        <f t="shared" si="5"/>
        <v>#REF!</v>
      </c>
      <c r="CG50" s="30" t="e">
        <f t="shared" si="5"/>
        <v>#REF!</v>
      </c>
      <c r="CH50" s="30" t="e">
        <f t="shared" si="5"/>
        <v>#REF!</v>
      </c>
      <c r="CI50" s="30" t="e">
        <f t="shared" si="5"/>
        <v>#REF!</v>
      </c>
      <c r="CJ50" s="30" t="e">
        <f t="shared" si="5"/>
        <v>#REF!</v>
      </c>
      <c r="CK50" s="30" t="e">
        <f t="shared" si="5"/>
        <v>#REF!</v>
      </c>
      <c r="CL50" s="30" t="e">
        <f t="shared" si="5"/>
        <v>#REF!</v>
      </c>
      <c r="CM50" s="30" t="e">
        <f t="shared" si="5"/>
        <v>#REF!</v>
      </c>
      <c r="CN50" s="30" t="e">
        <f t="shared" si="5"/>
        <v>#REF!</v>
      </c>
      <c r="CO50" s="30" t="e">
        <f t="shared" si="5"/>
        <v>#REF!</v>
      </c>
      <c r="CP50" s="30" t="e">
        <f t="shared" si="5"/>
        <v>#REF!</v>
      </c>
      <c r="CQ50" s="30" t="e">
        <f t="shared" si="5"/>
        <v>#REF!</v>
      </c>
      <c r="CR50" s="30" t="e">
        <f t="shared" si="5"/>
        <v>#REF!</v>
      </c>
      <c r="CS50" s="30" t="e">
        <f t="shared" si="5"/>
        <v>#REF!</v>
      </c>
      <c r="CT50" s="30" t="e">
        <f t="shared" si="5"/>
        <v>#REF!</v>
      </c>
      <c r="CU50" s="30" t="e">
        <f t="shared" si="5"/>
        <v>#REF!</v>
      </c>
      <c r="CV50" s="30" t="e">
        <f t="shared" si="5"/>
        <v>#REF!</v>
      </c>
      <c r="CW50" s="30" t="e">
        <f t="shared" si="5"/>
        <v>#REF!</v>
      </c>
      <c r="CX50" s="30" t="e">
        <f t="shared" si="5"/>
        <v>#REF!</v>
      </c>
      <c r="CY50" s="30" t="e">
        <f t="shared" si="5"/>
        <v>#REF!</v>
      </c>
      <c r="CZ50" s="30" t="e">
        <f t="shared" si="5"/>
        <v>#REF!</v>
      </c>
      <c r="DA50" s="30" t="e">
        <f t="shared" si="5"/>
        <v>#REF!</v>
      </c>
      <c r="DB50" s="30" t="e">
        <f t="shared" si="5"/>
        <v>#REF!</v>
      </c>
      <c r="DC50" s="30" t="e">
        <f t="shared" si="5"/>
        <v>#REF!</v>
      </c>
      <c r="DD50" s="30" t="e">
        <f t="shared" si="5"/>
        <v>#REF!</v>
      </c>
      <c r="DE50" s="30" t="e">
        <f t="shared" si="5"/>
        <v>#REF!</v>
      </c>
      <c r="DF50" s="30" t="e">
        <f t="shared" si="5"/>
        <v>#REF!</v>
      </c>
      <c r="DG50" s="30" t="e">
        <f t="shared" si="5"/>
        <v>#REF!</v>
      </c>
      <c r="DH50" s="30" t="e">
        <f t="shared" si="5"/>
        <v>#REF!</v>
      </c>
      <c r="DI50" s="30" t="e">
        <f t="shared" si="5"/>
        <v>#REF!</v>
      </c>
      <c r="DJ50" s="30" t="e">
        <f t="shared" si="5"/>
        <v>#REF!</v>
      </c>
      <c r="DK50" s="30" t="e">
        <f t="shared" si="5"/>
        <v>#REF!</v>
      </c>
      <c r="DL50" s="30" t="e">
        <f t="shared" si="5"/>
        <v>#REF!</v>
      </c>
      <c r="DM50" s="30" t="e">
        <f t="shared" si="5"/>
        <v>#REF!</v>
      </c>
      <c r="DN50" s="30" t="e">
        <f t="shared" si="5"/>
        <v>#REF!</v>
      </c>
      <c r="DO50" s="30" t="e">
        <f t="shared" si="5"/>
        <v>#REF!</v>
      </c>
      <c r="DP50" s="30" t="e">
        <f t="shared" si="5"/>
        <v>#REF!</v>
      </c>
      <c r="DQ50" s="30" t="e">
        <f t="shared" si="5"/>
        <v>#REF!</v>
      </c>
      <c r="DR50" s="30" t="e">
        <f t="shared" si="5"/>
        <v>#REF!</v>
      </c>
      <c r="DS50" s="30" t="e">
        <f t="shared" si="5"/>
        <v>#REF!</v>
      </c>
      <c r="DT50" s="30" t="e">
        <f t="shared" si="5"/>
        <v>#REF!</v>
      </c>
      <c r="DU50" s="30" t="e">
        <f t="shared" si="5"/>
        <v>#REF!</v>
      </c>
      <c r="DV50" s="30" t="e">
        <f t="shared" si="5"/>
        <v>#REF!</v>
      </c>
      <c r="DW50" s="30" t="e">
        <f t="shared" si="5"/>
        <v>#REF!</v>
      </c>
      <c r="DX50" s="30" t="e">
        <f t="shared" si="5"/>
        <v>#REF!</v>
      </c>
      <c r="DY50" s="30" t="e">
        <f t="shared" si="5"/>
        <v>#REF!</v>
      </c>
      <c r="DZ50" s="30" t="e">
        <f t="shared" si="5"/>
        <v>#REF!</v>
      </c>
      <c r="EA50" s="30" t="e">
        <f t="shared" si="6"/>
        <v>#REF!</v>
      </c>
      <c r="EB50" s="30"/>
      <c r="EC50" s="30"/>
      <c r="ED50" s="30"/>
      <c r="EE50" s="30"/>
      <c r="EF50" s="30"/>
      <c r="EG50" s="30"/>
      <c r="EH50" s="30"/>
      <c r="EI50" s="30"/>
      <c r="EJ50" s="30"/>
      <c r="EK50" s="30"/>
      <c r="EL50" s="30"/>
      <c r="EM50" s="30"/>
      <c r="EN50" s="30"/>
      <c r="EO50" s="30"/>
      <c r="EP50" s="30"/>
      <c r="EQ50" s="30"/>
      <c r="ER50" s="30"/>
      <c r="ES50" s="30"/>
      <c r="ET50" s="30"/>
      <c r="EU50" s="30"/>
      <c r="EV50" s="30"/>
      <c r="EW50" s="30"/>
      <c r="EX50" s="30"/>
      <c r="EY50" s="30"/>
      <c r="EZ50" s="30"/>
      <c r="FA50" s="30"/>
      <c r="FB50" s="30"/>
      <c r="FC50" s="30"/>
      <c r="FD50" s="30"/>
      <c r="FE50" s="30"/>
      <c r="FF50" s="30"/>
      <c r="FG50" s="30"/>
      <c r="FH50" s="30"/>
      <c r="FI50" s="30"/>
      <c r="FJ50" s="30"/>
      <c r="FK50" s="30"/>
      <c r="FL50" s="30"/>
      <c r="FM50" s="30"/>
      <c r="FN50" s="30"/>
      <c r="FO50" s="30"/>
      <c r="FP50" s="30"/>
      <c r="FQ50" s="30"/>
      <c r="FR50" s="30"/>
      <c r="FS50" s="30"/>
      <c r="FT50" s="30"/>
      <c r="FU50" s="30"/>
      <c r="FV50" s="30"/>
      <c r="FW50" s="30"/>
      <c r="FX50" s="30"/>
      <c r="FY50" s="30"/>
      <c r="FZ50" s="30"/>
      <c r="GA50" s="30"/>
      <c r="GB50" s="30"/>
      <c r="GC50" s="30"/>
      <c r="GD50" s="30"/>
      <c r="GE50" s="30"/>
      <c r="GF50" s="30"/>
      <c r="GG50" s="30"/>
      <c r="GH50" s="30"/>
      <c r="GI50" s="30"/>
      <c r="GJ50" s="30"/>
      <c r="GK50" s="30"/>
      <c r="GL50" s="30"/>
      <c r="GM50" s="30"/>
      <c r="GN50" s="30"/>
      <c r="GO50" s="30"/>
      <c r="GP50" s="30"/>
      <c r="GQ50" s="30"/>
      <c r="GR50" s="30"/>
      <c r="GS50" s="30"/>
      <c r="GT50" s="30"/>
      <c r="GU50" s="30"/>
      <c r="GV50" s="30"/>
      <c r="GW50" s="30"/>
      <c r="GX50" s="30"/>
      <c r="GY50" s="30"/>
      <c r="GZ50" s="30"/>
      <c r="HA50" s="30"/>
      <c r="HB50" s="30"/>
      <c r="HC50" s="30"/>
      <c r="HD50" s="30"/>
      <c r="HE50" s="30"/>
      <c r="HF50" s="30"/>
      <c r="HG50" s="30"/>
      <c r="HH50" s="30"/>
      <c r="HI50" s="30"/>
      <c r="HJ50" s="30"/>
      <c r="HK50" s="30"/>
      <c r="HL50" s="30"/>
      <c r="HM50" s="30"/>
      <c r="HN50" s="30"/>
      <c r="HO50" s="30"/>
      <c r="HP50" s="30"/>
      <c r="HQ50" s="30"/>
      <c r="HR50" s="30"/>
      <c r="HS50" s="30"/>
      <c r="HT50" s="30"/>
      <c r="HU50" s="30"/>
      <c r="HV50" s="30"/>
      <c r="HW50" s="30"/>
      <c r="HX50" s="30"/>
      <c r="HY50" s="30"/>
      <c r="HZ50" s="30"/>
      <c r="IA50" s="30"/>
      <c r="IB50" s="30"/>
      <c r="IC50" s="30"/>
      <c r="ID50" s="30"/>
      <c r="IE50" s="30"/>
      <c r="IF50" s="30"/>
      <c r="IG50" s="30"/>
      <c r="IH50" s="30"/>
      <c r="II50" s="30"/>
      <c r="IJ50" s="30"/>
      <c r="IK50" s="30"/>
      <c r="IL50" s="30"/>
      <c r="IM50" s="30"/>
      <c r="IN50" s="30"/>
      <c r="IO50" s="30"/>
      <c r="IP50" s="30"/>
      <c r="IQ50" s="52"/>
    </row>
    <row r="51" spans="1:251">
      <c r="A51" s="51" t="str">
        <f t="shared" si="7"/>
        <v/>
      </c>
      <c r="B51" s="30" t="e">
        <f t="shared" si="3"/>
        <v>#REF!</v>
      </c>
      <c r="C51" s="30" t="e">
        <f t="shared" si="4"/>
        <v>#REF!</v>
      </c>
      <c r="D51" s="30" t="e">
        <f t="shared" si="4"/>
        <v>#REF!</v>
      </c>
      <c r="E51" s="30" t="e">
        <f t="shared" si="4"/>
        <v>#REF!</v>
      </c>
      <c r="F51" s="30" t="e">
        <f t="shared" si="4"/>
        <v>#REF!</v>
      </c>
      <c r="G51" s="30" t="e">
        <f t="shared" si="4"/>
        <v>#REF!</v>
      </c>
      <c r="H51" s="30" t="e">
        <f t="shared" si="4"/>
        <v>#REF!</v>
      </c>
      <c r="I51" s="30" t="e">
        <f t="shared" si="4"/>
        <v>#REF!</v>
      </c>
      <c r="J51" s="30" t="e">
        <f t="shared" si="4"/>
        <v>#REF!</v>
      </c>
      <c r="K51" s="30" t="e">
        <f t="shared" si="4"/>
        <v>#REF!</v>
      </c>
      <c r="L51" s="30" t="e">
        <f t="shared" si="4"/>
        <v>#REF!</v>
      </c>
      <c r="M51" s="30" t="e">
        <f t="shared" si="4"/>
        <v>#REF!</v>
      </c>
      <c r="N51" s="62" t="e">
        <f t="shared" si="4"/>
        <v>#REF!</v>
      </c>
      <c r="O51" s="30" t="e">
        <f t="shared" si="4"/>
        <v>#REF!</v>
      </c>
      <c r="P51" s="30" t="e">
        <f t="shared" si="4"/>
        <v>#REF!</v>
      </c>
      <c r="Q51" s="30" t="e">
        <f t="shared" si="4"/>
        <v>#REF!</v>
      </c>
      <c r="R51" s="30" t="e">
        <f t="shared" si="4"/>
        <v>#REF!</v>
      </c>
      <c r="S51" s="30" t="e">
        <f t="shared" si="4"/>
        <v>#REF!</v>
      </c>
      <c r="T51" s="30" t="e">
        <f t="shared" si="4"/>
        <v>#REF!</v>
      </c>
      <c r="U51" s="30" t="e">
        <f t="shared" si="4"/>
        <v>#REF!</v>
      </c>
      <c r="V51" s="30" t="e">
        <f t="shared" si="4"/>
        <v>#REF!</v>
      </c>
      <c r="W51" s="30" t="e">
        <f t="shared" si="4"/>
        <v>#REF!</v>
      </c>
      <c r="X51" s="30" t="e">
        <f t="shared" si="4"/>
        <v>#REF!</v>
      </c>
      <c r="Y51" s="30" t="e">
        <f t="shared" si="4"/>
        <v>#REF!</v>
      </c>
      <c r="Z51" s="30" t="e">
        <f t="shared" si="4"/>
        <v>#REF!</v>
      </c>
      <c r="AA51" s="30" t="e">
        <f t="shared" si="4"/>
        <v>#REF!</v>
      </c>
      <c r="AB51" s="30" t="e">
        <f t="shared" si="4"/>
        <v>#REF!</v>
      </c>
      <c r="AC51" s="30" t="e">
        <f t="shared" si="4"/>
        <v>#REF!</v>
      </c>
      <c r="AD51" s="30" t="e">
        <f t="shared" si="4"/>
        <v>#REF!</v>
      </c>
      <c r="AE51" s="30" t="e">
        <f t="shared" si="4"/>
        <v>#REF!</v>
      </c>
      <c r="AF51" s="30" t="e">
        <f t="shared" si="4"/>
        <v>#REF!</v>
      </c>
      <c r="AG51" s="30" t="e">
        <f t="shared" si="4"/>
        <v>#REF!</v>
      </c>
      <c r="AH51" s="30" t="e">
        <f t="shared" si="4"/>
        <v>#REF!</v>
      </c>
      <c r="AI51" s="30" t="e">
        <f t="shared" si="4"/>
        <v>#REF!</v>
      </c>
      <c r="AJ51" s="30" t="e">
        <f t="shared" si="4"/>
        <v>#REF!</v>
      </c>
      <c r="AK51" s="30" t="e">
        <f t="shared" si="4"/>
        <v>#REF!</v>
      </c>
      <c r="AL51" s="30" t="e">
        <f t="shared" si="4"/>
        <v>#REF!</v>
      </c>
      <c r="AM51" s="30" t="e">
        <f t="shared" si="4"/>
        <v>#REF!</v>
      </c>
      <c r="AN51" s="30" t="e">
        <f t="shared" si="4"/>
        <v>#REF!</v>
      </c>
      <c r="AO51" s="30" t="e">
        <f t="shared" si="4"/>
        <v>#REF!</v>
      </c>
      <c r="AP51" s="30" t="e">
        <f t="shared" si="4"/>
        <v>#REF!</v>
      </c>
      <c r="AQ51" s="30" t="e">
        <f t="shared" si="4"/>
        <v>#REF!</v>
      </c>
      <c r="AR51" s="30" t="e">
        <f t="shared" si="4"/>
        <v>#REF!</v>
      </c>
      <c r="AS51" s="30" t="e">
        <f t="shared" si="4"/>
        <v>#REF!</v>
      </c>
      <c r="AT51" s="30" t="e">
        <f t="shared" si="4"/>
        <v>#REF!</v>
      </c>
      <c r="AU51" s="30" t="e">
        <f t="shared" si="4"/>
        <v>#REF!</v>
      </c>
      <c r="AV51" s="30" t="e">
        <f t="shared" si="4"/>
        <v>#REF!</v>
      </c>
      <c r="AW51" s="30" t="e">
        <f t="shared" si="4"/>
        <v>#REF!</v>
      </c>
      <c r="AX51" s="30" t="e">
        <f t="shared" si="4"/>
        <v>#REF!</v>
      </c>
      <c r="AY51" s="30" t="e">
        <f t="shared" si="4"/>
        <v>#REF!</v>
      </c>
      <c r="AZ51" s="30" t="e">
        <f t="shared" si="4"/>
        <v>#REF!</v>
      </c>
      <c r="BA51" s="30" t="e">
        <f t="shared" si="4"/>
        <v>#REF!</v>
      </c>
      <c r="BB51" s="30" t="e">
        <f t="shared" si="4"/>
        <v>#REF!</v>
      </c>
      <c r="BC51" s="30" t="e">
        <f t="shared" si="4"/>
        <v>#REF!</v>
      </c>
      <c r="BD51" s="30" t="e">
        <f t="shared" si="4"/>
        <v>#REF!</v>
      </c>
      <c r="BE51" s="30" t="e">
        <f t="shared" si="4"/>
        <v>#REF!</v>
      </c>
      <c r="BF51" s="30" t="e">
        <f t="shared" si="4"/>
        <v>#REF!</v>
      </c>
      <c r="BG51" s="30" t="e">
        <f t="shared" si="4"/>
        <v>#REF!</v>
      </c>
      <c r="BH51" s="30" t="e">
        <f t="shared" si="4"/>
        <v>#REF!</v>
      </c>
      <c r="BI51" s="30" t="e">
        <f t="shared" si="4"/>
        <v>#REF!</v>
      </c>
      <c r="BJ51" s="30" t="e">
        <f t="shared" si="4"/>
        <v>#REF!</v>
      </c>
      <c r="BK51" s="30" t="e">
        <f t="shared" si="4"/>
        <v>#REF!</v>
      </c>
      <c r="BL51" s="30" t="e">
        <f t="shared" si="4"/>
        <v>#REF!</v>
      </c>
      <c r="BM51" s="30" t="e">
        <f t="shared" si="4"/>
        <v>#REF!</v>
      </c>
      <c r="BN51" s="30" t="e">
        <f t="shared" ref="BN51:BN72" si="8">IF(BN$46=$A51,"X","")</f>
        <v>#REF!</v>
      </c>
      <c r="BO51" s="30" t="e">
        <f t="shared" si="5"/>
        <v>#REF!</v>
      </c>
      <c r="BP51" s="30" t="e">
        <f t="shared" si="5"/>
        <v>#REF!</v>
      </c>
      <c r="BQ51" s="30" t="e">
        <f t="shared" si="5"/>
        <v>#REF!</v>
      </c>
      <c r="BR51" s="30" t="e">
        <f t="shared" si="5"/>
        <v>#REF!</v>
      </c>
      <c r="BS51" s="30" t="e">
        <f t="shared" si="5"/>
        <v>#REF!</v>
      </c>
      <c r="BT51" s="30" t="e">
        <f t="shared" si="5"/>
        <v>#REF!</v>
      </c>
      <c r="BU51" s="30" t="e">
        <f t="shared" si="5"/>
        <v>#REF!</v>
      </c>
      <c r="BV51" s="30" t="e">
        <f t="shared" si="5"/>
        <v>#REF!</v>
      </c>
      <c r="BW51" s="30" t="e">
        <f t="shared" si="5"/>
        <v>#REF!</v>
      </c>
      <c r="BX51" s="30" t="e">
        <f t="shared" si="5"/>
        <v>#REF!</v>
      </c>
      <c r="BY51" s="30" t="e">
        <f t="shared" si="5"/>
        <v>#REF!</v>
      </c>
      <c r="BZ51" s="30" t="e">
        <f t="shared" si="5"/>
        <v>#REF!</v>
      </c>
      <c r="CA51" s="30" t="e">
        <f t="shared" si="5"/>
        <v>#REF!</v>
      </c>
      <c r="CB51" s="30" t="e">
        <f t="shared" si="5"/>
        <v>#REF!</v>
      </c>
      <c r="CC51" s="30" t="e">
        <f t="shared" si="5"/>
        <v>#REF!</v>
      </c>
      <c r="CD51" s="30" t="e">
        <f t="shared" si="5"/>
        <v>#REF!</v>
      </c>
      <c r="CE51" s="30" t="e">
        <f t="shared" si="5"/>
        <v>#REF!</v>
      </c>
      <c r="CF51" s="30" t="e">
        <f t="shared" si="5"/>
        <v>#REF!</v>
      </c>
      <c r="CG51" s="30" t="e">
        <f t="shared" si="5"/>
        <v>#REF!</v>
      </c>
      <c r="CH51" s="30" t="e">
        <f t="shared" si="5"/>
        <v>#REF!</v>
      </c>
      <c r="CI51" s="30" t="e">
        <f t="shared" si="5"/>
        <v>#REF!</v>
      </c>
      <c r="CJ51" s="30" t="e">
        <f t="shared" si="5"/>
        <v>#REF!</v>
      </c>
      <c r="CK51" s="30" t="e">
        <f t="shared" si="5"/>
        <v>#REF!</v>
      </c>
      <c r="CL51" s="30" t="e">
        <f t="shared" si="5"/>
        <v>#REF!</v>
      </c>
      <c r="CM51" s="30" t="e">
        <f t="shared" si="5"/>
        <v>#REF!</v>
      </c>
      <c r="CN51" s="30" t="e">
        <f t="shared" si="5"/>
        <v>#REF!</v>
      </c>
      <c r="CO51" s="30" t="e">
        <f t="shared" si="5"/>
        <v>#REF!</v>
      </c>
      <c r="CP51" s="30" t="e">
        <f t="shared" si="5"/>
        <v>#REF!</v>
      </c>
      <c r="CQ51" s="30" t="e">
        <f t="shared" si="5"/>
        <v>#REF!</v>
      </c>
      <c r="CR51" s="30" t="e">
        <f t="shared" si="5"/>
        <v>#REF!</v>
      </c>
      <c r="CS51" s="30" t="e">
        <f t="shared" si="5"/>
        <v>#REF!</v>
      </c>
      <c r="CT51" s="30" t="e">
        <f t="shared" si="5"/>
        <v>#REF!</v>
      </c>
      <c r="CU51" s="30" t="e">
        <f t="shared" si="5"/>
        <v>#REF!</v>
      </c>
      <c r="CV51" s="30" t="e">
        <f t="shared" si="5"/>
        <v>#REF!</v>
      </c>
      <c r="CW51" s="30" t="e">
        <f t="shared" si="5"/>
        <v>#REF!</v>
      </c>
      <c r="CX51" s="30" t="e">
        <f t="shared" si="5"/>
        <v>#REF!</v>
      </c>
      <c r="CY51" s="30" t="e">
        <f t="shared" si="5"/>
        <v>#REF!</v>
      </c>
      <c r="CZ51" s="30" t="e">
        <f t="shared" si="5"/>
        <v>#REF!</v>
      </c>
      <c r="DA51" s="30" t="e">
        <f t="shared" si="5"/>
        <v>#REF!</v>
      </c>
      <c r="DB51" s="30" t="e">
        <f t="shared" si="5"/>
        <v>#REF!</v>
      </c>
      <c r="DC51" s="30" t="e">
        <f t="shared" si="5"/>
        <v>#REF!</v>
      </c>
      <c r="DD51" s="30" t="e">
        <f t="shared" si="5"/>
        <v>#REF!</v>
      </c>
      <c r="DE51" s="30" t="e">
        <f t="shared" si="5"/>
        <v>#REF!</v>
      </c>
      <c r="DF51" s="30" t="e">
        <f t="shared" si="5"/>
        <v>#REF!</v>
      </c>
      <c r="DG51" s="30" t="e">
        <f t="shared" si="5"/>
        <v>#REF!</v>
      </c>
      <c r="DH51" s="30" t="e">
        <f t="shared" si="5"/>
        <v>#REF!</v>
      </c>
      <c r="DI51" s="30" t="e">
        <f t="shared" si="5"/>
        <v>#REF!</v>
      </c>
      <c r="DJ51" s="30" t="e">
        <f t="shared" si="5"/>
        <v>#REF!</v>
      </c>
      <c r="DK51" s="30" t="e">
        <f t="shared" si="5"/>
        <v>#REF!</v>
      </c>
      <c r="DL51" s="30" t="e">
        <f t="shared" si="5"/>
        <v>#REF!</v>
      </c>
      <c r="DM51" s="30" t="e">
        <f t="shared" si="5"/>
        <v>#REF!</v>
      </c>
      <c r="DN51" s="30" t="e">
        <f t="shared" si="5"/>
        <v>#REF!</v>
      </c>
      <c r="DO51" s="30" t="e">
        <f t="shared" si="5"/>
        <v>#REF!</v>
      </c>
      <c r="DP51" s="30" t="e">
        <f t="shared" si="5"/>
        <v>#REF!</v>
      </c>
      <c r="DQ51" s="30" t="e">
        <f t="shared" si="5"/>
        <v>#REF!</v>
      </c>
      <c r="DR51" s="30" t="e">
        <f t="shared" si="5"/>
        <v>#REF!</v>
      </c>
      <c r="DS51" s="30" t="e">
        <f t="shared" si="5"/>
        <v>#REF!</v>
      </c>
      <c r="DT51" s="30" t="e">
        <f t="shared" si="5"/>
        <v>#REF!</v>
      </c>
      <c r="DU51" s="30" t="e">
        <f t="shared" si="5"/>
        <v>#REF!</v>
      </c>
      <c r="DV51" s="30" t="e">
        <f t="shared" si="5"/>
        <v>#REF!</v>
      </c>
      <c r="DW51" s="30" t="e">
        <f t="shared" si="5"/>
        <v>#REF!</v>
      </c>
      <c r="DX51" s="30" t="e">
        <f t="shared" si="5"/>
        <v>#REF!</v>
      </c>
      <c r="DY51" s="30" t="e">
        <f t="shared" si="5"/>
        <v>#REF!</v>
      </c>
      <c r="DZ51" s="30" t="e">
        <f t="shared" ref="DZ51:DZ70" si="9">IF(DZ$46=$A51,"X","")</f>
        <v>#REF!</v>
      </c>
      <c r="EA51" s="30" t="e">
        <f t="shared" si="6"/>
        <v>#REF!</v>
      </c>
      <c r="EB51" s="30"/>
      <c r="EC51" s="30"/>
      <c r="ED51" s="30"/>
      <c r="EE51" s="30"/>
      <c r="EF51" s="30"/>
      <c r="EG51" s="30"/>
      <c r="EH51" s="30"/>
      <c r="EI51" s="30"/>
      <c r="EJ51" s="30"/>
      <c r="EK51" s="30"/>
      <c r="EL51" s="30"/>
      <c r="EM51" s="30"/>
      <c r="EN51" s="30"/>
      <c r="EO51" s="30"/>
      <c r="EP51" s="30"/>
      <c r="EQ51" s="30"/>
      <c r="ER51" s="30"/>
      <c r="ES51" s="30"/>
      <c r="ET51" s="30"/>
      <c r="EU51" s="30"/>
      <c r="EV51" s="30"/>
      <c r="EW51" s="30"/>
      <c r="EX51" s="30"/>
      <c r="EY51" s="30"/>
      <c r="EZ51" s="30"/>
      <c r="FA51" s="30"/>
      <c r="FB51" s="30"/>
      <c r="FC51" s="30"/>
      <c r="FD51" s="30"/>
      <c r="FE51" s="30"/>
      <c r="FF51" s="30"/>
      <c r="FG51" s="30"/>
      <c r="FH51" s="30"/>
      <c r="FI51" s="30"/>
      <c r="FJ51" s="30"/>
      <c r="FK51" s="30"/>
      <c r="FL51" s="30"/>
      <c r="FM51" s="30"/>
      <c r="FN51" s="30"/>
      <c r="FO51" s="30"/>
      <c r="FP51" s="30"/>
      <c r="FQ51" s="30"/>
      <c r="FR51" s="30"/>
      <c r="FS51" s="30"/>
      <c r="FT51" s="30"/>
      <c r="FU51" s="30"/>
      <c r="FV51" s="30"/>
      <c r="FW51" s="30"/>
      <c r="FX51" s="30"/>
      <c r="FY51" s="30"/>
      <c r="FZ51" s="30"/>
      <c r="GA51" s="30"/>
      <c r="GB51" s="30"/>
      <c r="GC51" s="30"/>
      <c r="GD51" s="30"/>
      <c r="GE51" s="30"/>
      <c r="GF51" s="30"/>
      <c r="GG51" s="30"/>
      <c r="GH51" s="30"/>
      <c r="GI51" s="30"/>
      <c r="GJ51" s="30"/>
      <c r="GK51" s="30"/>
      <c r="GL51" s="30"/>
      <c r="GM51" s="30"/>
      <c r="GN51" s="30"/>
      <c r="GO51" s="30"/>
      <c r="GP51" s="30"/>
      <c r="GQ51" s="30"/>
      <c r="GR51" s="30"/>
      <c r="GS51" s="30"/>
      <c r="GT51" s="30"/>
      <c r="GU51" s="30"/>
      <c r="GV51" s="30"/>
      <c r="GW51" s="30"/>
      <c r="GX51" s="30"/>
      <c r="GY51" s="30"/>
      <c r="GZ51" s="30"/>
      <c r="HA51" s="30"/>
      <c r="HB51" s="30"/>
      <c r="HC51" s="30"/>
      <c r="HD51" s="30"/>
      <c r="HE51" s="30"/>
      <c r="HF51" s="30"/>
      <c r="HG51" s="30"/>
      <c r="HH51" s="30"/>
      <c r="HI51" s="30"/>
      <c r="HJ51" s="30"/>
      <c r="HK51" s="30"/>
      <c r="HL51" s="30"/>
      <c r="HM51" s="30"/>
      <c r="HN51" s="30"/>
      <c r="HO51" s="30"/>
      <c r="HP51" s="30"/>
      <c r="HQ51" s="30"/>
      <c r="HR51" s="30"/>
      <c r="HS51" s="30"/>
      <c r="HT51" s="30"/>
      <c r="HU51" s="30"/>
      <c r="HV51" s="30"/>
      <c r="HW51" s="30"/>
      <c r="HX51" s="30"/>
      <c r="HY51" s="30"/>
      <c r="HZ51" s="30"/>
      <c r="IA51" s="30"/>
      <c r="IB51" s="30"/>
      <c r="IC51" s="30"/>
      <c r="ID51" s="30"/>
      <c r="IE51" s="30"/>
      <c r="IF51" s="30"/>
      <c r="IG51" s="30"/>
      <c r="IH51" s="30"/>
      <c r="II51" s="30"/>
      <c r="IJ51" s="30"/>
      <c r="IK51" s="30"/>
      <c r="IL51" s="30"/>
      <c r="IM51" s="30"/>
      <c r="IN51" s="30"/>
      <c r="IO51" s="30"/>
      <c r="IP51" s="30"/>
      <c r="IQ51" s="52"/>
    </row>
    <row r="52" spans="1:251">
      <c r="A52" s="51" t="str">
        <f t="shared" si="7"/>
        <v/>
      </c>
      <c r="B52" s="30" t="e">
        <f t="shared" si="3"/>
        <v>#REF!</v>
      </c>
      <c r="C52" s="30" t="e">
        <f t="shared" ref="C52:L55" si="10">IF(C$46=$A52,"X","")</f>
        <v>#REF!</v>
      </c>
      <c r="D52" s="30" t="e">
        <f t="shared" si="10"/>
        <v>#REF!</v>
      </c>
      <c r="E52" s="30" t="e">
        <f t="shared" si="10"/>
        <v>#REF!</v>
      </c>
      <c r="F52" s="30" t="e">
        <f t="shared" si="10"/>
        <v>#REF!</v>
      </c>
      <c r="G52" s="30" t="e">
        <f t="shared" si="10"/>
        <v>#REF!</v>
      </c>
      <c r="H52" s="30" t="e">
        <f t="shared" si="10"/>
        <v>#REF!</v>
      </c>
      <c r="I52" s="30" t="e">
        <f t="shared" si="10"/>
        <v>#REF!</v>
      </c>
      <c r="J52" s="30" t="e">
        <f t="shared" si="10"/>
        <v>#REF!</v>
      </c>
      <c r="K52" s="30" t="e">
        <f t="shared" si="10"/>
        <v>#REF!</v>
      </c>
      <c r="L52" s="30" t="e">
        <f t="shared" si="10"/>
        <v>#REF!</v>
      </c>
      <c r="M52" s="30" t="e">
        <f t="shared" ref="M52:V55" si="11">IF(M$46=$A52,"X","")</f>
        <v>#REF!</v>
      </c>
      <c r="N52" s="62" t="e">
        <f t="shared" si="11"/>
        <v>#REF!</v>
      </c>
      <c r="O52" s="30" t="e">
        <f t="shared" si="11"/>
        <v>#REF!</v>
      </c>
      <c r="P52" s="30" t="e">
        <f t="shared" si="11"/>
        <v>#REF!</v>
      </c>
      <c r="Q52" s="30" t="e">
        <f t="shared" si="11"/>
        <v>#REF!</v>
      </c>
      <c r="R52" s="30" t="e">
        <f t="shared" si="11"/>
        <v>#REF!</v>
      </c>
      <c r="S52" s="30" t="e">
        <f t="shared" si="11"/>
        <v>#REF!</v>
      </c>
      <c r="T52" s="30" t="e">
        <f t="shared" si="11"/>
        <v>#REF!</v>
      </c>
      <c r="U52" s="30" t="e">
        <f t="shared" si="11"/>
        <v>#REF!</v>
      </c>
      <c r="V52" s="30" t="e">
        <f t="shared" si="11"/>
        <v>#REF!</v>
      </c>
      <c r="W52" s="30" t="e">
        <f t="shared" ref="W52:AF55" si="12">IF(W$46=$A52,"X","")</f>
        <v>#REF!</v>
      </c>
      <c r="X52" s="30" t="e">
        <f t="shared" si="12"/>
        <v>#REF!</v>
      </c>
      <c r="Y52" s="30" t="e">
        <f t="shared" si="12"/>
        <v>#REF!</v>
      </c>
      <c r="Z52" s="30" t="e">
        <f t="shared" si="12"/>
        <v>#REF!</v>
      </c>
      <c r="AA52" s="30" t="e">
        <f t="shared" si="12"/>
        <v>#REF!</v>
      </c>
      <c r="AB52" s="30" t="e">
        <f t="shared" si="12"/>
        <v>#REF!</v>
      </c>
      <c r="AC52" s="30" t="e">
        <f t="shared" si="12"/>
        <v>#REF!</v>
      </c>
      <c r="AD52" s="30" t="e">
        <f t="shared" si="12"/>
        <v>#REF!</v>
      </c>
      <c r="AE52" s="30" t="e">
        <f t="shared" si="12"/>
        <v>#REF!</v>
      </c>
      <c r="AF52" s="30" t="e">
        <f t="shared" si="12"/>
        <v>#REF!</v>
      </c>
      <c r="AG52" s="30" t="e">
        <f t="shared" ref="AG52:AP55" si="13">IF(AG$46=$A52,"X","")</f>
        <v>#REF!</v>
      </c>
      <c r="AH52" s="30" t="e">
        <f t="shared" si="13"/>
        <v>#REF!</v>
      </c>
      <c r="AI52" s="30" t="e">
        <f t="shared" si="13"/>
        <v>#REF!</v>
      </c>
      <c r="AJ52" s="30" t="e">
        <f t="shared" si="13"/>
        <v>#REF!</v>
      </c>
      <c r="AK52" s="30" t="e">
        <f t="shared" si="13"/>
        <v>#REF!</v>
      </c>
      <c r="AL52" s="30" t="e">
        <f t="shared" si="13"/>
        <v>#REF!</v>
      </c>
      <c r="AM52" s="30" t="e">
        <f t="shared" si="13"/>
        <v>#REF!</v>
      </c>
      <c r="AN52" s="30" t="e">
        <f t="shared" si="13"/>
        <v>#REF!</v>
      </c>
      <c r="AO52" s="30" t="e">
        <f t="shared" si="13"/>
        <v>#REF!</v>
      </c>
      <c r="AP52" s="30" t="e">
        <f t="shared" si="13"/>
        <v>#REF!</v>
      </c>
      <c r="AQ52" s="30" t="e">
        <f t="shared" ref="AQ52:AZ55" si="14">IF(AQ$46=$A52,"X","")</f>
        <v>#REF!</v>
      </c>
      <c r="AR52" s="30" t="e">
        <f t="shared" si="14"/>
        <v>#REF!</v>
      </c>
      <c r="AS52" s="30" t="e">
        <f t="shared" si="14"/>
        <v>#REF!</v>
      </c>
      <c r="AT52" s="30" t="e">
        <f t="shared" si="14"/>
        <v>#REF!</v>
      </c>
      <c r="AU52" s="30" t="e">
        <f t="shared" si="14"/>
        <v>#REF!</v>
      </c>
      <c r="AV52" s="30" t="e">
        <f t="shared" si="14"/>
        <v>#REF!</v>
      </c>
      <c r="AW52" s="30" t="e">
        <f t="shared" si="14"/>
        <v>#REF!</v>
      </c>
      <c r="AX52" s="30" t="e">
        <f t="shared" si="14"/>
        <v>#REF!</v>
      </c>
      <c r="AY52" s="30" t="e">
        <f t="shared" si="14"/>
        <v>#REF!</v>
      </c>
      <c r="AZ52" s="30" t="e">
        <f t="shared" si="14"/>
        <v>#REF!</v>
      </c>
      <c r="BA52" s="30" t="e">
        <f t="shared" ref="BA52:BM55" si="15">IF(BA$46=$A52,"X","")</f>
        <v>#REF!</v>
      </c>
      <c r="BB52" s="30" t="e">
        <f t="shared" si="15"/>
        <v>#REF!</v>
      </c>
      <c r="BC52" s="30" t="e">
        <f t="shared" si="15"/>
        <v>#REF!</v>
      </c>
      <c r="BD52" s="30" t="e">
        <f t="shared" si="15"/>
        <v>#REF!</v>
      </c>
      <c r="BE52" s="30" t="e">
        <f t="shared" si="15"/>
        <v>#REF!</v>
      </c>
      <c r="BF52" s="30" t="e">
        <f t="shared" si="15"/>
        <v>#REF!</v>
      </c>
      <c r="BG52" s="30" t="e">
        <f t="shared" si="15"/>
        <v>#REF!</v>
      </c>
      <c r="BH52" s="30" t="e">
        <f t="shared" si="15"/>
        <v>#REF!</v>
      </c>
      <c r="BI52" s="30" t="e">
        <f t="shared" si="15"/>
        <v>#REF!</v>
      </c>
      <c r="BJ52" s="30" t="e">
        <f t="shared" si="15"/>
        <v>#REF!</v>
      </c>
      <c r="BK52" s="30" t="e">
        <f t="shared" si="15"/>
        <v>#REF!</v>
      </c>
      <c r="BL52" s="30" t="e">
        <f t="shared" si="15"/>
        <v>#REF!</v>
      </c>
      <c r="BM52" s="30" t="e">
        <f t="shared" si="15"/>
        <v>#REF!</v>
      </c>
      <c r="BN52" s="30" t="e">
        <f t="shared" si="8"/>
        <v>#REF!</v>
      </c>
      <c r="BO52" s="30" t="e">
        <f t="shared" ref="BO52:BX55" si="16">IF(BO$46=$A52,"X","")</f>
        <v>#REF!</v>
      </c>
      <c r="BP52" s="30" t="e">
        <f t="shared" si="16"/>
        <v>#REF!</v>
      </c>
      <c r="BQ52" s="30" t="e">
        <f t="shared" si="16"/>
        <v>#REF!</v>
      </c>
      <c r="BR52" s="30" t="e">
        <f t="shared" si="16"/>
        <v>#REF!</v>
      </c>
      <c r="BS52" s="30" t="e">
        <f t="shared" si="16"/>
        <v>#REF!</v>
      </c>
      <c r="BT52" s="30" t="e">
        <f t="shared" si="16"/>
        <v>#REF!</v>
      </c>
      <c r="BU52" s="30" t="e">
        <f t="shared" si="16"/>
        <v>#REF!</v>
      </c>
      <c r="BV52" s="30" t="e">
        <f t="shared" si="16"/>
        <v>#REF!</v>
      </c>
      <c r="BW52" s="30" t="e">
        <f t="shared" si="16"/>
        <v>#REF!</v>
      </c>
      <c r="BX52" s="30" t="e">
        <f t="shared" si="16"/>
        <v>#REF!</v>
      </c>
      <c r="BY52" s="30" t="e">
        <f t="shared" ref="BY52:CH55" si="17">IF(BY$46=$A52,"X","")</f>
        <v>#REF!</v>
      </c>
      <c r="BZ52" s="30" t="e">
        <f t="shared" si="17"/>
        <v>#REF!</v>
      </c>
      <c r="CA52" s="30" t="e">
        <f t="shared" si="17"/>
        <v>#REF!</v>
      </c>
      <c r="CB52" s="30" t="e">
        <f t="shared" si="17"/>
        <v>#REF!</v>
      </c>
      <c r="CC52" s="30" t="e">
        <f t="shared" si="17"/>
        <v>#REF!</v>
      </c>
      <c r="CD52" s="30" t="e">
        <f t="shared" si="17"/>
        <v>#REF!</v>
      </c>
      <c r="CE52" s="30" t="e">
        <f t="shared" si="17"/>
        <v>#REF!</v>
      </c>
      <c r="CF52" s="30" t="e">
        <f t="shared" si="17"/>
        <v>#REF!</v>
      </c>
      <c r="CG52" s="30" t="e">
        <f t="shared" si="17"/>
        <v>#REF!</v>
      </c>
      <c r="CH52" s="30" t="e">
        <f t="shared" si="17"/>
        <v>#REF!</v>
      </c>
      <c r="CI52" s="30" t="e">
        <f t="shared" ref="CI52:CR55" si="18">IF(CI$46=$A52,"X","")</f>
        <v>#REF!</v>
      </c>
      <c r="CJ52" s="30" t="e">
        <f t="shared" si="18"/>
        <v>#REF!</v>
      </c>
      <c r="CK52" s="30" t="e">
        <f t="shared" si="18"/>
        <v>#REF!</v>
      </c>
      <c r="CL52" s="30" t="e">
        <f t="shared" si="18"/>
        <v>#REF!</v>
      </c>
      <c r="CM52" s="30" t="e">
        <f t="shared" si="18"/>
        <v>#REF!</v>
      </c>
      <c r="CN52" s="30" t="e">
        <f t="shared" si="18"/>
        <v>#REF!</v>
      </c>
      <c r="CO52" s="30" t="e">
        <f t="shared" si="18"/>
        <v>#REF!</v>
      </c>
      <c r="CP52" s="30" t="e">
        <f t="shared" si="18"/>
        <v>#REF!</v>
      </c>
      <c r="CQ52" s="30" t="e">
        <f t="shared" si="18"/>
        <v>#REF!</v>
      </c>
      <c r="CR52" s="30" t="e">
        <f t="shared" si="18"/>
        <v>#REF!</v>
      </c>
      <c r="CS52" s="30" t="e">
        <f t="shared" ref="CS52:DB55" si="19">IF(CS$46=$A52,"X","")</f>
        <v>#REF!</v>
      </c>
      <c r="CT52" s="30" t="e">
        <f t="shared" si="19"/>
        <v>#REF!</v>
      </c>
      <c r="CU52" s="30" t="e">
        <f t="shared" si="19"/>
        <v>#REF!</v>
      </c>
      <c r="CV52" s="30" t="e">
        <f t="shared" si="19"/>
        <v>#REF!</v>
      </c>
      <c r="CW52" s="30" t="e">
        <f t="shared" si="19"/>
        <v>#REF!</v>
      </c>
      <c r="CX52" s="30" t="e">
        <f t="shared" si="19"/>
        <v>#REF!</v>
      </c>
      <c r="CY52" s="30" t="e">
        <f t="shared" si="19"/>
        <v>#REF!</v>
      </c>
      <c r="CZ52" s="30" t="e">
        <f t="shared" si="19"/>
        <v>#REF!</v>
      </c>
      <c r="DA52" s="30" t="e">
        <f t="shared" si="19"/>
        <v>#REF!</v>
      </c>
      <c r="DB52" s="30" t="e">
        <f t="shared" si="19"/>
        <v>#REF!</v>
      </c>
      <c r="DC52" s="30" t="e">
        <f t="shared" ref="DC52:DL55" si="20">IF(DC$46=$A52,"X","")</f>
        <v>#REF!</v>
      </c>
      <c r="DD52" s="30" t="e">
        <f t="shared" si="20"/>
        <v>#REF!</v>
      </c>
      <c r="DE52" s="30" t="e">
        <f t="shared" si="20"/>
        <v>#REF!</v>
      </c>
      <c r="DF52" s="30" t="e">
        <f t="shared" si="20"/>
        <v>#REF!</v>
      </c>
      <c r="DG52" s="30" t="e">
        <f t="shared" si="20"/>
        <v>#REF!</v>
      </c>
      <c r="DH52" s="30" t="e">
        <f t="shared" si="20"/>
        <v>#REF!</v>
      </c>
      <c r="DI52" s="30" t="e">
        <f t="shared" si="20"/>
        <v>#REF!</v>
      </c>
      <c r="DJ52" s="30" t="e">
        <f t="shared" si="20"/>
        <v>#REF!</v>
      </c>
      <c r="DK52" s="30" t="e">
        <f t="shared" si="20"/>
        <v>#REF!</v>
      </c>
      <c r="DL52" s="30" t="e">
        <f t="shared" si="20"/>
        <v>#REF!</v>
      </c>
      <c r="DM52" s="30" t="e">
        <f t="shared" ref="DM52:DY55" si="21">IF(DM$46=$A52,"X","")</f>
        <v>#REF!</v>
      </c>
      <c r="DN52" s="30" t="e">
        <f t="shared" si="21"/>
        <v>#REF!</v>
      </c>
      <c r="DO52" s="30" t="e">
        <f t="shared" si="21"/>
        <v>#REF!</v>
      </c>
      <c r="DP52" s="30" t="e">
        <f t="shared" si="21"/>
        <v>#REF!</v>
      </c>
      <c r="DQ52" s="30" t="e">
        <f t="shared" si="21"/>
        <v>#REF!</v>
      </c>
      <c r="DR52" s="30" t="e">
        <f t="shared" si="21"/>
        <v>#REF!</v>
      </c>
      <c r="DS52" s="30" t="e">
        <f t="shared" si="21"/>
        <v>#REF!</v>
      </c>
      <c r="DT52" s="30" t="e">
        <f t="shared" si="21"/>
        <v>#REF!</v>
      </c>
      <c r="DU52" s="30" t="e">
        <f t="shared" si="21"/>
        <v>#REF!</v>
      </c>
      <c r="DV52" s="30" t="e">
        <f t="shared" si="21"/>
        <v>#REF!</v>
      </c>
      <c r="DW52" s="30" t="e">
        <f t="shared" si="21"/>
        <v>#REF!</v>
      </c>
      <c r="DX52" s="30" t="e">
        <f t="shared" si="21"/>
        <v>#REF!</v>
      </c>
      <c r="DY52" s="30" t="e">
        <f t="shared" si="21"/>
        <v>#REF!</v>
      </c>
      <c r="DZ52" s="30" t="e">
        <f t="shared" si="9"/>
        <v>#REF!</v>
      </c>
      <c r="EA52" s="30" t="e">
        <f t="shared" si="6"/>
        <v>#REF!</v>
      </c>
      <c r="EB52" s="30"/>
      <c r="EC52" s="30"/>
      <c r="ED52" s="30"/>
      <c r="EE52" s="30"/>
      <c r="EF52" s="30"/>
      <c r="EG52" s="30"/>
      <c r="EH52" s="30"/>
      <c r="EI52" s="30"/>
      <c r="EJ52" s="30"/>
      <c r="EK52" s="30"/>
      <c r="EL52" s="30"/>
      <c r="EM52" s="30"/>
      <c r="EN52" s="30"/>
      <c r="EO52" s="30"/>
      <c r="EP52" s="30"/>
      <c r="EQ52" s="30"/>
      <c r="ER52" s="30"/>
      <c r="ES52" s="30"/>
      <c r="ET52" s="30"/>
      <c r="EU52" s="30"/>
      <c r="EV52" s="30"/>
      <c r="EW52" s="30"/>
      <c r="EX52" s="30"/>
      <c r="EY52" s="30"/>
      <c r="EZ52" s="30"/>
      <c r="FA52" s="30"/>
      <c r="FB52" s="30"/>
      <c r="FC52" s="30"/>
      <c r="FD52" s="30"/>
      <c r="FE52" s="30"/>
      <c r="FF52" s="30"/>
      <c r="FG52" s="30"/>
      <c r="FH52" s="30"/>
      <c r="FI52" s="30"/>
      <c r="FJ52" s="30"/>
      <c r="FK52" s="30"/>
      <c r="FL52" s="30"/>
      <c r="FM52" s="30"/>
      <c r="FN52" s="30"/>
      <c r="FO52" s="30"/>
      <c r="FP52" s="30"/>
      <c r="FQ52" s="30"/>
      <c r="FR52" s="30"/>
      <c r="FS52" s="30"/>
      <c r="FT52" s="30"/>
      <c r="FU52" s="30"/>
      <c r="FV52" s="30"/>
      <c r="FW52" s="30"/>
      <c r="FX52" s="30"/>
      <c r="FY52" s="30"/>
      <c r="FZ52" s="30"/>
      <c r="GA52" s="30"/>
      <c r="GB52" s="30"/>
      <c r="GC52" s="30"/>
      <c r="GD52" s="30"/>
      <c r="GE52" s="30"/>
      <c r="GF52" s="30"/>
      <c r="GG52" s="30"/>
      <c r="GH52" s="30"/>
      <c r="GI52" s="30"/>
      <c r="GJ52" s="30"/>
      <c r="GK52" s="30"/>
      <c r="GL52" s="30"/>
      <c r="GM52" s="30"/>
      <c r="GN52" s="30"/>
      <c r="GO52" s="30"/>
      <c r="GP52" s="30"/>
      <c r="GQ52" s="30"/>
      <c r="GR52" s="30"/>
      <c r="GS52" s="30"/>
      <c r="GT52" s="30"/>
      <c r="GU52" s="30"/>
      <c r="GV52" s="30"/>
      <c r="GW52" s="30"/>
      <c r="GX52" s="30"/>
      <c r="GY52" s="30"/>
      <c r="GZ52" s="30"/>
      <c r="HA52" s="30"/>
      <c r="HB52" s="30"/>
      <c r="HC52" s="30"/>
      <c r="HD52" s="30"/>
      <c r="HE52" s="30"/>
      <c r="HF52" s="30"/>
      <c r="HG52" s="30"/>
      <c r="HH52" s="30"/>
      <c r="HI52" s="30"/>
      <c r="HJ52" s="30"/>
      <c r="HK52" s="30"/>
      <c r="HL52" s="30"/>
      <c r="HM52" s="30"/>
      <c r="HN52" s="30"/>
      <c r="HO52" s="30"/>
      <c r="HP52" s="30"/>
      <c r="HQ52" s="30"/>
      <c r="HR52" s="30"/>
      <c r="HS52" s="30"/>
      <c r="HT52" s="30"/>
      <c r="HU52" s="30"/>
      <c r="HV52" s="30"/>
      <c r="HW52" s="30"/>
      <c r="HX52" s="30"/>
      <c r="HY52" s="30"/>
      <c r="HZ52" s="30"/>
      <c r="IA52" s="30"/>
      <c r="IB52" s="30"/>
      <c r="IC52" s="30"/>
      <c r="ID52" s="30"/>
      <c r="IE52" s="30"/>
      <c r="IF52" s="30"/>
      <c r="IG52" s="30"/>
      <c r="IH52" s="30"/>
      <c r="II52" s="30"/>
      <c r="IJ52" s="30"/>
      <c r="IK52" s="30"/>
      <c r="IL52" s="30"/>
      <c r="IM52" s="30"/>
      <c r="IN52" s="30"/>
      <c r="IO52" s="30"/>
      <c r="IP52" s="30"/>
      <c r="IQ52" s="52"/>
    </row>
    <row r="53" spans="1:251">
      <c r="A53" s="51" t="str">
        <f t="shared" si="7"/>
        <v/>
      </c>
      <c r="B53" s="30" t="e">
        <f t="shared" si="3"/>
        <v>#REF!</v>
      </c>
      <c r="C53" s="30" t="e">
        <f t="shared" si="10"/>
        <v>#REF!</v>
      </c>
      <c r="D53" s="30" t="e">
        <f t="shared" si="10"/>
        <v>#REF!</v>
      </c>
      <c r="E53" s="30" t="e">
        <f t="shared" si="10"/>
        <v>#REF!</v>
      </c>
      <c r="F53" s="30" t="e">
        <f t="shared" si="10"/>
        <v>#REF!</v>
      </c>
      <c r="G53" s="30" t="e">
        <f t="shared" si="10"/>
        <v>#REF!</v>
      </c>
      <c r="H53" s="30" t="e">
        <f t="shared" si="10"/>
        <v>#REF!</v>
      </c>
      <c r="I53" s="30" t="e">
        <f t="shared" si="10"/>
        <v>#REF!</v>
      </c>
      <c r="J53" s="30" t="e">
        <f t="shared" si="10"/>
        <v>#REF!</v>
      </c>
      <c r="K53" s="30" t="e">
        <f t="shared" si="10"/>
        <v>#REF!</v>
      </c>
      <c r="L53" s="30" t="e">
        <f t="shared" si="10"/>
        <v>#REF!</v>
      </c>
      <c r="M53" s="30" t="e">
        <f t="shared" si="11"/>
        <v>#REF!</v>
      </c>
      <c r="N53" s="62" t="e">
        <f t="shared" si="11"/>
        <v>#REF!</v>
      </c>
      <c r="O53" s="30" t="e">
        <f t="shared" si="11"/>
        <v>#REF!</v>
      </c>
      <c r="P53" s="30" t="e">
        <f t="shared" si="11"/>
        <v>#REF!</v>
      </c>
      <c r="Q53" s="30" t="e">
        <f t="shared" si="11"/>
        <v>#REF!</v>
      </c>
      <c r="R53" s="30" t="e">
        <f t="shared" si="11"/>
        <v>#REF!</v>
      </c>
      <c r="S53" s="30" t="e">
        <f t="shared" si="11"/>
        <v>#REF!</v>
      </c>
      <c r="T53" s="30" t="e">
        <f t="shared" si="11"/>
        <v>#REF!</v>
      </c>
      <c r="U53" s="30" t="e">
        <f t="shared" si="11"/>
        <v>#REF!</v>
      </c>
      <c r="V53" s="30" t="e">
        <f t="shared" si="11"/>
        <v>#REF!</v>
      </c>
      <c r="W53" s="30" t="e">
        <f t="shared" si="12"/>
        <v>#REF!</v>
      </c>
      <c r="X53" s="30" t="e">
        <f t="shared" si="12"/>
        <v>#REF!</v>
      </c>
      <c r="Y53" s="30" t="e">
        <f t="shared" si="12"/>
        <v>#REF!</v>
      </c>
      <c r="Z53" s="30" t="e">
        <f t="shared" si="12"/>
        <v>#REF!</v>
      </c>
      <c r="AA53" s="30" t="e">
        <f t="shared" si="12"/>
        <v>#REF!</v>
      </c>
      <c r="AB53" s="30" t="e">
        <f t="shared" si="12"/>
        <v>#REF!</v>
      </c>
      <c r="AC53" s="30" t="e">
        <f t="shared" si="12"/>
        <v>#REF!</v>
      </c>
      <c r="AD53" s="30" t="e">
        <f t="shared" si="12"/>
        <v>#REF!</v>
      </c>
      <c r="AE53" s="30" t="e">
        <f t="shared" si="12"/>
        <v>#REF!</v>
      </c>
      <c r="AF53" s="30" t="e">
        <f t="shared" si="12"/>
        <v>#REF!</v>
      </c>
      <c r="AG53" s="30" t="e">
        <f t="shared" si="13"/>
        <v>#REF!</v>
      </c>
      <c r="AH53" s="30" t="e">
        <f t="shared" si="13"/>
        <v>#REF!</v>
      </c>
      <c r="AI53" s="30" t="e">
        <f t="shared" si="13"/>
        <v>#REF!</v>
      </c>
      <c r="AJ53" s="30" t="e">
        <f t="shared" si="13"/>
        <v>#REF!</v>
      </c>
      <c r="AK53" s="30" t="e">
        <f t="shared" si="13"/>
        <v>#REF!</v>
      </c>
      <c r="AL53" s="30" t="e">
        <f t="shared" si="13"/>
        <v>#REF!</v>
      </c>
      <c r="AM53" s="30" t="e">
        <f t="shared" si="13"/>
        <v>#REF!</v>
      </c>
      <c r="AN53" s="30" t="e">
        <f t="shared" si="13"/>
        <v>#REF!</v>
      </c>
      <c r="AO53" s="30" t="e">
        <f t="shared" si="13"/>
        <v>#REF!</v>
      </c>
      <c r="AP53" s="30" t="e">
        <f t="shared" si="13"/>
        <v>#REF!</v>
      </c>
      <c r="AQ53" s="30" t="e">
        <f t="shared" si="14"/>
        <v>#REF!</v>
      </c>
      <c r="AR53" s="30" t="e">
        <f t="shared" si="14"/>
        <v>#REF!</v>
      </c>
      <c r="AS53" s="30" t="e">
        <f t="shared" si="14"/>
        <v>#REF!</v>
      </c>
      <c r="AT53" s="30" t="e">
        <f t="shared" si="14"/>
        <v>#REF!</v>
      </c>
      <c r="AU53" s="30" t="e">
        <f t="shared" si="14"/>
        <v>#REF!</v>
      </c>
      <c r="AV53" s="30" t="e">
        <f t="shared" si="14"/>
        <v>#REF!</v>
      </c>
      <c r="AW53" s="30" t="e">
        <f t="shared" si="14"/>
        <v>#REF!</v>
      </c>
      <c r="AX53" s="30" t="e">
        <f t="shared" si="14"/>
        <v>#REF!</v>
      </c>
      <c r="AY53" s="30" t="e">
        <f t="shared" si="14"/>
        <v>#REF!</v>
      </c>
      <c r="AZ53" s="30" t="e">
        <f t="shared" si="14"/>
        <v>#REF!</v>
      </c>
      <c r="BA53" s="30" t="e">
        <f t="shared" si="15"/>
        <v>#REF!</v>
      </c>
      <c r="BB53" s="30" t="e">
        <f t="shared" si="15"/>
        <v>#REF!</v>
      </c>
      <c r="BC53" s="30" t="e">
        <f t="shared" si="15"/>
        <v>#REF!</v>
      </c>
      <c r="BD53" s="30" t="e">
        <f t="shared" si="15"/>
        <v>#REF!</v>
      </c>
      <c r="BE53" s="30" t="e">
        <f t="shared" si="15"/>
        <v>#REF!</v>
      </c>
      <c r="BF53" s="30" t="e">
        <f t="shared" si="15"/>
        <v>#REF!</v>
      </c>
      <c r="BG53" s="30" t="e">
        <f t="shared" si="15"/>
        <v>#REF!</v>
      </c>
      <c r="BH53" s="30" t="e">
        <f t="shared" si="15"/>
        <v>#REF!</v>
      </c>
      <c r="BI53" s="30" t="e">
        <f t="shared" si="15"/>
        <v>#REF!</v>
      </c>
      <c r="BJ53" s="30" t="e">
        <f t="shared" si="15"/>
        <v>#REF!</v>
      </c>
      <c r="BK53" s="30" t="e">
        <f t="shared" si="15"/>
        <v>#REF!</v>
      </c>
      <c r="BL53" s="30" t="e">
        <f t="shared" si="15"/>
        <v>#REF!</v>
      </c>
      <c r="BM53" s="30" t="e">
        <f t="shared" si="15"/>
        <v>#REF!</v>
      </c>
      <c r="BN53" s="30" t="e">
        <f t="shared" si="8"/>
        <v>#REF!</v>
      </c>
      <c r="BO53" s="30" t="e">
        <f t="shared" si="16"/>
        <v>#REF!</v>
      </c>
      <c r="BP53" s="30" t="e">
        <f t="shared" si="16"/>
        <v>#REF!</v>
      </c>
      <c r="BQ53" s="30" t="e">
        <f t="shared" si="16"/>
        <v>#REF!</v>
      </c>
      <c r="BR53" s="30" t="e">
        <f t="shared" si="16"/>
        <v>#REF!</v>
      </c>
      <c r="BS53" s="30" t="e">
        <f t="shared" si="16"/>
        <v>#REF!</v>
      </c>
      <c r="BT53" s="30" t="e">
        <f t="shared" si="16"/>
        <v>#REF!</v>
      </c>
      <c r="BU53" s="30" t="e">
        <f t="shared" si="16"/>
        <v>#REF!</v>
      </c>
      <c r="BV53" s="30" t="e">
        <f t="shared" si="16"/>
        <v>#REF!</v>
      </c>
      <c r="BW53" s="30" t="e">
        <f t="shared" si="16"/>
        <v>#REF!</v>
      </c>
      <c r="BX53" s="30" t="e">
        <f t="shared" si="16"/>
        <v>#REF!</v>
      </c>
      <c r="BY53" s="30" t="e">
        <f t="shared" si="17"/>
        <v>#REF!</v>
      </c>
      <c r="BZ53" s="30" t="e">
        <f t="shared" si="17"/>
        <v>#REF!</v>
      </c>
      <c r="CA53" s="30" t="e">
        <f t="shared" si="17"/>
        <v>#REF!</v>
      </c>
      <c r="CB53" s="30" t="e">
        <f t="shared" si="17"/>
        <v>#REF!</v>
      </c>
      <c r="CC53" s="30" t="e">
        <f t="shared" si="17"/>
        <v>#REF!</v>
      </c>
      <c r="CD53" s="30" t="e">
        <f t="shared" si="17"/>
        <v>#REF!</v>
      </c>
      <c r="CE53" s="30" t="e">
        <f t="shared" si="17"/>
        <v>#REF!</v>
      </c>
      <c r="CF53" s="30" t="e">
        <f t="shared" si="17"/>
        <v>#REF!</v>
      </c>
      <c r="CG53" s="30" t="e">
        <f t="shared" si="17"/>
        <v>#REF!</v>
      </c>
      <c r="CH53" s="30" t="e">
        <f t="shared" si="17"/>
        <v>#REF!</v>
      </c>
      <c r="CI53" s="30" t="e">
        <f t="shared" si="18"/>
        <v>#REF!</v>
      </c>
      <c r="CJ53" s="30" t="e">
        <f t="shared" si="18"/>
        <v>#REF!</v>
      </c>
      <c r="CK53" s="30" t="e">
        <f t="shared" si="18"/>
        <v>#REF!</v>
      </c>
      <c r="CL53" s="30" t="e">
        <f t="shared" si="18"/>
        <v>#REF!</v>
      </c>
      <c r="CM53" s="30" t="e">
        <f t="shared" si="18"/>
        <v>#REF!</v>
      </c>
      <c r="CN53" s="30" t="e">
        <f t="shared" si="18"/>
        <v>#REF!</v>
      </c>
      <c r="CO53" s="30" t="e">
        <f t="shared" si="18"/>
        <v>#REF!</v>
      </c>
      <c r="CP53" s="30" t="e">
        <f t="shared" si="18"/>
        <v>#REF!</v>
      </c>
      <c r="CQ53" s="30" t="e">
        <f t="shared" si="18"/>
        <v>#REF!</v>
      </c>
      <c r="CR53" s="30" t="e">
        <f t="shared" si="18"/>
        <v>#REF!</v>
      </c>
      <c r="CS53" s="30" t="e">
        <f t="shared" si="19"/>
        <v>#REF!</v>
      </c>
      <c r="CT53" s="30" t="e">
        <f t="shared" si="19"/>
        <v>#REF!</v>
      </c>
      <c r="CU53" s="30" t="e">
        <f t="shared" si="19"/>
        <v>#REF!</v>
      </c>
      <c r="CV53" s="30" t="e">
        <f t="shared" si="19"/>
        <v>#REF!</v>
      </c>
      <c r="CW53" s="30" t="e">
        <f t="shared" si="19"/>
        <v>#REF!</v>
      </c>
      <c r="CX53" s="30" t="e">
        <f t="shared" si="19"/>
        <v>#REF!</v>
      </c>
      <c r="CY53" s="30" t="e">
        <f t="shared" si="19"/>
        <v>#REF!</v>
      </c>
      <c r="CZ53" s="30" t="e">
        <f t="shared" si="19"/>
        <v>#REF!</v>
      </c>
      <c r="DA53" s="30" t="e">
        <f t="shared" si="19"/>
        <v>#REF!</v>
      </c>
      <c r="DB53" s="30" t="e">
        <f t="shared" si="19"/>
        <v>#REF!</v>
      </c>
      <c r="DC53" s="30" t="e">
        <f t="shared" si="20"/>
        <v>#REF!</v>
      </c>
      <c r="DD53" s="30" t="e">
        <f t="shared" si="20"/>
        <v>#REF!</v>
      </c>
      <c r="DE53" s="30" t="e">
        <f t="shared" si="20"/>
        <v>#REF!</v>
      </c>
      <c r="DF53" s="30" t="e">
        <f t="shared" si="20"/>
        <v>#REF!</v>
      </c>
      <c r="DG53" s="30" t="e">
        <f t="shared" si="20"/>
        <v>#REF!</v>
      </c>
      <c r="DH53" s="30" t="e">
        <f t="shared" si="20"/>
        <v>#REF!</v>
      </c>
      <c r="DI53" s="30" t="e">
        <f t="shared" si="20"/>
        <v>#REF!</v>
      </c>
      <c r="DJ53" s="30" t="e">
        <f t="shared" si="20"/>
        <v>#REF!</v>
      </c>
      <c r="DK53" s="30" t="e">
        <f t="shared" si="20"/>
        <v>#REF!</v>
      </c>
      <c r="DL53" s="30" t="e">
        <f t="shared" si="20"/>
        <v>#REF!</v>
      </c>
      <c r="DM53" s="30" t="e">
        <f t="shared" si="21"/>
        <v>#REF!</v>
      </c>
      <c r="DN53" s="30" t="e">
        <f t="shared" si="21"/>
        <v>#REF!</v>
      </c>
      <c r="DO53" s="30" t="e">
        <f t="shared" si="21"/>
        <v>#REF!</v>
      </c>
      <c r="DP53" s="30" t="e">
        <f t="shared" si="21"/>
        <v>#REF!</v>
      </c>
      <c r="DQ53" s="30" t="e">
        <f t="shared" si="21"/>
        <v>#REF!</v>
      </c>
      <c r="DR53" s="30" t="e">
        <f t="shared" si="21"/>
        <v>#REF!</v>
      </c>
      <c r="DS53" s="30" t="e">
        <f t="shared" si="21"/>
        <v>#REF!</v>
      </c>
      <c r="DT53" s="30" t="e">
        <f t="shared" si="21"/>
        <v>#REF!</v>
      </c>
      <c r="DU53" s="30" t="e">
        <f t="shared" si="21"/>
        <v>#REF!</v>
      </c>
      <c r="DV53" s="30" t="e">
        <f t="shared" si="21"/>
        <v>#REF!</v>
      </c>
      <c r="DW53" s="30" t="e">
        <f t="shared" si="21"/>
        <v>#REF!</v>
      </c>
      <c r="DX53" s="30" t="e">
        <f t="shared" si="21"/>
        <v>#REF!</v>
      </c>
      <c r="DY53" s="30" t="e">
        <f t="shared" si="21"/>
        <v>#REF!</v>
      </c>
      <c r="DZ53" s="30" t="e">
        <f t="shared" si="9"/>
        <v>#REF!</v>
      </c>
      <c r="EA53" s="30" t="e">
        <f t="shared" si="6"/>
        <v>#REF!</v>
      </c>
      <c r="EB53" s="30"/>
      <c r="EC53" s="30"/>
      <c r="ED53" s="30"/>
      <c r="EE53" s="30"/>
      <c r="EF53" s="30"/>
      <c r="EG53" s="30"/>
      <c r="EH53" s="30"/>
      <c r="EI53" s="30"/>
      <c r="EJ53" s="30"/>
      <c r="EK53" s="30"/>
      <c r="EL53" s="30"/>
      <c r="EM53" s="30"/>
      <c r="EN53" s="30"/>
      <c r="EO53" s="30"/>
      <c r="EP53" s="30"/>
      <c r="EQ53" s="30"/>
      <c r="ER53" s="30"/>
      <c r="ES53" s="30"/>
      <c r="ET53" s="30"/>
      <c r="EU53" s="30"/>
      <c r="EV53" s="30"/>
      <c r="EW53" s="30"/>
      <c r="EX53" s="30"/>
      <c r="EY53" s="30"/>
      <c r="EZ53" s="30"/>
      <c r="FA53" s="30"/>
      <c r="FB53" s="30"/>
      <c r="FC53" s="30"/>
      <c r="FD53" s="30"/>
      <c r="FE53" s="30"/>
      <c r="FF53" s="30"/>
      <c r="FG53" s="30"/>
      <c r="FH53" s="30"/>
      <c r="FI53" s="30"/>
      <c r="FJ53" s="30"/>
      <c r="FK53" s="30"/>
      <c r="FL53" s="30"/>
      <c r="FM53" s="30"/>
      <c r="FN53" s="30"/>
      <c r="FO53" s="30"/>
      <c r="FP53" s="30"/>
      <c r="FQ53" s="30"/>
      <c r="FR53" s="30"/>
      <c r="FS53" s="30"/>
      <c r="FT53" s="30"/>
      <c r="FU53" s="30"/>
      <c r="FV53" s="30"/>
      <c r="FW53" s="30"/>
      <c r="FX53" s="30"/>
      <c r="FY53" s="30"/>
      <c r="FZ53" s="30"/>
      <c r="GA53" s="30"/>
      <c r="GB53" s="30"/>
      <c r="GC53" s="30"/>
      <c r="GD53" s="30"/>
      <c r="GE53" s="30"/>
      <c r="GF53" s="30"/>
      <c r="GG53" s="30"/>
      <c r="GH53" s="30"/>
      <c r="GI53" s="30"/>
      <c r="GJ53" s="30"/>
      <c r="GK53" s="30"/>
      <c r="GL53" s="30"/>
      <c r="GM53" s="30"/>
      <c r="GN53" s="30"/>
      <c r="GO53" s="30"/>
      <c r="GP53" s="30"/>
      <c r="GQ53" s="30"/>
      <c r="GR53" s="30"/>
      <c r="GS53" s="30"/>
      <c r="GT53" s="30"/>
      <c r="GU53" s="30"/>
      <c r="GV53" s="30"/>
      <c r="GW53" s="30"/>
      <c r="GX53" s="30"/>
      <c r="GY53" s="30"/>
      <c r="GZ53" s="30"/>
      <c r="HA53" s="30"/>
      <c r="HB53" s="30"/>
      <c r="HC53" s="30"/>
      <c r="HD53" s="30"/>
      <c r="HE53" s="30"/>
      <c r="HF53" s="30"/>
      <c r="HG53" s="30"/>
      <c r="HH53" s="30"/>
      <c r="HI53" s="30"/>
      <c r="HJ53" s="30"/>
      <c r="HK53" s="30"/>
      <c r="HL53" s="30"/>
      <c r="HM53" s="30"/>
      <c r="HN53" s="30"/>
      <c r="HO53" s="30"/>
      <c r="HP53" s="30"/>
      <c r="HQ53" s="30"/>
      <c r="HR53" s="30"/>
      <c r="HS53" s="30"/>
      <c r="HT53" s="30"/>
      <c r="HU53" s="30"/>
      <c r="HV53" s="30"/>
      <c r="HW53" s="30"/>
      <c r="HX53" s="30"/>
      <c r="HY53" s="30"/>
      <c r="HZ53" s="30"/>
      <c r="IA53" s="30"/>
      <c r="IB53" s="30"/>
      <c r="IC53" s="30"/>
      <c r="ID53" s="30"/>
      <c r="IE53" s="30"/>
      <c r="IF53" s="30"/>
      <c r="IG53" s="30"/>
      <c r="IH53" s="30"/>
      <c r="II53" s="30"/>
      <c r="IJ53" s="30"/>
      <c r="IK53" s="30"/>
      <c r="IL53" s="30"/>
      <c r="IM53" s="30"/>
      <c r="IN53" s="30"/>
      <c r="IO53" s="30"/>
      <c r="IP53" s="30"/>
      <c r="IQ53" s="52"/>
    </row>
    <row r="54" spans="1:251">
      <c r="A54" s="51" t="str">
        <f t="shared" si="7"/>
        <v/>
      </c>
      <c r="B54" s="30" t="e">
        <f t="shared" si="3"/>
        <v>#REF!</v>
      </c>
      <c r="C54" s="30" t="e">
        <f t="shared" si="10"/>
        <v>#REF!</v>
      </c>
      <c r="D54" s="30" t="e">
        <f t="shared" si="10"/>
        <v>#REF!</v>
      </c>
      <c r="E54" s="30" t="e">
        <f t="shared" si="10"/>
        <v>#REF!</v>
      </c>
      <c r="F54" s="30" t="e">
        <f t="shared" si="10"/>
        <v>#REF!</v>
      </c>
      <c r="G54" s="30" t="e">
        <f t="shared" si="10"/>
        <v>#REF!</v>
      </c>
      <c r="H54" s="30" t="e">
        <f t="shared" si="10"/>
        <v>#REF!</v>
      </c>
      <c r="I54" s="30" t="e">
        <f t="shared" si="10"/>
        <v>#REF!</v>
      </c>
      <c r="J54" s="30" t="e">
        <f t="shared" si="10"/>
        <v>#REF!</v>
      </c>
      <c r="K54" s="30" t="e">
        <f t="shared" si="10"/>
        <v>#REF!</v>
      </c>
      <c r="L54" s="30" t="e">
        <f t="shared" si="10"/>
        <v>#REF!</v>
      </c>
      <c r="M54" s="30" t="e">
        <f t="shared" si="11"/>
        <v>#REF!</v>
      </c>
      <c r="N54" s="62" t="e">
        <f t="shared" si="11"/>
        <v>#REF!</v>
      </c>
      <c r="O54" s="30" t="e">
        <f t="shared" si="11"/>
        <v>#REF!</v>
      </c>
      <c r="P54" s="30" t="e">
        <f t="shared" si="11"/>
        <v>#REF!</v>
      </c>
      <c r="Q54" s="30" t="e">
        <f t="shared" si="11"/>
        <v>#REF!</v>
      </c>
      <c r="R54" s="30" t="e">
        <f t="shared" si="11"/>
        <v>#REF!</v>
      </c>
      <c r="S54" s="30" t="e">
        <f t="shared" si="11"/>
        <v>#REF!</v>
      </c>
      <c r="T54" s="30" t="e">
        <f t="shared" si="11"/>
        <v>#REF!</v>
      </c>
      <c r="U54" s="30" t="e">
        <f t="shared" si="11"/>
        <v>#REF!</v>
      </c>
      <c r="V54" s="30" t="e">
        <f t="shared" si="11"/>
        <v>#REF!</v>
      </c>
      <c r="W54" s="30" t="e">
        <f t="shared" si="12"/>
        <v>#REF!</v>
      </c>
      <c r="X54" s="30" t="e">
        <f t="shared" si="12"/>
        <v>#REF!</v>
      </c>
      <c r="Y54" s="30" t="e">
        <f t="shared" si="12"/>
        <v>#REF!</v>
      </c>
      <c r="Z54" s="30" t="e">
        <f t="shared" si="12"/>
        <v>#REF!</v>
      </c>
      <c r="AA54" s="30" t="e">
        <f t="shared" si="12"/>
        <v>#REF!</v>
      </c>
      <c r="AB54" s="30" t="e">
        <f t="shared" si="12"/>
        <v>#REF!</v>
      </c>
      <c r="AC54" s="30" t="e">
        <f t="shared" si="12"/>
        <v>#REF!</v>
      </c>
      <c r="AD54" s="30" t="e">
        <f t="shared" si="12"/>
        <v>#REF!</v>
      </c>
      <c r="AE54" s="30" t="e">
        <f t="shared" si="12"/>
        <v>#REF!</v>
      </c>
      <c r="AF54" s="30" t="e">
        <f t="shared" si="12"/>
        <v>#REF!</v>
      </c>
      <c r="AG54" s="30" t="e">
        <f t="shared" si="13"/>
        <v>#REF!</v>
      </c>
      <c r="AH54" s="30" t="e">
        <f t="shared" si="13"/>
        <v>#REF!</v>
      </c>
      <c r="AI54" s="30" t="e">
        <f t="shared" si="13"/>
        <v>#REF!</v>
      </c>
      <c r="AJ54" s="30" t="e">
        <f t="shared" si="13"/>
        <v>#REF!</v>
      </c>
      <c r="AK54" s="30" t="e">
        <f t="shared" si="13"/>
        <v>#REF!</v>
      </c>
      <c r="AL54" s="30" t="e">
        <f t="shared" si="13"/>
        <v>#REF!</v>
      </c>
      <c r="AM54" s="30" t="e">
        <f t="shared" si="13"/>
        <v>#REF!</v>
      </c>
      <c r="AN54" s="30" t="e">
        <f t="shared" si="13"/>
        <v>#REF!</v>
      </c>
      <c r="AO54" s="30" t="e">
        <f t="shared" si="13"/>
        <v>#REF!</v>
      </c>
      <c r="AP54" s="30" t="e">
        <f t="shared" si="13"/>
        <v>#REF!</v>
      </c>
      <c r="AQ54" s="30" t="e">
        <f t="shared" si="14"/>
        <v>#REF!</v>
      </c>
      <c r="AR54" s="30" t="e">
        <f t="shared" si="14"/>
        <v>#REF!</v>
      </c>
      <c r="AS54" s="30" t="e">
        <f t="shared" si="14"/>
        <v>#REF!</v>
      </c>
      <c r="AT54" s="30" t="e">
        <f t="shared" si="14"/>
        <v>#REF!</v>
      </c>
      <c r="AU54" s="30" t="e">
        <f t="shared" si="14"/>
        <v>#REF!</v>
      </c>
      <c r="AV54" s="30" t="e">
        <f t="shared" si="14"/>
        <v>#REF!</v>
      </c>
      <c r="AW54" s="30" t="e">
        <f t="shared" si="14"/>
        <v>#REF!</v>
      </c>
      <c r="AX54" s="30" t="e">
        <f t="shared" si="14"/>
        <v>#REF!</v>
      </c>
      <c r="AY54" s="30" t="e">
        <f t="shared" si="14"/>
        <v>#REF!</v>
      </c>
      <c r="AZ54" s="30" t="e">
        <f t="shared" si="14"/>
        <v>#REF!</v>
      </c>
      <c r="BA54" s="30" t="e">
        <f t="shared" si="15"/>
        <v>#REF!</v>
      </c>
      <c r="BB54" s="30" t="e">
        <f t="shared" si="15"/>
        <v>#REF!</v>
      </c>
      <c r="BC54" s="30" t="e">
        <f t="shared" si="15"/>
        <v>#REF!</v>
      </c>
      <c r="BD54" s="30" t="e">
        <f t="shared" si="15"/>
        <v>#REF!</v>
      </c>
      <c r="BE54" s="30" t="e">
        <f t="shared" si="15"/>
        <v>#REF!</v>
      </c>
      <c r="BF54" s="30" t="e">
        <f t="shared" si="15"/>
        <v>#REF!</v>
      </c>
      <c r="BG54" s="30" t="e">
        <f t="shared" si="15"/>
        <v>#REF!</v>
      </c>
      <c r="BH54" s="30" t="e">
        <f t="shared" si="15"/>
        <v>#REF!</v>
      </c>
      <c r="BI54" s="30" t="e">
        <f t="shared" si="15"/>
        <v>#REF!</v>
      </c>
      <c r="BJ54" s="30" t="e">
        <f t="shared" si="15"/>
        <v>#REF!</v>
      </c>
      <c r="BK54" s="30" t="e">
        <f t="shared" si="15"/>
        <v>#REF!</v>
      </c>
      <c r="BL54" s="30" t="e">
        <f t="shared" si="15"/>
        <v>#REF!</v>
      </c>
      <c r="BM54" s="30" t="e">
        <f t="shared" si="15"/>
        <v>#REF!</v>
      </c>
      <c r="BN54" s="30" t="e">
        <f t="shared" si="8"/>
        <v>#REF!</v>
      </c>
      <c r="BO54" s="30" t="e">
        <f t="shared" si="16"/>
        <v>#REF!</v>
      </c>
      <c r="BP54" s="30" t="e">
        <f t="shared" si="16"/>
        <v>#REF!</v>
      </c>
      <c r="BQ54" s="30" t="e">
        <f t="shared" si="16"/>
        <v>#REF!</v>
      </c>
      <c r="BR54" s="30" t="e">
        <f t="shared" si="16"/>
        <v>#REF!</v>
      </c>
      <c r="BS54" s="30" t="e">
        <f t="shared" si="16"/>
        <v>#REF!</v>
      </c>
      <c r="BT54" s="30" t="e">
        <f t="shared" si="16"/>
        <v>#REF!</v>
      </c>
      <c r="BU54" s="30" t="e">
        <f t="shared" si="16"/>
        <v>#REF!</v>
      </c>
      <c r="BV54" s="30" t="e">
        <f t="shared" si="16"/>
        <v>#REF!</v>
      </c>
      <c r="BW54" s="30" t="e">
        <f t="shared" si="16"/>
        <v>#REF!</v>
      </c>
      <c r="BX54" s="30" t="e">
        <f t="shared" si="16"/>
        <v>#REF!</v>
      </c>
      <c r="BY54" s="30" t="e">
        <f t="shared" si="17"/>
        <v>#REF!</v>
      </c>
      <c r="BZ54" s="30" t="e">
        <f t="shared" si="17"/>
        <v>#REF!</v>
      </c>
      <c r="CA54" s="30" t="e">
        <f t="shared" si="17"/>
        <v>#REF!</v>
      </c>
      <c r="CB54" s="30" t="e">
        <f t="shared" si="17"/>
        <v>#REF!</v>
      </c>
      <c r="CC54" s="30" t="e">
        <f t="shared" si="17"/>
        <v>#REF!</v>
      </c>
      <c r="CD54" s="30" t="e">
        <f t="shared" si="17"/>
        <v>#REF!</v>
      </c>
      <c r="CE54" s="30" t="e">
        <f t="shared" si="17"/>
        <v>#REF!</v>
      </c>
      <c r="CF54" s="30" t="e">
        <f t="shared" si="17"/>
        <v>#REF!</v>
      </c>
      <c r="CG54" s="30" t="e">
        <f t="shared" si="17"/>
        <v>#REF!</v>
      </c>
      <c r="CH54" s="30" t="e">
        <f t="shared" si="17"/>
        <v>#REF!</v>
      </c>
      <c r="CI54" s="30" t="e">
        <f t="shared" si="18"/>
        <v>#REF!</v>
      </c>
      <c r="CJ54" s="30" t="e">
        <f t="shared" si="18"/>
        <v>#REF!</v>
      </c>
      <c r="CK54" s="30" t="e">
        <f t="shared" si="18"/>
        <v>#REF!</v>
      </c>
      <c r="CL54" s="30" t="e">
        <f t="shared" si="18"/>
        <v>#REF!</v>
      </c>
      <c r="CM54" s="30" t="e">
        <f t="shared" si="18"/>
        <v>#REF!</v>
      </c>
      <c r="CN54" s="30" t="e">
        <f t="shared" si="18"/>
        <v>#REF!</v>
      </c>
      <c r="CO54" s="30" t="e">
        <f t="shared" si="18"/>
        <v>#REF!</v>
      </c>
      <c r="CP54" s="30" t="e">
        <f t="shared" si="18"/>
        <v>#REF!</v>
      </c>
      <c r="CQ54" s="30" t="e">
        <f t="shared" si="18"/>
        <v>#REF!</v>
      </c>
      <c r="CR54" s="30" t="e">
        <f t="shared" si="18"/>
        <v>#REF!</v>
      </c>
      <c r="CS54" s="30" t="e">
        <f t="shared" si="19"/>
        <v>#REF!</v>
      </c>
      <c r="CT54" s="30" t="e">
        <f t="shared" si="19"/>
        <v>#REF!</v>
      </c>
      <c r="CU54" s="30" t="e">
        <f t="shared" si="19"/>
        <v>#REF!</v>
      </c>
      <c r="CV54" s="30" t="e">
        <f t="shared" si="19"/>
        <v>#REF!</v>
      </c>
      <c r="CW54" s="30" t="e">
        <f t="shared" si="19"/>
        <v>#REF!</v>
      </c>
      <c r="CX54" s="30" t="e">
        <f t="shared" si="19"/>
        <v>#REF!</v>
      </c>
      <c r="CY54" s="30" t="e">
        <f t="shared" si="19"/>
        <v>#REF!</v>
      </c>
      <c r="CZ54" s="30" t="e">
        <f t="shared" si="19"/>
        <v>#REF!</v>
      </c>
      <c r="DA54" s="30" t="e">
        <f t="shared" si="19"/>
        <v>#REF!</v>
      </c>
      <c r="DB54" s="30" t="e">
        <f t="shared" si="19"/>
        <v>#REF!</v>
      </c>
      <c r="DC54" s="30" t="e">
        <f t="shared" si="20"/>
        <v>#REF!</v>
      </c>
      <c r="DD54" s="30" t="e">
        <f t="shared" si="20"/>
        <v>#REF!</v>
      </c>
      <c r="DE54" s="30" t="e">
        <f t="shared" si="20"/>
        <v>#REF!</v>
      </c>
      <c r="DF54" s="30" t="e">
        <f t="shared" si="20"/>
        <v>#REF!</v>
      </c>
      <c r="DG54" s="30" t="e">
        <f t="shared" si="20"/>
        <v>#REF!</v>
      </c>
      <c r="DH54" s="30" t="e">
        <f t="shared" si="20"/>
        <v>#REF!</v>
      </c>
      <c r="DI54" s="30" t="e">
        <f t="shared" si="20"/>
        <v>#REF!</v>
      </c>
      <c r="DJ54" s="30" t="e">
        <f t="shared" si="20"/>
        <v>#REF!</v>
      </c>
      <c r="DK54" s="30" t="e">
        <f t="shared" si="20"/>
        <v>#REF!</v>
      </c>
      <c r="DL54" s="30" t="e">
        <f t="shared" si="20"/>
        <v>#REF!</v>
      </c>
      <c r="DM54" s="30" t="e">
        <f t="shared" si="21"/>
        <v>#REF!</v>
      </c>
      <c r="DN54" s="30" t="e">
        <f t="shared" si="21"/>
        <v>#REF!</v>
      </c>
      <c r="DO54" s="30" t="e">
        <f t="shared" si="21"/>
        <v>#REF!</v>
      </c>
      <c r="DP54" s="30" t="e">
        <f t="shared" si="21"/>
        <v>#REF!</v>
      </c>
      <c r="DQ54" s="30" t="e">
        <f t="shared" si="21"/>
        <v>#REF!</v>
      </c>
      <c r="DR54" s="30" t="e">
        <f t="shared" si="21"/>
        <v>#REF!</v>
      </c>
      <c r="DS54" s="30" t="e">
        <f t="shared" si="21"/>
        <v>#REF!</v>
      </c>
      <c r="DT54" s="30" t="e">
        <f t="shared" si="21"/>
        <v>#REF!</v>
      </c>
      <c r="DU54" s="30" t="e">
        <f t="shared" si="21"/>
        <v>#REF!</v>
      </c>
      <c r="DV54" s="30" t="e">
        <f t="shared" si="21"/>
        <v>#REF!</v>
      </c>
      <c r="DW54" s="30" t="e">
        <f t="shared" si="21"/>
        <v>#REF!</v>
      </c>
      <c r="DX54" s="30" t="e">
        <f t="shared" si="21"/>
        <v>#REF!</v>
      </c>
      <c r="DY54" s="30" t="e">
        <f t="shared" si="21"/>
        <v>#REF!</v>
      </c>
      <c r="DZ54" s="30" t="e">
        <f t="shared" si="9"/>
        <v>#REF!</v>
      </c>
      <c r="EA54" s="30" t="e">
        <f t="shared" si="6"/>
        <v>#REF!</v>
      </c>
      <c r="EB54" s="30"/>
      <c r="EC54" s="30"/>
      <c r="ED54" s="30"/>
      <c r="EE54" s="30"/>
      <c r="EF54" s="30"/>
      <c r="EG54" s="30"/>
      <c r="EH54" s="30"/>
      <c r="EI54" s="30"/>
      <c r="EJ54" s="30"/>
      <c r="EK54" s="30"/>
      <c r="EL54" s="30"/>
      <c r="EM54" s="30"/>
      <c r="EN54" s="30"/>
      <c r="EO54" s="30"/>
      <c r="EP54" s="30"/>
      <c r="EQ54" s="30"/>
      <c r="ER54" s="30"/>
      <c r="ES54" s="30"/>
      <c r="ET54" s="30"/>
      <c r="EU54" s="30"/>
      <c r="EV54" s="30"/>
      <c r="EW54" s="30"/>
      <c r="EX54" s="30"/>
      <c r="EY54" s="30"/>
      <c r="EZ54" s="30"/>
      <c r="FA54" s="30"/>
      <c r="FB54" s="30"/>
      <c r="FC54" s="30"/>
      <c r="FD54" s="30"/>
      <c r="FE54" s="30"/>
      <c r="FF54" s="30"/>
      <c r="FG54" s="30"/>
      <c r="FH54" s="30"/>
      <c r="FI54" s="30"/>
      <c r="FJ54" s="30"/>
      <c r="FK54" s="30"/>
      <c r="FL54" s="30"/>
      <c r="FM54" s="30"/>
      <c r="FN54" s="30"/>
      <c r="FO54" s="30"/>
      <c r="FP54" s="30"/>
      <c r="FQ54" s="30"/>
      <c r="FR54" s="30"/>
      <c r="FS54" s="30"/>
      <c r="FT54" s="30"/>
      <c r="FU54" s="30"/>
      <c r="FV54" s="30"/>
      <c r="FW54" s="30"/>
      <c r="FX54" s="30"/>
      <c r="FY54" s="30"/>
      <c r="FZ54" s="30"/>
      <c r="GA54" s="30"/>
      <c r="GB54" s="30"/>
      <c r="GC54" s="30"/>
      <c r="GD54" s="30"/>
      <c r="GE54" s="30"/>
      <c r="GF54" s="30"/>
      <c r="GG54" s="30"/>
      <c r="GH54" s="30"/>
      <c r="GI54" s="30"/>
      <c r="GJ54" s="30"/>
      <c r="GK54" s="30"/>
      <c r="GL54" s="30"/>
      <c r="GM54" s="30"/>
      <c r="GN54" s="30"/>
      <c r="GO54" s="30"/>
      <c r="GP54" s="30"/>
      <c r="GQ54" s="30"/>
      <c r="GR54" s="30"/>
      <c r="GS54" s="30"/>
      <c r="GT54" s="30"/>
      <c r="GU54" s="30"/>
      <c r="GV54" s="30"/>
      <c r="GW54" s="30"/>
      <c r="GX54" s="30"/>
      <c r="GY54" s="30"/>
      <c r="GZ54" s="30"/>
      <c r="HA54" s="30"/>
      <c r="HB54" s="30"/>
      <c r="HC54" s="30"/>
      <c r="HD54" s="30"/>
      <c r="HE54" s="30"/>
      <c r="HF54" s="30"/>
      <c r="HG54" s="30"/>
      <c r="HH54" s="30"/>
      <c r="HI54" s="30"/>
      <c r="HJ54" s="30"/>
      <c r="HK54" s="30"/>
      <c r="HL54" s="30"/>
      <c r="HM54" s="30"/>
      <c r="HN54" s="30"/>
      <c r="HO54" s="30"/>
      <c r="HP54" s="30"/>
      <c r="HQ54" s="30"/>
      <c r="HR54" s="30"/>
      <c r="HS54" s="30"/>
      <c r="HT54" s="30"/>
      <c r="HU54" s="30"/>
      <c r="HV54" s="30"/>
      <c r="HW54" s="30"/>
      <c r="HX54" s="30"/>
      <c r="HY54" s="30"/>
      <c r="HZ54" s="30"/>
      <c r="IA54" s="30"/>
      <c r="IB54" s="30"/>
      <c r="IC54" s="30"/>
      <c r="ID54" s="30"/>
      <c r="IE54" s="30"/>
      <c r="IF54" s="30"/>
      <c r="IG54" s="30"/>
      <c r="IH54" s="30"/>
      <c r="II54" s="30"/>
      <c r="IJ54" s="30"/>
      <c r="IK54" s="30"/>
      <c r="IL54" s="30"/>
      <c r="IM54" s="30"/>
      <c r="IN54" s="30"/>
      <c r="IO54" s="30"/>
      <c r="IP54" s="30"/>
      <c r="IQ54" s="52"/>
    </row>
    <row r="55" spans="1:251">
      <c r="A55" s="51" t="str">
        <f t="shared" si="7"/>
        <v/>
      </c>
      <c r="B55" s="30" t="e">
        <f t="shared" si="3"/>
        <v>#REF!</v>
      </c>
      <c r="C55" s="30" t="e">
        <f t="shared" si="10"/>
        <v>#REF!</v>
      </c>
      <c r="D55" s="30" t="e">
        <f t="shared" si="10"/>
        <v>#REF!</v>
      </c>
      <c r="E55" s="30" t="e">
        <f t="shared" si="10"/>
        <v>#REF!</v>
      </c>
      <c r="F55" s="30" t="e">
        <f t="shared" si="10"/>
        <v>#REF!</v>
      </c>
      <c r="G55" s="30" t="e">
        <f t="shared" si="10"/>
        <v>#REF!</v>
      </c>
      <c r="H55" s="30" t="e">
        <f t="shared" si="10"/>
        <v>#REF!</v>
      </c>
      <c r="I55" s="30" t="e">
        <f t="shared" si="10"/>
        <v>#REF!</v>
      </c>
      <c r="J55" s="30" t="e">
        <f t="shared" si="10"/>
        <v>#REF!</v>
      </c>
      <c r="K55" s="30" t="e">
        <f t="shared" si="10"/>
        <v>#REF!</v>
      </c>
      <c r="L55" s="30" t="e">
        <f t="shared" si="10"/>
        <v>#REF!</v>
      </c>
      <c r="M55" s="30" t="e">
        <f t="shared" si="11"/>
        <v>#REF!</v>
      </c>
      <c r="N55" s="62" t="e">
        <f t="shared" si="11"/>
        <v>#REF!</v>
      </c>
      <c r="O55" s="30" t="e">
        <f t="shared" si="11"/>
        <v>#REF!</v>
      </c>
      <c r="P55" s="30" t="e">
        <f t="shared" si="11"/>
        <v>#REF!</v>
      </c>
      <c r="Q55" s="30" t="e">
        <f t="shared" si="11"/>
        <v>#REF!</v>
      </c>
      <c r="R55" s="30" t="e">
        <f t="shared" si="11"/>
        <v>#REF!</v>
      </c>
      <c r="S55" s="30" t="e">
        <f t="shared" si="11"/>
        <v>#REF!</v>
      </c>
      <c r="T55" s="30" t="e">
        <f t="shared" si="11"/>
        <v>#REF!</v>
      </c>
      <c r="U55" s="30" t="e">
        <f t="shared" si="11"/>
        <v>#REF!</v>
      </c>
      <c r="V55" s="30" t="e">
        <f t="shared" si="11"/>
        <v>#REF!</v>
      </c>
      <c r="W55" s="30" t="e">
        <f t="shared" si="12"/>
        <v>#REF!</v>
      </c>
      <c r="X55" s="30" t="e">
        <f t="shared" si="12"/>
        <v>#REF!</v>
      </c>
      <c r="Y55" s="30" t="e">
        <f t="shared" si="12"/>
        <v>#REF!</v>
      </c>
      <c r="Z55" s="30" t="e">
        <f t="shared" si="12"/>
        <v>#REF!</v>
      </c>
      <c r="AA55" s="30" t="e">
        <f t="shared" si="12"/>
        <v>#REF!</v>
      </c>
      <c r="AB55" s="30" t="e">
        <f t="shared" si="12"/>
        <v>#REF!</v>
      </c>
      <c r="AC55" s="30" t="e">
        <f t="shared" si="12"/>
        <v>#REF!</v>
      </c>
      <c r="AD55" s="30" t="e">
        <f t="shared" si="12"/>
        <v>#REF!</v>
      </c>
      <c r="AE55" s="30" t="e">
        <f t="shared" si="12"/>
        <v>#REF!</v>
      </c>
      <c r="AF55" s="30" t="e">
        <f t="shared" si="12"/>
        <v>#REF!</v>
      </c>
      <c r="AG55" s="30" t="e">
        <f t="shared" si="13"/>
        <v>#REF!</v>
      </c>
      <c r="AH55" s="30" t="e">
        <f t="shared" si="13"/>
        <v>#REF!</v>
      </c>
      <c r="AI55" s="30" t="e">
        <f t="shared" si="13"/>
        <v>#REF!</v>
      </c>
      <c r="AJ55" s="30" t="e">
        <f t="shared" si="13"/>
        <v>#REF!</v>
      </c>
      <c r="AK55" s="30" t="e">
        <f t="shared" si="13"/>
        <v>#REF!</v>
      </c>
      <c r="AL55" s="30" t="e">
        <f t="shared" si="13"/>
        <v>#REF!</v>
      </c>
      <c r="AM55" s="30" t="e">
        <f t="shared" si="13"/>
        <v>#REF!</v>
      </c>
      <c r="AN55" s="30" t="e">
        <f t="shared" si="13"/>
        <v>#REF!</v>
      </c>
      <c r="AO55" s="30" t="e">
        <f t="shared" si="13"/>
        <v>#REF!</v>
      </c>
      <c r="AP55" s="30" t="e">
        <f t="shared" si="13"/>
        <v>#REF!</v>
      </c>
      <c r="AQ55" s="30" t="e">
        <f t="shared" si="14"/>
        <v>#REF!</v>
      </c>
      <c r="AR55" s="30" t="e">
        <f t="shared" si="14"/>
        <v>#REF!</v>
      </c>
      <c r="AS55" s="30" t="e">
        <f t="shared" si="14"/>
        <v>#REF!</v>
      </c>
      <c r="AT55" s="30" t="e">
        <f t="shared" si="14"/>
        <v>#REF!</v>
      </c>
      <c r="AU55" s="30" t="e">
        <f t="shared" si="14"/>
        <v>#REF!</v>
      </c>
      <c r="AV55" s="30" t="e">
        <f t="shared" si="14"/>
        <v>#REF!</v>
      </c>
      <c r="AW55" s="30" t="e">
        <f t="shared" si="14"/>
        <v>#REF!</v>
      </c>
      <c r="AX55" s="30" t="e">
        <f t="shared" si="14"/>
        <v>#REF!</v>
      </c>
      <c r="AY55" s="30" t="e">
        <f t="shared" si="14"/>
        <v>#REF!</v>
      </c>
      <c r="AZ55" s="30" t="e">
        <f t="shared" si="14"/>
        <v>#REF!</v>
      </c>
      <c r="BA55" s="30" t="e">
        <f t="shared" si="15"/>
        <v>#REF!</v>
      </c>
      <c r="BB55" s="30" t="e">
        <f t="shared" si="15"/>
        <v>#REF!</v>
      </c>
      <c r="BC55" s="30" t="e">
        <f t="shared" si="15"/>
        <v>#REF!</v>
      </c>
      <c r="BD55" s="30" t="e">
        <f t="shared" si="15"/>
        <v>#REF!</v>
      </c>
      <c r="BE55" s="30" t="e">
        <f t="shared" si="15"/>
        <v>#REF!</v>
      </c>
      <c r="BF55" s="30" t="e">
        <f t="shared" si="15"/>
        <v>#REF!</v>
      </c>
      <c r="BG55" s="30" t="e">
        <f t="shared" si="15"/>
        <v>#REF!</v>
      </c>
      <c r="BH55" s="30" t="e">
        <f t="shared" si="15"/>
        <v>#REF!</v>
      </c>
      <c r="BI55" s="30" t="e">
        <f t="shared" si="15"/>
        <v>#REF!</v>
      </c>
      <c r="BJ55" s="30" t="e">
        <f t="shared" si="15"/>
        <v>#REF!</v>
      </c>
      <c r="BK55" s="30" t="e">
        <f t="shared" si="15"/>
        <v>#REF!</v>
      </c>
      <c r="BL55" s="30" t="e">
        <f t="shared" si="15"/>
        <v>#REF!</v>
      </c>
      <c r="BM55" s="30" t="e">
        <f t="shared" si="15"/>
        <v>#REF!</v>
      </c>
      <c r="BN55" s="30" t="e">
        <f t="shared" si="8"/>
        <v>#REF!</v>
      </c>
      <c r="BO55" s="30" t="e">
        <f t="shared" si="16"/>
        <v>#REF!</v>
      </c>
      <c r="BP55" s="30" t="e">
        <f t="shared" si="16"/>
        <v>#REF!</v>
      </c>
      <c r="BQ55" s="30" t="e">
        <f t="shared" si="16"/>
        <v>#REF!</v>
      </c>
      <c r="BR55" s="30" t="e">
        <f t="shared" si="16"/>
        <v>#REF!</v>
      </c>
      <c r="BS55" s="30" t="e">
        <f t="shared" si="16"/>
        <v>#REF!</v>
      </c>
      <c r="BT55" s="30" t="e">
        <f t="shared" si="16"/>
        <v>#REF!</v>
      </c>
      <c r="BU55" s="30" t="e">
        <f t="shared" si="16"/>
        <v>#REF!</v>
      </c>
      <c r="BV55" s="30" t="e">
        <f t="shared" si="16"/>
        <v>#REF!</v>
      </c>
      <c r="BW55" s="30" t="e">
        <f t="shared" si="16"/>
        <v>#REF!</v>
      </c>
      <c r="BX55" s="30" t="e">
        <f t="shared" si="16"/>
        <v>#REF!</v>
      </c>
      <c r="BY55" s="30" t="e">
        <f t="shared" si="17"/>
        <v>#REF!</v>
      </c>
      <c r="BZ55" s="30" t="e">
        <f t="shared" si="17"/>
        <v>#REF!</v>
      </c>
      <c r="CA55" s="30" t="e">
        <f t="shared" si="17"/>
        <v>#REF!</v>
      </c>
      <c r="CB55" s="30" t="e">
        <f t="shared" si="17"/>
        <v>#REF!</v>
      </c>
      <c r="CC55" s="30" t="e">
        <f t="shared" si="17"/>
        <v>#REF!</v>
      </c>
      <c r="CD55" s="30" t="e">
        <f t="shared" si="17"/>
        <v>#REF!</v>
      </c>
      <c r="CE55" s="30" t="e">
        <f t="shared" si="17"/>
        <v>#REF!</v>
      </c>
      <c r="CF55" s="30" t="e">
        <f t="shared" si="17"/>
        <v>#REF!</v>
      </c>
      <c r="CG55" s="30" t="e">
        <f t="shared" si="17"/>
        <v>#REF!</v>
      </c>
      <c r="CH55" s="30" t="e">
        <f t="shared" si="17"/>
        <v>#REF!</v>
      </c>
      <c r="CI55" s="30" t="e">
        <f t="shared" si="18"/>
        <v>#REF!</v>
      </c>
      <c r="CJ55" s="30" t="e">
        <f t="shared" si="18"/>
        <v>#REF!</v>
      </c>
      <c r="CK55" s="30" t="e">
        <f t="shared" si="18"/>
        <v>#REF!</v>
      </c>
      <c r="CL55" s="30" t="e">
        <f t="shared" si="18"/>
        <v>#REF!</v>
      </c>
      <c r="CM55" s="30" t="e">
        <f t="shared" si="18"/>
        <v>#REF!</v>
      </c>
      <c r="CN55" s="30" t="e">
        <f t="shared" si="18"/>
        <v>#REF!</v>
      </c>
      <c r="CO55" s="30" t="e">
        <f t="shared" si="18"/>
        <v>#REF!</v>
      </c>
      <c r="CP55" s="30" t="e">
        <f t="shared" si="18"/>
        <v>#REF!</v>
      </c>
      <c r="CQ55" s="30" t="e">
        <f t="shared" si="18"/>
        <v>#REF!</v>
      </c>
      <c r="CR55" s="30" t="e">
        <f t="shared" si="18"/>
        <v>#REF!</v>
      </c>
      <c r="CS55" s="30" t="e">
        <f t="shared" si="19"/>
        <v>#REF!</v>
      </c>
      <c r="CT55" s="30" t="e">
        <f t="shared" si="19"/>
        <v>#REF!</v>
      </c>
      <c r="CU55" s="30" t="e">
        <f t="shared" si="19"/>
        <v>#REF!</v>
      </c>
      <c r="CV55" s="30" t="e">
        <f t="shared" si="19"/>
        <v>#REF!</v>
      </c>
      <c r="CW55" s="30" t="e">
        <f t="shared" si="19"/>
        <v>#REF!</v>
      </c>
      <c r="CX55" s="30" t="e">
        <f t="shared" si="19"/>
        <v>#REF!</v>
      </c>
      <c r="CY55" s="30" t="e">
        <f t="shared" si="19"/>
        <v>#REF!</v>
      </c>
      <c r="CZ55" s="30" t="e">
        <f t="shared" si="19"/>
        <v>#REF!</v>
      </c>
      <c r="DA55" s="30" t="e">
        <f t="shared" si="19"/>
        <v>#REF!</v>
      </c>
      <c r="DB55" s="30" t="e">
        <f t="shared" si="19"/>
        <v>#REF!</v>
      </c>
      <c r="DC55" s="30" t="e">
        <f t="shared" si="20"/>
        <v>#REF!</v>
      </c>
      <c r="DD55" s="30" t="e">
        <f t="shared" si="20"/>
        <v>#REF!</v>
      </c>
      <c r="DE55" s="30" t="e">
        <f t="shared" si="20"/>
        <v>#REF!</v>
      </c>
      <c r="DF55" s="30" t="e">
        <f t="shared" si="20"/>
        <v>#REF!</v>
      </c>
      <c r="DG55" s="30" t="e">
        <f t="shared" si="20"/>
        <v>#REF!</v>
      </c>
      <c r="DH55" s="30" t="e">
        <f t="shared" si="20"/>
        <v>#REF!</v>
      </c>
      <c r="DI55" s="30" t="e">
        <f t="shared" si="20"/>
        <v>#REF!</v>
      </c>
      <c r="DJ55" s="30" t="e">
        <f t="shared" si="20"/>
        <v>#REF!</v>
      </c>
      <c r="DK55" s="30" t="e">
        <f t="shared" si="20"/>
        <v>#REF!</v>
      </c>
      <c r="DL55" s="30" t="e">
        <f t="shared" si="20"/>
        <v>#REF!</v>
      </c>
      <c r="DM55" s="30" t="e">
        <f t="shared" si="21"/>
        <v>#REF!</v>
      </c>
      <c r="DN55" s="30" t="e">
        <f t="shared" si="21"/>
        <v>#REF!</v>
      </c>
      <c r="DO55" s="30" t="e">
        <f t="shared" si="21"/>
        <v>#REF!</v>
      </c>
      <c r="DP55" s="30" t="e">
        <f t="shared" si="21"/>
        <v>#REF!</v>
      </c>
      <c r="DQ55" s="30" t="e">
        <f t="shared" si="21"/>
        <v>#REF!</v>
      </c>
      <c r="DR55" s="30" t="e">
        <f t="shared" si="21"/>
        <v>#REF!</v>
      </c>
      <c r="DS55" s="30" t="e">
        <f t="shared" si="21"/>
        <v>#REF!</v>
      </c>
      <c r="DT55" s="30" t="e">
        <f t="shared" si="21"/>
        <v>#REF!</v>
      </c>
      <c r="DU55" s="30" t="e">
        <f t="shared" si="21"/>
        <v>#REF!</v>
      </c>
      <c r="DV55" s="30" t="e">
        <f t="shared" si="21"/>
        <v>#REF!</v>
      </c>
      <c r="DW55" s="30" t="e">
        <f t="shared" si="21"/>
        <v>#REF!</v>
      </c>
      <c r="DX55" s="30" t="e">
        <f t="shared" si="21"/>
        <v>#REF!</v>
      </c>
      <c r="DY55" s="30" t="e">
        <f t="shared" si="21"/>
        <v>#REF!</v>
      </c>
      <c r="DZ55" s="30" t="e">
        <f t="shared" si="9"/>
        <v>#REF!</v>
      </c>
      <c r="EA55" s="30" t="e">
        <f t="shared" si="6"/>
        <v>#REF!</v>
      </c>
      <c r="EB55" s="30"/>
      <c r="EC55" s="30"/>
      <c r="ED55" s="30"/>
      <c r="EE55" s="30"/>
      <c r="EF55" s="30"/>
      <c r="EG55" s="30"/>
      <c r="EH55" s="30"/>
      <c r="EI55" s="30"/>
      <c r="EJ55" s="30"/>
      <c r="EK55" s="30"/>
      <c r="EL55" s="30"/>
      <c r="EM55" s="30"/>
      <c r="EN55" s="30"/>
      <c r="EO55" s="30"/>
      <c r="EP55" s="30"/>
      <c r="EQ55" s="30"/>
      <c r="ER55" s="30"/>
      <c r="ES55" s="30"/>
      <c r="ET55" s="30"/>
      <c r="EU55" s="30"/>
      <c r="EV55" s="30"/>
      <c r="EW55" s="30"/>
      <c r="EX55" s="30"/>
      <c r="EY55" s="30"/>
      <c r="EZ55" s="30"/>
      <c r="FA55" s="30"/>
      <c r="FB55" s="30"/>
      <c r="FC55" s="30"/>
      <c r="FD55" s="30"/>
      <c r="FE55" s="30"/>
      <c r="FF55" s="30"/>
      <c r="FG55" s="30"/>
      <c r="FH55" s="30"/>
      <c r="FI55" s="30"/>
      <c r="FJ55" s="30"/>
      <c r="FK55" s="30"/>
      <c r="FL55" s="30"/>
      <c r="FM55" s="30"/>
      <c r="FN55" s="30"/>
      <c r="FO55" s="30"/>
      <c r="FP55" s="30"/>
      <c r="FQ55" s="30"/>
      <c r="FR55" s="30"/>
      <c r="FS55" s="30"/>
      <c r="FT55" s="30"/>
      <c r="FU55" s="30"/>
      <c r="FV55" s="30"/>
      <c r="FW55" s="30"/>
      <c r="FX55" s="30"/>
      <c r="FY55" s="30"/>
      <c r="FZ55" s="30"/>
      <c r="GA55" s="30"/>
      <c r="GB55" s="30"/>
      <c r="GC55" s="30"/>
      <c r="GD55" s="30"/>
      <c r="GE55" s="30"/>
      <c r="GF55" s="30"/>
      <c r="GG55" s="30"/>
      <c r="GH55" s="30"/>
      <c r="GI55" s="30"/>
      <c r="GJ55" s="30"/>
      <c r="GK55" s="30"/>
      <c r="GL55" s="30"/>
      <c r="GM55" s="30"/>
      <c r="GN55" s="30"/>
      <c r="GO55" s="30"/>
      <c r="GP55" s="30"/>
      <c r="GQ55" s="30"/>
      <c r="GR55" s="30"/>
      <c r="GS55" s="30"/>
      <c r="GT55" s="30"/>
      <c r="GU55" s="30"/>
      <c r="GV55" s="30"/>
      <c r="GW55" s="30"/>
      <c r="GX55" s="30"/>
      <c r="GY55" s="30"/>
      <c r="GZ55" s="30"/>
      <c r="HA55" s="30"/>
      <c r="HB55" s="30"/>
      <c r="HC55" s="30"/>
      <c r="HD55" s="30"/>
      <c r="HE55" s="30"/>
      <c r="HF55" s="30"/>
      <c r="HG55" s="30"/>
      <c r="HH55" s="30"/>
      <c r="HI55" s="30"/>
      <c r="HJ55" s="30"/>
      <c r="HK55" s="30"/>
      <c r="HL55" s="30"/>
      <c r="HM55" s="30"/>
      <c r="HN55" s="30"/>
      <c r="HO55" s="30"/>
      <c r="HP55" s="30"/>
      <c r="HQ55" s="30"/>
      <c r="HR55" s="30"/>
      <c r="HS55" s="30"/>
      <c r="HT55" s="30"/>
      <c r="HU55" s="30"/>
      <c r="HV55" s="30"/>
      <c r="HW55" s="30"/>
      <c r="HX55" s="30"/>
      <c r="HY55" s="30"/>
      <c r="HZ55" s="30"/>
      <c r="IA55" s="30"/>
      <c r="IB55" s="30"/>
      <c r="IC55" s="30"/>
      <c r="ID55" s="30"/>
      <c r="IE55" s="30"/>
      <c r="IF55" s="30"/>
      <c r="IG55" s="30"/>
      <c r="IH55" s="30"/>
      <c r="II55" s="30"/>
      <c r="IJ55" s="30"/>
      <c r="IK55" s="30"/>
      <c r="IL55" s="30"/>
      <c r="IM55" s="30"/>
      <c r="IN55" s="30"/>
      <c r="IO55" s="30"/>
      <c r="IP55" s="30"/>
      <c r="IQ55" s="52"/>
    </row>
    <row r="56" spans="1:251">
      <c r="A56" s="51" t="str">
        <f t="shared" si="7"/>
        <v/>
      </c>
      <c r="B56" s="30" t="e">
        <f t="shared" si="3"/>
        <v>#REF!</v>
      </c>
      <c r="C56" s="30" t="e">
        <f t="shared" ref="C56:Q70" si="22">IF(C$46=$A56,"X","")</f>
        <v>#REF!</v>
      </c>
      <c r="D56" s="30" t="e">
        <f t="shared" si="22"/>
        <v>#REF!</v>
      </c>
      <c r="E56" s="30" t="e">
        <f t="shared" si="22"/>
        <v>#REF!</v>
      </c>
      <c r="F56" s="30" t="e">
        <f t="shared" si="22"/>
        <v>#REF!</v>
      </c>
      <c r="G56" s="30" t="e">
        <f t="shared" si="22"/>
        <v>#REF!</v>
      </c>
      <c r="H56" s="30" t="e">
        <f t="shared" si="22"/>
        <v>#REF!</v>
      </c>
      <c r="I56" s="30" t="e">
        <f t="shared" si="22"/>
        <v>#REF!</v>
      </c>
      <c r="J56" s="30" t="e">
        <f t="shared" si="22"/>
        <v>#REF!</v>
      </c>
      <c r="K56" s="30" t="e">
        <f t="shared" si="22"/>
        <v>#REF!</v>
      </c>
      <c r="L56" s="30" t="e">
        <f t="shared" si="22"/>
        <v>#REF!</v>
      </c>
      <c r="M56" s="30" t="e">
        <f t="shared" si="22"/>
        <v>#REF!</v>
      </c>
      <c r="N56" s="62" t="e">
        <f t="shared" si="22"/>
        <v>#REF!</v>
      </c>
      <c r="O56" s="30" t="e">
        <f t="shared" si="22"/>
        <v>#REF!</v>
      </c>
      <c r="P56" s="30" t="e">
        <f t="shared" si="22"/>
        <v>#REF!</v>
      </c>
      <c r="Q56" s="30" t="e">
        <f t="shared" si="22"/>
        <v>#REF!</v>
      </c>
      <c r="R56" s="30" t="e">
        <f t="shared" ref="R56:AG72" si="23">IF(R$46=$A56,"X","")</f>
        <v>#REF!</v>
      </c>
      <c r="S56" s="30" t="e">
        <f t="shared" si="23"/>
        <v>#REF!</v>
      </c>
      <c r="T56" s="30" t="e">
        <f t="shared" si="23"/>
        <v>#REF!</v>
      </c>
      <c r="U56" s="30" t="e">
        <f t="shared" si="23"/>
        <v>#REF!</v>
      </c>
      <c r="V56" s="30" t="e">
        <f t="shared" si="23"/>
        <v>#REF!</v>
      </c>
      <c r="W56" s="30" t="e">
        <f t="shared" si="23"/>
        <v>#REF!</v>
      </c>
      <c r="X56" s="30" t="e">
        <f t="shared" si="23"/>
        <v>#REF!</v>
      </c>
      <c r="Y56" s="30" t="e">
        <f t="shared" si="23"/>
        <v>#REF!</v>
      </c>
      <c r="Z56" s="30" t="e">
        <f t="shared" si="23"/>
        <v>#REF!</v>
      </c>
      <c r="AA56" s="30" t="e">
        <f t="shared" si="23"/>
        <v>#REF!</v>
      </c>
      <c r="AB56" s="30" t="e">
        <f t="shared" si="23"/>
        <v>#REF!</v>
      </c>
      <c r="AC56" s="30" t="e">
        <f t="shared" si="23"/>
        <v>#REF!</v>
      </c>
      <c r="AD56" s="30" t="e">
        <f t="shared" si="23"/>
        <v>#REF!</v>
      </c>
      <c r="AE56" s="30" t="e">
        <f t="shared" si="23"/>
        <v>#REF!</v>
      </c>
      <c r="AF56" s="30" t="e">
        <f t="shared" si="23"/>
        <v>#REF!</v>
      </c>
      <c r="AG56" s="30" t="e">
        <f t="shared" si="23"/>
        <v>#REF!</v>
      </c>
      <c r="AH56" s="30" t="e">
        <f t="shared" ref="AH56:AW71" si="24">IF(AH$46=$A56,"X","")</f>
        <v>#REF!</v>
      </c>
      <c r="AI56" s="30" t="e">
        <f t="shared" si="24"/>
        <v>#REF!</v>
      </c>
      <c r="AJ56" s="30" t="e">
        <f t="shared" si="24"/>
        <v>#REF!</v>
      </c>
      <c r="AK56" s="30" t="e">
        <f t="shared" si="24"/>
        <v>#REF!</v>
      </c>
      <c r="AL56" s="30" t="e">
        <f t="shared" si="24"/>
        <v>#REF!</v>
      </c>
      <c r="AM56" s="30" t="e">
        <f t="shared" si="24"/>
        <v>#REF!</v>
      </c>
      <c r="AN56" s="30" t="e">
        <f t="shared" si="24"/>
        <v>#REF!</v>
      </c>
      <c r="AO56" s="30" t="e">
        <f t="shared" si="24"/>
        <v>#REF!</v>
      </c>
      <c r="AP56" s="30" t="e">
        <f t="shared" si="24"/>
        <v>#REF!</v>
      </c>
      <c r="AQ56" s="30" t="e">
        <f t="shared" si="24"/>
        <v>#REF!</v>
      </c>
      <c r="AR56" s="30" t="e">
        <f t="shared" si="24"/>
        <v>#REF!</v>
      </c>
      <c r="AS56" s="30" t="e">
        <f t="shared" si="24"/>
        <v>#REF!</v>
      </c>
      <c r="AT56" s="30" t="e">
        <f t="shared" si="24"/>
        <v>#REF!</v>
      </c>
      <c r="AU56" s="30" t="e">
        <f t="shared" si="24"/>
        <v>#REF!</v>
      </c>
      <c r="AV56" s="30" t="e">
        <f t="shared" si="24"/>
        <v>#REF!</v>
      </c>
      <c r="AW56" s="30" t="e">
        <f t="shared" si="24"/>
        <v>#REF!</v>
      </c>
      <c r="AX56" s="30" t="e">
        <f t="shared" ref="AX56:BM85" si="25">IF(AX$46=$A56,"X","")</f>
        <v>#REF!</v>
      </c>
      <c r="AY56" s="30" t="e">
        <f t="shared" si="25"/>
        <v>#REF!</v>
      </c>
      <c r="AZ56" s="30" t="e">
        <f t="shared" si="25"/>
        <v>#REF!</v>
      </c>
      <c r="BA56" s="30" t="e">
        <f t="shared" si="25"/>
        <v>#REF!</v>
      </c>
      <c r="BB56" s="30" t="e">
        <f t="shared" si="25"/>
        <v>#REF!</v>
      </c>
      <c r="BC56" s="30" t="e">
        <f t="shared" si="25"/>
        <v>#REF!</v>
      </c>
      <c r="BD56" s="30" t="e">
        <f t="shared" si="25"/>
        <v>#REF!</v>
      </c>
      <c r="BE56" s="30" t="e">
        <f t="shared" si="25"/>
        <v>#REF!</v>
      </c>
      <c r="BF56" s="30" t="e">
        <f t="shared" si="25"/>
        <v>#REF!</v>
      </c>
      <c r="BG56" s="30" t="e">
        <f t="shared" si="25"/>
        <v>#REF!</v>
      </c>
      <c r="BH56" s="30" t="e">
        <f t="shared" si="25"/>
        <v>#REF!</v>
      </c>
      <c r="BI56" s="30" t="e">
        <f t="shared" si="25"/>
        <v>#REF!</v>
      </c>
      <c r="BJ56" s="30" t="e">
        <f t="shared" si="25"/>
        <v>#REF!</v>
      </c>
      <c r="BK56" s="30" t="e">
        <f t="shared" si="25"/>
        <v>#REF!</v>
      </c>
      <c r="BL56" s="30" t="e">
        <f t="shared" si="25"/>
        <v>#REF!</v>
      </c>
      <c r="BM56" s="30" t="e">
        <f t="shared" si="25"/>
        <v>#REF!</v>
      </c>
      <c r="BN56" s="30" t="e">
        <f t="shared" si="8"/>
        <v>#REF!</v>
      </c>
      <c r="BO56" s="30" t="e">
        <f t="shared" ref="BO56:CB65" si="26">IF(BO$46=$A56,"X","")</f>
        <v>#REF!</v>
      </c>
      <c r="BP56" s="30" t="e">
        <f t="shared" si="26"/>
        <v>#REF!</v>
      </c>
      <c r="BQ56" s="30" t="e">
        <f t="shared" si="26"/>
        <v>#REF!</v>
      </c>
      <c r="BR56" s="30" t="e">
        <f t="shared" si="26"/>
        <v>#REF!</v>
      </c>
      <c r="BS56" s="30" t="e">
        <f t="shared" si="26"/>
        <v>#REF!</v>
      </c>
      <c r="BT56" s="30" t="e">
        <f t="shared" si="26"/>
        <v>#REF!</v>
      </c>
      <c r="BU56" s="30" t="e">
        <f t="shared" si="26"/>
        <v>#REF!</v>
      </c>
      <c r="BV56" s="30" t="e">
        <f t="shared" si="26"/>
        <v>#REF!</v>
      </c>
      <c r="BW56" s="30" t="e">
        <f t="shared" si="26"/>
        <v>#REF!</v>
      </c>
      <c r="BX56" s="30" t="e">
        <f t="shared" si="26"/>
        <v>#REF!</v>
      </c>
      <c r="BY56" s="30" t="e">
        <f t="shared" si="26"/>
        <v>#REF!</v>
      </c>
      <c r="BZ56" s="30" t="e">
        <f t="shared" si="26"/>
        <v>#REF!</v>
      </c>
      <c r="CA56" s="30" t="e">
        <f t="shared" si="26"/>
        <v>#REF!</v>
      </c>
      <c r="CB56" s="30" t="e">
        <f t="shared" si="26"/>
        <v>#REF!</v>
      </c>
      <c r="CC56" s="30" t="e">
        <f t="shared" ref="CC56:CR71" si="27">IF(CC$46=$A56,"X","")</f>
        <v>#REF!</v>
      </c>
      <c r="CD56" s="30" t="e">
        <f t="shared" si="27"/>
        <v>#REF!</v>
      </c>
      <c r="CE56" s="30" t="e">
        <f t="shared" si="27"/>
        <v>#REF!</v>
      </c>
      <c r="CF56" s="30" t="e">
        <f t="shared" si="27"/>
        <v>#REF!</v>
      </c>
      <c r="CG56" s="30" t="e">
        <f t="shared" si="27"/>
        <v>#REF!</v>
      </c>
      <c r="CH56" s="30" t="e">
        <f t="shared" si="27"/>
        <v>#REF!</v>
      </c>
      <c r="CI56" s="30" t="e">
        <f t="shared" si="27"/>
        <v>#REF!</v>
      </c>
      <c r="CJ56" s="30" t="e">
        <f t="shared" si="27"/>
        <v>#REF!</v>
      </c>
      <c r="CK56" s="30" t="e">
        <f t="shared" si="27"/>
        <v>#REF!</v>
      </c>
      <c r="CL56" s="30" t="e">
        <f t="shared" si="27"/>
        <v>#REF!</v>
      </c>
      <c r="CM56" s="30" t="e">
        <f t="shared" si="27"/>
        <v>#REF!</v>
      </c>
      <c r="CN56" s="30" t="e">
        <f t="shared" si="27"/>
        <v>#REF!</v>
      </c>
      <c r="CO56" s="30" t="e">
        <f t="shared" si="27"/>
        <v>#REF!</v>
      </c>
      <c r="CP56" s="30" t="e">
        <f t="shared" si="27"/>
        <v>#REF!</v>
      </c>
      <c r="CQ56" s="30" t="e">
        <f t="shared" si="27"/>
        <v>#REF!</v>
      </c>
      <c r="CR56" s="30" t="e">
        <f t="shared" si="27"/>
        <v>#REF!</v>
      </c>
      <c r="CS56" s="30" t="e">
        <f t="shared" ref="CS56:DH85" si="28">IF(CS$46=$A56,"X","")</f>
        <v>#REF!</v>
      </c>
      <c r="CT56" s="30" t="e">
        <f t="shared" si="28"/>
        <v>#REF!</v>
      </c>
      <c r="CU56" s="30" t="e">
        <f t="shared" si="28"/>
        <v>#REF!</v>
      </c>
      <c r="CV56" s="30" t="e">
        <f t="shared" si="28"/>
        <v>#REF!</v>
      </c>
      <c r="CW56" s="30" t="e">
        <f t="shared" si="28"/>
        <v>#REF!</v>
      </c>
      <c r="CX56" s="30" t="e">
        <f t="shared" si="28"/>
        <v>#REF!</v>
      </c>
      <c r="CY56" s="30" t="e">
        <f t="shared" si="28"/>
        <v>#REF!</v>
      </c>
      <c r="CZ56" s="30" t="e">
        <f t="shared" si="28"/>
        <v>#REF!</v>
      </c>
      <c r="DA56" s="30" t="e">
        <f t="shared" si="28"/>
        <v>#REF!</v>
      </c>
      <c r="DB56" s="30" t="e">
        <f t="shared" si="28"/>
        <v>#REF!</v>
      </c>
      <c r="DC56" s="30" t="e">
        <f t="shared" si="28"/>
        <v>#REF!</v>
      </c>
      <c r="DD56" s="30" t="e">
        <f t="shared" si="28"/>
        <v>#REF!</v>
      </c>
      <c r="DE56" s="30" t="e">
        <f t="shared" si="28"/>
        <v>#REF!</v>
      </c>
      <c r="DF56" s="30" t="e">
        <f t="shared" si="28"/>
        <v>#REF!</v>
      </c>
      <c r="DG56" s="30" t="e">
        <f t="shared" si="28"/>
        <v>#REF!</v>
      </c>
      <c r="DH56" s="30" t="e">
        <f t="shared" si="28"/>
        <v>#REF!</v>
      </c>
      <c r="DI56" s="30" t="e">
        <f t="shared" ref="DI56:DX71" si="29">IF(DI$46=$A56,"X","")</f>
        <v>#REF!</v>
      </c>
      <c r="DJ56" s="30" t="e">
        <f t="shared" si="29"/>
        <v>#REF!</v>
      </c>
      <c r="DK56" s="30" t="e">
        <f t="shared" si="29"/>
        <v>#REF!</v>
      </c>
      <c r="DL56" s="30" t="e">
        <f t="shared" si="29"/>
        <v>#REF!</v>
      </c>
      <c r="DM56" s="30" t="e">
        <f t="shared" si="29"/>
        <v>#REF!</v>
      </c>
      <c r="DN56" s="30" t="e">
        <f t="shared" si="29"/>
        <v>#REF!</v>
      </c>
      <c r="DO56" s="30" t="e">
        <f t="shared" si="29"/>
        <v>#REF!</v>
      </c>
      <c r="DP56" s="30" t="e">
        <f t="shared" si="29"/>
        <v>#REF!</v>
      </c>
      <c r="DQ56" s="30" t="e">
        <f t="shared" si="29"/>
        <v>#REF!</v>
      </c>
      <c r="DR56" s="30" t="e">
        <f t="shared" si="29"/>
        <v>#REF!</v>
      </c>
      <c r="DS56" s="30" t="e">
        <f t="shared" si="29"/>
        <v>#REF!</v>
      </c>
      <c r="DT56" s="30" t="e">
        <f t="shared" si="29"/>
        <v>#REF!</v>
      </c>
      <c r="DU56" s="30" t="e">
        <f t="shared" si="29"/>
        <v>#REF!</v>
      </c>
      <c r="DV56" s="30" t="e">
        <f t="shared" si="29"/>
        <v>#REF!</v>
      </c>
      <c r="DW56" s="30" t="e">
        <f t="shared" si="29"/>
        <v>#REF!</v>
      </c>
      <c r="DX56" s="30" t="e">
        <f t="shared" si="29"/>
        <v>#REF!</v>
      </c>
      <c r="DY56" s="30" t="e">
        <f t="shared" ref="DY56:DY70" si="30">IF(DY$46=$A56,"X","")</f>
        <v>#REF!</v>
      </c>
      <c r="DZ56" s="30" t="e">
        <f t="shared" si="9"/>
        <v>#REF!</v>
      </c>
      <c r="EA56" s="30" t="e">
        <f t="shared" ref="EA56:EA70" si="31">IF(EA$46=$A56,"X","")</f>
        <v>#REF!</v>
      </c>
      <c r="EB56" s="30"/>
      <c r="EC56" s="30"/>
      <c r="ED56" s="30"/>
      <c r="EE56" s="30"/>
      <c r="EF56" s="30"/>
      <c r="EG56" s="30"/>
      <c r="EH56" s="30"/>
      <c r="EI56" s="30"/>
      <c r="EJ56" s="30"/>
      <c r="EK56" s="30"/>
      <c r="EL56" s="30"/>
      <c r="EM56" s="30"/>
      <c r="EN56" s="30"/>
      <c r="EO56" s="30"/>
      <c r="EP56" s="30"/>
      <c r="EQ56" s="30"/>
      <c r="ER56" s="30"/>
      <c r="ES56" s="30"/>
      <c r="ET56" s="30"/>
      <c r="EU56" s="30"/>
      <c r="EV56" s="30"/>
      <c r="EW56" s="30"/>
      <c r="EX56" s="30"/>
      <c r="EY56" s="30"/>
      <c r="EZ56" s="30"/>
      <c r="FA56" s="30"/>
      <c r="FB56" s="30"/>
      <c r="FC56" s="30"/>
      <c r="FD56" s="30"/>
      <c r="FE56" s="30"/>
      <c r="FF56" s="30"/>
      <c r="FG56" s="30"/>
      <c r="FH56" s="30"/>
      <c r="FI56" s="30"/>
      <c r="FJ56" s="30"/>
      <c r="FK56" s="30"/>
      <c r="FL56" s="30"/>
      <c r="FM56" s="30"/>
      <c r="FN56" s="30"/>
      <c r="FO56" s="30"/>
      <c r="FP56" s="30"/>
      <c r="FQ56" s="30"/>
      <c r="FR56" s="30"/>
      <c r="FS56" s="30"/>
      <c r="FT56" s="30"/>
      <c r="FU56" s="30"/>
      <c r="FV56" s="30"/>
      <c r="FW56" s="30"/>
      <c r="FX56" s="30"/>
      <c r="FY56" s="30"/>
      <c r="FZ56" s="30"/>
      <c r="GA56" s="30"/>
      <c r="GB56" s="30"/>
      <c r="GC56" s="30"/>
      <c r="GD56" s="30"/>
      <c r="GE56" s="30"/>
      <c r="GF56" s="30"/>
      <c r="GG56" s="30"/>
      <c r="GH56" s="30"/>
      <c r="GI56" s="30"/>
      <c r="GJ56" s="30"/>
      <c r="GK56" s="30"/>
      <c r="GL56" s="30"/>
      <c r="GM56" s="30"/>
      <c r="GN56" s="30"/>
      <c r="GO56" s="30"/>
      <c r="GP56" s="30"/>
      <c r="GQ56" s="30"/>
      <c r="GR56" s="30"/>
      <c r="GS56" s="30"/>
      <c r="GT56" s="30"/>
      <c r="GU56" s="30"/>
      <c r="GV56" s="30"/>
      <c r="GW56" s="30"/>
      <c r="GX56" s="30"/>
      <c r="GY56" s="30"/>
      <c r="GZ56" s="30"/>
      <c r="HA56" s="30"/>
      <c r="HB56" s="30"/>
      <c r="HC56" s="30"/>
      <c r="HD56" s="30"/>
      <c r="HE56" s="30"/>
      <c r="HF56" s="30"/>
      <c r="HG56" s="30"/>
      <c r="HH56" s="30"/>
      <c r="HI56" s="30"/>
      <c r="HJ56" s="30"/>
      <c r="HK56" s="30"/>
      <c r="HL56" s="30"/>
      <c r="HM56" s="30"/>
      <c r="HN56" s="30"/>
      <c r="HO56" s="30"/>
      <c r="HP56" s="30"/>
      <c r="HQ56" s="30"/>
      <c r="HR56" s="30"/>
      <c r="HS56" s="30"/>
      <c r="HT56" s="30"/>
      <c r="HU56" s="30"/>
      <c r="HV56" s="30"/>
      <c r="HW56" s="30"/>
      <c r="HX56" s="30"/>
      <c r="HY56" s="30"/>
      <c r="HZ56" s="30"/>
      <c r="IA56" s="30"/>
      <c r="IB56" s="30"/>
      <c r="IC56" s="30"/>
      <c r="ID56" s="30"/>
      <c r="IE56" s="30"/>
      <c r="IF56" s="30"/>
      <c r="IG56" s="30"/>
      <c r="IH56" s="30"/>
      <c r="II56" s="30"/>
      <c r="IJ56" s="30"/>
      <c r="IK56" s="30"/>
      <c r="IL56" s="30"/>
      <c r="IM56" s="30"/>
      <c r="IN56" s="30"/>
      <c r="IO56" s="30"/>
      <c r="IP56" s="30"/>
      <c r="IQ56" s="52"/>
    </row>
    <row r="57" spans="1:251">
      <c r="A57" s="51" t="str">
        <f t="shared" si="7"/>
        <v/>
      </c>
      <c r="B57" s="30" t="e">
        <f t="shared" si="3"/>
        <v>#REF!</v>
      </c>
      <c r="C57" s="30" t="e">
        <f t="shared" si="22"/>
        <v>#REF!</v>
      </c>
      <c r="D57" s="30" t="e">
        <f t="shared" si="22"/>
        <v>#REF!</v>
      </c>
      <c r="E57" s="30" t="e">
        <f t="shared" si="22"/>
        <v>#REF!</v>
      </c>
      <c r="F57" s="30" t="e">
        <f t="shared" si="22"/>
        <v>#REF!</v>
      </c>
      <c r="G57" s="30" t="e">
        <f t="shared" si="22"/>
        <v>#REF!</v>
      </c>
      <c r="H57" s="30" t="e">
        <f t="shared" si="22"/>
        <v>#REF!</v>
      </c>
      <c r="I57" s="30" t="e">
        <f t="shared" si="22"/>
        <v>#REF!</v>
      </c>
      <c r="J57" s="30" t="e">
        <f t="shared" si="22"/>
        <v>#REF!</v>
      </c>
      <c r="K57" s="30" t="e">
        <f t="shared" si="22"/>
        <v>#REF!</v>
      </c>
      <c r="L57" s="30" t="e">
        <f t="shared" si="22"/>
        <v>#REF!</v>
      </c>
      <c r="M57" s="30" t="e">
        <f t="shared" si="22"/>
        <v>#REF!</v>
      </c>
      <c r="N57" s="62" t="e">
        <f t="shared" si="22"/>
        <v>#REF!</v>
      </c>
      <c r="O57" s="30" t="e">
        <f t="shared" si="22"/>
        <v>#REF!</v>
      </c>
      <c r="P57" s="30" t="e">
        <f t="shared" si="22"/>
        <v>#REF!</v>
      </c>
      <c r="Q57" s="30" t="e">
        <f t="shared" si="22"/>
        <v>#REF!</v>
      </c>
      <c r="R57" s="30" t="e">
        <f t="shared" si="23"/>
        <v>#REF!</v>
      </c>
      <c r="S57" s="30" t="e">
        <f t="shared" si="23"/>
        <v>#REF!</v>
      </c>
      <c r="T57" s="30" t="e">
        <f t="shared" si="23"/>
        <v>#REF!</v>
      </c>
      <c r="U57" s="30" t="e">
        <f t="shared" si="23"/>
        <v>#REF!</v>
      </c>
      <c r="V57" s="30" t="e">
        <f t="shared" si="23"/>
        <v>#REF!</v>
      </c>
      <c r="W57" s="30" t="e">
        <f t="shared" si="23"/>
        <v>#REF!</v>
      </c>
      <c r="X57" s="30" t="e">
        <f t="shared" si="23"/>
        <v>#REF!</v>
      </c>
      <c r="Y57" s="30" t="e">
        <f t="shared" si="23"/>
        <v>#REF!</v>
      </c>
      <c r="Z57" s="30" t="e">
        <f t="shared" si="23"/>
        <v>#REF!</v>
      </c>
      <c r="AA57" s="30" t="e">
        <f t="shared" si="23"/>
        <v>#REF!</v>
      </c>
      <c r="AB57" s="30" t="e">
        <f t="shared" si="23"/>
        <v>#REF!</v>
      </c>
      <c r="AC57" s="30" t="e">
        <f t="shared" si="23"/>
        <v>#REF!</v>
      </c>
      <c r="AD57" s="30" t="e">
        <f t="shared" si="23"/>
        <v>#REF!</v>
      </c>
      <c r="AE57" s="30" t="e">
        <f t="shared" si="23"/>
        <v>#REF!</v>
      </c>
      <c r="AF57" s="30" t="e">
        <f t="shared" si="23"/>
        <v>#REF!</v>
      </c>
      <c r="AG57" s="30" t="e">
        <f t="shared" si="23"/>
        <v>#REF!</v>
      </c>
      <c r="AH57" s="30" t="e">
        <f t="shared" si="24"/>
        <v>#REF!</v>
      </c>
      <c r="AI57" s="30" t="e">
        <f t="shared" si="24"/>
        <v>#REF!</v>
      </c>
      <c r="AJ57" s="30" t="e">
        <f t="shared" si="24"/>
        <v>#REF!</v>
      </c>
      <c r="AK57" s="30" t="e">
        <f t="shared" si="24"/>
        <v>#REF!</v>
      </c>
      <c r="AL57" s="30" t="e">
        <f t="shared" si="24"/>
        <v>#REF!</v>
      </c>
      <c r="AM57" s="30" t="e">
        <f t="shared" si="24"/>
        <v>#REF!</v>
      </c>
      <c r="AN57" s="30" t="e">
        <f t="shared" si="24"/>
        <v>#REF!</v>
      </c>
      <c r="AO57" s="30" t="e">
        <f t="shared" si="24"/>
        <v>#REF!</v>
      </c>
      <c r="AP57" s="30" t="e">
        <f t="shared" si="24"/>
        <v>#REF!</v>
      </c>
      <c r="AQ57" s="30" t="e">
        <f t="shared" si="24"/>
        <v>#REF!</v>
      </c>
      <c r="AR57" s="30" t="e">
        <f t="shared" si="24"/>
        <v>#REF!</v>
      </c>
      <c r="AS57" s="30" t="e">
        <f t="shared" si="24"/>
        <v>#REF!</v>
      </c>
      <c r="AT57" s="30" t="e">
        <f t="shared" si="24"/>
        <v>#REF!</v>
      </c>
      <c r="AU57" s="30" t="e">
        <f t="shared" si="24"/>
        <v>#REF!</v>
      </c>
      <c r="AV57" s="30" t="e">
        <f t="shared" si="24"/>
        <v>#REF!</v>
      </c>
      <c r="AW57" s="30" t="e">
        <f t="shared" si="24"/>
        <v>#REF!</v>
      </c>
      <c r="AX57" s="30" t="e">
        <f t="shared" si="25"/>
        <v>#REF!</v>
      </c>
      <c r="AY57" s="30" t="e">
        <f t="shared" si="25"/>
        <v>#REF!</v>
      </c>
      <c r="AZ57" s="30" t="e">
        <f t="shared" si="25"/>
        <v>#REF!</v>
      </c>
      <c r="BA57" s="30" t="e">
        <f t="shared" si="25"/>
        <v>#REF!</v>
      </c>
      <c r="BB57" s="30" t="e">
        <f t="shared" si="25"/>
        <v>#REF!</v>
      </c>
      <c r="BC57" s="30" t="e">
        <f t="shared" si="25"/>
        <v>#REF!</v>
      </c>
      <c r="BD57" s="30" t="e">
        <f t="shared" si="25"/>
        <v>#REF!</v>
      </c>
      <c r="BE57" s="30" t="e">
        <f t="shared" si="25"/>
        <v>#REF!</v>
      </c>
      <c r="BF57" s="30" t="e">
        <f t="shared" si="25"/>
        <v>#REF!</v>
      </c>
      <c r="BG57" s="30" t="e">
        <f t="shared" si="25"/>
        <v>#REF!</v>
      </c>
      <c r="BH57" s="30" t="e">
        <f t="shared" si="25"/>
        <v>#REF!</v>
      </c>
      <c r="BI57" s="30" t="e">
        <f t="shared" si="25"/>
        <v>#REF!</v>
      </c>
      <c r="BJ57" s="30" t="e">
        <f t="shared" si="25"/>
        <v>#REF!</v>
      </c>
      <c r="BK57" s="30" t="e">
        <f t="shared" si="25"/>
        <v>#REF!</v>
      </c>
      <c r="BL57" s="30" t="e">
        <f t="shared" si="25"/>
        <v>#REF!</v>
      </c>
      <c r="BM57" s="30" t="e">
        <f t="shared" si="25"/>
        <v>#REF!</v>
      </c>
      <c r="BN57" s="30" t="e">
        <f t="shared" si="8"/>
        <v>#REF!</v>
      </c>
      <c r="BO57" s="30" t="e">
        <f t="shared" si="26"/>
        <v>#REF!</v>
      </c>
      <c r="BP57" s="30" t="e">
        <f t="shared" si="26"/>
        <v>#REF!</v>
      </c>
      <c r="BQ57" s="30" t="e">
        <f t="shared" si="26"/>
        <v>#REF!</v>
      </c>
      <c r="BR57" s="30" t="e">
        <f t="shared" si="26"/>
        <v>#REF!</v>
      </c>
      <c r="BS57" s="30" t="e">
        <f t="shared" si="26"/>
        <v>#REF!</v>
      </c>
      <c r="BT57" s="30" t="e">
        <f t="shared" si="26"/>
        <v>#REF!</v>
      </c>
      <c r="BU57" s="30" t="e">
        <f t="shared" si="26"/>
        <v>#REF!</v>
      </c>
      <c r="BV57" s="30" t="e">
        <f t="shared" si="26"/>
        <v>#REF!</v>
      </c>
      <c r="BW57" s="30" t="e">
        <f t="shared" si="26"/>
        <v>#REF!</v>
      </c>
      <c r="BX57" s="30" t="e">
        <f t="shared" si="26"/>
        <v>#REF!</v>
      </c>
      <c r="BY57" s="30" t="e">
        <f t="shared" si="26"/>
        <v>#REF!</v>
      </c>
      <c r="BZ57" s="30" t="e">
        <f t="shared" si="26"/>
        <v>#REF!</v>
      </c>
      <c r="CA57" s="30" t="e">
        <f t="shared" si="26"/>
        <v>#REF!</v>
      </c>
      <c r="CB57" s="30" t="e">
        <f t="shared" si="26"/>
        <v>#REF!</v>
      </c>
      <c r="CC57" s="30" t="e">
        <f t="shared" si="27"/>
        <v>#REF!</v>
      </c>
      <c r="CD57" s="30" t="e">
        <f t="shared" si="27"/>
        <v>#REF!</v>
      </c>
      <c r="CE57" s="30" t="e">
        <f t="shared" si="27"/>
        <v>#REF!</v>
      </c>
      <c r="CF57" s="30" t="e">
        <f t="shared" si="27"/>
        <v>#REF!</v>
      </c>
      <c r="CG57" s="30" t="e">
        <f t="shared" si="27"/>
        <v>#REF!</v>
      </c>
      <c r="CH57" s="30" t="e">
        <f t="shared" si="27"/>
        <v>#REF!</v>
      </c>
      <c r="CI57" s="30" t="e">
        <f t="shared" si="27"/>
        <v>#REF!</v>
      </c>
      <c r="CJ57" s="30" t="e">
        <f t="shared" si="27"/>
        <v>#REF!</v>
      </c>
      <c r="CK57" s="30" t="e">
        <f t="shared" si="27"/>
        <v>#REF!</v>
      </c>
      <c r="CL57" s="30" t="e">
        <f t="shared" si="27"/>
        <v>#REF!</v>
      </c>
      <c r="CM57" s="30" t="e">
        <f t="shared" si="27"/>
        <v>#REF!</v>
      </c>
      <c r="CN57" s="30" t="e">
        <f t="shared" si="27"/>
        <v>#REF!</v>
      </c>
      <c r="CO57" s="30" t="e">
        <f t="shared" si="27"/>
        <v>#REF!</v>
      </c>
      <c r="CP57" s="30" t="e">
        <f t="shared" si="27"/>
        <v>#REF!</v>
      </c>
      <c r="CQ57" s="30" t="e">
        <f t="shared" si="27"/>
        <v>#REF!</v>
      </c>
      <c r="CR57" s="30" t="e">
        <f t="shared" si="27"/>
        <v>#REF!</v>
      </c>
      <c r="CS57" s="30" t="e">
        <f t="shared" si="28"/>
        <v>#REF!</v>
      </c>
      <c r="CT57" s="30" t="e">
        <f t="shared" si="28"/>
        <v>#REF!</v>
      </c>
      <c r="CU57" s="30" t="e">
        <f t="shared" si="28"/>
        <v>#REF!</v>
      </c>
      <c r="CV57" s="30" t="e">
        <f t="shared" si="28"/>
        <v>#REF!</v>
      </c>
      <c r="CW57" s="30" t="e">
        <f t="shared" si="28"/>
        <v>#REF!</v>
      </c>
      <c r="CX57" s="30" t="e">
        <f t="shared" si="28"/>
        <v>#REF!</v>
      </c>
      <c r="CY57" s="30" t="e">
        <f t="shared" si="28"/>
        <v>#REF!</v>
      </c>
      <c r="CZ57" s="30" t="e">
        <f t="shared" si="28"/>
        <v>#REF!</v>
      </c>
      <c r="DA57" s="30" t="e">
        <f t="shared" si="28"/>
        <v>#REF!</v>
      </c>
      <c r="DB57" s="30" t="e">
        <f t="shared" si="28"/>
        <v>#REF!</v>
      </c>
      <c r="DC57" s="30" t="e">
        <f t="shared" si="28"/>
        <v>#REF!</v>
      </c>
      <c r="DD57" s="30" t="e">
        <f t="shared" si="28"/>
        <v>#REF!</v>
      </c>
      <c r="DE57" s="30" t="e">
        <f t="shared" si="28"/>
        <v>#REF!</v>
      </c>
      <c r="DF57" s="30" t="e">
        <f t="shared" si="28"/>
        <v>#REF!</v>
      </c>
      <c r="DG57" s="30" t="e">
        <f t="shared" si="28"/>
        <v>#REF!</v>
      </c>
      <c r="DH57" s="30" t="e">
        <f t="shared" si="28"/>
        <v>#REF!</v>
      </c>
      <c r="DI57" s="30" t="e">
        <f t="shared" si="29"/>
        <v>#REF!</v>
      </c>
      <c r="DJ57" s="30" t="e">
        <f t="shared" si="29"/>
        <v>#REF!</v>
      </c>
      <c r="DK57" s="30" t="e">
        <f t="shared" si="29"/>
        <v>#REF!</v>
      </c>
      <c r="DL57" s="30" t="e">
        <f t="shared" si="29"/>
        <v>#REF!</v>
      </c>
      <c r="DM57" s="30" t="e">
        <f t="shared" si="29"/>
        <v>#REF!</v>
      </c>
      <c r="DN57" s="30" t="e">
        <f t="shared" si="29"/>
        <v>#REF!</v>
      </c>
      <c r="DO57" s="30" t="e">
        <f t="shared" si="29"/>
        <v>#REF!</v>
      </c>
      <c r="DP57" s="30" t="e">
        <f t="shared" si="29"/>
        <v>#REF!</v>
      </c>
      <c r="DQ57" s="30" t="e">
        <f t="shared" si="29"/>
        <v>#REF!</v>
      </c>
      <c r="DR57" s="30" t="e">
        <f t="shared" si="29"/>
        <v>#REF!</v>
      </c>
      <c r="DS57" s="30" t="e">
        <f t="shared" si="29"/>
        <v>#REF!</v>
      </c>
      <c r="DT57" s="30" t="e">
        <f t="shared" si="29"/>
        <v>#REF!</v>
      </c>
      <c r="DU57" s="30" t="e">
        <f t="shared" si="29"/>
        <v>#REF!</v>
      </c>
      <c r="DV57" s="30" t="e">
        <f t="shared" si="29"/>
        <v>#REF!</v>
      </c>
      <c r="DW57" s="30" t="e">
        <f t="shared" si="29"/>
        <v>#REF!</v>
      </c>
      <c r="DX57" s="30" t="e">
        <f t="shared" si="29"/>
        <v>#REF!</v>
      </c>
      <c r="DY57" s="30" t="e">
        <f t="shared" si="30"/>
        <v>#REF!</v>
      </c>
      <c r="DZ57" s="30" t="e">
        <f t="shared" si="9"/>
        <v>#REF!</v>
      </c>
      <c r="EA57" s="30" t="e">
        <f t="shared" si="31"/>
        <v>#REF!</v>
      </c>
      <c r="EB57" s="30"/>
      <c r="EC57" s="30"/>
      <c r="ED57" s="30"/>
      <c r="EE57" s="30"/>
      <c r="EF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0"/>
      <c r="FD57" s="30"/>
      <c r="FE57" s="30"/>
      <c r="FF57" s="30"/>
      <c r="FG57" s="30"/>
      <c r="FH57" s="30"/>
      <c r="FI57" s="30"/>
      <c r="FJ57" s="30"/>
      <c r="FK57" s="30"/>
      <c r="FL57" s="30"/>
      <c r="FM57" s="30"/>
      <c r="FN57" s="30"/>
      <c r="FO57" s="30"/>
      <c r="FP57" s="30"/>
      <c r="FQ57" s="30"/>
      <c r="FR57" s="30"/>
      <c r="FS57" s="30"/>
      <c r="FT57" s="30"/>
      <c r="FU57" s="30"/>
      <c r="FV57" s="30"/>
      <c r="FW57" s="30"/>
      <c r="FX57" s="30"/>
      <c r="FY57" s="30"/>
      <c r="FZ57" s="30"/>
      <c r="GA57" s="30"/>
      <c r="GB57" s="30"/>
      <c r="GC57" s="30"/>
      <c r="GD57" s="30"/>
      <c r="GE57" s="30"/>
      <c r="GF57" s="30"/>
      <c r="GG57" s="30"/>
      <c r="GH57" s="30"/>
      <c r="GI57" s="30"/>
      <c r="GJ57" s="30"/>
      <c r="GK57" s="30"/>
      <c r="GL57" s="30"/>
      <c r="GM57" s="30"/>
      <c r="GN57" s="30"/>
      <c r="GO57" s="30"/>
      <c r="GP57" s="30"/>
      <c r="GQ57" s="30"/>
      <c r="GR57" s="30"/>
      <c r="GS57" s="30"/>
      <c r="GT57" s="30"/>
      <c r="GU57" s="30"/>
      <c r="GV57" s="30"/>
      <c r="GW57" s="30"/>
      <c r="GX57" s="30"/>
      <c r="GY57" s="30"/>
      <c r="GZ57" s="30"/>
      <c r="HA57" s="30"/>
      <c r="HB57" s="30"/>
      <c r="HC57" s="30"/>
      <c r="HD57" s="30"/>
      <c r="HE57" s="30"/>
      <c r="HF57" s="30"/>
      <c r="HG57" s="30"/>
      <c r="HH57" s="30"/>
      <c r="HI57" s="30"/>
      <c r="HJ57" s="30"/>
      <c r="HK57" s="30"/>
      <c r="HL57" s="30"/>
      <c r="HM57" s="30"/>
      <c r="HN57" s="30"/>
      <c r="HO57" s="30"/>
      <c r="HP57" s="30"/>
      <c r="HQ57" s="30"/>
      <c r="HR57" s="30"/>
      <c r="HS57" s="30"/>
      <c r="HT57" s="30"/>
      <c r="HU57" s="30"/>
      <c r="HV57" s="30"/>
      <c r="HW57" s="30"/>
      <c r="HX57" s="30"/>
      <c r="HY57" s="30"/>
      <c r="HZ57" s="30"/>
      <c r="IA57" s="30"/>
      <c r="IB57" s="30"/>
      <c r="IC57" s="30"/>
      <c r="ID57" s="30"/>
      <c r="IE57" s="30"/>
      <c r="IF57" s="30"/>
      <c r="IG57" s="30"/>
      <c r="IH57" s="30"/>
      <c r="II57" s="30"/>
      <c r="IJ57" s="30"/>
      <c r="IK57" s="30"/>
      <c r="IL57" s="30"/>
      <c r="IM57" s="30"/>
      <c r="IN57" s="30"/>
      <c r="IO57" s="30"/>
      <c r="IP57" s="30"/>
      <c r="IQ57" s="52"/>
    </row>
    <row r="58" spans="1:251">
      <c r="A58" s="51" t="str">
        <f t="shared" si="7"/>
        <v/>
      </c>
      <c r="B58" s="30" t="e">
        <f t="shared" si="3"/>
        <v>#REF!</v>
      </c>
      <c r="C58" s="30" t="e">
        <f t="shared" si="22"/>
        <v>#REF!</v>
      </c>
      <c r="D58" s="30" t="e">
        <f t="shared" si="22"/>
        <v>#REF!</v>
      </c>
      <c r="E58" s="30" t="e">
        <f t="shared" si="22"/>
        <v>#REF!</v>
      </c>
      <c r="F58" s="30" t="e">
        <f t="shared" si="22"/>
        <v>#REF!</v>
      </c>
      <c r="G58" s="30" t="e">
        <f t="shared" si="22"/>
        <v>#REF!</v>
      </c>
      <c r="H58" s="30" t="e">
        <f t="shared" si="22"/>
        <v>#REF!</v>
      </c>
      <c r="I58" s="30" t="e">
        <f t="shared" si="22"/>
        <v>#REF!</v>
      </c>
      <c r="J58" s="30" t="e">
        <f t="shared" si="22"/>
        <v>#REF!</v>
      </c>
      <c r="K58" s="30" t="e">
        <f t="shared" si="22"/>
        <v>#REF!</v>
      </c>
      <c r="L58" s="30" t="e">
        <f t="shared" si="22"/>
        <v>#REF!</v>
      </c>
      <c r="M58" s="30" t="e">
        <f t="shared" si="22"/>
        <v>#REF!</v>
      </c>
      <c r="N58" s="62" t="e">
        <f t="shared" si="22"/>
        <v>#REF!</v>
      </c>
      <c r="O58" s="30" t="e">
        <f t="shared" si="22"/>
        <v>#REF!</v>
      </c>
      <c r="P58" s="30" t="e">
        <f t="shared" si="22"/>
        <v>#REF!</v>
      </c>
      <c r="Q58" s="30" t="e">
        <f t="shared" si="22"/>
        <v>#REF!</v>
      </c>
      <c r="R58" s="30" t="e">
        <f t="shared" si="23"/>
        <v>#REF!</v>
      </c>
      <c r="S58" s="30" t="e">
        <f t="shared" si="23"/>
        <v>#REF!</v>
      </c>
      <c r="T58" s="30" t="e">
        <f t="shared" si="23"/>
        <v>#REF!</v>
      </c>
      <c r="U58" s="30" t="e">
        <f t="shared" si="23"/>
        <v>#REF!</v>
      </c>
      <c r="V58" s="30" t="e">
        <f t="shared" si="23"/>
        <v>#REF!</v>
      </c>
      <c r="W58" s="30" t="e">
        <f t="shared" si="23"/>
        <v>#REF!</v>
      </c>
      <c r="X58" s="30" t="e">
        <f t="shared" si="23"/>
        <v>#REF!</v>
      </c>
      <c r="Y58" s="30" t="e">
        <f t="shared" si="23"/>
        <v>#REF!</v>
      </c>
      <c r="Z58" s="30" t="e">
        <f t="shared" si="23"/>
        <v>#REF!</v>
      </c>
      <c r="AA58" s="30" t="e">
        <f t="shared" si="23"/>
        <v>#REF!</v>
      </c>
      <c r="AB58" s="30" t="e">
        <f t="shared" si="23"/>
        <v>#REF!</v>
      </c>
      <c r="AC58" s="30" t="e">
        <f t="shared" si="23"/>
        <v>#REF!</v>
      </c>
      <c r="AD58" s="30" t="e">
        <f t="shared" si="23"/>
        <v>#REF!</v>
      </c>
      <c r="AE58" s="30" t="e">
        <f t="shared" si="23"/>
        <v>#REF!</v>
      </c>
      <c r="AF58" s="30" t="e">
        <f t="shared" si="23"/>
        <v>#REF!</v>
      </c>
      <c r="AG58" s="30" t="e">
        <f t="shared" si="23"/>
        <v>#REF!</v>
      </c>
      <c r="AH58" s="30" t="e">
        <f t="shared" si="24"/>
        <v>#REF!</v>
      </c>
      <c r="AI58" s="30" t="e">
        <f t="shared" si="24"/>
        <v>#REF!</v>
      </c>
      <c r="AJ58" s="30" t="e">
        <f t="shared" si="24"/>
        <v>#REF!</v>
      </c>
      <c r="AK58" s="30" t="e">
        <f t="shared" si="24"/>
        <v>#REF!</v>
      </c>
      <c r="AL58" s="30" t="e">
        <f t="shared" si="24"/>
        <v>#REF!</v>
      </c>
      <c r="AM58" s="30" t="e">
        <f t="shared" si="24"/>
        <v>#REF!</v>
      </c>
      <c r="AN58" s="30" t="e">
        <f t="shared" si="24"/>
        <v>#REF!</v>
      </c>
      <c r="AO58" s="30" t="e">
        <f t="shared" si="24"/>
        <v>#REF!</v>
      </c>
      <c r="AP58" s="30" t="e">
        <f t="shared" si="24"/>
        <v>#REF!</v>
      </c>
      <c r="AQ58" s="30" t="e">
        <f t="shared" si="24"/>
        <v>#REF!</v>
      </c>
      <c r="AR58" s="30" t="e">
        <f t="shared" si="24"/>
        <v>#REF!</v>
      </c>
      <c r="AS58" s="30" t="e">
        <f t="shared" si="24"/>
        <v>#REF!</v>
      </c>
      <c r="AT58" s="30" t="e">
        <f t="shared" si="24"/>
        <v>#REF!</v>
      </c>
      <c r="AU58" s="30" t="e">
        <f t="shared" si="24"/>
        <v>#REF!</v>
      </c>
      <c r="AV58" s="30" t="e">
        <f t="shared" si="24"/>
        <v>#REF!</v>
      </c>
      <c r="AW58" s="30" t="e">
        <f t="shared" si="24"/>
        <v>#REF!</v>
      </c>
      <c r="AX58" s="30" t="e">
        <f t="shared" si="25"/>
        <v>#REF!</v>
      </c>
      <c r="AY58" s="30" t="e">
        <f t="shared" si="25"/>
        <v>#REF!</v>
      </c>
      <c r="AZ58" s="30" t="e">
        <f t="shared" si="25"/>
        <v>#REF!</v>
      </c>
      <c r="BA58" s="30" t="e">
        <f t="shared" si="25"/>
        <v>#REF!</v>
      </c>
      <c r="BB58" s="30" t="e">
        <f t="shared" si="25"/>
        <v>#REF!</v>
      </c>
      <c r="BC58" s="30" t="e">
        <f t="shared" si="25"/>
        <v>#REF!</v>
      </c>
      <c r="BD58" s="30" t="e">
        <f t="shared" si="25"/>
        <v>#REF!</v>
      </c>
      <c r="BE58" s="30" t="e">
        <f t="shared" si="25"/>
        <v>#REF!</v>
      </c>
      <c r="BF58" s="30" t="e">
        <f t="shared" si="25"/>
        <v>#REF!</v>
      </c>
      <c r="BG58" s="30" t="e">
        <f t="shared" si="25"/>
        <v>#REF!</v>
      </c>
      <c r="BH58" s="30" t="e">
        <f t="shared" si="25"/>
        <v>#REF!</v>
      </c>
      <c r="BI58" s="30" t="e">
        <f t="shared" si="25"/>
        <v>#REF!</v>
      </c>
      <c r="BJ58" s="30" t="e">
        <f t="shared" si="25"/>
        <v>#REF!</v>
      </c>
      <c r="BK58" s="30" t="e">
        <f t="shared" si="25"/>
        <v>#REF!</v>
      </c>
      <c r="BL58" s="30" t="e">
        <f t="shared" si="25"/>
        <v>#REF!</v>
      </c>
      <c r="BM58" s="30" t="e">
        <f t="shared" si="25"/>
        <v>#REF!</v>
      </c>
      <c r="BN58" s="30" t="e">
        <f t="shared" si="8"/>
        <v>#REF!</v>
      </c>
      <c r="BO58" s="30" t="e">
        <f t="shared" si="26"/>
        <v>#REF!</v>
      </c>
      <c r="BP58" s="30" t="e">
        <f t="shared" si="26"/>
        <v>#REF!</v>
      </c>
      <c r="BQ58" s="30" t="e">
        <f t="shared" si="26"/>
        <v>#REF!</v>
      </c>
      <c r="BR58" s="30" t="e">
        <f t="shared" si="26"/>
        <v>#REF!</v>
      </c>
      <c r="BS58" s="30" t="e">
        <f t="shared" si="26"/>
        <v>#REF!</v>
      </c>
      <c r="BT58" s="30" t="e">
        <f t="shared" si="26"/>
        <v>#REF!</v>
      </c>
      <c r="BU58" s="30" t="e">
        <f t="shared" si="26"/>
        <v>#REF!</v>
      </c>
      <c r="BV58" s="30" t="e">
        <f t="shared" si="26"/>
        <v>#REF!</v>
      </c>
      <c r="BW58" s="30" t="e">
        <f t="shared" si="26"/>
        <v>#REF!</v>
      </c>
      <c r="BX58" s="30" t="e">
        <f t="shared" si="26"/>
        <v>#REF!</v>
      </c>
      <c r="BY58" s="30" t="e">
        <f t="shared" si="26"/>
        <v>#REF!</v>
      </c>
      <c r="BZ58" s="30" t="e">
        <f t="shared" si="26"/>
        <v>#REF!</v>
      </c>
      <c r="CA58" s="30" t="e">
        <f t="shared" si="26"/>
        <v>#REF!</v>
      </c>
      <c r="CB58" s="30" t="e">
        <f t="shared" si="26"/>
        <v>#REF!</v>
      </c>
      <c r="CC58" s="30" t="e">
        <f t="shared" si="27"/>
        <v>#REF!</v>
      </c>
      <c r="CD58" s="30" t="e">
        <f t="shared" si="27"/>
        <v>#REF!</v>
      </c>
      <c r="CE58" s="30" t="e">
        <f t="shared" si="27"/>
        <v>#REF!</v>
      </c>
      <c r="CF58" s="30" t="e">
        <f t="shared" si="27"/>
        <v>#REF!</v>
      </c>
      <c r="CG58" s="30" t="e">
        <f t="shared" si="27"/>
        <v>#REF!</v>
      </c>
      <c r="CH58" s="30" t="e">
        <f t="shared" si="27"/>
        <v>#REF!</v>
      </c>
      <c r="CI58" s="30" t="e">
        <f t="shared" si="27"/>
        <v>#REF!</v>
      </c>
      <c r="CJ58" s="30" t="e">
        <f t="shared" si="27"/>
        <v>#REF!</v>
      </c>
      <c r="CK58" s="30" t="e">
        <f t="shared" si="27"/>
        <v>#REF!</v>
      </c>
      <c r="CL58" s="30" t="e">
        <f t="shared" si="27"/>
        <v>#REF!</v>
      </c>
      <c r="CM58" s="30" t="e">
        <f t="shared" si="27"/>
        <v>#REF!</v>
      </c>
      <c r="CN58" s="30" t="e">
        <f t="shared" si="27"/>
        <v>#REF!</v>
      </c>
      <c r="CO58" s="30" t="e">
        <f t="shared" si="27"/>
        <v>#REF!</v>
      </c>
      <c r="CP58" s="30" t="e">
        <f t="shared" si="27"/>
        <v>#REF!</v>
      </c>
      <c r="CQ58" s="30" t="e">
        <f t="shared" si="27"/>
        <v>#REF!</v>
      </c>
      <c r="CR58" s="30" t="e">
        <f t="shared" si="27"/>
        <v>#REF!</v>
      </c>
      <c r="CS58" s="30" t="e">
        <f t="shared" si="28"/>
        <v>#REF!</v>
      </c>
      <c r="CT58" s="30" t="e">
        <f t="shared" si="28"/>
        <v>#REF!</v>
      </c>
      <c r="CU58" s="30" t="e">
        <f t="shared" si="28"/>
        <v>#REF!</v>
      </c>
      <c r="CV58" s="30" t="e">
        <f t="shared" si="28"/>
        <v>#REF!</v>
      </c>
      <c r="CW58" s="30" t="e">
        <f t="shared" si="28"/>
        <v>#REF!</v>
      </c>
      <c r="CX58" s="30" t="e">
        <f t="shared" si="28"/>
        <v>#REF!</v>
      </c>
      <c r="CY58" s="30" t="e">
        <f t="shared" si="28"/>
        <v>#REF!</v>
      </c>
      <c r="CZ58" s="30" t="e">
        <f t="shared" si="28"/>
        <v>#REF!</v>
      </c>
      <c r="DA58" s="30" t="e">
        <f t="shared" si="28"/>
        <v>#REF!</v>
      </c>
      <c r="DB58" s="30" t="e">
        <f t="shared" si="28"/>
        <v>#REF!</v>
      </c>
      <c r="DC58" s="30" t="e">
        <f t="shared" si="28"/>
        <v>#REF!</v>
      </c>
      <c r="DD58" s="30" t="e">
        <f t="shared" si="28"/>
        <v>#REF!</v>
      </c>
      <c r="DE58" s="30" t="e">
        <f t="shared" si="28"/>
        <v>#REF!</v>
      </c>
      <c r="DF58" s="30" t="e">
        <f t="shared" si="28"/>
        <v>#REF!</v>
      </c>
      <c r="DG58" s="30" t="e">
        <f t="shared" si="28"/>
        <v>#REF!</v>
      </c>
      <c r="DH58" s="30" t="e">
        <f t="shared" si="28"/>
        <v>#REF!</v>
      </c>
      <c r="DI58" s="30" t="e">
        <f t="shared" si="29"/>
        <v>#REF!</v>
      </c>
      <c r="DJ58" s="30" t="e">
        <f t="shared" si="29"/>
        <v>#REF!</v>
      </c>
      <c r="DK58" s="30" t="e">
        <f t="shared" si="29"/>
        <v>#REF!</v>
      </c>
      <c r="DL58" s="30" t="e">
        <f t="shared" si="29"/>
        <v>#REF!</v>
      </c>
      <c r="DM58" s="30" t="e">
        <f t="shared" si="29"/>
        <v>#REF!</v>
      </c>
      <c r="DN58" s="30" t="e">
        <f t="shared" si="29"/>
        <v>#REF!</v>
      </c>
      <c r="DO58" s="30" t="e">
        <f t="shared" si="29"/>
        <v>#REF!</v>
      </c>
      <c r="DP58" s="30" t="e">
        <f t="shared" si="29"/>
        <v>#REF!</v>
      </c>
      <c r="DQ58" s="30" t="e">
        <f t="shared" si="29"/>
        <v>#REF!</v>
      </c>
      <c r="DR58" s="30" t="e">
        <f t="shared" si="29"/>
        <v>#REF!</v>
      </c>
      <c r="DS58" s="30" t="e">
        <f t="shared" si="29"/>
        <v>#REF!</v>
      </c>
      <c r="DT58" s="30" t="e">
        <f t="shared" si="29"/>
        <v>#REF!</v>
      </c>
      <c r="DU58" s="30" t="e">
        <f t="shared" si="29"/>
        <v>#REF!</v>
      </c>
      <c r="DV58" s="30" t="e">
        <f t="shared" si="29"/>
        <v>#REF!</v>
      </c>
      <c r="DW58" s="30" t="e">
        <f t="shared" si="29"/>
        <v>#REF!</v>
      </c>
      <c r="DX58" s="30" t="e">
        <f t="shared" si="29"/>
        <v>#REF!</v>
      </c>
      <c r="DY58" s="30" t="e">
        <f t="shared" si="30"/>
        <v>#REF!</v>
      </c>
      <c r="DZ58" s="30" t="e">
        <f t="shared" si="9"/>
        <v>#REF!</v>
      </c>
      <c r="EA58" s="30" t="e">
        <f t="shared" si="31"/>
        <v>#REF!</v>
      </c>
      <c r="EB58" s="30"/>
      <c r="EC58" s="30"/>
      <c r="ED58" s="30"/>
      <c r="EE58" s="30"/>
      <c r="EF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0"/>
      <c r="FD58" s="30"/>
      <c r="FE58" s="30"/>
      <c r="FF58" s="30"/>
      <c r="FG58" s="30"/>
      <c r="FH58" s="30"/>
      <c r="FI58" s="30"/>
      <c r="FJ58" s="30"/>
      <c r="FK58" s="30"/>
      <c r="FL58" s="30"/>
      <c r="FM58" s="30"/>
      <c r="FN58" s="30"/>
      <c r="FO58" s="30"/>
      <c r="FP58" s="30"/>
      <c r="FQ58" s="30"/>
      <c r="FR58" s="30"/>
      <c r="FS58" s="30"/>
      <c r="FT58" s="30"/>
      <c r="FU58" s="30"/>
      <c r="FV58" s="30"/>
      <c r="FW58" s="30"/>
      <c r="FX58" s="30"/>
      <c r="FY58" s="30"/>
      <c r="FZ58" s="30"/>
      <c r="GA58" s="30"/>
      <c r="GB58" s="30"/>
      <c r="GC58" s="30"/>
      <c r="GD58" s="30"/>
      <c r="GE58" s="30"/>
      <c r="GF58" s="30"/>
      <c r="GG58" s="30"/>
      <c r="GH58" s="30"/>
      <c r="GI58" s="30"/>
      <c r="GJ58" s="30"/>
      <c r="GK58" s="30"/>
      <c r="GL58" s="30"/>
      <c r="GM58" s="30"/>
      <c r="GN58" s="30"/>
      <c r="GO58" s="30"/>
      <c r="GP58" s="30"/>
      <c r="GQ58" s="30"/>
      <c r="GR58" s="30"/>
      <c r="GS58" s="30"/>
      <c r="GT58" s="30"/>
      <c r="GU58" s="30"/>
      <c r="GV58" s="30"/>
      <c r="GW58" s="30"/>
      <c r="GX58" s="30"/>
      <c r="GY58" s="30"/>
      <c r="GZ58" s="30"/>
      <c r="HA58" s="30"/>
      <c r="HB58" s="30"/>
      <c r="HC58" s="30"/>
      <c r="HD58" s="30"/>
      <c r="HE58" s="30"/>
      <c r="HF58" s="30"/>
      <c r="HG58" s="30"/>
      <c r="HH58" s="30"/>
      <c r="HI58" s="30"/>
      <c r="HJ58" s="30"/>
      <c r="HK58" s="30"/>
      <c r="HL58" s="30"/>
      <c r="HM58" s="30"/>
      <c r="HN58" s="30"/>
      <c r="HO58" s="30"/>
      <c r="HP58" s="30"/>
      <c r="HQ58" s="30"/>
      <c r="HR58" s="30"/>
      <c r="HS58" s="30"/>
      <c r="HT58" s="30"/>
      <c r="HU58" s="30"/>
      <c r="HV58" s="30"/>
      <c r="HW58" s="30"/>
      <c r="HX58" s="30"/>
      <c r="HY58" s="30"/>
      <c r="HZ58" s="30"/>
      <c r="IA58" s="30"/>
      <c r="IB58" s="30"/>
      <c r="IC58" s="30"/>
      <c r="ID58" s="30"/>
      <c r="IE58" s="30"/>
      <c r="IF58" s="30"/>
      <c r="IG58" s="30"/>
      <c r="IH58" s="30"/>
      <c r="II58" s="30"/>
      <c r="IJ58" s="30"/>
      <c r="IK58" s="30"/>
      <c r="IL58" s="30"/>
      <c r="IM58" s="30"/>
      <c r="IN58" s="30"/>
      <c r="IO58" s="30"/>
      <c r="IP58" s="30"/>
      <c r="IQ58" s="52"/>
    </row>
    <row r="59" spans="1:251">
      <c r="A59" s="51" t="str">
        <f t="shared" si="7"/>
        <v/>
      </c>
      <c r="B59" s="30" t="e">
        <f t="shared" si="3"/>
        <v>#REF!</v>
      </c>
      <c r="C59" s="30" t="e">
        <f t="shared" si="22"/>
        <v>#REF!</v>
      </c>
      <c r="D59" s="30" t="e">
        <f t="shared" si="22"/>
        <v>#REF!</v>
      </c>
      <c r="E59" s="30" t="e">
        <f t="shared" si="22"/>
        <v>#REF!</v>
      </c>
      <c r="F59" s="30" t="e">
        <f t="shared" si="22"/>
        <v>#REF!</v>
      </c>
      <c r="G59" s="30" t="e">
        <f t="shared" si="22"/>
        <v>#REF!</v>
      </c>
      <c r="H59" s="30" t="e">
        <f t="shared" si="22"/>
        <v>#REF!</v>
      </c>
      <c r="I59" s="30" t="e">
        <f t="shared" si="22"/>
        <v>#REF!</v>
      </c>
      <c r="J59" s="30" t="e">
        <f t="shared" si="22"/>
        <v>#REF!</v>
      </c>
      <c r="K59" s="30" t="e">
        <f t="shared" si="22"/>
        <v>#REF!</v>
      </c>
      <c r="L59" s="30" t="e">
        <f t="shared" si="22"/>
        <v>#REF!</v>
      </c>
      <c r="M59" s="30" t="e">
        <f t="shared" si="22"/>
        <v>#REF!</v>
      </c>
      <c r="N59" s="62" t="e">
        <f t="shared" si="22"/>
        <v>#REF!</v>
      </c>
      <c r="O59" s="30" t="e">
        <f t="shared" si="22"/>
        <v>#REF!</v>
      </c>
      <c r="P59" s="30" t="e">
        <f t="shared" si="22"/>
        <v>#REF!</v>
      </c>
      <c r="Q59" s="30" t="e">
        <f t="shared" si="22"/>
        <v>#REF!</v>
      </c>
      <c r="R59" s="30" t="e">
        <f t="shared" si="23"/>
        <v>#REF!</v>
      </c>
      <c r="S59" s="30" t="e">
        <f t="shared" si="23"/>
        <v>#REF!</v>
      </c>
      <c r="T59" s="30" t="e">
        <f t="shared" si="23"/>
        <v>#REF!</v>
      </c>
      <c r="U59" s="30" t="e">
        <f t="shared" si="23"/>
        <v>#REF!</v>
      </c>
      <c r="V59" s="30" t="e">
        <f t="shared" si="23"/>
        <v>#REF!</v>
      </c>
      <c r="W59" s="30" t="e">
        <f t="shared" si="23"/>
        <v>#REF!</v>
      </c>
      <c r="X59" s="30" t="e">
        <f t="shared" si="23"/>
        <v>#REF!</v>
      </c>
      <c r="Y59" s="30" t="e">
        <f t="shared" si="23"/>
        <v>#REF!</v>
      </c>
      <c r="Z59" s="30" t="e">
        <f t="shared" si="23"/>
        <v>#REF!</v>
      </c>
      <c r="AA59" s="30" t="e">
        <f t="shared" si="23"/>
        <v>#REF!</v>
      </c>
      <c r="AB59" s="30" t="e">
        <f t="shared" si="23"/>
        <v>#REF!</v>
      </c>
      <c r="AC59" s="30" t="e">
        <f t="shared" si="23"/>
        <v>#REF!</v>
      </c>
      <c r="AD59" s="30" t="e">
        <f t="shared" si="23"/>
        <v>#REF!</v>
      </c>
      <c r="AE59" s="30" t="e">
        <f t="shared" si="23"/>
        <v>#REF!</v>
      </c>
      <c r="AF59" s="30" t="e">
        <f t="shared" si="23"/>
        <v>#REF!</v>
      </c>
      <c r="AG59" s="30" t="e">
        <f t="shared" si="23"/>
        <v>#REF!</v>
      </c>
      <c r="AH59" s="30" t="e">
        <f t="shared" si="24"/>
        <v>#REF!</v>
      </c>
      <c r="AI59" s="30" t="e">
        <f t="shared" si="24"/>
        <v>#REF!</v>
      </c>
      <c r="AJ59" s="30" t="e">
        <f t="shared" si="24"/>
        <v>#REF!</v>
      </c>
      <c r="AK59" s="30" t="e">
        <f t="shared" si="24"/>
        <v>#REF!</v>
      </c>
      <c r="AL59" s="30" t="e">
        <f t="shared" si="24"/>
        <v>#REF!</v>
      </c>
      <c r="AM59" s="30" t="e">
        <f t="shared" si="24"/>
        <v>#REF!</v>
      </c>
      <c r="AN59" s="30" t="e">
        <f t="shared" si="24"/>
        <v>#REF!</v>
      </c>
      <c r="AO59" s="30" t="e">
        <f t="shared" si="24"/>
        <v>#REF!</v>
      </c>
      <c r="AP59" s="30" t="e">
        <f t="shared" si="24"/>
        <v>#REF!</v>
      </c>
      <c r="AQ59" s="30" t="e">
        <f t="shared" si="24"/>
        <v>#REF!</v>
      </c>
      <c r="AR59" s="30" t="e">
        <f t="shared" si="24"/>
        <v>#REF!</v>
      </c>
      <c r="AS59" s="30" t="e">
        <f t="shared" si="24"/>
        <v>#REF!</v>
      </c>
      <c r="AT59" s="30" t="e">
        <f t="shared" si="24"/>
        <v>#REF!</v>
      </c>
      <c r="AU59" s="30" t="e">
        <f t="shared" si="24"/>
        <v>#REF!</v>
      </c>
      <c r="AV59" s="30" t="e">
        <f t="shared" si="24"/>
        <v>#REF!</v>
      </c>
      <c r="AW59" s="30" t="e">
        <f t="shared" si="24"/>
        <v>#REF!</v>
      </c>
      <c r="AX59" s="30" t="e">
        <f t="shared" si="25"/>
        <v>#REF!</v>
      </c>
      <c r="AY59" s="30" t="e">
        <f t="shared" si="25"/>
        <v>#REF!</v>
      </c>
      <c r="AZ59" s="30" t="e">
        <f t="shared" si="25"/>
        <v>#REF!</v>
      </c>
      <c r="BA59" s="30" t="e">
        <f t="shared" si="25"/>
        <v>#REF!</v>
      </c>
      <c r="BB59" s="30" t="e">
        <f t="shared" si="25"/>
        <v>#REF!</v>
      </c>
      <c r="BC59" s="30" t="e">
        <f t="shared" si="25"/>
        <v>#REF!</v>
      </c>
      <c r="BD59" s="30" t="e">
        <f t="shared" si="25"/>
        <v>#REF!</v>
      </c>
      <c r="BE59" s="30" t="e">
        <f t="shared" si="25"/>
        <v>#REF!</v>
      </c>
      <c r="BF59" s="30" t="e">
        <f t="shared" si="25"/>
        <v>#REF!</v>
      </c>
      <c r="BG59" s="30" t="e">
        <f t="shared" si="25"/>
        <v>#REF!</v>
      </c>
      <c r="BH59" s="30" t="e">
        <f t="shared" si="25"/>
        <v>#REF!</v>
      </c>
      <c r="BI59" s="30" t="e">
        <f t="shared" si="25"/>
        <v>#REF!</v>
      </c>
      <c r="BJ59" s="30" t="e">
        <f t="shared" si="25"/>
        <v>#REF!</v>
      </c>
      <c r="BK59" s="30" t="e">
        <f t="shared" si="25"/>
        <v>#REF!</v>
      </c>
      <c r="BL59" s="30" t="e">
        <f t="shared" si="25"/>
        <v>#REF!</v>
      </c>
      <c r="BM59" s="30" t="e">
        <f t="shared" si="25"/>
        <v>#REF!</v>
      </c>
      <c r="BN59" s="30" t="e">
        <f t="shared" si="8"/>
        <v>#REF!</v>
      </c>
      <c r="BO59" s="30" t="e">
        <f t="shared" si="26"/>
        <v>#REF!</v>
      </c>
      <c r="BP59" s="30" t="e">
        <f t="shared" si="26"/>
        <v>#REF!</v>
      </c>
      <c r="BQ59" s="30" t="e">
        <f t="shared" si="26"/>
        <v>#REF!</v>
      </c>
      <c r="BR59" s="30" t="e">
        <f t="shared" si="26"/>
        <v>#REF!</v>
      </c>
      <c r="BS59" s="30" t="e">
        <f t="shared" si="26"/>
        <v>#REF!</v>
      </c>
      <c r="BT59" s="30" t="e">
        <f t="shared" si="26"/>
        <v>#REF!</v>
      </c>
      <c r="BU59" s="30" t="e">
        <f t="shared" si="26"/>
        <v>#REF!</v>
      </c>
      <c r="BV59" s="30" t="e">
        <f t="shared" si="26"/>
        <v>#REF!</v>
      </c>
      <c r="BW59" s="30" t="e">
        <f t="shared" si="26"/>
        <v>#REF!</v>
      </c>
      <c r="BX59" s="30" t="e">
        <f t="shared" si="26"/>
        <v>#REF!</v>
      </c>
      <c r="BY59" s="30" t="e">
        <f t="shared" si="26"/>
        <v>#REF!</v>
      </c>
      <c r="BZ59" s="30" t="e">
        <f t="shared" si="26"/>
        <v>#REF!</v>
      </c>
      <c r="CA59" s="30" t="e">
        <f t="shared" si="26"/>
        <v>#REF!</v>
      </c>
      <c r="CB59" s="30" t="e">
        <f t="shared" si="26"/>
        <v>#REF!</v>
      </c>
      <c r="CC59" s="30" t="e">
        <f t="shared" si="27"/>
        <v>#REF!</v>
      </c>
      <c r="CD59" s="30" t="e">
        <f t="shared" si="27"/>
        <v>#REF!</v>
      </c>
      <c r="CE59" s="30" t="e">
        <f t="shared" si="27"/>
        <v>#REF!</v>
      </c>
      <c r="CF59" s="30" t="e">
        <f t="shared" si="27"/>
        <v>#REF!</v>
      </c>
      <c r="CG59" s="30" t="e">
        <f t="shared" si="27"/>
        <v>#REF!</v>
      </c>
      <c r="CH59" s="30" t="e">
        <f t="shared" si="27"/>
        <v>#REF!</v>
      </c>
      <c r="CI59" s="30" t="e">
        <f t="shared" si="27"/>
        <v>#REF!</v>
      </c>
      <c r="CJ59" s="30" t="e">
        <f t="shared" si="27"/>
        <v>#REF!</v>
      </c>
      <c r="CK59" s="30" t="e">
        <f t="shared" si="27"/>
        <v>#REF!</v>
      </c>
      <c r="CL59" s="30" t="e">
        <f t="shared" si="27"/>
        <v>#REF!</v>
      </c>
      <c r="CM59" s="30" t="e">
        <f t="shared" si="27"/>
        <v>#REF!</v>
      </c>
      <c r="CN59" s="30" t="e">
        <f t="shared" si="27"/>
        <v>#REF!</v>
      </c>
      <c r="CO59" s="30" t="e">
        <f t="shared" si="27"/>
        <v>#REF!</v>
      </c>
      <c r="CP59" s="30" t="e">
        <f t="shared" si="27"/>
        <v>#REF!</v>
      </c>
      <c r="CQ59" s="30" t="e">
        <f t="shared" si="27"/>
        <v>#REF!</v>
      </c>
      <c r="CR59" s="30" t="e">
        <f t="shared" si="27"/>
        <v>#REF!</v>
      </c>
      <c r="CS59" s="30" t="e">
        <f t="shared" si="28"/>
        <v>#REF!</v>
      </c>
      <c r="CT59" s="30" t="e">
        <f t="shared" si="28"/>
        <v>#REF!</v>
      </c>
      <c r="CU59" s="30" t="e">
        <f t="shared" si="28"/>
        <v>#REF!</v>
      </c>
      <c r="CV59" s="30" t="e">
        <f t="shared" si="28"/>
        <v>#REF!</v>
      </c>
      <c r="CW59" s="30" t="e">
        <f t="shared" si="28"/>
        <v>#REF!</v>
      </c>
      <c r="CX59" s="30" t="e">
        <f t="shared" si="28"/>
        <v>#REF!</v>
      </c>
      <c r="CY59" s="30" t="e">
        <f t="shared" si="28"/>
        <v>#REF!</v>
      </c>
      <c r="CZ59" s="30" t="e">
        <f t="shared" si="28"/>
        <v>#REF!</v>
      </c>
      <c r="DA59" s="30" t="e">
        <f t="shared" si="28"/>
        <v>#REF!</v>
      </c>
      <c r="DB59" s="30" t="e">
        <f t="shared" si="28"/>
        <v>#REF!</v>
      </c>
      <c r="DC59" s="30" t="e">
        <f t="shared" si="28"/>
        <v>#REF!</v>
      </c>
      <c r="DD59" s="30" t="e">
        <f t="shared" si="28"/>
        <v>#REF!</v>
      </c>
      <c r="DE59" s="30" t="e">
        <f t="shared" si="28"/>
        <v>#REF!</v>
      </c>
      <c r="DF59" s="30" t="e">
        <f t="shared" si="28"/>
        <v>#REF!</v>
      </c>
      <c r="DG59" s="30" t="e">
        <f t="shared" si="28"/>
        <v>#REF!</v>
      </c>
      <c r="DH59" s="30" t="e">
        <f t="shared" si="28"/>
        <v>#REF!</v>
      </c>
      <c r="DI59" s="30" t="e">
        <f t="shared" si="29"/>
        <v>#REF!</v>
      </c>
      <c r="DJ59" s="30" t="e">
        <f t="shared" si="29"/>
        <v>#REF!</v>
      </c>
      <c r="DK59" s="30" t="e">
        <f t="shared" si="29"/>
        <v>#REF!</v>
      </c>
      <c r="DL59" s="30" t="e">
        <f t="shared" si="29"/>
        <v>#REF!</v>
      </c>
      <c r="DM59" s="30" t="e">
        <f t="shared" si="29"/>
        <v>#REF!</v>
      </c>
      <c r="DN59" s="30" t="e">
        <f t="shared" si="29"/>
        <v>#REF!</v>
      </c>
      <c r="DO59" s="30" t="e">
        <f t="shared" si="29"/>
        <v>#REF!</v>
      </c>
      <c r="DP59" s="30" t="e">
        <f t="shared" si="29"/>
        <v>#REF!</v>
      </c>
      <c r="DQ59" s="30" t="e">
        <f t="shared" si="29"/>
        <v>#REF!</v>
      </c>
      <c r="DR59" s="30" t="e">
        <f t="shared" si="29"/>
        <v>#REF!</v>
      </c>
      <c r="DS59" s="30" t="e">
        <f t="shared" si="29"/>
        <v>#REF!</v>
      </c>
      <c r="DT59" s="30" t="e">
        <f t="shared" si="29"/>
        <v>#REF!</v>
      </c>
      <c r="DU59" s="30" t="e">
        <f t="shared" si="29"/>
        <v>#REF!</v>
      </c>
      <c r="DV59" s="30" t="e">
        <f t="shared" si="29"/>
        <v>#REF!</v>
      </c>
      <c r="DW59" s="30" t="e">
        <f t="shared" si="29"/>
        <v>#REF!</v>
      </c>
      <c r="DX59" s="30" t="e">
        <f t="shared" si="29"/>
        <v>#REF!</v>
      </c>
      <c r="DY59" s="30" t="e">
        <f t="shared" si="30"/>
        <v>#REF!</v>
      </c>
      <c r="DZ59" s="30" t="e">
        <f t="shared" si="9"/>
        <v>#REF!</v>
      </c>
      <c r="EA59" s="30" t="e">
        <f t="shared" si="31"/>
        <v>#REF!</v>
      </c>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0"/>
      <c r="FD59" s="30"/>
      <c r="FE59" s="30"/>
      <c r="FF59" s="30"/>
      <c r="FG59" s="30"/>
      <c r="FH59" s="30"/>
      <c r="FI59" s="30"/>
      <c r="FJ59" s="30"/>
      <c r="FK59" s="30"/>
      <c r="FL59" s="30"/>
      <c r="FM59" s="30"/>
      <c r="FN59" s="30"/>
      <c r="FO59" s="30"/>
      <c r="FP59" s="30"/>
      <c r="FQ59" s="30"/>
      <c r="FR59" s="30"/>
      <c r="FS59" s="30"/>
      <c r="FT59" s="30"/>
      <c r="FU59" s="30"/>
      <c r="FV59" s="30"/>
      <c r="FW59" s="30"/>
      <c r="FX59" s="30"/>
      <c r="FY59" s="30"/>
      <c r="FZ59" s="30"/>
      <c r="GA59" s="30"/>
      <c r="GB59" s="30"/>
      <c r="GC59" s="30"/>
      <c r="GD59" s="30"/>
      <c r="GE59" s="30"/>
      <c r="GF59" s="30"/>
      <c r="GG59" s="30"/>
      <c r="GH59" s="30"/>
      <c r="GI59" s="30"/>
      <c r="GJ59" s="30"/>
      <c r="GK59" s="30"/>
      <c r="GL59" s="30"/>
      <c r="GM59" s="30"/>
      <c r="GN59" s="30"/>
      <c r="GO59" s="30"/>
      <c r="GP59" s="30"/>
      <c r="GQ59" s="30"/>
      <c r="GR59" s="30"/>
      <c r="GS59" s="30"/>
      <c r="GT59" s="30"/>
      <c r="GU59" s="30"/>
      <c r="GV59" s="30"/>
      <c r="GW59" s="30"/>
      <c r="GX59" s="30"/>
      <c r="GY59" s="30"/>
      <c r="GZ59" s="30"/>
      <c r="HA59" s="30"/>
      <c r="HB59" s="30"/>
      <c r="HC59" s="30"/>
      <c r="HD59" s="30"/>
      <c r="HE59" s="30"/>
      <c r="HF59" s="30"/>
      <c r="HG59" s="30"/>
      <c r="HH59" s="30"/>
      <c r="HI59" s="30"/>
      <c r="HJ59" s="30"/>
      <c r="HK59" s="30"/>
      <c r="HL59" s="30"/>
      <c r="HM59" s="30"/>
      <c r="HN59" s="30"/>
      <c r="HO59" s="30"/>
      <c r="HP59" s="30"/>
      <c r="HQ59" s="30"/>
      <c r="HR59" s="30"/>
      <c r="HS59" s="30"/>
      <c r="HT59" s="30"/>
      <c r="HU59" s="30"/>
      <c r="HV59" s="30"/>
      <c r="HW59" s="30"/>
      <c r="HX59" s="30"/>
      <c r="HY59" s="30"/>
      <c r="HZ59" s="30"/>
      <c r="IA59" s="30"/>
      <c r="IB59" s="30"/>
      <c r="IC59" s="30"/>
      <c r="ID59" s="30"/>
      <c r="IE59" s="30"/>
      <c r="IF59" s="30"/>
      <c r="IG59" s="30"/>
      <c r="IH59" s="30"/>
      <c r="II59" s="30"/>
      <c r="IJ59" s="30"/>
      <c r="IK59" s="30"/>
      <c r="IL59" s="30"/>
      <c r="IM59" s="30"/>
      <c r="IN59" s="30"/>
      <c r="IO59" s="30"/>
      <c r="IP59" s="30"/>
      <c r="IQ59" s="52"/>
    </row>
    <row r="60" spans="1:251">
      <c r="A60" s="51" t="str">
        <f t="shared" si="7"/>
        <v/>
      </c>
      <c r="B60" s="30" t="e">
        <f t="shared" si="3"/>
        <v>#REF!</v>
      </c>
      <c r="C60" s="30" t="e">
        <f t="shared" si="22"/>
        <v>#REF!</v>
      </c>
      <c r="D60" s="30" t="e">
        <f t="shared" si="22"/>
        <v>#REF!</v>
      </c>
      <c r="E60" s="30" t="e">
        <f t="shared" si="22"/>
        <v>#REF!</v>
      </c>
      <c r="F60" s="30" t="e">
        <f t="shared" si="22"/>
        <v>#REF!</v>
      </c>
      <c r="G60" s="30" t="e">
        <f t="shared" si="22"/>
        <v>#REF!</v>
      </c>
      <c r="H60" s="30" t="e">
        <f t="shared" si="22"/>
        <v>#REF!</v>
      </c>
      <c r="I60" s="30" t="e">
        <f t="shared" si="22"/>
        <v>#REF!</v>
      </c>
      <c r="J60" s="30" t="e">
        <f t="shared" si="22"/>
        <v>#REF!</v>
      </c>
      <c r="K60" s="30" t="e">
        <f t="shared" si="22"/>
        <v>#REF!</v>
      </c>
      <c r="L60" s="30" t="e">
        <f t="shared" si="22"/>
        <v>#REF!</v>
      </c>
      <c r="M60" s="30" t="e">
        <f t="shared" si="22"/>
        <v>#REF!</v>
      </c>
      <c r="N60" s="62" t="e">
        <f t="shared" si="22"/>
        <v>#REF!</v>
      </c>
      <c r="O60" s="30" t="e">
        <f t="shared" si="22"/>
        <v>#REF!</v>
      </c>
      <c r="P60" s="30" t="e">
        <f t="shared" si="22"/>
        <v>#REF!</v>
      </c>
      <c r="Q60" s="30" t="e">
        <f t="shared" si="22"/>
        <v>#REF!</v>
      </c>
      <c r="R60" s="30" t="e">
        <f t="shared" si="23"/>
        <v>#REF!</v>
      </c>
      <c r="S60" s="30" t="e">
        <f t="shared" si="23"/>
        <v>#REF!</v>
      </c>
      <c r="T60" s="30" t="e">
        <f t="shared" si="23"/>
        <v>#REF!</v>
      </c>
      <c r="U60" s="30" t="e">
        <f t="shared" si="23"/>
        <v>#REF!</v>
      </c>
      <c r="V60" s="30" t="e">
        <f t="shared" si="23"/>
        <v>#REF!</v>
      </c>
      <c r="W60" s="30" t="e">
        <f t="shared" si="23"/>
        <v>#REF!</v>
      </c>
      <c r="X60" s="30" t="e">
        <f t="shared" si="23"/>
        <v>#REF!</v>
      </c>
      <c r="Y60" s="30" t="e">
        <f t="shared" si="23"/>
        <v>#REF!</v>
      </c>
      <c r="Z60" s="30" t="e">
        <f t="shared" si="23"/>
        <v>#REF!</v>
      </c>
      <c r="AA60" s="30" t="e">
        <f t="shared" si="23"/>
        <v>#REF!</v>
      </c>
      <c r="AB60" s="30" t="e">
        <f t="shared" si="23"/>
        <v>#REF!</v>
      </c>
      <c r="AC60" s="30" t="e">
        <f t="shared" si="23"/>
        <v>#REF!</v>
      </c>
      <c r="AD60" s="30" t="e">
        <f t="shared" si="23"/>
        <v>#REF!</v>
      </c>
      <c r="AE60" s="30" t="e">
        <f t="shared" si="23"/>
        <v>#REF!</v>
      </c>
      <c r="AF60" s="30" t="e">
        <f t="shared" si="23"/>
        <v>#REF!</v>
      </c>
      <c r="AG60" s="30" t="e">
        <f t="shared" si="23"/>
        <v>#REF!</v>
      </c>
      <c r="AH60" s="30" t="e">
        <f t="shared" si="24"/>
        <v>#REF!</v>
      </c>
      <c r="AI60" s="30" t="e">
        <f t="shared" si="24"/>
        <v>#REF!</v>
      </c>
      <c r="AJ60" s="30" t="e">
        <f t="shared" si="24"/>
        <v>#REF!</v>
      </c>
      <c r="AK60" s="30" t="e">
        <f t="shared" si="24"/>
        <v>#REF!</v>
      </c>
      <c r="AL60" s="30" t="e">
        <f t="shared" si="24"/>
        <v>#REF!</v>
      </c>
      <c r="AM60" s="30" t="e">
        <f t="shared" si="24"/>
        <v>#REF!</v>
      </c>
      <c r="AN60" s="30" t="e">
        <f t="shared" si="24"/>
        <v>#REF!</v>
      </c>
      <c r="AO60" s="30" t="e">
        <f t="shared" si="24"/>
        <v>#REF!</v>
      </c>
      <c r="AP60" s="30" t="e">
        <f t="shared" si="24"/>
        <v>#REF!</v>
      </c>
      <c r="AQ60" s="30" t="e">
        <f t="shared" si="24"/>
        <v>#REF!</v>
      </c>
      <c r="AR60" s="30" t="e">
        <f t="shared" si="24"/>
        <v>#REF!</v>
      </c>
      <c r="AS60" s="30" t="e">
        <f t="shared" si="24"/>
        <v>#REF!</v>
      </c>
      <c r="AT60" s="30" t="e">
        <f t="shared" si="24"/>
        <v>#REF!</v>
      </c>
      <c r="AU60" s="30" t="e">
        <f t="shared" si="24"/>
        <v>#REF!</v>
      </c>
      <c r="AV60" s="30" t="e">
        <f t="shared" si="24"/>
        <v>#REF!</v>
      </c>
      <c r="AW60" s="30" t="e">
        <f t="shared" si="24"/>
        <v>#REF!</v>
      </c>
      <c r="AX60" s="30" t="e">
        <f t="shared" si="25"/>
        <v>#REF!</v>
      </c>
      <c r="AY60" s="30" t="e">
        <f t="shared" si="25"/>
        <v>#REF!</v>
      </c>
      <c r="AZ60" s="30" t="e">
        <f t="shared" si="25"/>
        <v>#REF!</v>
      </c>
      <c r="BA60" s="30" t="e">
        <f t="shared" si="25"/>
        <v>#REF!</v>
      </c>
      <c r="BB60" s="30" t="e">
        <f t="shared" si="25"/>
        <v>#REF!</v>
      </c>
      <c r="BC60" s="30" t="e">
        <f t="shared" si="25"/>
        <v>#REF!</v>
      </c>
      <c r="BD60" s="30" t="e">
        <f t="shared" si="25"/>
        <v>#REF!</v>
      </c>
      <c r="BE60" s="30" t="e">
        <f t="shared" si="25"/>
        <v>#REF!</v>
      </c>
      <c r="BF60" s="30" t="e">
        <f t="shared" si="25"/>
        <v>#REF!</v>
      </c>
      <c r="BG60" s="30" t="e">
        <f t="shared" si="25"/>
        <v>#REF!</v>
      </c>
      <c r="BH60" s="30" t="e">
        <f t="shared" si="25"/>
        <v>#REF!</v>
      </c>
      <c r="BI60" s="30" t="e">
        <f t="shared" si="25"/>
        <v>#REF!</v>
      </c>
      <c r="BJ60" s="30" t="e">
        <f t="shared" si="25"/>
        <v>#REF!</v>
      </c>
      <c r="BK60" s="30" t="e">
        <f t="shared" si="25"/>
        <v>#REF!</v>
      </c>
      <c r="BL60" s="30" t="e">
        <f t="shared" si="25"/>
        <v>#REF!</v>
      </c>
      <c r="BM60" s="30" t="e">
        <f t="shared" si="25"/>
        <v>#REF!</v>
      </c>
      <c r="BN60" s="30" t="e">
        <f t="shared" si="8"/>
        <v>#REF!</v>
      </c>
      <c r="BO60" s="30" t="e">
        <f t="shared" si="26"/>
        <v>#REF!</v>
      </c>
      <c r="BP60" s="30" t="e">
        <f t="shared" si="26"/>
        <v>#REF!</v>
      </c>
      <c r="BQ60" s="30" t="e">
        <f t="shared" si="26"/>
        <v>#REF!</v>
      </c>
      <c r="BR60" s="30" t="e">
        <f t="shared" si="26"/>
        <v>#REF!</v>
      </c>
      <c r="BS60" s="30" t="e">
        <f t="shared" si="26"/>
        <v>#REF!</v>
      </c>
      <c r="BT60" s="30" t="e">
        <f t="shared" si="26"/>
        <v>#REF!</v>
      </c>
      <c r="BU60" s="30" t="e">
        <f t="shared" si="26"/>
        <v>#REF!</v>
      </c>
      <c r="BV60" s="30" t="e">
        <f t="shared" si="26"/>
        <v>#REF!</v>
      </c>
      <c r="BW60" s="30" t="e">
        <f t="shared" si="26"/>
        <v>#REF!</v>
      </c>
      <c r="BX60" s="30" t="e">
        <f t="shared" si="26"/>
        <v>#REF!</v>
      </c>
      <c r="BY60" s="30" t="e">
        <f t="shared" si="26"/>
        <v>#REF!</v>
      </c>
      <c r="BZ60" s="30" t="e">
        <f t="shared" si="26"/>
        <v>#REF!</v>
      </c>
      <c r="CA60" s="30" t="e">
        <f t="shared" si="26"/>
        <v>#REF!</v>
      </c>
      <c r="CB60" s="30" t="e">
        <f t="shared" si="26"/>
        <v>#REF!</v>
      </c>
      <c r="CC60" s="30" t="e">
        <f t="shared" si="27"/>
        <v>#REF!</v>
      </c>
      <c r="CD60" s="30" t="e">
        <f t="shared" si="27"/>
        <v>#REF!</v>
      </c>
      <c r="CE60" s="30" t="e">
        <f t="shared" si="27"/>
        <v>#REF!</v>
      </c>
      <c r="CF60" s="30" t="e">
        <f t="shared" si="27"/>
        <v>#REF!</v>
      </c>
      <c r="CG60" s="30" t="e">
        <f t="shared" si="27"/>
        <v>#REF!</v>
      </c>
      <c r="CH60" s="30" t="e">
        <f t="shared" si="27"/>
        <v>#REF!</v>
      </c>
      <c r="CI60" s="30" t="e">
        <f t="shared" si="27"/>
        <v>#REF!</v>
      </c>
      <c r="CJ60" s="30" t="e">
        <f t="shared" si="27"/>
        <v>#REF!</v>
      </c>
      <c r="CK60" s="30" t="e">
        <f t="shared" si="27"/>
        <v>#REF!</v>
      </c>
      <c r="CL60" s="30" t="e">
        <f t="shared" si="27"/>
        <v>#REF!</v>
      </c>
      <c r="CM60" s="30" t="e">
        <f t="shared" si="27"/>
        <v>#REF!</v>
      </c>
      <c r="CN60" s="30" t="e">
        <f t="shared" si="27"/>
        <v>#REF!</v>
      </c>
      <c r="CO60" s="30" t="e">
        <f t="shared" si="27"/>
        <v>#REF!</v>
      </c>
      <c r="CP60" s="30" t="e">
        <f t="shared" si="27"/>
        <v>#REF!</v>
      </c>
      <c r="CQ60" s="30" t="e">
        <f t="shared" si="27"/>
        <v>#REF!</v>
      </c>
      <c r="CR60" s="30" t="e">
        <f t="shared" si="27"/>
        <v>#REF!</v>
      </c>
      <c r="CS60" s="30" t="e">
        <f t="shared" si="28"/>
        <v>#REF!</v>
      </c>
      <c r="CT60" s="30" t="e">
        <f t="shared" si="28"/>
        <v>#REF!</v>
      </c>
      <c r="CU60" s="30" t="e">
        <f t="shared" si="28"/>
        <v>#REF!</v>
      </c>
      <c r="CV60" s="30" t="e">
        <f t="shared" si="28"/>
        <v>#REF!</v>
      </c>
      <c r="CW60" s="30" t="e">
        <f t="shared" si="28"/>
        <v>#REF!</v>
      </c>
      <c r="CX60" s="30" t="e">
        <f t="shared" si="28"/>
        <v>#REF!</v>
      </c>
      <c r="CY60" s="30" t="e">
        <f t="shared" si="28"/>
        <v>#REF!</v>
      </c>
      <c r="CZ60" s="30" t="e">
        <f t="shared" si="28"/>
        <v>#REF!</v>
      </c>
      <c r="DA60" s="30" t="e">
        <f t="shared" si="28"/>
        <v>#REF!</v>
      </c>
      <c r="DB60" s="30" t="e">
        <f t="shared" si="28"/>
        <v>#REF!</v>
      </c>
      <c r="DC60" s="30" t="e">
        <f t="shared" si="28"/>
        <v>#REF!</v>
      </c>
      <c r="DD60" s="30" t="e">
        <f t="shared" si="28"/>
        <v>#REF!</v>
      </c>
      <c r="DE60" s="30" t="e">
        <f t="shared" si="28"/>
        <v>#REF!</v>
      </c>
      <c r="DF60" s="30" t="e">
        <f t="shared" si="28"/>
        <v>#REF!</v>
      </c>
      <c r="DG60" s="30" t="e">
        <f t="shared" si="28"/>
        <v>#REF!</v>
      </c>
      <c r="DH60" s="30" t="e">
        <f t="shared" si="28"/>
        <v>#REF!</v>
      </c>
      <c r="DI60" s="30" t="e">
        <f t="shared" si="29"/>
        <v>#REF!</v>
      </c>
      <c r="DJ60" s="30" t="e">
        <f t="shared" si="29"/>
        <v>#REF!</v>
      </c>
      <c r="DK60" s="30" t="e">
        <f t="shared" si="29"/>
        <v>#REF!</v>
      </c>
      <c r="DL60" s="30" t="e">
        <f t="shared" si="29"/>
        <v>#REF!</v>
      </c>
      <c r="DM60" s="30" t="e">
        <f t="shared" si="29"/>
        <v>#REF!</v>
      </c>
      <c r="DN60" s="30" t="e">
        <f t="shared" si="29"/>
        <v>#REF!</v>
      </c>
      <c r="DO60" s="30" t="e">
        <f t="shared" si="29"/>
        <v>#REF!</v>
      </c>
      <c r="DP60" s="30" t="e">
        <f t="shared" si="29"/>
        <v>#REF!</v>
      </c>
      <c r="DQ60" s="30" t="e">
        <f t="shared" si="29"/>
        <v>#REF!</v>
      </c>
      <c r="DR60" s="30" t="e">
        <f t="shared" si="29"/>
        <v>#REF!</v>
      </c>
      <c r="DS60" s="30" t="e">
        <f t="shared" si="29"/>
        <v>#REF!</v>
      </c>
      <c r="DT60" s="30" t="e">
        <f t="shared" si="29"/>
        <v>#REF!</v>
      </c>
      <c r="DU60" s="30" t="e">
        <f t="shared" si="29"/>
        <v>#REF!</v>
      </c>
      <c r="DV60" s="30" t="e">
        <f t="shared" si="29"/>
        <v>#REF!</v>
      </c>
      <c r="DW60" s="30" t="e">
        <f t="shared" si="29"/>
        <v>#REF!</v>
      </c>
      <c r="DX60" s="30" t="e">
        <f t="shared" si="29"/>
        <v>#REF!</v>
      </c>
      <c r="DY60" s="30" t="e">
        <f t="shared" si="30"/>
        <v>#REF!</v>
      </c>
      <c r="DZ60" s="30" t="e">
        <f t="shared" si="9"/>
        <v>#REF!</v>
      </c>
      <c r="EA60" s="30" t="e">
        <f t="shared" si="31"/>
        <v>#REF!</v>
      </c>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0"/>
      <c r="FD60" s="30"/>
      <c r="FE60" s="30"/>
      <c r="FF60" s="30"/>
      <c r="FG60" s="30"/>
      <c r="FH60" s="30"/>
      <c r="FI60" s="30"/>
      <c r="FJ60" s="30"/>
      <c r="FK60" s="30"/>
      <c r="FL60" s="30"/>
      <c r="FM60" s="30"/>
      <c r="FN60" s="30"/>
      <c r="FO60" s="30"/>
      <c r="FP60" s="30"/>
      <c r="FQ60" s="30"/>
      <c r="FR60" s="30"/>
      <c r="FS60" s="30"/>
      <c r="FT60" s="30"/>
      <c r="FU60" s="30"/>
      <c r="FV60" s="30"/>
      <c r="FW60" s="30"/>
      <c r="FX60" s="30"/>
      <c r="FY60" s="30"/>
      <c r="FZ60" s="30"/>
      <c r="GA60" s="30"/>
      <c r="GB60" s="30"/>
      <c r="GC60" s="30"/>
      <c r="GD60" s="30"/>
      <c r="GE60" s="30"/>
      <c r="GF60" s="30"/>
      <c r="GG60" s="30"/>
      <c r="GH60" s="30"/>
      <c r="GI60" s="30"/>
      <c r="GJ60" s="30"/>
      <c r="GK60" s="30"/>
      <c r="GL60" s="30"/>
      <c r="GM60" s="30"/>
      <c r="GN60" s="30"/>
      <c r="GO60" s="30"/>
      <c r="GP60" s="30"/>
      <c r="GQ60" s="30"/>
      <c r="GR60" s="30"/>
      <c r="GS60" s="30"/>
      <c r="GT60" s="30"/>
      <c r="GU60" s="30"/>
      <c r="GV60" s="30"/>
      <c r="GW60" s="30"/>
      <c r="GX60" s="30"/>
      <c r="GY60" s="30"/>
      <c r="GZ60" s="30"/>
      <c r="HA60" s="30"/>
      <c r="HB60" s="30"/>
      <c r="HC60" s="30"/>
      <c r="HD60" s="30"/>
      <c r="HE60" s="30"/>
      <c r="HF60" s="30"/>
      <c r="HG60" s="30"/>
      <c r="HH60" s="30"/>
      <c r="HI60" s="30"/>
      <c r="HJ60" s="30"/>
      <c r="HK60" s="30"/>
      <c r="HL60" s="30"/>
      <c r="HM60" s="30"/>
      <c r="HN60" s="30"/>
      <c r="HO60" s="30"/>
      <c r="HP60" s="30"/>
      <c r="HQ60" s="30"/>
      <c r="HR60" s="30"/>
      <c r="HS60" s="30"/>
      <c r="HT60" s="30"/>
      <c r="HU60" s="30"/>
      <c r="HV60" s="30"/>
      <c r="HW60" s="30"/>
      <c r="HX60" s="30"/>
      <c r="HY60" s="30"/>
      <c r="HZ60" s="30"/>
      <c r="IA60" s="30"/>
      <c r="IB60" s="30"/>
      <c r="IC60" s="30"/>
      <c r="ID60" s="30"/>
      <c r="IE60" s="30"/>
      <c r="IF60" s="30"/>
      <c r="IG60" s="30"/>
      <c r="IH60" s="30"/>
      <c r="II60" s="30"/>
      <c r="IJ60" s="30"/>
      <c r="IK60" s="30"/>
      <c r="IL60" s="30"/>
      <c r="IM60" s="30"/>
      <c r="IN60" s="30"/>
      <c r="IO60" s="30"/>
      <c r="IP60" s="30"/>
      <c r="IQ60" s="52"/>
    </row>
    <row r="61" spans="1:251">
      <c r="A61" s="51" t="str">
        <f t="shared" si="7"/>
        <v/>
      </c>
      <c r="B61" s="30" t="e">
        <f t="shared" si="3"/>
        <v>#REF!</v>
      </c>
      <c r="C61" s="30" t="e">
        <f t="shared" si="22"/>
        <v>#REF!</v>
      </c>
      <c r="D61" s="30" t="e">
        <f t="shared" si="22"/>
        <v>#REF!</v>
      </c>
      <c r="E61" s="30" t="e">
        <f t="shared" si="22"/>
        <v>#REF!</v>
      </c>
      <c r="F61" s="30" t="e">
        <f t="shared" si="22"/>
        <v>#REF!</v>
      </c>
      <c r="G61" s="30" t="e">
        <f t="shared" si="22"/>
        <v>#REF!</v>
      </c>
      <c r="H61" s="30" t="e">
        <f t="shared" si="22"/>
        <v>#REF!</v>
      </c>
      <c r="I61" s="30" t="e">
        <f t="shared" si="22"/>
        <v>#REF!</v>
      </c>
      <c r="J61" s="30" t="e">
        <f t="shared" si="22"/>
        <v>#REF!</v>
      </c>
      <c r="K61" s="30" t="e">
        <f t="shared" si="22"/>
        <v>#REF!</v>
      </c>
      <c r="L61" s="30" t="e">
        <f t="shared" si="22"/>
        <v>#REF!</v>
      </c>
      <c r="M61" s="30" t="e">
        <f t="shared" si="22"/>
        <v>#REF!</v>
      </c>
      <c r="N61" s="62" t="e">
        <f t="shared" si="22"/>
        <v>#REF!</v>
      </c>
      <c r="O61" s="30" t="e">
        <f t="shared" si="22"/>
        <v>#REF!</v>
      </c>
      <c r="P61" s="30" t="e">
        <f t="shared" si="22"/>
        <v>#REF!</v>
      </c>
      <c r="Q61" s="30" t="e">
        <f t="shared" si="22"/>
        <v>#REF!</v>
      </c>
      <c r="R61" s="30" t="e">
        <f t="shared" si="23"/>
        <v>#REF!</v>
      </c>
      <c r="S61" s="30" t="e">
        <f t="shared" si="23"/>
        <v>#REF!</v>
      </c>
      <c r="T61" s="30" t="e">
        <f t="shared" si="23"/>
        <v>#REF!</v>
      </c>
      <c r="U61" s="30" t="e">
        <f t="shared" si="23"/>
        <v>#REF!</v>
      </c>
      <c r="V61" s="30" t="e">
        <f t="shared" si="23"/>
        <v>#REF!</v>
      </c>
      <c r="W61" s="30" t="e">
        <f t="shared" si="23"/>
        <v>#REF!</v>
      </c>
      <c r="X61" s="30" t="e">
        <f t="shared" si="23"/>
        <v>#REF!</v>
      </c>
      <c r="Y61" s="30" t="e">
        <f t="shared" si="23"/>
        <v>#REF!</v>
      </c>
      <c r="Z61" s="30" t="e">
        <f t="shared" si="23"/>
        <v>#REF!</v>
      </c>
      <c r="AA61" s="30" t="e">
        <f t="shared" si="23"/>
        <v>#REF!</v>
      </c>
      <c r="AB61" s="30" t="e">
        <f t="shared" si="23"/>
        <v>#REF!</v>
      </c>
      <c r="AC61" s="30" t="e">
        <f t="shared" si="23"/>
        <v>#REF!</v>
      </c>
      <c r="AD61" s="30" t="e">
        <f t="shared" si="23"/>
        <v>#REF!</v>
      </c>
      <c r="AE61" s="30" t="e">
        <f t="shared" si="23"/>
        <v>#REF!</v>
      </c>
      <c r="AF61" s="30" t="e">
        <f t="shared" si="23"/>
        <v>#REF!</v>
      </c>
      <c r="AG61" s="30" t="e">
        <f t="shared" si="23"/>
        <v>#REF!</v>
      </c>
      <c r="AH61" s="30" t="e">
        <f t="shared" si="24"/>
        <v>#REF!</v>
      </c>
      <c r="AI61" s="30" t="e">
        <f t="shared" si="24"/>
        <v>#REF!</v>
      </c>
      <c r="AJ61" s="30" t="e">
        <f t="shared" si="24"/>
        <v>#REF!</v>
      </c>
      <c r="AK61" s="30" t="e">
        <f t="shared" si="24"/>
        <v>#REF!</v>
      </c>
      <c r="AL61" s="30" t="e">
        <f t="shared" si="24"/>
        <v>#REF!</v>
      </c>
      <c r="AM61" s="30" t="e">
        <f t="shared" si="24"/>
        <v>#REF!</v>
      </c>
      <c r="AN61" s="30" t="e">
        <f t="shared" si="24"/>
        <v>#REF!</v>
      </c>
      <c r="AO61" s="30" t="e">
        <f t="shared" si="24"/>
        <v>#REF!</v>
      </c>
      <c r="AP61" s="30" t="e">
        <f t="shared" si="24"/>
        <v>#REF!</v>
      </c>
      <c r="AQ61" s="30" t="e">
        <f t="shared" si="24"/>
        <v>#REF!</v>
      </c>
      <c r="AR61" s="30" t="e">
        <f t="shared" si="24"/>
        <v>#REF!</v>
      </c>
      <c r="AS61" s="30" t="e">
        <f t="shared" si="24"/>
        <v>#REF!</v>
      </c>
      <c r="AT61" s="30" t="e">
        <f t="shared" si="24"/>
        <v>#REF!</v>
      </c>
      <c r="AU61" s="30" t="e">
        <f t="shared" si="24"/>
        <v>#REF!</v>
      </c>
      <c r="AV61" s="30" t="e">
        <f t="shared" si="24"/>
        <v>#REF!</v>
      </c>
      <c r="AW61" s="30" t="e">
        <f t="shared" si="24"/>
        <v>#REF!</v>
      </c>
      <c r="AX61" s="30" t="e">
        <f t="shared" si="25"/>
        <v>#REF!</v>
      </c>
      <c r="AY61" s="30" t="e">
        <f t="shared" si="25"/>
        <v>#REF!</v>
      </c>
      <c r="AZ61" s="30" t="e">
        <f t="shared" si="25"/>
        <v>#REF!</v>
      </c>
      <c r="BA61" s="30" t="e">
        <f t="shared" si="25"/>
        <v>#REF!</v>
      </c>
      <c r="BB61" s="30" t="e">
        <f t="shared" si="25"/>
        <v>#REF!</v>
      </c>
      <c r="BC61" s="30" t="e">
        <f t="shared" si="25"/>
        <v>#REF!</v>
      </c>
      <c r="BD61" s="30" t="e">
        <f t="shared" si="25"/>
        <v>#REF!</v>
      </c>
      <c r="BE61" s="30" t="e">
        <f t="shared" si="25"/>
        <v>#REF!</v>
      </c>
      <c r="BF61" s="30" t="e">
        <f t="shared" si="25"/>
        <v>#REF!</v>
      </c>
      <c r="BG61" s="30" t="e">
        <f t="shared" si="25"/>
        <v>#REF!</v>
      </c>
      <c r="BH61" s="30" t="e">
        <f t="shared" si="25"/>
        <v>#REF!</v>
      </c>
      <c r="BI61" s="30" t="e">
        <f t="shared" si="25"/>
        <v>#REF!</v>
      </c>
      <c r="BJ61" s="30" t="e">
        <f t="shared" si="25"/>
        <v>#REF!</v>
      </c>
      <c r="BK61" s="30" t="e">
        <f t="shared" si="25"/>
        <v>#REF!</v>
      </c>
      <c r="BL61" s="30" t="e">
        <f t="shared" si="25"/>
        <v>#REF!</v>
      </c>
      <c r="BM61" s="30" t="e">
        <f t="shared" si="25"/>
        <v>#REF!</v>
      </c>
      <c r="BN61" s="30" t="e">
        <f t="shared" si="8"/>
        <v>#REF!</v>
      </c>
      <c r="BO61" s="30" t="e">
        <f t="shared" si="26"/>
        <v>#REF!</v>
      </c>
      <c r="BP61" s="30" t="e">
        <f t="shared" si="26"/>
        <v>#REF!</v>
      </c>
      <c r="BQ61" s="30" t="e">
        <f t="shared" si="26"/>
        <v>#REF!</v>
      </c>
      <c r="BR61" s="30" t="e">
        <f t="shared" si="26"/>
        <v>#REF!</v>
      </c>
      <c r="BS61" s="30" t="e">
        <f t="shared" si="26"/>
        <v>#REF!</v>
      </c>
      <c r="BT61" s="30" t="e">
        <f t="shared" si="26"/>
        <v>#REF!</v>
      </c>
      <c r="BU61" s="30" t="e">
        <f t="shared" si="26"/>
        <v>#REF!</v>
      </c>
      <c r="BV61" s="30" t="e">
        <f t="shared" si="26"/>
        <v>#REF!</v>
      </c>
      <c r="BW61" s="30" t="e">
        <f t="shared" si="26"/>
        <v>#REF!</v>
      </c>
      <c r="BX61" s="30" t="e">
        <f t="shared" si="26"/>
        <v>#REF!</v>
      </c>
      <c r="BY61" s="30" t="e">
        <f t="shared" si="26"/>
        <v>#REF!</v>
      </c>
      <c r="BZ61" s="30" t="e">
        <f t="shared" si="26"/>
        <v>#REF!</v>
      </c>
      <c r="CA61" s="30" t="e">
        <f t="shared" si="26"/>
        <v>#REF!</v>
      </c>
      <c r="CB61" s="30" t="e">
        <f t="shared" si="26"/>
        <v>#REF!</v>
      </c>
      <c r="CC61" s="30" t="e">
        <f t="shared" si="27"/>
        <v>#REF!</v>
      </c>
      <c r="CD61" s="30" t="e">
        <f t="shared" si="27"/>
        <v>#REF!</v>
      </c>
      <c r="CE61" s="30" t="e">
        <f t="shared" si="27"/>
        <v>#REF!</v>
      </c>
      <c r="CF61" s="30" t="e">
        <f t="shared" si="27"/>
        <v>#REF!</v>
      </c>
      <c r="CG61" s="30" t="e">
        <f t="shared" si="27"/>
        <v>#REF!</v>
      </c>
      <c r="CH61" s="30" t="e">
        <f t="shared" si="27"/>
        <v>#REF!</v>
      </c>
      <c r="CI61" s="30" t="e">
        <f t="shared" si="27"/>
        <v>#REF!</v>
      </c>
      <c r="CJ61" s="30" t="e">
        <f t="shared" si="27"/>
        <v>#REF!</v>
      </c>
      <c r="CK61" s="30" t="e">
        <f t="shared" si="27"/>
        <v>#REF!</v>
      </c>
      <c r="CL61" s="30" t="e">
        <f t="shared" si="27"/>
        <v>#REF!</v>
      </c>
      <c r="CM61" s="30" t="e">
        <f t="shared" si="27"/>
        <v>#REF!</v>
      </c>
      <c r="CN61" s="30" t="e">
        <f t="shared" si="27"/>
        <v>#REF!</v>
      </c>
      <c r="CO61" s="30" t="e">
        <f t="shared" si="27"/>
        <v>#REF!</v>
      </c>
      <c r="CP61" s="30" t="e">
        <f t="shared" si="27"/>
        <v>#REF!</v>
      </c>
      <c r="CQ61" s="30" t="e">
        <f t="shared" si="27"/>
        <v>#REF!</v>
      </c>
      <c r="CR61" s="30" t="e">
        <f t="shared" si="27"/>
        <v>#REF!</v>
      </c>
      <c r="CS61" s="30" t="e">
        <f t="shared" si="28"/>
        <v>#REF!</v>
      </c>
      <c r="CT61" s="30" t="e">
        <f t="shared" si="28"/>
        <v>#REF!</v>
      </c>
      <c r="CU61" s="30" t="e">
        <f t="shared" si="28"/>
        <v>#REF!</v>
      </c>
      <c r="CV61" s="30" t="e">
        <f t="shared" si="28"/>
        <v>#REF!</v>
      </c>
      <c r="CW61" s="30" t="e">
        <f t="shared" si="28"/>
        <v>#REF!</v>
      </c>
      <c r="CX61" s="30" t="e">
        <f t="shared" si="28"/>
        <v>#REF!</v>
      </c>
      <c r="CY61" s="30" t="e">
        <f t="shared" si="28"/>
        <v>#REF!</v>
      </c>
      <c r="CZ61" s="30" t="e">
        <f t="shared" si="28"/>
        <v>#REF!</v>
      </c>
      <c r="DA61" s="30" t="e">
        <f t="shared" si="28"/>
        <v>#REF!</v>
      </c>
      <c r="DB61" s="30" t="e">
        <f t="shared" si="28"/>
        <v>#REF!</v>
      </c>
      <c r="DC61" s="30" t="e">
        <f t="shared" si="28"/>
        <v>#REF!</v>
      </c>
      <c r="DD61" s="30" t="e">
        <f t="shared" si="28"/>
        <v>#REF!</v>
      </c>
      <c r="DE61" s="30" t="e">
        <f t="shared" si="28"/>
        <v>#REF!</v>
      </c>
      <c r="DF61" s="30" t="e">
        <f t="shared" si="28"/>
        <v>#REF!</v>
      </c>
      <c r="DG61" s="30" t="e">
        <f t="shared" si="28"/>
        <v>#REF!</v>
      </c>
      <c r="DH61" s="30" t="e">
        <f t="shared" si="28"/>
        <v>#REF!</v>
      </c>
      <c r="DI61" s="30" t="e">
        <f t="shared" si="29"/>
        <v>#REF!</v>
      </c>
      <c r="DJ61" s="30" t="e">
        <f t="shared" si="29"/>
        <v>#REF!</v>
      </c>
      <c r="DK61" s="30" t="e">
        <f t="shared" si="29"/>
        <v>#REF!</v>
      </c>
      <c r="DL61" s="30" t="e">
        <f t="shared" si="29"/>
        <v>#REF!</v>
      </c>
      <c r="DM61" s="30" t="e">
        <f t="shared" si="29"/>
        <v>#REF!</v>
      </c>
      <c r="DN61" s="30" t="e">
        <f t="shared" si="29"/>
        <v>#REF!</v>
      </c>
      <c r="DO61" s="30" t="e">
        <f t="shared" si="29"/>
        <v>#REF!</v>
      </c>
      <c r="DP61" s="30" t="e">
        <f t="shared" si="29"/>
        <v>#REF!</v>
      </c>
      <c r="DQ61" s="30" t="e">
        <f t="shared" si="29"/>
        <v>#REF!</v>
      </c>
      <c r="DR61" s="30" t="e">
        <f t="shared" si="29"/>
        <v>#REF!</v>
      </c>
      <c r="DS61" s="30" t="e">
        <f t="shared" si="29"/>
        <v>#REF!</v>
      </c>
      <c r="DT61" s="30" t="e">
        <f t="shared" si="29"/>
        <v>#REF!</v>
      </c>
      <c r="DU61" s="30" t="e">
        <f t="shared" si="29"/>
        <v>#REF!</v>
      </c>
      <c r="DV61" s="30" t="e">
        <f t="shared" si="29"/>
        <v>#REF!</v>
      </c>
      <c r="DW61" s="30" t="e">
        <f t="shared" si="29"/>
        <v>#REF!</v>
      </c>
      <c r="DX61" s="30" t="e">
        <f t="shared" si="29"/>
        <v>#REF!</v>
      </c>
      <c r="DY61" s="30" t="e">
        <f t="shared" si="30"/>
        <v>#REF!</v>
      </c>
      <c r="DZ61" s="30" t="e">
        <f t="shared" si="9"/>
        <v>#REF!</v>
      </c>
      <c r="EA61" s="30" t="e">
        <f t="shared" si="31"/>
        <v>#REF!</v>
      </c>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0"/>
      <c r="FD61" s="30"/>
      <c r="FE61" s="30"/>
      <c r="FF61" s="30"/>
      <c r="FG61" s="30"/>
      <c r="FH61" s="30"/>
      <c r="FI61" s="30"/>
      <c r="FJ61" s="30"/>
      <c r="FK61" s="30"/>
      <c r="FL61" s="30"/>
      <c r="FM61" s="30"/>
      <c r="FN61" s="30"/>
      <c r="FO61" s="30"/>
      <c r="FP61" s="30"/>
      <c r="FQ61" s="30"/>
      <c r="FR61" s="30"/>
      <c r="FS61" s="30"/>
      <c r="FT61" s="30"/>
      <c r="FU61" s="30"/>
      <c r="FV61" s="30"/>
      <c r="FW61" s="30"/>
      <c r="FX61" s="30"/>
      <c r="FY61" s="30"/>
      <c r="FZ61" s="30"/>
      <c r="GA61" s="30"/>
      <c r="GB61" s="30"/>
      <c r="GC61" s="30"/>
      <c r="GD61" s="30"/>
      <c r="GE61" s="30"/>
      <c r="GF61" s="30"/>
      <c r="GG61" s="30"/>
      <c r="GH61" s="30"/>
      <c r="GI61" s="30"/>
      <c r="GJ61" s="30"/>
      <c r="GK61" s="30"/>
      <c r="GL61" s="30"/>
      <c r="GM61" s="30"/>
      <c r="GN61" s="30"/>
      <c r="GO61" s="30"/>
      <c r="GP61" s="30"/>
      <c r="GQ61" s="30"/>
      <c r="GR61" s="30"/>
      <c r="GS61" s="30"/>
      <c r="GT61" s="30"/>
      <c r="GU61" s="30"/>
      <c r="GV61" s="30"/>
      <c r="GW61" s="30"/>
      <c r="GX61" s="30"/>
      <c r="GY61" s="30"/>
      <c r="GZ61" s="30"/>
      <c r="HA61" s="30"/>
      <c r="HB61" s="30"/>
      <c r="HC61" s="30"/>
      <c r="HD61" s="30"/>
      <c r="HE61" s="30"/>
      <c r="HF61" s="30"/>
      <c r="HG61" s="30"/>
      <c r="HH61" s="30"/>
      <c r="HI61" s="30"/>
      <c r="HJ61" s="30"/>
      <c r="HK61" s="30"/>
      <c r="HL61" s="30"/>
      <c r="HM61" s="30"/>
      <c r="HN61" s="30"/>
      <c r="HO61" s="30"/>
      <c r="HP61" s="30"/>
      <c r="HQ61" s="30"/>
      <c r="HR61" s="30"/>
      <c r="HS61" s="30"/>
      <c r="HT61" s="30"/>
      <c r="HU61" s="30"/>
      <c r="HV61" s="30"/>
      <c r="HW61" s="30"/>
      <c r="HX61" s="30"/>
      <c r="HY61" s="30"/>
      <c r="HZ61" s="30"/>
      <c r="IA61" s="30"/>
      <c r="IB61" s="30"/>
      <c r="IC61" s="30"/>
      <c r="ID61" s="30"/>
      <c r="IE61" s="30"/>
      <c r="IF61" s="30"/>
      <c r="IG61" s="30"/>
      <c r="IH61" s="30"/>
      <c r="II61" s="30"/>
      <c r="IJ61" s="30"/>
      <c r="IK61" s="30"/>
      <c r="IL61" s="30"/>
      <c r="IM61" s="30"/>
      <c r="IN61" s="30"/>
      <c r="IO61" s="30"/>
      <c r="IP61" s="30"/>
      <c r="IQ61" s="52"/>
    </row>
    <row r="62" spans="1:251">
      <c r="A62" s="51" t="str">
        <f t="shared" si="7"/>
        <v/>
      </c>
      <c r="B62" s="30" t="e">
        <f t="shared" si="3"/>
        <v>#REF!</v>
      </c>
      <c r="C62" s="30" t="e">
        <f t="shared" si="22"/>
        <v>#REF!</v>
      </c>
      <c r="D62" s="30" t="e">
        <f t="shared" si="22"/>
        <v>#REF!</v>
      </c>
      <c r="E62" s="30" t="e">
        <f t="shared" si="22"/>
        <v>#REF!</v>
      </c>
      <c r="F62" s="30" t="e">
        <f t="shared" si="22"/>
        <v>#REF!</v>
      </c>
      <c r="G62" s="30" t="e">
        <f t="shared" si="22"/>
        <v>#REF!</v>
      </c>
      <c r="H62" s="30" t="e">
        <f t="shared" si="22"/>
        <v>#REF!</v>
      </c>
      <c r="I62" s="30" t="e">
        <f t="shared" si="22"/>
        <v>#REF!</v>
      </c>
      <c r="J62" s="30" t="e">
        <f t="shared" si="22"/>
        <v>#REF!</v>
      </c>
      <c r="K62" s="30" t="e">
        <f t="shared" si="22"/>
        <v>#REF!</v>
      </c>
      <c r="L62" s="30" t="e">
        <f t="shared" si="22"/>
        <v>#REF!</v>
      </c>
      <c r="M62" s="30" t="e">
        <f t="shared" si="22"/>
        <v>#REF!</v>
      </c>
      <c r="N62" s="62" t="e">
        <f t="shared" si="22"/>
        <v>#REF!</v>
      </c>
      <c r="O62" s="30" t="e">
        <f t="shared" si="22"/>
        <v>#REF!</v>
      </c>
      <c r="P62" s="30" t="e">
        <f t="shared" si="22"/>
        <v>#REF!</v>
      </c>
      <c r="Q62" s="30" t="e">
        <f t="shared" si="22"/>
        <v>#REF!</v>
      </c>
      <c r="R62" s="30" t="e">
        <f t="shared" si="23"/>
        <v>#REF!</v>
      </c>
      <c r="S62" s="30" t="e">
        <f t="shared" si="23"/>
        <v>#REF!</v>
      </c>
      <c r="T62" s="30" t="e">
        <f t="shared" si="23"/>
        <v>#REF!</v>
      </c>
      <c r="U62" s="30" t="e">
        <f t="shared" si="23"/>
        <v>#REF!</v>
      </c>
      <c r="V62" s="30" t="e">
        <f t="shared" si="23"/>
        <v>#REF!</v>
      </c>
      <c r="W62" s="30" t="e">
        <f t="shared" si="23"/>
        <v>#REF!</v>
      </c>
      <c r="X62" s="30" t="e">
        <f t="shared" si="23"/>
        <v>#REF!</v>
      </c>
      <c r="Y62" s="30" t="e">
        <f t="shared" si="23"/>
        <v>#REF!</v>
      </c>
      <c r="Z62" s="30" t="e">
        <f t="shared" si="23"/>
        <v>#REF!</v>
      </c>
      <c r="AA62" s="30" t="e">
        <f t="shared" si="23"/>
        <v>#REF!</v>
      </c>
      <c r="AB62" s="30" t="e">
        <f t="shared" si="23"/>
        <v>#REF!</v>
      </c>
      <c r="AC62" s="30" t="e">
        <f t="shared" si="23"/>
        <v>#REF!</v>
      </c>
      <c r="AD62" s="30" t="e">
        <f t="shared" si="23"/>
        <v>#REF!</v>
      </c>
      <c r="AE62" s="30" t="e">
        <f t="shared" si="23"/>
        <v>#REF!</v>
      </c>
      <c r="AF62" s="30" t="e">
        <f t="shared" si="23"/>
        <v>#REF!</v>
      </c>
      <c r="AG62" s="30" t="e">
        <f t="shared" si="23"/>
        <v>#REF!</v>
      </c>
      <c r="AH62" s="30" t="e">
        <f t="shared" si="24"/>
        <v>#REF!</v>
      </c>
      <c r="AI62" s="30" t="e">
        <f t="shared" si="24"/>
        <v>#REF!</v>
      </c>
      <c r="AJ62" s="30" t="e">
        <f t="shared" si="24"/>
        <v>#REF!</v>
      </c>
      <c r="AK62" s="30" t="e">
        <f t="shared" si="24"/>
        <v>#REF!</v>
      </c>
      <c r="AL62" s="30" t="e">
        <f t="shared" si="24"/>
        <v>#REF!</v>
      </c>
      <c r="AM62" s="30" t="e">
        <f t="shared" si="24"/>
        <v>#REF!</v>
      </c>
      <c r="AN62" s="30" t="e">
        <f t="shared" si="24"/>
        <v>#REF!</v>
      </c>
      <c r="AO62" s="30" t="e">
        <f t="shared" si="24"/>
        <v>#REF!</v>
      </c>
      <c r="AP62" s="30" t="e">
        <f t="shared" si="24"/>
        <v>#REF!</v>
      </c>
      <c r="AQ62" s="30" t="e">
        <f t="shared" si="24"/>
        <v>#REF!</v>
      </c>
      <c r="AR62" s="30" t="e">
        <f t="shared" si="24"/>
        <v>#REF!</v>
      </c>
      <c r="AS62" s="30" t="e">
        <f t="shared" si="24"/>
        <v>#REF!</v>
      </c>
      <c r="AT62" s="30" t="e">
        <f t="shared" si="24"/>
        <v>#REF!</v>
      </c>
      <c r="AU62" s="30" t="e">
        <f t="shared" si="24"/>
        <v>#REF!</v>
      </c>
      <c r="AV62" s="30" t="e">
        <f t="shared" si="24"/>
        <v>#REF!</v>
      </c>
      <c r="AW62" s="30" t="e">
        <f t="shared" si="24"/>
        <v>#REF!</v>
      </c>
      <c r="AX62" s="30" t="e">
        <f t="shared" si="25"/>
        <v>#REF!</v>
      </c>
      <c r="AY62" s="30" t="e">
        <f t="shared" si="25"/>
        <v>#REF!</v>
      </c>
      <c r="AZ62" s="30" t="e">
        <f t="shared" si="25"/>
        <v>#REF!</v>
      </c>
      <c r="BA62" s="30" t="e">
        <f t="shared" si="25"/>
        <v>#REF!</v>
      </c>
      <c r="BB62" s="30" t="e">
        <f t="shared" si="25"/>
        <v>#REF!</v>
      </c>
      <c r="BC62" s="30" t="e">
        <f t="shared" si="25"/>
        <v>#REF!</v>
      </c>
      <c r="BD62" s="30" t="e">
        <f t="shared" si="25"/>
        <v>#REF!</v>
      </c>
      <c r="BE62" s="30" t="e">
        <f t="shared" si="25"/>
        <v>#REF!</v>
      </c>
      <c r="BF62" s="30" t="e">
        <f t="shared" si="25"/>
        <v>#REF!</v>
      </c>
      <c r="BG62" s="30" t="e">
        <f t="shared" si="25"/>
        <v>#REF!</v>
      </c>
      <c r="BH62" s="30" t="e">
        <f t="shared" si="25"/>
        <v>#REF!</v>
      </c>
      <c r="BI62" s="30" t="e">
        <f t="shared" si="25"/>
        <v>#REF!</v>
      </c>
      <c r="BJ62" s="30" t="e">
        <f t="shared" si="25"/>
        <v>#REF!</v>
      </c>
      <c r="BK62" s="30" t="e">
        <f t="shared" si="25"/>
        <v>#REF!</v>
      </c>
      <c r="BL62" s="30" t="e">
        <f t="shared" si="25"/>
        <v>#REF!</v>
      </c>
      <c r="BM62" s="30" t="e">
        <f t="shared" si="25"/>
        <v>#REF!</v>
      </c>
      <c r="BN62" s="30" t="e">
        <f t="shared" si="8"/>
        <v>#REF!</v>
      </c>
      <c r="BO62" s="30" t="e">
        <f t="shared" si="26"/>
        <v>#REF!</v>
      </c>
      <c r="BP62" s="30" t="e">
        <f t="shared" si="26"/>
        <v>#REF!</v>
      </c>
      <c r="BQ62" s="30" t="e">
        <f t="shared" si="26"/>
        <v>#REF!</v>
      </c>
      <c r="BR62" s="30" t="e">
        <f t="shared" si="26"/>
        <v>#REF!</v>
      </c>
      <c r="BS62" s="30" t="e">
        <f t="shared" si="26"/>
        <v>#REF!</v>
      </c>
      <c r="BT62" s="30" t="e">
        <f t="shared" si="26"/>
        <v>#REF!</v>
      </c>
      <c r="BU62" s="30" t="e">
        <f t="shared" si="26"/>
        <v>#REF!</v>
      </c>
      <c r="BV62" s="30" t="e">
        <f t="shared" si="26"/>
        <v>#REF!</v>
      </c>
      <c r="BW62" s="30" t="e">
        <f t="shared" si="26"/>
        <v>#REF!</v>
      </c>
      <c r="BX62" s="30" t="e">
        <f t="shared" si="26"/>
        <v>#REF!</v>
      </c>
      <c r="BY62" s="30" t="e">
        <f t="shared" si="26"/>
        <v>#REF!</v>
      </c>
      <c r="BZ62" s="30" t="e">
        <f t="shared" si="26"/>
        <v>#REF!</v>
      </c>
      <c r="CA62" s="30" t="e">
        <f t="shared" si="26"/>
        <v>#REF!</v>
      </c>
      <c r="CB62" s="30" t="e">
        <f t="shared" si="26"/>
        <v>#REF!</v>
      </c>
      <c r="CC62" s="30" t="e">
        <f t="shared" si="27"/>
        <v>#REF!</v>
      </c>
      <c r="CD62" s="30" t="e">
        <f t="shared" si="27"/>
        <v>#REF!</v>
      </c>
      <c r="CE62" s="30" t="e">
        <f t="shared" si="27"/>
        <v>#REF!</v>
      </c>
      <c r="CF62" s="30" t="e">
        <f t="shared" si="27"/>
        <v>#REF!</v>
      </c>
      <c r="CG62" s="30" t="e">
        <f t="shared" si="27"/>
        <v>#REF!</v>
      </c>
      <c r="CH62" s="30" t="e">
        <f t="shared" si="27"/>
        <v>#REF!</v>
      </c>
      <c r="CI62" s="30" t="e">
        <f t="shared" si="27"/>
        <v>#REF!</v>
      </c>
      <c r="CJ62" s="30" t="e">
        <f t="shared" si="27"/>
        <v>#REF!</v>
      </c>
      <c r="CK62" s="30" t="e">
        <f t="shared" si="27"/>
        <v>#REF!</v>
      </c>
      <c r="CL62" s="30" t="e">
        <f t="shared" si="27"/>
        <v>#REF!</v>
      </c>
      <c r="CM62" s="30" t="e">
        <f t="shared" si="27"/>
        <v>#REF!</v>
      </c>
      <c r="CN62" s="30" t="e">
        <f t="shared" si="27"/>
        <v>#REF!</v>
      </c>
      <c r="CO62" s="30" t="e">
        <f t="shared" si="27"/>
        <v>#REF!</v>
      </c>
      <c r="CP62" s="30" t="e">
        <f t="shared" si="27"/>
        <v>#REF!</v>
      </c>
      <c r="CQ62" s="30" t="e">
        <f t="shared" si="27"/>
        <v>#REF!</v>
      </c>
      <c r="CR62" s="30" t="e">
        <f t="shared" si="27"/>
        <v>#REF!</v>
      </c>
      <c r="CS62" s="30" t="e">
        <f t="shared" si="28"/>
        <v>#REF!</v>
      </c>
      <c r="CT62" s="30" t="e">
        <f t="shared" si="28"/>
        <v>#REF!</v>
      </c>
      <c r="CU62" s="30" t="e">
        <f t="shared" si="28"/>
        <v>#REF!</v>
      </c>
      <c r="CV62" s="30" t="e">
        <f t="shared" si="28"/>
        <v>#REF!</v>
      </c>
      <c r="CW62" s="30" t="e">
        <f t="shared" si="28"/>
        <v>#REF!</v>
      </c>
      <c r="CX62" s="30" t="e">
        <f t="shared" si="28"/>
        <v>#REF!</v>
      </c>
      <c r="CY62" s="30" t="e">
        <f t="shared" si="28"/>
        <v>#REF!</v>
      </c>
      <c r="CZ62" s="30" t="e">
        <f t="shared" si="28"/>
        <v>#REF!</v>
      </c>
      <c r="DA62" s="30" t="e">
        <f t="shared" si="28"/>
        <v>#REF!</v>
      </c>
      <c r="DB62" s="30" t="e">
        <f t="shared" si="28"/>
        <v>#REF!</v>
      </c>
      <c r="DC62" s="30" t="e">
        <f t="shared" si="28"/>
        <v>#REF!</v>
      </c>
      <c r="DD62" s="30" t="e">
        <f t="shared" si="28"/>
        <v>#REF!</v>
      </c>
      <c r="DE62" s="30" t="e">
        <f t="shared" si="28"/>
        <v>#REF!</v>
      </c>
      <c r="DF62" s="30" t="e">
        <f t="shared" si="28"/>
        <v>#REF!</v>
      </c>
      <c r="DG62" s="30" t="e">
        <f t="shared" si="28"/>
        <v>#REF!</v>
      </c>
      <c r="DH62" s="30" t="e">
        <f t="shared" si="28"/>
        <v>#REF!</v>
      </c>
      <c r="DI62" s="30" t="e">
        <f t="shared" si="29"/>
        <v>#REF!</v>
      </c>
      <c r="DJ62" s="30" t="e">
        <f t="shared" si="29"/>
        <v>#REF!</v>
      </c>
      <c r="DK62" s="30" t="e">
        <f t="shared" si="29"/>
        <v>#REF!</v>
      </c>
      <c r="DL62" s="30" t="e">
        <f t="shared" si="29"/>
        <v>#REF!</v>
      </c>
      <c r="DM62" s="30" t="e">
        <f t="shared" si="29"/>
        <v>#REF!</v>
      </c>
      <c r="DN62" s="30" t="e">
        <f t="shared" si="29"/>
        <v>#REF!</v>
      </c>
      <c r="DO62" s="30" t="e">
        <f t="shared" si="29"/>
        <v>#REF!</v>
      </c>
      <c r="DP62" s="30" t="e">
        <f t="shared" si="29"/>
        <v>#REF!</v>
      </c>
      <c r="DQ62" s="30" t="e">
        <f t="shared" si="29"/>
        <v>#REF!</v>
      </c>
      <c r="DR62" s="30" t="e">
        <f t="shared" si="29"/>
        <v>#REF!</v>
      </c>
      <c r="DS62" s="30" t="e">
        <f t="shared" si="29"/>
        <v>#REF!</v>
      </c>
      <c r="DT62" s="30" t="e">
        <f t="shared" si="29"/>
        <v>#REF!</v>
      </c>
      <c r="DU62" s="30" t="e">
        <f t="shared" si="29"/>
        <v>#REF!</v>
      </c>
      <c r="DV62" s="30" t="e">
        <f t="shared" si="29"/>
        <v>#REF!</v>
      </c>
      <c r="DW62" s="30" t="e">
        <f t="shared" si="29"/>
        <v>#REF!</v>
      </c>
      <c r="DX62" s="30" t="e">
        <f t="shared" si="29"/>
        <v>#REF!</v>
      </c>
      <c r="DY62" s="30" t="e">
        <f t="shared" si="30"/>
        <v>#REF!</v>
      </c>
      <c r="DZ62" s="30" t="e">
        <f t="shared" si="9"/>
        <v>#REF!</v>
      </c>
      <c r="EA62" s="30" t="e">
        <f t="shared" si="31"/>
        <v>#REF!</v>
      </c>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0"/>
      <c r="FD62" s="30"/>
      <c r="FE62" s="30"/>
      <c r="FF62" s="30"/>
      <c r="FG62" s="30"/>
      <c r="FH62" s="30"/>
      <c r="FI62" s="30"/>
      <c r="FJ62" s="30"/>
      <c r="FK62" s="30"/>
      <c r="FL62" s="30"/>
      <c r="FM62" s="30"/>
      <c r="FN62" s="30"/>
      <c r="FO62" s="30"/>
      <c r="FP62" s="30"/>
      <c r="FQ62" s="30"/>
      <c r="FR62" s="30"/>
      <c r="FS62" s="30"/>
      <c r="FT62" s="30"/>
      <c r="FU62" s="30"/>
      <c r="FV62" s="30"/>
      <c r="FW62" s="30"/>
      <c r="FX62" s="30"/>
      <c r="FY62" s="30"/>
      <c r="FZ62" s="30"/>
      <c r="GA62" s="30"/>
      <c r="GB62" s="30"/>
      <c r="GC62" s="30"/>
      <c r="GD62" s="30"/>
      <c r="GE62" s="30"/>
      <c r="GF62" s="30"/>
      <c r="GG62" s="30"/>
      <c r="GH62" s="30"/>
      <c r="GI62" s="30"/>
      <c r="GJ62" s="30"/>
      <c r="GK62" s="30"/>
      <c r="GL62" s="30"/>
      <c r="GM62" s="30"/>
      <c r="GN62" s="30"/>
      <c r="GO62" s="30"/>
      <c r="GP62" s="30"/>
      <c r="GQ62" s="30"/>
      <c r="GR62" s="30"/>
      <c r="GS62" s="30"/>
      <c r="GT62" s="30"/>
      <c r="GU62" s="30"/>
      <c r="GV62" s="30"/>
      <c r="GW62" s="30"/>
      <c r="GX62" s="30"/>
      <c r="GY62" s="30"/>
      <c r="GZ62" s="30"/>
      <c r="HA62" s="30"/>
      <c r="HB62" s="30"/>
      <c r="HC62" s="30"/>
      <c r="HD62" s="30"/>
      <c r="HE62" s="30"/>
      <c r="HF62" s="30"/>
      <c r="HG62" s="30"/>
      <c r="HH62" s="30"/>
      <c r="HI62" s="30"/>
      <c r="HJ62" s="30"/>
      <c r="HK62" s="30"/>
      <c r="HL62" s="30"/>
      <c r="HM62" s="30"/>
      <c r="HN62" s="30"/>
      <c r="HO62" s="30"/>
      <c r="HP62" s="30"/>
      <c r="HQ62" s="30"/>
      <c r="HR62" s="30"/>
      <c r="HS62" s="30"/>
      <c r="HT62" s="30"/>
      <c r="HU62" s="30"/>
      <c r="HV62" s="30"/>
      <c r="HW62" s="30"/>
      <c r="HX62" s="30"/>
      <c r="HY62" s="30"/>
      <c r="HZ62" s="30"/>
      <c r="IA62" s="30"/>
      <c r="IB62" s="30"/>
      <c r="IC62" s="30"/>
      <c r="ID62" s="30"/>
      <c r="IE62" s="30"/>
      <c r="IF62" s="30"/>
      <c r="IG62" s="30"/>
      <c r="IH62" s="30"/>
      <c r="II62" s="30"/>
      <c r="IJ62" s="30"/>
      <c r="IK62" s="30"/>
      <c r="IL62" s="30"/>
      <c r="IM62" s="30"/>
      <c r="IN62" s="30"/>
      <c r="IO62" s="30"/>
      <c r="IP62" s="30"/>
      <c r="IQ62" s="52"/>
    </row>
    <row r="63" spans="1:251">
      <c r="A63" s="51" t="str">
        <f t="shared" si="7"/>
        <v/>
      </c>
      <c r="B63" s="30" t="e">
        <f t="shared" si="3"/>
        <v>#REF!</v>
      </c>
      <c r="C63" s="30" t="e">
        <f t="shared" si="22"/>
        <v>#REF!</v>
      </c>
      <c r="D63" s="30" t="e">
        <f t="shared" si="22"/>
        <v>#REF!</v>
      </c>
      <c r="E63" s="30" t="e">
        <f t="shared" si="22"/>
        <v>#REF!</v>
      </c>
      <c r="F63" s="30" t="e">
        <f t="shared" si="22"/>
        <v>#REF!</v>
      </c>
      <c r="G63" s="30" t="e">
        <f t="shared" si="22"/>
        <v>#REF!</v>
      </c>
      <c r="H63" s="30" t="e">
        <f t="shared" si="22"/>
        <v>#REF!</v>
      </c>
      <c r="I63" s="30" t="e">
        <f t="shared" si="22"/>
        <v>#REF!</v>
      </c>
      <c r="J63" s="30" t="e">
        <f t="shared" si="22"/>
        <v>#REF!</v>
      </c>
      <c r="K63" s="30" t="e">
        <f t="shared" si="22"/>
        <v>#REF!</v>
      </c>
      <c r="L63" s="30" t="e">
        <f t="shared" si="22"/>
        <v>#REF!</v>
      </c>
      <c r="M63" s="30" t="e">
        <f t="shared" si="22"/>
        <v>#REF!</v>
      </c>
      <c r="N63" s="62" t="e">
        <f t="shared" si="22"/>
        <v>#REF!</v>
      </c>
      <c r="O63" s="30" t="e">
        <f t="shared" si="22"/>
        <v>#REF!</v>
      </c>
      <c r="P63" s="30" t="e">
        <f t="shared" si="22"/>
        <v>#REF!</v>
      </c>
      <c r="Q63" s="30" t="e">
        <f t="shared" si="22"/>
        <v>#REF!</v>
      </c>
      <c r="R63" s="30" t="e">
        <f t="shared" si="23"/>
        <v>#REF!</v>
      </c>
      <c r="S63" s="30" t="e">
        <f t="shared" si="23"/>
        <v>#REF!</v>
      </c>
      <c r="T63" s="30" t="e">
        <f t="shared" si="23"/>
        <v>#REF!</v>
      </c>
      <c r="U63" s="30" t="e">
        <f t="shared" si="23"/>
        <v>#REF!</v>
      </c>
      <c r="V63" s="30" t="e">
        <f t="shared" si="23"/>
        <v>#REF!</v>
      </c>
      <c r="W63" s="30" t="e">
        <f t="shared" si="23"/>
        <v>#REF!</v>
      </c>
      <c r="X63" s="30" t="e">
        <f t="shared" si="23"/>
        <v>#REF!</v>
      </c>
      <c r="Y63" s="30" t="e">
        <f t="shared" si="23"/>
        <v>#REF!</v>
      </c>
      <c r="Z63" s="30" t="e">
        <f t="shared" si="23"/>
        <v>#REF!</v>
      </c>
      <c r="AA63" s="30" t="e">
        <f t="shared" si="23"/>
        <v>#REF!</v>
      </c>
      <c r="AB63" s="30" t="e">
        <f t="shared" si="23"/>
        <v>#REF!</v>
      </c>
      <c r="AC63" s="30" t="e">
        <f t="shared" si="23"/>
        <v>#REF!</v>
      </c>
      <c r="AD63" s="30" t="e">
        <f t="shared" si="23"/>
        <v>#REF!</v>
      </c>
      <c r="AE63" s="30" t="e">
        <f t="shared" si="23"/>
        <v>#REF!</v>
      </c>
      <c r="AF63" s="30" t="e">
        <f t="shared" si="23"/>
        <v>#REF!</v>
      </c>
      <c r="AG63" s="30" t="e">
        <f t="shared" si="23"/>
        <v>#REF!</v>
      </c>
      <c r="AH63" s="30" t="e">
        <f t="shared" si="24"/>
        <v>#REF!</v>
      </c>
      <c r="AI63" s="30" t="e">
        <f t="shared" si="24"/>
        <v>#REF!</v>
      </c>
      <c r="AJ63" s="30" t="e">
        <f t="shared" si="24"/>
        <v>#REF!</v>
      </c>
      <c r="AK63" s="30" t="e">
        <f t="shared" si="24"/>
        <v>#REF!</v>
      </c>
      <c r="AL63" s="30" t="e">
        <f t="shared" si="24"/>
        <v>#REF!</v>
      </c>
      <c r="AM63" s="30" t="e">
        <f t="shared" si="24"/>
        <v>#REF!</v>
      </c>
      <c r="AN63" s="30" t="e">
        <f t="shared" si="24"/>
        <v>#REF!</v>
      </c>
      <c r="AO63" s="30" t="e">
        <f t="shared" si="24"/>
        <v>#REF!</v>
      </c>
      <c r="AP63" s="30" t="e">
        <f t="shared" si="24"/>
        <v>#REF!</v>
      </c>
      <c r="AQ63" s="30" t="e">
        <f t="shared" si="24"/>
        <v>#REF!</v>
      </c>
      <c r="AR63" s="30" t="e">
        <f t="shared" si="24"/>
        <v>#REF!</v>
      </c>
      <c r="AS63" s="30" t="e">
        <f t="shared" si="24"/>
        <v>#REF!</v>
      </c>
      <c r="AT63" s="30" t="e">
        <f t="shared" si="24"/>
        <v>#REF!</v>
      </c>
      <c r="AU63" s="30" t="e">
        <f t="shared" si="24"/>
        <v>#REF!</v>
      </c>
      <c r="AV63" s="30" t="e">
        <f t="shared" si="24"/>
        <v>#REF!</v>
      </c>
      <c r="AW63" s="30" t="e">
        <f t="shared" si="24"/>
        <v>#REF!</v>
      </c>
      <c r="AX63" s="30" t="e">
        <f t="shared" si="25"/>
        <v>#REF!</v>
      </c>
      <c r="AY63" s="30" t="e">
        <f t="shared" si="25"/>
        <v>#REF!</v>
      </c>
      <c r="AZ63" s="30" t="e">
        <f t="shared" si="25"/>
        <v>#REF!</v>
      </c>
      <c r="BA63" s="30" t="e">
        <f t="shared" si="25"/>
        <v>#REF!</v>
      </c>
      <c r="BB63" s="30" t="e">
        <f t="shared" si="25"/>
        <v>#REF!</v>
      </c>
      <c r="BC63" s="30" t="e">
        <f t="shared" si="25"/>
        <v>#REF!</v>
      </c>
      <c r="BD63" s="30" t="e">
        <f t="shared" si="25"/>
        <v>#REF!</v>
      </c>
      <c r="BE63" s="30" t="e">
        <f t="shared" si="25"/>
        <v>#REF!</v>
      </c>
      <c r="BF63" s="30" t="e">
        <f t="shared" si="25"/>
        <v>#REF!</v>
      </c>
      <c r="BG63" s="30" t="e">
        <f t="shared" si="25"/>
        <v>#REF!</v>
      </c>
      <c r="BH63" s="30" t="e">
        <f t="shared" si="25"/>
        <v>#REF!</v>
      </c>
      <c r="BI63" s="30" t="e">
        <f t="shared" si="25"/>
        <v>#REF!</v>
      </c>
      <c r="BJ63" s="30" t="e">
        <f t="shared" si="25"/>
        <v>#REF!</v>
      </c>
      <c r="BK63" s="30" t="e">
        <f t="shared" si="25"/>
        <v>#REF!</v>
      </c>
      <c r="BL63" s="30" t="e">
        <f t="shared" si="25"/>
        <v>#REF!</v>
      </c>
      <c r="BM63" s="30" t="e">
        <f t="shared" si="25"/>
        <v>#REF!</v>
      </c>
      <c r="BN63" s="30" t="e">
        <f t="shared" si="8"/>
        <v>#REF!</v>
      </c>
      <c r="BO63" s="30" t="e">
        <f t="shared" si="26"/>
        <v>#REF!</v>
      </c>
      <c r="BP63" s="30" t="e">
        <f t="shared" si="26"/>
        <v>#REF!</v>
      </c>
      <c r="BQ63" s="30" t="e">
        <f t="shared" si="26"/>
        <v>#REF!</v>
      </c>
      <c r="BR63" s="30" t="e">
        <f t="shared" si="26"/>
        <v>#REF!</v>
      </c>
      <c r="BS63" s="30" t="e">
        <f t="shared" si="26"/>
        <v>#REF!</v>
      </c>
      <c r="BT63" s="30" t="e">
        <f t="shared" si="26"/>
        <v>#REF!</v>
      </c>
      <c r="BU63" s="30" t="e">
        <f t="shared" si="26"/>
        <v>#REF!</v>
      </c>
      <c r="BV63" s="30" t="e">
        <f t="shared" si="26"/>
        <v>#REF!</v>
      </c>
      <c r="BW63" s="30" t="e">
        <f t="shared" si="26"/>
        <v>#REF!</v>
      </c>
      <c r="BX63" s="30" t="e">
        <f t="shared" si="26"/>
        <v>#REF!</v>
      </c>
      <c r="BY63" s="30" t="e">
        <f t="shared" si="26"/>
        <v>#REF!</v>
      </c>
      <c r="BZ63" s="30" t="e">
        <f t="shared" si="26"/>
        <v>#REF!</v>
      </c>
      <c r="CA63" s="30" t="e">
        <f t="shared" si="26"/>
        <v>#REF!</v>
      </c>
      <c r="CB63" s="30" t="e">
        <f t="shared" si="26"/>
        <v>#REF!</v>
      </c>
      <c r="CC63" s="30" t="e">
        <f t="shared" si="27"/>
        <v>#REF!</v>
      </c>
      <c r="CD63" s="30" t="e">
        <f t="shared" si="27"/>
        <v>#REF!</v>
      </c>
      <c r="CE63" s="30" t="e">
        <f t="shared" si="27"/>
        <v>#REF!</v>
      </c>
      <c r="CF63" s="30" t="e">
        <f t="shared" si="27"/>
        <v>#REF!</v>
      </c>
      <c r="CG63" s="30" t="e">
        <f t="shared" si="27"/>
        <v>#REF!</v>
      </c>
      <c r="CH63" s="30" t="e">
        <f t="shared" si="27"/>
        <v>#REF!</v>
      </c>
      <c r="CI63" s="30" t="e">
        <f t="shared" si="27"/>
        <v>#REF!</v>
      </c>
      <c r="CJ63" s="30" t="e">
        <f t="shared" si="27"/>
        <v>#REF!</v>
      </c>
      <c r="CK63" s="30" t="e">
        <f t="shared" si="27"/>
        <v>#REF!</v>
      </c>
      <c r="CL63" s="30" t="e">
        <f t="shared" si="27"/>
        <v>#REF!</v>
      </c>
      <c r="CM63" s="30" t="e">
        <f t="shared" si="27"/>
        <v>#REF!</v>
      </c>
      <c r="CN63" s="30" t="e">
        <f t="shared" si="27"/>
        <v>#REF!</v>
      </c>
      <c r="CO63" s="30" t="e">
        <f t="shared" si="27"/>
        <v>#REF!</v>
      </c>
      <c r="CP63" s="30" t="e">
        <f t="shared" si="27"/>
        <v>#REF!</v>
      </c>
      <c r="CQ63" s="30" t="e">
        <f t="shared" si="27"/>
        <v>#REF!</v>
      </c>
      <c r="CR63" s="30" t="e">
        <f t="shared" si="27"/>
        <v>#REF!</v>
      </c>
      <c r="CS63" s="30" t="e">
        <f t="shared" si="28"/>
        <v>#REF!</v>
      </c>
      <c r="CT63" s="30" t="e">
        <f t="shared" si="28"/>
        <v>#REF!</v>
      </c>
      <c r="CU63" s="30" t="e">
        <f t="shared" si="28"/>
        <v>#REF!</v>
      </c>
      <c r="CV63" s="30" t="e">
        <f t="shared" si="28"/>
        <v>#REF!</v>
      </c>
      <c r="CW63" s="30" t="e">
        <f t="shared" si="28"/>
        <v>#REF!</v>
      </c>
      <c r="CX63" s="30" t="e">
        <f t="shared" si="28"/>
        <v>#REF!</v>
      </c>
      <c r="CY63" s="30" t="e">
        <f t="shared" si="28"/>
        <v>#REF!</v>
      </c>
      <c r="CZ63" s="30" t="e">
        <f t="shared" si="28"/>
        <v>#REF!</v>
      </c>
      <c r="DA63" s="30" t="e">
        <f t="shared" si="28"/>
        <v>#REF!</v>
      </c>
      <c r="DB63" s="30" t="e">
        <f t="shared" si="28"/>
        <v>#REF!</v>
      </c>
      <c r="DC63" s="30" t="e">
        <f t="shared" si="28"/>
        <v>#REF!</v>
      </c>
      <c r="DD63" s="30" t="e">
        <f t="shared" si="28"/>
        <v>#REF!</v>
      </c>
      <c r="DE63" s="30" t="e">
        <f t="shared" si="28"/>
        <v>#REF!</v>
      </c>
      <c r="DF63" s="30" t="e">
        <f t="shared" si="28"/>
        <v>#REF!</v>
      </c>
      <c r="DG63" s="30" t="e">
        <f t="shared" si="28"/>
        <v>#REF!</v>
      </c>
      <c r="DH63" s="30" t="e">
        <f t="shared" si="28"/>
        <v>#REF!</v>
      </c>
      <c r="DI63" s="30" t="e">
        <f t="shared" si="29"/>
        <v>#REF!</v>
      </c>
      <c r="DJ63" s="30" t="e">
        <f t="shared" si="29"/>
        <v>#REF!</v>
      </c>
      <c r="DK63" s="30" t="e">
        <f t="shared" si="29"/>
        <v>#REF!</v>
      </c>
      <c r="DL63" s="30" t="e">
        <f t="shared" si="29"/>
        <v>#REF!</v>
      </c>
      <c r="DM63" s="30" t="e">
        <f t="shared" si="29"/>
        <v>#REF!</v>
      </c>
      <c r="DN63" s="30" t="e">
        <f t="shared" si="29"/>
        <v>#REF!</v>
      </c>
      <c r="DO63" s="30" t="e">
        <f t="shared" si="29"/>
        <v>#REF!</v>
      </c>
      <c r="DP63" s="30" t="e">
        <f t="shared" si="29"/>
        <v>#REF!</v>
      </c>
      <c r="DQ63" s="30" t="e">
        <f t="shared" si="29"/>
        <v>#REF!</v>
      </c>
      <c r="DR63" s="30" t="e">
        <f t="shared" si="29"/>
        <v>#REF!</v>
      </c>
      <c r="DS63" s="30" t="e">
        <f t="shared" si="29"/>
        <v>#REF!</v>
      </c>
      <c r="DT63" s="30" t="e">
        <f t="shared" si="29"/>
        <v>#REF!</v>
      </c>
      <c r="DU63" s="30" t="e">
        <f t="shared" si="29"/>
        <v>#REF!</v>
      </c>
      <c r="DV63" s="30" t="e">
        <f t="shared" si="29"/>
        <v>#REF!</v>
      </c>
      <c r="DW63" s="30" t="e">
        <f t="shared" si="29"/>
        <v>#REF!</v>
      </c>
      <c r="DX63" s="30" t="e">
        <f t="shared" si="29"/>
        <v>#REF!</v>
      </c>
      <c r="DY63" s="30" t="e">
        <f t="shared" si="30"/>
        <v>#REF!</v>
      </c>
      <c r="DZ63" s="30" t="e">
        <f t="shared" si="9"/>
        <v>#REF!</v>
      </c>
      <c r="EA63" s="30" t="e">
        <f t="shared" si="31"/>
        <v>#REF!</v>
      </c>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c r="GL63" s="30"/>
      <c r="GM63" s="30"/>
      <c r="GN63" s="30"/>
      <c r="GO63" s="30"/>
      <c r="GP63" s="30"/>
      <c r="GQ63" s="30"/>
      <c r="GR63" s="30"/>
      <c r="GS63" s="30"/>
      <c r="GT63" s="30"/>
      <c r="GU63" s="30"/>
      <c r="GV63" s="30"/>
      <c r="GW63" s="30"/>
      <c r="GX63" s="30"/>
      <c r="GY63" s="30"/>
      <c r="GZ63" s="30"/>
      <c r="HA63" s="30"/>
      <c r="HB63" s="30"/>
      <c r="HC63" s="30"/>
      <c r="HD63" s="30"/>
      <c r="HE63" s="30"/>
      <c r="HF63" s="30"/>
      <c r="HG63" s="30"/>
      <c r="HH63" s="30"/>
      <c r="HI63" s="30"/>
      <c r="HJ63" s="30"/>
      <c r="HK63" s="30"/>
      <c r="HL63" s="30"/>
      <c r="HM63" s="30"/>
      <c r="HN63" s="30"/>
      <c r="HO63" s="30"/>
      <c r="HP63" s="30"/>
      <c r="HQ63" s="30"/>
      <c r="HR63" s="30"/>
      <c r="HS63" s="30"/>
      <c r="HT63" s="30"/>
      <c r="HU63" s="30"/>
      <c r="HV63" s="30"/>
      <c r="HW63" s="30"/>
      <c r="HX63" s="30"/>
      <c r="HY63" s="30"/>
      <c r="HZ63" s="30"/>
      <c r="IA63" s="30"/>
      <c r="IB63" s="30"/>
      <c r="IC63" s="30"/>
      <c r="ID63" s="30"/>
      <c r="IE63" s="30"/>
      <c r="IF63" s="30"/>
      <c r="IG63" s="30"/>
      <c r="IH63" s="30"/>
      <c r="II63" s="30"/>
      <c r="IJ63" s="30"/>
      <c r="IK63" s="30"/>
      <c r="IL63" s="30"/>
      <c r="IM63" s="30"/>
      <c r="IN63" s="30"/>
      <c r="IO63" s="30"/>
      <c r="IP63" s="30"/>
      <c r="IQ63" s="52"/>
    </row>
    <row r="64" spans="1:251">
      <c r="A64" s="51" t="str">
        <f t="shared" si="7"/>
        <v/>
      </c>
      <c r="B64" s="30" t="e">
        <f t="shared" si="3"/>
        <v>#REF!</v>
      </c>
      <c r="C64" s="30" t="e">
        <f t="shared" si="22"/>
        <v>#REF!</v>
      </c>
      <c r="D64" s="30" t="e">
        <f t="shared" si="22"/>
        <v>#REF!</v>
      </c>
      <c r="E64" s="30" t="e">
        <f t="shared" si="22"/>
        <v>#REF!</v>
      </c>
      <c r="F64" s="30" t="e">
        <f t="shared" si="22"/>
        <v>#REF!</v>
      </c>
      <c r="G64" s="30" t="e">
        <f t="shared" si="22"/>
        <v>#REF!</v>
      </c>
      <c r="H64" s="30" t="e">
        <f t="shared" si="22"/>
        <v>#REF!</v>
      </c>
      <c r="I64" s="30" t="e">
        <f t="shared" si="22"/>
        <v>#REF!</v>
      </c>
      <c r="J64" s="30" t="e">
        <f t="shared" si="22"/>
        <v>#REF!</v>
      </c>
      <c r="K64" s="30" t="e">
        <f t="shared" si="22"/>
        <v>#REF!</v>
      </c>
      <c r="L64" s="30" t="e">
        <f t="shared" si="22"/>
        <v>#REF!</v>
      </c>
      <c r="M64" s="30" t="e">
        <f t="shared" si="22"/>
        <v>#REF!</v>
      </c>
      <c r="N64" s="62" t="e">
        <f t="shared" si="22"/>
        <v>#REF!</v>
      </c>
      <c r="O64" s="30" t="e">
        <f t="shared" si="22"/>
        <v>#REF!</v>
      </c>
      <c r="P64" s="30" t="e">
        <f t="shared" si="22"/>
        <v>#REF!</v>
      </c>
      <c r="Q64" s="30" t="e">
        <f t="shared" si="22"/>
        <v>#REF!</v>
      </c>
      <c r="R64" s="30" t="e">
        <f t="shared" si="23"/>
        <v>#REF!</v>
      </c>
      <c r="S64" s="30" t="e">
        <f t="shared" si="23"/>
        <v>#REF!</v>
      </c>
      <c r="T64" s="30" t="e">
        <f t="shared" si="23"/>
        <v>#REF!</v>
      </c>
      <c r="U64" s="30" t="e">
        <f t="shared" si="23"/>
        <v>#REF!</v>
      </c>
      <c r="V64" s="30" t="e">
        <f t="shared" si="23"/>
        <v>#REF!</v>
      </c>
      <c r="W64" s="30" t="e">
        <f t="shared" si="23"/>
        <v>#REF!</v>
      </c>
      <c r="X64" s="30" t="e">
        <f t="shared" si="23"/>
        <v>#REF!</v>
      </c>
      <c r="Y64" s="30" t="e">
        <f t="shared" si="23"/>
        <v>#REF!</v>
      </c>
      <c r="Z64" s="30" t="e">
        <f t="shared" si="23"/>
        <v>#REF!</v>
      </c>
      <c r="AA64" s="30" t="e">
        <f t="shared" si="23"/>
        <v>#REF!</v>
      </c>
      <c r="AB64" s="30" t="e">
        <f t="shared" si="23"/>
        <v>#REF!</v>
      </c>
      <c r="AC64" s="30" t="e">
        <f t="shared" si="23"/>
        <v>#REF!</v>
      </c>
      <c r="AD64" s="30" t="e">
        <f t="shared" si="23"/>
        <v>#REF!</v>
      </c>
      <c r="AE64" s="30" t="e">
        <f t="shared" si="23"/>
        <v>#REF!</v>
      </c>
      <c r="AF64" s="30" t="e">
        <f t="shared" si="23"/>
        <v>#REF!</v>
      </c>
      <c r="AG64" s="30" t="e">
        <f t="shared" si="23"/>
        <v>#REF!</v>
      </c>
      <c r="AH64" s="30" t="e">
        <f t="shared" si="24"/>
        <v>#REF!</v>
      </c>
      <c r="AI64" s="30" t="e">
        <f t="shared" si="24"/>
        <v>#REF!</v>
      </c>
      <c r="AJ64" s="30" t="e">
        <f t="shared" si="24"/>
        <v>#REF!</v>
      </c>
      <c r="AK64" s="30" t="e">
        <f t="shared" si="24"/>
        <v>#REF!</v>
      </c>
      <c r="AL64" s="30" t="e">
        <f t="shared" si="24"/>
        <v>#REF!</v>
      </c>
      <c r="AM64" s="30" t="e">
        <f t="shared" si="24"/>
        <v>#REF!</v>
      </c>
      <c r="AN64" s="30" t="e">
        <f t="shared" si="24"/>
        <v>#REF!</v>
      </c>
      <c r="AO64" s="30" t="e">
        <f t="shared" si="24"/>
        <v>#REF!</v>
      </c>
      <c r="AP64" s="30" t="e">
        <f t="shared" si="24"/>
        <v>#REF!</v>
      </c>
      <c r="AQ64" s="30" t="e">
        <f t="shared" si="24"/>
        <v>#REF!</v>
      </c>
      <c r="AR64" s="30" t="e">
        <f t="shared" si="24"/>
        <v>#REF!</v>
      </c>
      <c r="AS64" s="30" t="e">
        <f t="shared" si="24"/>
        <v>#REF!</v>
      </c>
      <c r="AT64" s="30" t="e">
        <f t="shared" si="24"/>
        <v>#REF!</v>
      </c>
      <c r="AU64" s="30" t="e">
        <f t="shared" si="24"/>
        <v>#REF!</v>
      </c>
      <c r="AV64" s="30" t="e">
        <f t="shared" si="24"/>
        <v>#REF!</v>
      </c>
      <c r="AW64" s="30" t="e">
        <f t="shared" si="24"/>
        <v>#REF!</v>
      </c>
      <c r="AX64" s="30" t="e">
        <f t="shared" si="25"/>
        <v>#REF!</v>
      </c>
      <c r="AY64" s="30" t="e">
        <f t="shared" si="25"/>
        <v>#REF!</v>
      </c>
      <c r="AZ64" s="30" t="e">
        <f t="shared" si="25"/>
        <v>#REF!</v>
      </c>
      <c r="BA64" s="30" t="e">
        <f t="shared" si="25"/>
        <v>#REF!</v>
      </c>
      <c r="BB64" s="30" t="e">
        <f t="shared" si="25"/>
        <v>#REF!</v>
      </c>
      <c r="BC64" s="30" t="e">
        <f t="shared" si="25"/>
        <v>#REF!</v>
      </c>
      <c r="BD64" s="30" t="e">
        <f t="shared" si="25"/>
        <v>#REF!</v>
      </c>
      <c r="BE64" s="30" t="e">
        <f t="shared" si="25"/>
        <v>#REF!</v>
      </c>
      <c r="BF64" s="30" t="e">
        <f t="shared" si="25"/>
        <v>#REF!</v>
      </c>
      <c r="BG64" s="30" t="e">
        <f t="shared" si="25"/>
        <v>#REF!</v>
      </c>
      <c r="BH64" s="30" t="e">
        <f t="shared" si="25"/>
        <v>#REF!</v>
      </c>
      <c r="BI64" s="30" t="e">
        <f t="shared" si="25"/>
        <v>#REF!</v>
      </c>
      <c r="BJ64" s="30" t="e">
        <f t="shared" si="25"/>
        <v>#REF!</v>
      </c>
      <c r="BK64" s="30" t="e">
        <f t="shared" si="25"/>
        <v>#REF!</v>
      </c>
      <c r="BL64" s="30" t="e">
        <f t="shared" si="25"/>
        <v>#REF!</v>
      </c>
      <c r="BM64" s="30" t="e">
        <f t="shared" si="25"/>
        <v>#REF!</v>
      </c>
      <c r="BN64" s="30" t="e">
        <f t="shared" si="8"/>
        <v>#REF!</v>
      </c>
      <c r="BO64" s="30" t="e">
        <f t="shared" si="26"/>
        <v>#REF!</v>
      </c>
      <c r="BP64" s="30" t="e">
        <f t="shared" si="26"/>
        <v>#REF!</v>
      </c>
      <c r="BQ64" s="30" t="e">
        <f t="shared" si="26"/>
        <v>#REF!</v>
      </c>
      <c r="BR64" s="30" t="e">
        <f t="shared" si="26"/>
        <v>#REF!</v>
      </c>
      <c r="BS64" s="30" t="e">
        <f t="shared" si="26"/>
        <v>#REF!</v>
      </c>
      <c r="BT64" s="30" t="e">
        <f t="shared" si="26"/>
        <v>#REF!</v>
      </c>
      <c r="BU64" s="30" t="e">
        <f t="shared" si="26"/>
        <v>#REF!</v>
      </c>
      <c r="BV64" s="30" t="e">
        <f t="shared" si="26"/>
        <v>#REF!</v>
      </c>
      <c r="BW64" s="30" t="e">
        <f t="shared" si="26"/>
        <v>#REF!</v>
      </c>
      <c r="BX64" s="30" t="e">
        <f t="shared" si="26"/>
        <v>#REF!</v>
      </c>
      <c r="BY64" s="30" t="e">
        <f t="shared" si="26"/>
        <v>#REF!</v>
      </c>
      <c r="BZ64" s="30" t="e">
        <f t="shared" si="26"/>
        <v>#REF!</v>
      </c>
      <c r="CA64" s="30" t="e">
        <f t="shared" si="26"/>
        <v>#REF!</v>
      </c>
      <c r="CB64" s="30" t="e">
        <f t="shared" si="26"/>
        <v>#REF!</v>
      </c>
      <c r="CC64" s="30" t="e">
        <f t="shared" si="27"/>
        <v>#REF!</v>
      </c>
      <c r="CD64" s="30" t="e">
        <f t="shared" si="27"/>
        <v>#REF!</v>
      </c>
      <c r="CE64" s="30" t="e">
        <f t="shared" si="27"/>
        <v>#REF!</v>
      </c>
      <c r="CF64" s="30" t="e">
        <f t="shared" si="27"/>
        <v>#REF!</v>
      </c>
      <c r="CG64" s="30" t="e">
        <f t="shared" si="27"/>
        <v>#REF!</v>
      </c>
      <c r="CH64" s="30" t="e">
        <f t="shared" si="27"/>
        <v>#REF!</v>
      </c>
      <c r="CI64" s="30" t="e">
        <f t="shared" si="27"/>
        <v>#REF!</v>
      </c>
      <c r="CJ64" s="30" t="e">
        <f t="shared" si="27"/>
        <v>#REF!</v>
      </c>
      <c r="CK64" s="30" t="e">
        <f t="shared" si="27"/>
        <v>#REF!</v>
      </c>
      <c r="CL64" s="30" t="e">
        <f t="shared" si="27"/>
        <v>#REF!</v>
      </c>
      <c r="CM64" s="30" t="e">
        <f t="shared" si="27"/>
        <v>#REF!</v>
      </c>
      <c r="CN64" s="30" t="e">
        <f t="shared" si="27"/>
        <v>#REF!</v>
      </c>
      <c r="CO64" s="30" t="e">
        <f t="shared" si="27"/>
        <v>#REF!</v>
      </c>
      <c r="CP64" s="30" t="e">
        <f t="shared" si="27"/>
        <v>#REF!</v>
      </c>
      <c r="CQ64" s="30" t="e">
        <f t="shared" si="27"/>
        <v>#REF!</v>
      </c>
      <c r="CR64" s="30" t="e">
        <f t="shared" si="27"/>
        <v>#REF!</v>
      </c>
      <c r="CS64" s="30" t="e">
        <f t="shared" si="28"/>
        <v>#REF!</v>
      </c>
      <c r="CT64" s="30" t="e">
        <f t="shared" si="28"/>
        <v>#REF!</v>
      </c>
      <c r="CU64" s="30" t="e">
        <f t="shared" si="28"/>
        <v>#REF!</v>
      </c>
      <c r="CV64" s="30" t="e">
        <f t="shared" si="28"/>
        <v>#REF!</v>
      </c>
      <c r="CW64" s="30" t="e">
        <f t="shared" si="28"/>
        <v>#REF!</v>
      </c>
      <c r="CX64" s="30" t="e">
        <f t="shared" si="28"/>
        <v>#REF!</v>
      </c>
      <c r="CY64" s="30" t="e">
        <f t="shared" si="28"/>
        <v>#REF!</v>
      </c>
      <c r="CZ64" s="30" t="e">
        <f t="shared" si="28"/>
        <v>#REF!</v>
      </c>
      <c r="DA64" s="30" t="e">
        <f t="shared" si="28"/>
        <v>#REF!</v>
      </c>
      <c r="DB64" s="30" t="e">
        <f t="shared" si="28"/>
        <v>#REF!</v>
      </c>
      <c r="DC64" s="30" t="e">
        <f t="shared" si="28"/>
        <v>#REF!</v>
      </c>
      <c r="DD64" s="30" t="e">
        <f t="shared" si="28"/>
        <v>#REF!</v>
      </c>
      <c r="DE64" s="30" t="e">
        <f t="shared" si="28"/>
        <v>#REF!</v>
      </c>
      <c r="DF64" s="30" t="e">
        <f t="shared" si="28"/>
        <v>#REF!</v>
      </c>
      <c r="DG64" s="30" t="e">
        <f t="shared" si="28"/>
        <v>#REF!</v>
      </c>
      <c r="DH64" s="30" t="e">
        <f t="shared" si="28"/>
        <v>#REF!</v>
      </c>
      <c r="DI64" s="30" t="e">
        <f t="shared" si="29"/>
        <v>#REF!</v>
      </c>
      <c r="DJ64" s="30" t="e">
        <f t="shared" si="29"/>
        <v>#REF!</v>
      </c>
      <c r="DK64" s="30" t="e">
        <f t="shared" si="29"/>
        <v>#REF!</v>
      </c>
      <c r="DL64" s="30" t="e">
        <f t="shared" si="29"/>
        <v>#REF!</v>
      </c>
      <c r="DM64" s="30" t="e">
        <f t="shared" si="29"/>
        <v>#REF!</v>
      </c>
      <c r="DN64" s="30" t="e">
        <f t="shared" si="29"/>
        <v>#REF!</v>
      </c>
      <c r="DO64" s="30" t="e">
        <f t="shared" si="29"/>
        <v>#REF!</v>
      </c>
      <c r="DP64" s="30" t="e">
        <f t="shared" si="29"/>
        <v>#REF!</v>
      </c>
      <c r="DQ64" s="30" t="e">
        <f t="shared" si="29"/>
        <v>#REF!</v>
      </c>
      <c r="DR64" s="30" t="e">
        <f t="shared" si="29"/>
        <v>#REF!</v>
      </c>
      <c r="DS64" s="30" t="e">
        <f t="shared" si="29"/>
        <v>#REF!</v>
      </c>
      <c r="DT64" s="30" t="e">
        <f t="shared" si="29"/>
        <v>#REF!</v>
      </c>
      <c r="DU64" s="30" t="e">
        <f t="shared" si="29"/>
        <v>#REF!</v>
      </c>
      <c r="DV64" s="30" t="e">
        <f t="shared" si="29"/>
        <v>#REF!</v>
      </c>
      <c r="DW64" s="30" t="e">
        <f t="shared" si="29"/>
        <v>#REF!</v>
      </c>
      <c r="DX64" s="30" t="e">
        <f t="shared" si="29"/>
        <v>#REF!</v>
      </c>
      <c r="DY64" s="30" t="e">
        <f t="shared" si="30"/>
        <v>#REF!</v>
      </c>
      <c r="DZ64" s="30" t="e">
        <f t="shared" si="9"/>
        <v>#REF!</v>
      </c>
      <c r="EA64" s="30" t="e">
        <f t="shared" si="31"/>
        <v>#REF!</v>
      </c>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0"/>
      <c r="FD64" s="30"/>
      <c r="FE64" s="30"/>
      <c r="FF64" s="30"/>
      <c r="FG64" s="30"/>
      <c r="FH64" s="30"/>
      <c r="FI64" s="30"/>
      <c r="FJ64" s="30"/>
      <c r="FK64" s="30"/>
      <c r="FL64" s="30"/>
      <c r="FM64" s="30"/>
      <c r="FN64" s="30"/>
      <c r="FO64" s="30"/>
      <c r="FP64" s="30"/>
      <c r="FQ64" s="30"/>
      <c r="FR64" s="30"/>
      <c r="FS64" s="30"/>
      <c r="FT64" s="30"/>
      <c r="FU64" s="30"/>
      <c r="FV64" s="30"/>
      <c r="FW64" s="30"/>
      <c r="FX64" s="30"/>
      <c r="FY64" s="30"/>
      <c r="FZ64" s="30"/>
      <c r="GA64" s="30"/>
      <c r="GB64" s="30"/>
      <c r="GC64" s="30"/>
      <c r="GD64" s="30"/>
      <c r="GE64" s="30"/>
      <c r="GF64" s="30"/>
      <c r="GG64" s="30"/>
      <c r="GH64" s="30"/>
      <c r="GI64" s="30"/>
      <c r="GJ64" s="30"/>
      <c r="GK64" s="30"/>
      <c r="GL64" s="30"/>
      <c r="GM64" s="30"/>
      <c r="GN64" s="30"/>
      <c r="GO64" s="30"/>
      <c r="GP64" s="30"/>
      <c r="GQ64" s="30"/>
      <c r="GR64" s="30"/>
      <c r="GS64" s="30"/>
      <c r="GT64" s="30"/>
      <c r="GU64" s="30"/>
      <c r="GV64" s="30"/>
      <c r="GW64" s="30"/>
      <c r="GX64" s="30"/>
      <c r="GY64" s="30"/>
      <c r="GZ64" s="30"/>
      <c r="HA64" s="30"/>
      <c r="HB64" s="30"/>
      <c r="HC64" s="30"/>
      <c r="HD64" s="30"/>
      <c r="HE64" s="30"/>
      <c r="HF64" s="30"/>
      <c r="HG64" s="30"/>
      <c r="HH64" s="30"/>
      <c r="HI64" s="30"/>
      <c r="HJ64" s="30"/>
      <c r="HK64" s="30"/>
      <c r="HL64" s="30"/>
      <c r="HM64" s="30"/>
      <c r="HN64" s="30"/>
      <c r="HO64" s="30"/>
      <c r="HP64" s="30"/>
      <c r="HQ64" s="30"/>
      <c r="HR64" s="30"/>
      <c r="HS64" s="30"/>
      <c r="HT64" s="30"/>
      <c r="HU64" s="30"/>
      <c r="HV64" s="30"/>
      <c r="HW64" s="30"/>
      <c r="HX64" s="30"/>
      <c r="HY64" s="30"/>
      <c r="HZ64" s="30"/>
      <c r="IA64" s="30"/>
      <c r="IB64" s="30"/>
      <c r="IC64" s="30"/>
      <c r="ID64" s="30"/>
      <c r="IE64" s="30"/>
      <c r="IF64" s="30"/>
      <c r="IG64" s="30"/>
      <c r="IH64" s="30"/>
      <c r="II64" s="30"/>
      <c r="IJ64" s="30"/>
      <c r="IK64" s="30"/>
      <c r="IL64" s="30"/>
      <c r="IM64" s="30"/>
      <c r="IN64" s="30"/>
      <c r="IO64" s="30"/>
      <c r="IP64" s="30"/>
      <c r="IQ64" s="52"/>
    </row>
    <row r="65" spans="1:251">
      <c r="A65" s="51" t="str">
        <f t="shared" si="7"/>
        <v/>
      </c>
      <c r="B65" s="30" t="e">
        <f t="shared" si="3"/>
        <v>#REF!</v>
      </c>
      <c r="C65" s="30" t="e">
        <f t="shared" si="22"/>
        <v>#REF!</v>
      </c>
      <c r="D65" s="30" t="e">
        <f t="shared" si="22"/>
        <v>#REF!</v>
      </c>
      <c r="E65" s="30" t="e">
        <f t="shared" si="22"/>
        <v>#REF!</v>
      </c>
      <c r="F65" s="30" t="e">
        <f t="shared" si="22"/>
        <v>#REF!</v>
      </c>
      <c r="G65" s="30" t="e">
        <f t="shared" si="22"/>
        <v>#REF!</v>
      </c>
      <c r="H65" s="30" t="e">
        <f t="shared" si="22"/>
        <v>#REF!</v>
      </c>
      <c r="I65" s="30" t="e">
        <f t="shared" si="22"/>
        <v>#REF!</v>
      </c>
      <c r="J65" s="30" t="e">
        <f t="shared" si="22"/>
        <v>#REF!</v>
      </c>
      <c r="K65" s="30" t="e">
        <f t="shared" si="22"/>
        <v>#REF!</v>
      </c>
      <c r="L65" s="30" t="e">
        <f t="shared" si="22"/>
        <v>#REF!</v>
      </c>
      <c r="M65" s="30" t="e">
        <f t="shared" si="22"/>
        <v>#REF!</v>
      </c>
      <c r="N65" s="62" t="e">
        <f t="shared" si="22"/>
        <v>#REF!</v>
      </c>
      <c r="O65" s="30" t="e">
        <f t="shared" si="22"/>
        <v>#REF!</v>
      </c>
      <c r="P65" s="30" t="e">
        <f t="shared" si="22"/>
        <v>#REF!</v>
      </c>
      <c r="Q65" s="30" t="e">
        <f t="shared" si="22"/>
        <v>#REF!</v>
      </c>
      <c r="R65" s="30" t="e">
        <f t="shared" si="23"/>
        <v>#REF!</v>
      </c>
      <c r="S65" s="30" t="e">
        <f t="shared" si="23"/>
        <v>#REF!</v>
      </c>
      <c r="T65" s="30" t="e">
        <f t="shared" si="23"/>
        <v>#REF!</v>
      </c>
      <c r="U65" s="30" t="e">
        <f t="shared" si="23"/>
        <v>#REF!</v>
      </c>
      <c r="V65" s="30" t="e">
        <f t="shared" si="23"/>
        <v>#REF!</v>
      </c>
      <c r="W65" s="30" t="e">
        <f t="shared" si="23"/>
        <v>#REF!</v>
      </c>
      <c r="X65" s="30" t="e">
        <f t="shared" si="23"/>
        <v>#REF!</v>
      </c>
      <c r="Y65" s="30" t="e">
        <f t="shared" si="23"/>
        <v>#REF!</v>
      </c>
      <c r="Z65" s="30" t="e">
        <f t="shared" si="23"/>
        <v>#REF!</v>
      </c>
      <c r="AA65" s="30" t="e">
        <f t="shared" si="23"/>
        <v>#REF!</v>
      </c>
      <c r="AB65" s="30" t="e">
        <f t="shared" si="23"/>
        <v>#REF!</v>
      </c>
      <c r="AC65" s="30" t="e">
        <f t="shared" si="23"/>
        <v>#REF!</v>
      </c>
      <c r="AD65" s="30" t="e">
        <f t="shared" si="23"/>
        <v>#REF!</v>
      </c>
      <c r="AE65" s="30" t="e">
        <f t="shared" si="23"/>
        <v>#REF!</v>
      </c>
      <c r="AF65" s="30" t="e">
        <f t="shared" si="23"/>
        <v>#REF!</v>
      </c>
      <c r="AG65" s="30" t="e">
        <f t="shared" si="23"/>
        <v>#REF!</v>
      </c>
      <c r="AH65" s="30" t="e">
        <f t="shared" si="24"/>
        <v>#REF!</v>
      </c>
      <c r="AI65" s="30" t="e">
        <f t="shared" si="24"/>
        <v>#REF!</v>
      </c>
      <c r="AJ65" s="30" t="e">
        <f t="shared" si="24"/>
        <v>#REF!</v>
      </c>
      <c r="AK65" s="30" t="e">
        <f t="shared" si="24"/>
        <v>#REF!</v>
      </c>
      <c r="AL65" s="30" t="e">
        <f t="shared" si="24"/>
        <v>#REF!</v>
      </c>
      <c r="AM65" s="30" t="e">
        <f t="shared" si="24"/>
        <v>#REF!</v>
      </c>
      <c r="AN65" s="30" t="e">
        <f t="shared" si="24"/>
        <v>#REF!</v>
      </c>
      <c r="AO65" s="30" t="e">
        <f t="shared" si="24"/>
        <v>#REF!</v>
      </c>
      <c r="AP65" s="30" t="e">
        <f t="shared" si="24"/>
        <v>#REF!</v>
      </c>
      <c r="AQ65" s="30" t="e">
        <f t="shared" si="24"/>
        <v>#REF!</v>
      </c>
      <c r="AR65" s="30" t="e">
        <f t="shared" si="24"/>
        <v>#REF!</v>
      </c>
      <c r="AS65" s="30" t="e">
        <f t="shared" si="24"/>
        <v>#REF!</v>
      </c>
      <c r="AT65" s="30" t="e">
        <f t="shared" si="24"/>
        <v>#REF!</v>
      </c>
      <c r="AU65" s="30" t="e">
        <f t="shared" si="24"/>
        <v>#REF!</v>
      </c>
      <c r="AV65" s="30" t="e">
        <f t="shared" si="24"/>
        <v>#REF!</v>
      </c>
      <c r="AW65" s="30" t="e">
        <f t="shared" si="24"/>
        <v>#REF!</v>
      </c>
      <c r="AX65" s="30" t="e">
        <f t="shared" si="25"/>
        <v>#REF!</v>
      </c>
      <c r="AY65" s="30" t="e">
        <f t="shared" si="25"/>
        <v>#REF!</v>
      </c>
      <c r="AZ65" s="30" t="e">
        <f t="shared" si="25"/>
        <v>#REF!</v>
      </c>
      <c r="BA65" s="30" t="e">
        <f t="shared" si="25"/>
        <v>#REF!</v>
      </c>
      <c r="BB65" s="30" t="e">
        <f t="shared" si="25"/>
        <v>#REF!</v>
      </c>
      <c r="BC65" s="30" t="e">
        <f t="shared" si="25"/>
        <v>#REF!</v>
      </c>
      <c r="BD65" s="30" t="e">
        <f t="shared" si="25"/>
        <v>#REF!</v>
      </c>
      <c r="BE65" s="30" t="e">
        <f t="shared" si="25"/>
        <v>#REF!</v>
      </c>
      <c r="BF65" s="30" t="e">
        <f t="shared" si="25"/>
        <v>#REF!</v>
      </c>
      <c r="BG65" s="30" t="e">
        <f t="shared" si="25"/>
        <v>#REF!</v>
      </c>
      <c r="BH65" s="30" t="e">
        <f t="shared" si="25"/>
        <v>#REF!</v>
      </c>
      <c r="BI65" s="30" t="e">
        <f t="shared" si="25"/>
        <v>#REF!</v>
      </c>
      <c r="BJ65" s="30" t="e">
        <f t="shared" si="25"/>
        <v>#REF!</v>
      </c>
      <c r="BK65" s="30" t="e">
        <f t="shared" si="25"/>
        <v>#REF!</v>
      </c>
      <c r="BL65" s="30" t="e">
        <f t="shared" si="25"/>
        <v>#REF!</v>
      </c>
      <c r="BM65" s="30" t="e">
        <f t="shared" si="25"/>
        <v>#REF!</v>
      </c>
      <c r="BN65" s="30" t="e">
        <f t="shared" si="8"/>
        <v>#REF!</v>
      </c>
      <c r="BO65" s="30" t="e">
        <f t="shared" si="26"/>
        <v>#REF!</v>
      </c>
      <c r="BP65" s="30" t="e">
        <f t="shared" si="26"/>
        <v>#REF!</v>
      </c>
      <c r="BQ65" s="30" t="e">
        <f t="shared" si="26"/>
        <v>#REF!</v>
      </c>
      <c r="BR65" s="30" t="e">
        <f t="shared" si="26"/>
        <v>#REF!</v>
      </c>
      <c r="BS65" s="30" t="e">
        <f t="shared" si="26"/>
        <v>#REF!</v>
      </c>
      <c r="BT65" s="30" t="e">
        <f t="shared" si="26"/>
        <v>#REF!</v>
      </c>
      <c r="BU65" s="30" t="e">
        <f t="shared" si="26"/>
        <v>#REF!</v>
      </c>
      <c r="BV65" s="30" t="e">
        <f t="shared" si="26"/>
        <v>#REF!</v>
      </c>
      <c r="BW65" s="30" t="e">
        <f t="shared" si="26"/>
        <v>#REF!</v>
      </c>
      <c r="BX65" s="30" t="e">
        <f t="shared" si="26"/>
        <v>#REF!</v>
      </c>
      <c r="BY65" s="30" t="e">
        <f t="shared" si="26"/>
        <v>#REF!</v>
      </c>
      <c r="BZ65" s="30" t="e">
        <f t="shared" si="26"/>
        <v>#REF!</v>
      </c>
      <c r="CA65" s="30" t="e">
        <f t="shared" si="26"/>
        <v>#REF!</v>
      </c>
      <c r="CB65" s="30" t="e">
        <f t="shared" si="26"/>
        <v>#REF!</v>
      </c>
      <c r="CC65" s="30" t="e">
        <f t="shared" si="27"/>
        <v>#REF!</v>
      </c>
      <c r="CD65" s="30" t="e">
        <f t="shared" si="27"/>
        <v>#REF!</v>
      </c>
      <c r="CE65" s="30" t="e">
        <f t="shared" si="27"/>
        <v>#REF!</v>
      </c>
      <c r="CF65" s="30" t="e">
        <f t="shared" si="27"/>
        <v>#REF!</v>
      </c>
      <c r="CG65" s="30" t="e">
        <f t="shared" si="27"/>
        <v>#REF!</v>
      </c>
      <c r="CH65" s="30" t="e">
        <f t="shared" si="27"/>
        <v>#REF!</v>
      </c>
      <c r="CI65" s="30" t="e">
        <f t="shared" si="27"/>
        <v>#REF!</v>
      </c>
      <c r="CJ65" s="30" t="e">
        <f t="shared" si="27"/>
        <v>#REF!</v>
      </c>
      <c r="CK65" s="30" t="e">
        <f t="shared" si="27"/>
        <v>#REF!</v>
      </c>
      <c r="CL65" s="30" t="e">
        <f t="shared" si="27"/>
        <v>#REF!</v>
      </c>
      <c r="CM65" s="30" t="e">
        <f t="shared" si="27"/>
        <v>#REF!</v>
      </c>
      <c r="CN65" s="30" t="e">
        <f t="shared" si="27"/>
        <v>#REF!</v>
      </c>
      <c r="CO65" s="30" t="e">
        <f t="shared" si="27"/>
        <v>#REF!</v>
      </c>
      <c r="CP65" s="30" t="e">
        <f t="shared" si="27"/>
        <v>#REF!</v>
      </c>
      <c r="CQ65" s="30" t="e">
        <f t="shared" si="27"/>
        <v>#REF!</v>
      </c>
      <c r="CR65" s="30" t="e">
        <f t="shared" si="27"/>
        <v>#REF!</v>
      </c>
      <c r="CS65" s="30" t="e">
        <f t="shared" si="28"/>
        <v>#REF!</v>
      </c>
      <c r="CT65" s="30" t="e">
        <f t="shared" si="28"/>
        <v>#REF!</v>
      </c>
      <c r="CU65" s="30" t="e">
        <f t="shared" si="28"/>
        <v>#REF!</v>
      </c>
      <c r="CV65" s="30" t="e">
        <f t="shared" si="28"/>
        <v>#REF!</v>
      </c>
      <c r="CW65" s="30" t="e">
        <f t="shared" si="28"/>
        <v>#REF!</v>
      </c>
      <c r="CX65" s="30" t="e">
        <f t="shared" si="28"/>
        <v>#REF!</v>
      </c>
      <c r="CY65" s="30" t="e">
        <f t="shared" si="28"/>
        <v>#REF!</v>
      </c>
      <c r="CZ65" s="30" t="e">
        <f t="shared" si="28"/>
        <v>#REF!</v>
      </c>
      <c r="DA65" s="30" t="e">
        <f t="shared" si="28"/>
        <v>#REF!</v>
      </c>
      <c r="DB65" s="30" t="e">
        <f t="shared" si="28"/>
        <v>#REF!</v>
      </c>
      <c r="DC65" s="30" t="e">
        <f t="shared" si="28"/>
        <v>#REF!</v>
      </c>
      <c r="DD65" s="30" t="e">
        <f t="shared" si="28"/>
        <v>#REF!</v>
      </c>
      <c r="DE65" s="30" t="e">
        <f t="shared" si="28"/>
        <v>#REF!</v>
      </c>
      <c r="DF65" s="30" t="e">
        <f t="shared" si="28"/>
        <v>#REF!</v>
      </c>
      <c r="DG65" s="30" t="e">
        <f t="shared" si="28"/>
        <v>#REF!</v>
      </c>
      <c r="DH65" s="30" t="e">
        <f t="shared" si="28"/>
        <v>#REF!</v>
      </c>
      <c r="DI65" s="30" t="e">
        <f t="shared" si="29"/>
        <v>#REF!</v>
      </c>
      <c r="DJ65" s="30" t="e">
        <f t="shared" si="29"/>
        <v>#REF!</v>
      </c>
      <c r="DK65" s="30" t="e">
        <f t="shared" si="29"/>
        <v>#REF!</v>
      </c>
      <c r="DL65" s="30" t="e">
        <f t="shared" si="29"/>
        <v>#REF!</v>
      </c>
      <c r="DM65" s="30" t="e">
        <f t="shared" si="29"/>
        <v>#REF!</v>
      </c>
      <c r="DN65" s="30" t="e">
        <f t="shared" si="29"/>
        <v>#REF!</v>
      </c>
      <c r="DO65" s="30" t="e">
        <f t="shared" si="29"/>
        <v>#REF!</v>
      </c>
      <c r="DP65" s="30" t="e">
        <f t="shared" si="29"/>
        <v>#REF!</v>
      </c>
      <c r="DQ65" s="30" t="e">
        <f t="shared" si="29"/>
        <v>#REF!</v>
      </c>
      <c r="DR65" s="30" t="e">
        <f t="shared" si="29"/>
        <v>#REF!</v>
      </c>
      <c r="DS65" s="30" t="e">
        <f t="shared" si="29"/>
        <v>#REF!</v>
      </c>
      <c r="DT65" s="30" t="e">
        <f t="shared" si="29"/>
        <v>#REF!</v>
      </c>
      <c r="DU65" s="30" t="e">
        <f t="shared" si="29"/>
        <v>#REF!</v>
      </c>
      <c r="DV65" s="30" t="e">
        <f t="shared" si="29"/>
        <v>#REF!</v>
      </c>
      <c r="DW65" s="30" t="e">
        <f t="shared" si="29"/>
        <v>#REF!</v>
      </c>
      <c r="DX65" s="30" t="e">
        <f t="shared" si="29"/>
        <v>#REF!</v>
      </c>
      <c r="DY65" s="30" t="e">
        <f t="shared" si="30"/>
        <v>#REF!</v>
      </c>
      <c r="DZ65" s="30" t="e">
        <f t="shared" si="9"/>
        <v>#REF!</v>
      </c>
      <c r="EA65" s="30" t="e">
        <f t="shared" si="31"/>
        <v>#REF!</v>
      </c>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c r="FV65" s="30"/>
      <c r="FW65" s="30"/>
      <c r="FX65" s="30"/>
      <c r="FY65" s="30"/>
      <c r="FZ65" s="30"/>
      <c r="GA65" s="30"/>
      <c r="GB65" s="30"/>
      <c r="GC65" s="30"/>
      <c r="GD65" s="30"/>
      <c r="GE65" s="30"/>
      <c r="GF65" s="30"/>
      <c r="GG65" s="30"/>
      <c r="GH65" s="30"/>
      <c r="GI65" s="30"/>
      <c r="GJ65" s="30"/>
      <c r="GK65" s="30"/>
      <c r="GL65" s="30"/>
      <c r="GM65" s="30"/>
      <c r="GN65" s="30"/>
      <c r="GO65" s="30"/>
      <c r="GP65" s="30"/>
      <c r="GQ65" s="30"/>
      <c r="GR65" s="30"/>
      <c r="GS65" s="30"/>
      <c r="GT65" s="30"/>
      <c r="GU65" s="30"/>
      <c r="GV65" s="30"/>
      <c r="GW65" s="30"/>
      <c r="GX65" s="30"/>
      <c r="GY65" s="30"/>
      <c r="GZ65" s="30"/>
      <c r="HA65" s="30"/>
      <c r="HB65" s="30"/>
      <c r="HC65" s="30"/>
      <c r="HD65" s="30"/>
      <c r="HE65" s="30"/>
      <c r="HF65" s="30"/>
      <c r="HG65" s="30"/>
      <c r="HH65" s="30"/>
      <c r="HI65" s="30"/>
      <c r="HJ65" s="30"/>
      <c r="HK65" s="30"/>
      <c r="HL65" s="30"/>
      <c r="HM65" s="30"/>
      <c r="HN65" s="30"/>
      <c r="HO65" s="30"/>
      <c r="HP65" s="30"/>
      <c r="HQ65" s="30"/>
      <c r="HR65" s="30"/>
      <c r="HS65" s="30"/>
      <c r="HT65" s="30"/>
      <c r="HU65" s="30"/>
      <c r="HV65" s="30"/>
      <c r="HW65" s="30"/>
      <c r="HX65" s="30"/>
      <c r="HY65" s="30"/>
      <c r="HZ65" s="30"/>
      <c r="IA65" s="30"/>
      <c r="IB65" s="30"/>
      <c r="IC65" s="30"/>
      <c r="ID65" s="30"/>
      <c r="IE65" s="30"/>
      <c r="IF65" s="30"/>
      <c r="IG65" s="30"/>
      <c r="IH65" s="30"/>
      <c r="II65" s="30"/>
      <c r="IJ65" s="30"/>
      <c r="IK65" s="30"/>
      <c r="IL65" s="30"/>
      <c r="IM65" s="30"/>
      <c r="IN65" s="30"/>
      <c r="IO65" s="30"/>
      <c r="IP65" s="30"/>
      <c r="IQ65" s="52"/>
    </row>
    <row r="66" spans="1:251">
      <c r="A66" s="51" t="str">
        <f t="shared" si="7"/>
        <v/>
      </c>
      <c r="B66" s="30" t="e">
        <f t="shared" si="3"/>
        <v>#REF!</v>
      </c>
      <c r="C66" s="30" t="e">
        <f t="shared" si="22"/>
        <v>#REF!</v>
      </c>
      <c r="D66" s="30" t="e">
        <f t="shared" si="22"/>
        <v>#REF!</v>
      </c>
      <c r="E66" s="30" t="e">
        <f t="shared" si="22"/>
        <v>#REF!</v>
      </c>
      <c r="F66" s="30" t="e">
        <f t="shared" si="22"/>
        <v>#REF!</v>
      </c>
      <c r="G66" s="30" t="e">
        <f t="shared" si="22"/>
        <v>#REF!</v>
      </c>
      <c r="H66" s="30" t="e">
        <f t="shared" si="22"/>
        <v>#REF!</v>
      </c>
      <c r="I66" s="30" t="e">
        <f t="shared" si="22"/>
        <v>#REF!</v>
      </c>
      <c r="J66" s="30" t="e">
        <f t="shared" si="22"/>
        <v>#REF!</v>
      </c>
      <c r="K66" s="30" t="e">
        <f t="shared" si="22"/>
        <v>#REF!</v>
      </c>
      <c r="L66" s="30" t="e">
        <f t="shared" si="22"/>
        <v>#REF!</v>
      </c>
      <c r="M66" s="30" t="e">
        <f t="shared" si="22"/>
        <v>#REF!</v>
      </c>
      <c r="N66" s="62" t="e">
        <f t="shared" si="22"/>
        <v>#REF!</v>
      </c>
      <c r="O66" s="30" t="e">
        <f t="shared" si="22"/>
        <v>#REF!</v>
      </c>
      <c r="P66" s="30" t="e">
        <f t="shared" si="22"/>
        <v>#REF!</v>
      </c>
      <c r="Q66" s="30" t="e">
        <f t="shared" si="22"/>
        <v>#REF!</v>
      </c>
      <c r="R66" s="30" t="e">
        <f t="shared" si="23"/>
        <v>#REF!</v>
      </c>
      <c r="S66" s="30" t="e">
        <f t="shared" si="23"/>
        <v>#REF!</v>
      </c>
      <c r="T66" s="30" t="e">
        <f t="shared" si="23"/>
        <v>#REF!</v>
      </c>
      <c r="U66" s="30" t="e">
        <f t="shared" si="23"/>
        <v>#REF!</v>
      </c>
      <c r="V66" s="30" t="e">
        <f t="shared" si="23"/>
        <v>#REF!</v>
      </c>
      <c r="W66" s="30" t="e">
        <f t="shared" si="23"/>
        <v>#REF!</v>
      </c>
      <c r="X66" s="30" t="e">
        <f t="shared" si="23"/>
        <v>#REF!</v>
      </c>
      <c r="Y66" s="30" t="e">
        <f t="shared" si="23"/>
        <v>#REF!</v>
      </c>
      <c r="Z66" s="30" t="e">
        <f t="shared" si="23"/>
        <v>#REF!</v>
      </c>
      <c r="AA66" s="30" t="e">
        <f t="shared" si="23"/>
        <v>#REF!</v>
      </c>
      <c r="AB66" s="30" t="e">
        <f t="shared" si="23"/>
        <v>#REF!</v>
      </c>
      <c r="AC66" s="30" t="e">
        <f t="shared" si="23"/>
        <v>#REF!</v>
      </c>
      <c r="AD66" s="30" t="e">
        <f t="shared" si="23"/>
        <v>#REF!</v>
      </c>
      <c r="AE66" s="30" t="e">
        <f t="shared" si="23"/>
        <v>#REF!</v>
      </c>
      <c r="AF66" s="30" t="e">
        <f t="shared" si="23"/>
        <v>#REF!</v>
      </c>
      <c r="AG66" s="30" t="e">
        <f t="shared" si="23"/>
        <v>#REF!</v>
      </c>
      <c r="AH66" s="30" t="e">
        <f t="shared" si="24"/>
        <v>#REF!</v>
      </c>
      <c r="AI66" s="30" t="e">
        <f t="shared" si="24"/>
        <v>#REF!</v>
      </c>
      <c r="AJ66" s="30" t="e">
        <f t="shared" si="24"/>
        <v>#REF!</v>
      </c>
      <c r="AK66" s="30" t="e">
        <f t="shared" si="24"/>
        <v>#REF!</v>
      </c>
      <c r="AL66" s="30" t="e">
        <f t="shared" si="24"/>
        <v>#REF!</v>
      </c>
      <c r="AM66" s="30" t="e">
        <f t="shared" si="24"/>
        <v>#REF!</v>
      </c>
      <c r="AN66" s="30" t="e">
        <f t="shared" si="24"/>
        <v>#REF!</v>
      </c>
      <c r="AO66" s="30" t="e">
        <f t="shared" si="24"/>
        <v>#REF!</v>
      </c>
      <c r="AP66" s="30" t="e">
        <f t="shared" si="24"/>
        <v>#REF!</v>
      </c>
      <c r="AQ66" s="30" t="e">
        <f t="shared" si="24"/>
        <v>#REF!</v>
      </c>
      <c r="AR66" s="30" t="e">
        <f t="shared" si="24"/>
        <v>#REF!</v>
      </c>
      <c r="AS66" s="30" t="e">
        <f t="shared" si="24"/>
        <v>#REF!</v>
      </c>
      <c r="AT66" s="30" t="e">
        <f t="shared" si="24"/>
        <v>#REF!</v>
      </c>
      <c r="AU66" s="30" t="e">
        <f t="shared" si="24"/>
        <v>#REF!</v>
      </c>
      <c r="AV66" s="30" t="e">
        <f t="shared" si="24"/>
        <v>#REF!</v>
      </c>
      <c r="AW66" s="30" t="e">
        <f t="shared" si="24"/>
        <v>#REF!</v>
      </c>
      <c r="AX66" s="30" t="e">
        <f t="shared" si="25"/>
        <v>#REF!</v>
      </c>
      <c r="AY66" s="30" t="e">
        <f t="shared" si="25"/>
        <v>#REF!</v>
      </c>
      <c r="AZ66" s="30" t="e">
        <f t="shared" si="25"/>
        <v>#REF!</v>
      </c>
      <c r="BA66" s="30" t="e">
        <f t="shared" si="25"/>
        <v>#REF!</v>
      </c>
      <c r="BB66" s="30" t="e">
        <f t="shared" si="25"/>
        <v>#REF!</v>
      </c>
      <c r="BC66" s="30" t="e">
        <f t="shared" si="25"/>
        <v>#REF!</v>
      </c>
      <c r="BD66" s="30" t="e">
        <f t="shared" si="25"/>
        <v>#REF!</v>
      </c>
      <c r="BE66" s="30" t="e">
        <f t="shared" si="25"/>
        <v>#REF!</v>
      </c>
      <c r="BF66" s="30" t="e">
        <f t="shared" si="25"/>
        <v>#REF!</v>
      </c>
      <c r="BG66" s="30" t="e">
        <f t="shared" si="25"/>
        <v>#REF!</v>
      </c>
      <c r="BH66" s="30" t="e">
        <f t="shared" si="25"/>
        <v>#REF!</v>
      </c>
      <c r="BI66" s="30" t="e">
        <f t="shared" si="25"/>
        <v>#REF!</v>
      </c>
      <c r="BJ66" s="30" t="e">
        <f t="shared" si="25"/>
        <v>#REF!</v>
      </c>
      <c r="BK66" s="30" t="e">
        <f t="shared" si="25"/>
        <v>#REF!</v>
      </c>
      <c r="BL66" s="30" t="e">
        <f t="shared" si="25"/>
        <v>#REF!</v>
      </c>
      <c r="BM66" s="30" t="e">
        <f t="shared" si="25"/>
        <v>#REF!</v>
      </c>
      <c r="BN66" s="30" t="e">
        <f t="shared" si="8"/>
        <v>#REF!</v>
      </c>
      <c r="BO66" s="30" t="e">
        <f t="shared" ref="BO66:CB71" si="32">IF(BO$46=$A66,"X","")</f>
        <v>#REF!</v>
      </c>
      <c r="BP66" s="30" t="e">
        <f t="shared" si="32"/>
        <v>#REF!</v>
      </c>
      <c r="BQ66" s="30" t="e">
        <f t="shared" si="32"/>
        <v>#REF!</v>
      </c>
      <c r="BR66" s="30" t="e">
        <f t="shared" si="32"/>
        <v>#REF!</v>
      </c>
      <c r="BS66" s="30" t="e">
        <f t="shared" si="32"/>
        <v>#REF!</v>
      </c>
      <c r="BT66" s="30" t="e">
        <f t="shared" si="32"/>
        <v>#REF!</v>
      </c>
      <c r="BU66" s="30" t="e">
        <f t="shared" si="32"/>
        <v>#REF!</v>
      </c>
      <c r="BV66" s="30" t="e">
        <f t="shared" si="32"/>
        <v>#REF!</v>
      </c>
      <c r="BW66" s="30" t="e">
        <f t="shared" si="32"/>
        <v>#REF!</v>
      </c>
      <c r="BX66" s="30" t="e">
        <f t="shared" si="32"/>
        <v>#REF!</v>
      </c>
      <c r="BY66" s="30" t="e">
        <f t="shared" si="32"/>
        <v>#REF!</v>
      </c>
      <c r="BZ66" s="30" t="e">
        <f t="shared" si="32"/>
        <v>#REF!</v>
      </c>
      <c r="CA66" s="30" t="e">
        <f t="shared" si="32"/>
        <v>#REF!</v>
      </c>
      <c r="CB66" s="30" t="e">
        <f t="shared" si="32"/>
        <v>#REF!</v>
      </c>
      <c r="CC66" s="30" t="e">
        <f t="shared" si="27"/>
        <v>#REF!</v>
      </c>
      <c r="CD66" s="30" t="e">
        <f t="shared" si="27"/>
        <v>#REF!</v>
      </c>
      <c r="CE66" s="30" t="e">
        <f t="shared" si="27"/>
        <v>#REF!</v>
      </c>
      <c r="CF66" s="30" t="e">
        <f t="shared" si="27"/>
        <v>#REF!</v>
      </c>
      <c r="CG66" s="30" t="e">
        <f t="shared" si="27"/>
        <v>#REF!</v>
      </c>
      <c r="CH66" s="30" t="e">
        <f t="shared" si="27"/>
        <v>#REF!</v>
      </c>
      <c r="CI66" s="30" t="e">
        <f t="shared" si="27"/>
        <v>#REF!</v>
      </c>
      <c r="CJ66" s="30" t="e">
        <f t="shared" si="27"/>
        <v>#REF!</v>
      </c>
      <c r="CK66" s="30" t="e">
        <f t="shared" si="27"/>
        <v>#REF!</v>
      </c>
      <c r="CL66" s="30" t="e">
        <f t="shared" si="27"/>
        <v>#REF!</v>
      </c>
      <c r="CM66" s="30" t="e">
        <f t="shared" si="27"/>
        <v>#REF!</v>
      </c>
      <c r="CN66" s="30" t="e">
        <f t="shared" si="27"/>
        <v>#REF!</v>
      </c>
      <c r="CO66" s="30" t="e">
        <f t="shared" si="27"/>
        <v>#REF!</v>
      </c>
      <c r="CP66" s="30" t="e">
        <f t="shared" si="27"/>
        <v>#REF!</v>
      </c>
      <c r="CQ66" s="30" t="e">
        <f t="shared" si="27"/>
        <v>#REF!</v>
      </c>
      <c r="CR66" s="30" t="e">
        <f t="shared" si="27"/>
        <v>#REF!</v>
      </c>
      <c r="CS66" s="30" t="e">
        <f t="shared" si="28"/>
        <v>#REF!</v>
      </c>
      <c r="CT66" s="30" t="e">
        <f t="shared" si="28"/>
        <v>#REF!</v>
      </c>
      <c r="CU66" s="30" t="e">
        <f t="shared" si="28"/>
        <v>#REF!</v>
      </c>
      <c r="CV66" s="30" t="e">
        <f t="shared" si="28"/>
        <v>#REF!</v>
      </c>
      <c r="CW66" s="30" t="e">
        <f t="shared" si="28"/>
        <v>#REF!</v>
      </c>
      <c r="CX66" s="30" t="e">
        <f t="shared" si="28"/>
        <v>#REF!</v>
      </c>
      <c r="CY66" s="30" t="e">
        <f t="shared" si="28"/>
        <v>#REF!</v>
      </c>
      <c r="CZ66" s="30" t="e">
        <f t="shared" si="28"/>
        <v>#REF!</v>
      </c>
      <c r="DA66" s="30" t="e">
        <f t="shared" si="28"/>
        <v>#REF!</v>
      </c>
      <c r="DB66" s="30" t="e">
        <f t="shared" si="28"/>
        <v>#REF!</v>
      </c>
      <c r="DC66" s="30" t="e">
        <f t="shared" si="28"/>
        <v>#REF!</v>
      </c>
      <c r="DD66" s="30" t="e">
        <f t="shared" si="28"/>
        <v>#REF!</v>
      </c>
      <c r="DE66" s="30" t="e">
        <f t="shared" si="28"/>
        <v>#REF!</v>
      </c>
      <c r="DF66" s="30" t="e">
        <f t="shared" si="28"/>
        <v>#REF!</v>
      </c>
      <c r="DG66" s="30" t="e">
        <f t="shared" si="28"/>
        <v>#REF!</v>
      </c>
      <c r="DH66" s="30" t="e">
        <f t="shared" si="28"/>
        <v>#REF!</v>
      </c>
      <c r="DI66" s="30" t="e">
        <f t="shared" si="29"/>
        <v>#REF!</v>
      </c>
      <c r="DJ66" s="30" t="e">
        <f t="shared" si="29"/>
        <v>#REF!</v>
      </c>
      <c r="DK66" s="30" t="e">
        <f t="shared" si="29"/>
        <v>#REF!</v>
      </c>
      <c r="DL66" s="30" t="e">
        <f t="shared" si="29"/>
        <v>#REF!</v>
      </c>
      <c r="DM66" s="30" t="e">
        <f t="shared" si="29"/>
        <v>#REF!</v>
      </c>
      <c r="DN66" s="30" t="e">
        <f t="shared" si="29"/>
        <v>#REF!</v>
      </c>
      <c r="DO66" s="30" t="e">
        <f t="shared" si="29"/>
        <v>#REF!</v>
      </c>
      <c r="DP66" s="30" t="e">
        <f t="shared" si="29"/>
        <v>#REF!</v>
      </c>
      <c r="DQ66" s="30" t="e">
        <f t="shared" si="29"/>
        <v>#REF!</v>
      </c>
      <c r="DR66" s="30" t="e">
        <f t="shared" si="29"/>
        <v>#REF!</v>
      </c>
      <c r="DS66" s="30" t="e">
        <f t="shared" si="29"/>
        <v>#REF!</v>
      </c>
      <c r="DT66" s="30" t="e">
        <f t="shared" si="29"/>
        <v>#REF!</v>
      </c>
      <c r="DU66" s="30" t="e">
        <f t="shared" si="29"/>
        <v>#REF!</v>
      </c>
      <c r="DV66" s="30" t="e">
        <f t="shared" si="29"/>
        <v>#REF!</v>
      </c>
      <c r="DW66" s="30" t="e">
        <f t="shared" si="29"/>
        <v>#REF!</v>
      </c>
      <c r="DX66" s="30" t="e">
        <f t="shared" si="29"/>
        <v>#REF!</v>
      </c>
      <c r="DY66" s="30" t="e">
        <f t="shared" si="30"/>
        <v>#REF!</v>
      </c>
      <c r="DZ66" s="30" t="e">
        <f t="shared" si="9"/>
        <v>#REF!</v>
      </c>
      <c r="EA66" s="30" t="e">
        <f t="shared" si="31"/>
        <v>#REF!</v>
      </c>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0"/>
      <c r="FD66" s="30"/>
      <c r="FE66" s="30"/>
      <c r="FF66" s="30"/>
      <c r="FG66" s="30"/>
      <c r="FH66" s="30"/>
      <c r="FI66" s="30"/>
      <c r="FJ66" s="30"/>
      <c r="FK66" s="30"/>
      <c r="FL66" s="30"/>
      <c r="FM66" s="30"/>
      <c r="FN66" s="30"/>
      <c r="FO66" s="30"/>
      <c r="FP66" s="30"/>
      <c r="FQ66" s="30"/>
      <c r="FR66" s="30"/>
      <c r="FS66" s="30"/>
      <c r="FT66" s="30"/>
      <c r="FU66" s="30"/>
      <c r="FV66" s="30"/>
      <c r="FW66" s="30"/>
      <c r="FX66" s="30"/>
      <c r="FY66" s="30"/>
      <c r="FZ66" s="30"/>
      <c r="GA66" s="30"/>
      <c r="GB66" s="30"/>
      <c r="GC66" s="30"/>
      <c r="GD66" s="30"/>
      <c r="GE66" s="30"/>
      <c r="GF66" s="30"/>
      <c r="GG66" s="30"/>
      <c r="GH66" s="30"/>
      <c r="GI66" s="30"/>
      <c r="GJ66" s="30"/>
      <c r="GK66" s="30"/>
      <c r="GL66" s="30"/>
      <c r="GM66" s="30"/>
      <c r="GN66" s="30"/>
      <c r="GO66" s="30"/>
      <c r="GP66" s="30"/>
      <c r="GQ66" s="30"/>
      <c r="GR66" s="30"/>
      <c r="GS66" s="30"/>
      <c r="GT66" s="30"/>
      <c r="GU66" s="30"/>
      <c r="GV66" s="30"/>
      <c r="GW66" s="30"/>
      <c r="GX66" s="30"/>
      <c r="GY66" s="30"/>
      <c r="GZ66" s="30"/>
      <c r="HA66" s="30"/>
      <c r="HB66" s="30"/>
      <c r="HC66" s="30"/>
      <c r="HD66" s="30"/>
      <c r="HE66" s="30"/>
      <c r="HF66" s="30"/>
      <c r="HG66" s="30"/>
      <c r="HH66" s="30"/>
      <c r="HI66" s="30"/>
      <c r="HJ66" s="30"/>
      <c r="HK66" s="30"/>
      <c r="HL66" s="30"/>
      <c r="HM66" s="30"/>
      <c r="HN66" s="30"/>
      <c r="HO66" s="30"/>
      <c r="HP66" s="30"/>
      <c r="HQ66" s="30"/>
      <c r="HR66" s="30"/>
      <c r="HS66" s="30"/>
      <c r="HT66" s="30"/>
      <c r="HU66" s="30"/>
      <c r="HV66" s="30"/>
      <c r="HW66" s="30"/>
      <c r="HX66" s="30"/>
      <c r="HY66" s="30"/>
      <c r="HZ66" s="30"/>
      <c r="IA66" s="30"/>
      <c r="IB66" s="30"/>
      <c r="IC66" s="30"/>
      <c r="ID66" s="30"/>
      <c r="IE66" s="30"/>
      <c r="IF66" s="30"/>
      <c r="IG66" s="30"/>
      <c r="IH66" s="30"/>
      <c r="II66" s="30"/>
      <c r="IJ66" s="30"/>
      <c r="IK66" s="30"/>
      <c r="IL66" s="30"/>
      <c r="IM66" s="30"/>
      <c r="IN66" s="30"/>
      <c r="IO66" s="30"/>
      <c r="IP66" s="30"/>
      <c r="IQ66" s="52"/>
    </row>
    <row r="67" spans="1:251">
      <c r="A67" s="51" t="str">
        <f t="shared" si="7"/>
        <v/>
      </c>
      <c r="B67" s="30" t="e">
        <f t="shared" si="3"/>
        <v>#REF!</v>
      </c>
      <c r="C67" s="30" t="e">
        <f t="shared" si="22"/>
        <v>#REF!</v>
      </c>
      <c r="D67" s="30" t="e">
        <f t="shared" si="22"/>
        <v>#REF!</v>
      </c>
      <c r="E67" s="30" t="e">
        <f t="shared" si="22"/>
        <v>#REF!</v>
      </c>
      <c r="F67" s="30" t="e">
        <f t="shared" si="22"/>
        <v>#REF!</v>
      </c>
      <c r="G67" s="30" t="e">
        <f t="shared" si="22"/>
        <v>#REF!</v>
      </c>
      <c r="H67" s="30" t="e">
        <f t="shared" si="22"/>
        <v>#REF!</v>
      </c>
      <c r="I67" s="30" t="e">
        <f t="shared" si="22"/>
        <v>#REF!</v>
      </c>
      <c r="J67" s="30" t="e">
        <f t="shared" si="22"/>
        <v>#REF!</v>
      </c>
      <c r="K67" s="30" t="e">
        <f t="shared" si="22"/>
        <v>#REF!</v>
      </c>
      <c r="L67" s="30" t="e">
        <f t="shared" si="22"/>
        <v>#REF!</v>
      </c>
      <c r="M67" s="30" t="e">
        <f t="shared" si="22"/>
        <v>#REF!</v>
      </c>
      <c r="N67" s="62" t="e">
        <f t="shared" si="22"/>
        <v>#REF!</v>
      </c>
      <c r="O67" s="30" t="e">
        <f t="shared" si="22"/>
        <v>#REF!</v>
      </c>
      <c r="P67" s="30" t="e">
        <f t="shared" si="22"/>
        <v>#REF!</v>
      </c>
      <c r="Q67" s="30" t="e">
        <f t="shared" si="22"/>
        <v>#REF!</v>
      </c>
      <c r="R67" s="30" t="e">
        <f t="shared" si="23"/>
        <v>#REF!</v>
      </c>
      <c r="S67" s="30" t="e">
        <f t="shared" si="23"/>
        <v>#REF!</v>
      </c>
      <c r="T67" s="30" t="e">
        <f t="shared" si="23"/>
        <v>#REF!</v>
      </c>
      <c r="U67" s="30" t="e">
        <f t="shared" si="23"/>
        <v>#REF!</v>
      </c>
      <c r="V67" s="30" t="e">
        <f t="shared" si="23"/>
        <v>#REF!</v>
      </c>
      <c r="W67" s="30" t="e">
        <f t="shared" si="23"/>
        <v>#REF!</v>
      </c>
      <c r="X67" s="30" t="e">
        <f t="shared" si="23"/>
        <v>#REF!</v>
      </c>
      <c r="Y67" s="30" t="e">
        <f t="shared" si="23"/>
        <v>#REF!</v>
      </c>
      <c r="Z67" s="30" t="e">
        <f t="shared" si="23"/>
        <v>#REF!</v>
      </c>
      <c r="AA67" s="30" t="e">
        <f t="shared" si="23"/>
        <v>#REF!</v>
      </c>
      <c r="AB67" s="30" t="e">
        <f t="shared" si="23"/>
        <v>#REF!</v>
      </c>
      <c r="AC67" s="30" t="e">
        <f t="shared" si="23"/>
        <v>#REF!</v>
      </c>
      <c r="AD67" s="30" t="e">
        <f t="shared" si="23"/>
        <v>#REF!</v>
      </c>
      <c r="AE67" s="30" t="e">
        <f t="shared" si="23"/>
        <v>#REF!</v>
      </c>
      <c r="AF67" s="30" t="e">
        <f t="shared" si="23"/>
        <v>#REF!</v>
      </c>
      <c r="AG67" s="30" t="e">
        <f t="shared" si="23"/>
        <v>#REF!</v>
      </c>
      <c r="AH67" s="30" t="e">
        <f t="shared" si="24"/>
        <v>#REF!</v>
      </c>
      <c r="AI67" s="30" t="e">
        <f t="shared" si="24"/>
        <v>#REF!</v>
      </c>
      <c r="AJ67" s="30" t="e">
        <f t="shared" si="24"/>
        <v>#REF!</v>
      </c>
      <c r="AK67" s="30" t="e">
        <f t="shared" si="24"/>
        <v>#REF!</v>
      </c>
      <c r="AL67" s="30" t="e">
        <f t="shared" si="24"/>
        <v>#REF!</v>
      </c>
      <c r="AM67" s="30" t="e">
        <f t="shared" si="24"/>
        <v>#REF!</v>
      </c>
      <c r="AN67" s="30" t="e">
        <f t="shared" si="24"/>
        <v>#REF!</v>
      </c>
      <c r="AO67" s="30" t="e">
        <f t="shared" si="24"/>
        <v>#REF!</v>
      </c>
      <c r="AP67" s="30" t="e">
        <f t="shared" si="24"/>
        <v>#REF!</v>
      </c>
      <c r="AQ67" s="30" t="e">
        <f t="shared" si="24"/>
        <v>#REF!</v>
      </c>
      <c r="AR67" s="30" t="e">
        <f t="shared" si="24"/>
        <v>#REF!</v>
      </c>
      <c r="AS67" s="30" t="e">
        <f t="shared" si="24"/>
        <v>#REF!</v>
      </c>
      <c r="AT67" s="30" t="e">
        <f t="shared" si="24"/>
        <v>#REF!</v>
      </c>
      <c r="AU67" s="30" t="e">
        <f t="shared" si="24"/>
        <v>#REF!</v>
      </c>
      <c r="AV67" s="30" t="e">
        <f t="shared" si="24"/>
        <v>#REF!</v>
      </c>
      <c r="AW67" s="30" t="e">
        <f t="shared" si="24"/>
        <v>#REF!</v>
      </c>
      <c r="AX67" s="30" t="e">
        <f t="shared" si="25"/>
        <v>#REF!</v>
      </c>
      <c r="AY67" s="30" t="e">
        <f t="shared" si="25"/>
        <v>#REF!</v>
      </c>
      <c r="AZ67" s="30" t="e">
        <f t="shared" si="25"/>
        <v>#REF!</v>
      </c>
      <c r="BA67" s="30" t="e">
        <f t="shared" si="25"/>
        <v>#REF!</v>
      </c>
      <c r="BB67" s="30" t="e">
        <f t="shared" si="25"/>
        <v>#REF!</v>
      </c>
      <c r="BC67" s="30" t="e">
        <f t="shared" si="25"/>
        <v>#REF!</v>
      </c>
      <c r="BD67" s="30" t="e">
        <f t="shared" si="25"/>
        <v>#REF!</v>
      </c>
      <c r="BE67" s="30" t="e">
        <f t="shared" si="25"/>
        <v>#REF!</v>
      </c>
      <c r="BF67" s="30" t="e">
        <f t="shared" si="25"/>
        <v>#REF!</v>
      </c>
      <c r="BG67" s="30" t="e">
        <f t="shared" si="25"/>
        <v>#REF!</v>
      </c>
      <c r="BH67" s="30" t="e">
        <f t="shared" si="25"/>
        <v>#REF!</v>
      </c>
      <c r="BI67" s="30" t="e">
        <f t="shared" si="25"/>
        <v>#REF!</v>
      </c>
      <c r="BJ67" s="30" t="e">
        <f t="shared" si="25"/>
        <v>#REF!</v>
      </c>
      <c r="BK67" s="30" t="e">
        <f t="shared" si="25"/>
        <v>#REF!</v>
      </c>
      <c r="BL67" s="30" t="e">
        <f t="shared" si="25"/>
        <v>#REF!</v>
      </c>
      <c r="BM67" s="30" t="e">
        <f t="shared" si="25"/>
        <v>#REF!</v>
      </c>
      <c r="BN67" s="30" t="e">
        <f t="shared" si="8"/>
        <v>#REF!</v>
      </c>
      <c r="BO67" s="30" t="e">
        <f t="shared" si="32"/>
        <v>#REF!</v>
      </c>
      <c r="BP67" s="30" t="e">
        <f t="shared" si="32"/>
        <v>#REF!</v>
      </c>
      <c r="BQ67" s="30" t="e">
        <f t="shared" si="32"/>
        <v>#REF!</v>
      </c>
      <c r="BR67" s="30" t="e">
        <f t="shared" si="32"/>
        <v>#REF!</v>
      </c>
      <c r="BS67" s="30" t="e">
        <f t="shared" si="32"/>
        <v>#REF!</v>
      </c>
      <c r="BT67" s="30" t="e">
        <f t="shared" si="32"/>
        <v>#REF!</v>
      </c>
      <c r="BU67" s="30" t="e">
        <f t="shared" si="32"/>
        <v>#REF!</v>
      </c>
      <c r="BV67" s="30" t="e">
        <f t="shared" si="32"/>
        <v>#REF!</v>
      </c>
      <c r="BW67" s="30" t="e">
        <f t="shared" si="32"/>
        <v>#REF!</v>
      </c>
      <c r="BX67" s="30" t="e">
        <f t="shared" si="32"/>
        <v>#REF!</v>
      </c>
      <c r="BY67" s="30" t="e">
        <f t="shared" si="32"/>
        <v>#REF!</v>
      </c>
      <c r="BZ67" s="30" t="e">
        <f t="shared" si="32"/>
        <v>#REF!</v>
      </c>
      <c r="CA67" s="30" t="e">
        <f t="shared" si="32"/>
        <v>#REF!</v>
      </c>
      <c r="CB67" s="30" t="e">
        <f t="shared" si="32"/>
        <v>#REF!</v>
      </c>
      <c r="CC67" s="30" t="e">
        <f t="shared" si="27"/>
        <v>#REF!</v>
      </c>
      <c r="CD67" s="30" t="e">
        <f t="shared" si="27"/>
        <v>#REF!</v>
      </c>
      <c r="CE67" s="30" t="e">
        <f t="shared" si="27"/>
        <v>#REF!</v>
      </c>
      <c r="CF67" s="30" t="e">
        <f t="shared" si="27"/>
        <v>#REF!</v>
      </c>
      <c r="CG67" s="30" t="e">
        <f t="shared" si="27"/>
        <v>#REF!</v>
      </c>
      <c r="CH67" s="30" t="e">
        <f t="shared" si="27"/>
        <v>#REF!</v>
      </c>
      <c r="CI67" s="30" t="e">
        <f t="shared" si="27"/>
        <v>#REF!</v>
      </c>
      <c r="CJ67" s="30" t="e">
        <f t="shared" si="27"/>
        <v>#REF!</v>
      </c>
      <c r="CK67" s="30" t="e">
        <f t="shared" si="27"/>
        <v>#REF!</v>
      </c>
      <c r="CL67" s="30" t="e">
        <f t="shared" si="27"/>
        <v>#REF!</v>
      </c>
      <c r="CM67" s="30" t="e">
        <f t="shared" si="27"/>
        <v>#REF!</v>
      </c>
      <c r="CN67" s="30" t="e">
        <f t="shared" si="27"/>
        <v>#REF!</v>
      </c>
      <c r="CO67" s="30" t="e">
        <f t="shared" si="27"/>
        <v>#REF!</v>
      </c>
      <c r="CP67" s="30" t="e">
        <f t="shared" si="27"/>
        <v>#REF!</v>
      </c>
      <c r="CQ67" s="30" t="e">
        <f t="shared" si="27"/>
        <v>#REF!</v>
      </c>
      <c r="CR67" s="30" t="e">
        <f t="shared" si="27"/>
        <v>#REF!</v>
      </c>
      <c r="CS67" s="30" t="e">
        <f t="shared" si="28"/>
        <v>#REF!</v>
      </c>
      <c r="CT67" s="30" t="e">
        <f t="shared" si="28"/>
        <v>#REF!</v>
      </c>
      <c r="CU67" s="30" t="e">
        <f t="shared" si="28"/>
        <v>#REF!</v>
      </c>
      <c r="CV67" s="30" t="e">
        <f t="shared" si="28"/>
        <v>#REF!</v>
      </c>
      <c r="CW67" s="30" t="e">
        <f t="shared" si="28"/>
        <v>#REF!</v>
      </c>
      <c r="CX67" s="30" t="e">
        <f t="shared" si="28"/>
        <v>#REF!</v>
      </c>
      <c r="CY67" s="30" t="e">
        <f t="shared" si="28"/>
        <v>#REF!</v>
      </c>
      <c r="CZ67" s="30" t="e">
        <f t="shared" si="28"/>
        <v>#REF!</v>
      </c>
      <c r="DA67" s="30" t="e">
        <f t="shared" si="28"/>
        <v>#REF!</v>
      </c>
      <c r="DB67" s="30" t="e">
        <f t="shared" si="28"/>
        <v>#REF!</v>
      </c>
      <c r="DC67" s="30" t="e">
        <f t="shared" si="28"/>
        <v>#REF!</v>
      </c>
      <c r="DD67" s="30" t="e">
        <f t="shared" si="28"/>
        <v>#REF!</v>
      </c>
      <c r="DE67" s="30" t="e">
        <f t="shared" si="28"/>
        <v>#REF!</v>
      </c>
      <c r="DF67" s="30" t="e">
        <f t="shared" si="28"/>
        <v>#REF!</v>
      </c>
      <c r="DG67" s="30" t="e">
        <f t="shared" si="28"/>
        <v>#REF!</v>
      </c>
      <c r="DH67" s="30" t="e">
        <f t="shared" si="28"/>
        <v>#REF!</v>
      </c>
      <c r="DI67" s="30" t="e">
        <f t="shared" si="29"/>
        <v>#REF!</v>
      </c>
      <c r="DJ67" s="30" t="e">
        <f t="shared" si="29"/>
        <v>#REF!</v>
      </c>
      <c r="DK67" s="30" t="e">
        <f t="shared" si="29"/>
        <v>#REF!</v>
      </c>
      <c r="DL67" s="30" t="e">
        <f t="shared" si="29"/>
        <v>#REF!</v>
      </c>
      <c r="DM67" s="30" t="e">
        <f t="shared" si="29"/>
        <v>#REF!</v>
      </c>
      <c r="DN67" s="30" t="e">
        <f t="shared" si="29"/>
        <v>#REF!</v>
      </c>
      <c r="DO67" s="30" t="e">
        <f t="shared" si="29"/>
        <v>#REF!</v>
      </c>
      <c r="DP67" s="30" t="e">
        <f t="shared" si="29"/>
        <v>#REF!</v>
      </c>
      <c r="DQ67" s="30" t="e">
        <f t="shared" si="29"/>
        <v>#REF!</v>
      </c>
      <c r="DR67" s="30" t="e">
        <f t="shared" si="29"/>
        <v>#REF!</v>
      </c>
      <c r="DS67" s="30" t="e">
        <f t="shared" si="29"/>
        <v>#REF!</v>
      </c>
      <c r="DT67" s="30" t="e">
        <f t="shared" si="29"/>
        <v>#REF!</v>
      </c>
      <c r="DU67" s="30" t="e">
        <f t="shared" si="29"/>
        <v>#REF!</v>
      </c>
      <c r="DV67" s="30" t="e">
        <f t="shared" si="29"/>
        <v>#REF!</v>
      </c>
      <c r="DW67" s="30" t="e">
        <f t="shared" si="29"/>
        <v>#REF!</v>
      </c>
      <c r="DX67" s="30" t="e">
        <f t="shared" si="29"/>
        <v>#REF!</v>
      </c>
      <c r="DY67" s="30" t="e">
        <f t="shared" si="30"/>
        <v>#REF!</v>
      </c>
      <c r="DZ67" s="30" t="e">
        <f t="shared" si="9"/>
        <v>#REF!</v>
      </c>
      <c r="EA67" s="30" t="e">
        <f t="shared" si="31"/>
        <v>#REF!</v>
      </c>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0"/>
      <c r="FD67" s="30"/>
      <c r="FE67" s="30"/>
      <c r="FF67" s="30"/>
      <c r="FG67" s="30"/>
      <c r="FH67" s="30"/>
      <c r="FI67" s="30"/>
      <c r="FJ67" s="30"/>
      <c r="FK67" s="30"/>
      <c r="FL67" s="30"/>
      <c r="FM67" s="30"/>
      <c r="FN67" s="30"/>
      <c r="FO67" s="30"/>
      <c r="FP67" s="30"/>
      <c r="FQ67" s="30"/>
      <c r="FR67" s="30"/>
      <c r="FS67" s="30"/>
      <c r="FT67" s="30"/>
      <c r="FU67" s="30"/>
      <c r="FV67" s="30"/>
      <c r="FW67" s="30"/>
      <c r="FX67" s="30"/>
      <c r="FY67" s="30"/>
      <c r="FZ67" s="30"/>
      <c r="GA67" s="30"/>
      <c r="GB67" s="30"/>
      <c r="GC67" s="30"/>
      <c r="GD67" s="30"/>
      <c r="GE67" s="30"/>
      <c r="GF67" s="30"/>
      <c r="GG67" s="30"/>
      <c r="GH67" s="30"/>
      <c r="GI67" s="30"/>
      <c r="GJ67" s="30"/>
      <c r="GK67" s="30"/>
      <c r="GL67" s="30"/>
      <c r="GM67" s="30"/>
      <c r="GN67" s="30"/>
      <c r="GO67" s="30"/>
      <c r="GP67" s="30"/>
      <c r="GQ67" s="30"/>
      <c r="GR67" s="30"/>
      <c r="GS67" s="30"/>
      <c r="GT67" s="30"/>
      <c r="GU67" s="30"/>
      <c r="GV67" s="30"/>
      <c r="GW67" s="30"/>
      <c r="GX67" s="30"/>
      <c r="GY67" s="30"/>
      <c r="GZ67" s="30"/>
      <c r="HA67" s="30"/>
      <c r="HB67" s="30"/>
      <c r="HC67" s="30"/>
      <c r="HD67" s="30"/>
      <c r="HE67" s="30"/>
      <c r="HF67" s="30"/>
      <c r="HG67" s="30"/>
      <c r="HH67" s="30"/>
      <c r="HI67" s="30"/>
      <c r="HJ67" s="30"/>
      <c r="HK67" s="30"/>
      <c r="HL67" s="30"/>
      <c r="HM67" s="30"/>
      <c r="HN67" s="30"/>
      <c r="HO67" s="30"/>
      <c r="HP67" s="30"/>
      <c r="HQ67" s="30"/>
      <c r="HR67" s="30"/>
      <c r="HS67" s="30"/>
      <c r="HT67" s="30"/>
      <c r="HU67" s="30"/>
      <c r="HV67" s="30"/>
      <c r="HW67" s="30"/>
      <c r="HX67" s="30"/>
      <c r="HY67" s="30"/>
      <c r="HZ67" s="30"/>
      <c r="IA67" s="30"/>
      <c r="IB67" s="30"/>
      <c r="IC67" s="30"/>
      <c r="ID67" s="30"/>
      <c r="IE67" s="30"/>
      <c r="IF67" s="30"/>
      <c r="IG67" s="30"/>
      <c r="IH67" s="30"/>
      <c r="II67" s="30"/>
      <c r="IJ67" s="30"/>
      <c r="IK67" s="30"/>
      <c r="IL67" s="30"/>
      <c r="IM67" s="30"/>
      <c r="IN67" s="30"/>
      <c r="IO67" s="30"/>
      <c r="IP67" s="30"/>
      <c r="IQ67" s="52"/>
    </row>
    <row r="68" spans="1:251">
      <c r="A68" s="51" t="str">
        <f t="shared" si="7"/>
        <v/>
      </c>
      <c r="B68" s="30" t="e">
        <f t="shared" si="3"/>
        <v>#REF!</v>
      </c>
      <c r="C68" s="30" t="e">
        <f t="shared" si="22"/>
        <v>#REF!</v>
      </c>
      <c r="D68" s="30" t="e">
        <f t="shared" si="22"/>
        <v>#REF!</v>
      </c>
      <c r="E68" s="30" t="e">
        <f t="shared" si="22"/>
        <v>#REF!</v>
      </c>
      <c r="F68" s="30" t="e">
        <f t="shared" si="22"/>
        <v>#REF!</v>
      </c>
      <c r="G68" s="30" t="e">
        <f t="shared" si="22"/>
        <v>#REF!</v>
      </c>
      <c r="H68" s="30" t="e">
        <f t="shared" si="22"/>
        <v>#REF!</v>
      </c>
      <c r="I68" s="30" t="e">
        <f t="shared" si="22"/>
        <v>#REF!</v>
      </c>
      <c r="J68" s="30" t="e">
        <f t="shared" si="22"/>
        <v>#REF!</v>
      </c>
      <c r="K68" s="30" t="e">
        <f t="shared" si="22"/>
        <v>#REF!</v>
      </c>
      <c r="L68" s="30" t="e">
        <f t="shared" si="22"/>
        <v>#REF!</v>
      </c>
      <c r="M68" s="30" t="e">
        <f t="shared" si="22"/>
        <v>#REF!</v>
      </c>
      <c r="N68" s="62" t="e">
        <f t="shared" si="22"/>
        <v>#REF!</v>
      </c>
      <c r="O68" s="30" t="e">
        <f t="shared" si="22"/>
        <v>#REF!</v>
      </c>
      <c r="P68" s="30" t="e">
        <f t="shared" si="22"/>
        <v>#REF!</v>
      </c>
      <c r="Q68" s="30" t="e">
        <f t="shared" si="22"/>
        <v>#REF!</v>
      </c>
      <c r="R68" s="30" t="e">
        <f t="shared" si="23"/>
        <v>#REF!</v>
      </c>
      <c r="S68" s="30" t="e">
        <f t="shared" si="23"/>
        <v>#REF!</v>
      </c>
      <c r="T68" s="30" t="e">
        <f t="shared" si="23"/>
        <v>#REF!</v>
      </c>
      <c r="U68" s="30" t="e">
        <f t="shared" si="23"/>
        <v>#REF!</v>
      </c>
      <c r="V68" s="30" t="e">
        <f t="shared" si="23"/>
        <v>#REF!</v>
      </c>
      <c r="W68" s="30" t="e">
        <f t="shared" si="23"/>
        <v>#REF!</v>
      </c>
      <c r="X68" s="30" t="e">
        <f t="shared" si="23"/>
        <v>#REF!</v>
      </c>
      <c r="Y68" s="30" t="e">
        <f t="shared" si="23"/>
        <v>#REF!</v>
      </c>
      <c r="Z68" s="30" t="e">
        <f t="shared" si="23"/>
        <v>#REF!</v>
      </c>
      <c r="AA68" s="30" t="e">
        <f t="shared" si="23"/>
        <v>#REF!</v>
      </c>
      <c r="AB68" s="30" t="e">
        <f t="shared" si="23"/>
        <v>#REF!</v>
      </c>
      <c r="AC68" s="30" t="e">
        <f t="shared" si="23"/>
        <v>#REF!</v>
      </c>
      <c r="AD68" s="30" t="e">
        <f t="shared" si="23"/>
        <v>#REF!</v>
      </c>
      <c r="AE68" s="30" t="e">
        <f t="shared" si="23"/>
        <v>#REF!</v>
      </c>
      <c r="AF68" s="30" t="e">
        <f t="shared" si="23"/>
        <v>#REF!</v>
      </c>
      <c r="AG68" s="30" t="e">
        <f t="shared" si="23"/>
        <v>#REF!</v>
      </c>
      <c r="AH68" s="30" t="e">
        <f t="shared" si="24"/>
        <v>#REF!</v>
      </c>
      <c r="AI68" s="30" t="e">
        <f t="shared" si="24"/>
        <v>#REF!</v>
      </c>
      <c r="AJ68" s="30" t="e">
        <f t="shared" si="24"/>
        <v>#REF!</v>
      </c>
      <c r="AK68" s="30" t="e">
        <f t="shared" si="24"/>
        <v>#REF!</v>
      </c>
      <c r="AL68" s="30" t="e">
        <f t="shared" si="24"/>
        <v>#REF!</v>
      </c>
      <c r="AM68" s="30" t="e">
        <f t="shared" si="24"/>
        <v>#REF!</v>
      </c>
      <c r="AN68" s="30" t="e">
        <f t="shared" si="24"/>
        <v>#REF!</v>
      </c>
      <c r="AO68" s="30" t="e">
        <f t="shared" si="24"/>
        <v>#REF!</v>
      </c>
      <c r="AP68" s="30" t="e">
        <f t="shared" si="24"/>
        <v>#REF!</v>
      </c>
      <c r="AQ68" s="30" t="e">
        <f t="shared" si="24"/>
        <v>#REF!</v>
      </c>
      <c r="AR68" s="30" t="e">
        <f t="shared" si="24"/>
        <v>#REF!</v>
      </c>
      <c r="AS68" s="30" t="e">
        <f t="shared" si="24"/>
        <v>#REF!</v>
      </c>
      <c r="AT68" s="30" t="e">
        <f t="shared" si="24"/>
        <v>#REF!</v>
      </c>
      <c r="AU68" s="30" t="e">
        <f t="shared" si="24"/>
        <v>#REF!</v>
      </c>
      <c r="AV68" s="30" t="e">
        <f t="shared" si="24"/>
        <v>#REF!</v>
      </c>
      <c r="AW68" s="30" t="e">
        <f t="shared" si="24"/>
        <v>#REF!</v>
      </c>
      <c r="AX68" s="30" t="e">
        <f t="shared" si="25"/>
        <v>#REF!</v>
      </c>
      <c r="AY68" s="30" t="e">
        <f t="shared" si="25"/>
        <v>#REF!</v>
      </c>
      <c r="AZ68" s="30" t="e">
        <f t="shared" si="25"/>
        <v>#REF!</v>
      </c>
      <c r="BA68" s="30" t="e">
        <f t="shared" si="25"/>
        <v>#REF!</v>
      </c>
      <c r="BB68" s="30" t="e">
        <f t="shared" si="25"/>
        <v>#REF!</v>
      </c>
      <c r="BC68" s="30" t="e">
        <f t="shared" si="25"/>
        <v>#REF!</v>
      </c>
      <c r="BD68" s="30" t="e">
        <f t="shared" si="25"/>
        <v>#REF!</v>
      </c>
      <c r="BE68" s="30" t="e">
        <f t="shared" si="25"/>
        <v>#REF!</v>
      </c>
      <c r="BF68" s="30" t="e">
        <f t="shared" si="25"/>
        <v>#REF!</v>
      </c>
      <c r="BG68" s="30" t="e">
        <f t="shared" si="25"/>
        <v>#REF!</v>
      </c>
      <c r="BH68" s="30" t="e">
        <f t="shared" si="25"/>
        <v>#REF!</v>
      </c>
      <c r="BI68" s="30" t="e">
        <f t="shared" si="25"/>
        <v>#REF!</v>
      </c>
      <c r="BJ68" s="30" t="e">
        <f t="shared" si="25"/>
        <v>#REF!</v>
      </c>
      <c r="BK68" s="30" t="e">
        <f t="shared" si="25"/>
        <v>#REF!</v>
      </c>
      <c r="BL68" s="30" t="e">
        <f t="shared" si="25"/>
        <v>#REF!</v>
      </c>
      <c r="BM68" s="30" t="e">
        <f t="shared" si="25"/>
        <v>#REF!</v>
      </c>
      <c r="BN68" s="30" t="e">
        <f t="shared" si="8"/>
        <v>#REF!</v>
      </c>
      <c r="BO68" s="30" t="e">
        <f t="shared" si="32"/>
        <v>#REF!</v>
      </c>
      <c r="BP68" s="30" t="e">
        <f t="shared" si="32"/>
        <v>#REF!</v>
      </c>
      <c r="BQ68" s="30" t="e">
        <f t="shared" si="32"/>
        <v>#REF!</v>
      </c>
      <c r="BR68" s="30" t="e">
        <f t="shared" si="32"/>
        <v>#REF!</v>
      </c>
      <c r="BS68" s="30" t="e">
        <f t="shared" si="32"/>
        <v>#REF!</v>
      </c>
      <c r="BT68" s="30" t="e">
        <f t="shared" si="32"/>
        <v>#REF!</v>
      </c>
      <c r="BU68" s="30" t="e">
        <f t="shared" si="32"/>
        <v>#REF!</v>
      </c>
      <c r="BV68" s="30" t="e">
        <f t="shared" si="32"/>
        <v>#REF!</v>
      </c>
      <c r="BW68" s="30" t="e">
        <f t="shared" si="32"/>
        <v>#REF!</v>
      </c>
      <c r="BX68" s="30" t="e">
        <f t="shared" si="32"/>
        <v>#REF!</v>
      </c>
      <c r="BY68" s="30" t="e">
        <f t="shared" si="32"/>
        <v>#REF!</v>
      </c>
      <c r="BZ68" s="30" t="e">
        <f t="shared" si="32"/>
        <v>#REF!</v>
      </c>
      <c r="CA68" s="30" t="e">
        <f t="shared" si="32"/>
        <v>#REF!</v>
      </c>
      <c r="CB68" s="30" t="e">
        <f t="shared" si="32"/>
        <v>#REF!</v>
      </c>
      <c r="CC68" s="30" t="e">
        <f t="shared" si="27"/>
        <v>#REF!</v>
      </c>
      <c r="CD68" s="30" t="e">
        <f t="shared" si="27"/>
        <v>#REF!</v>
      </c>
      <c r="CE68" s="30" t="e">
        <f t="shared" si="27"/>
        <v>#REF!</v>
      </c>
      <c r="CF68" s="30" t="e">
        <f t="shared" si="27"/>
        <v>#REF!</v>
      </c>
      <c r="CG68" s="30" t="e">
        <f t="shared" si="27"/>
        <v>#REF!</v>
      </c>
      <c r="CH68" s="30" t="e">
        <f t="shared" si="27"/>
        <v>#REF!</v>
      </c>
      <c r="CI68" s="30" t="e">
        <f t="shared" si="27"/>
        <v>#REF!</v>
      </c>
      <c r="CJ68" s="30" t="e">
        <f t="shared" si="27"/>
        <v>#REF!</v>
      </c>
      <c r="CK68" s="30" t="e">
        <f t="shared" si="27"/>
        <v>#REF!</v>
      </c>
      <c r="CL68" s="30" t="e">
        <f t="shared" si="27"/>
        <v>#REF!</v>
      </c>
      <c r="CM68" s="30" t="e">
        <f t="shared" si="27"/>
        <v>#REF!</v>
      </c>
      <c r="CN68" s="30" t="e">
        <f t="shared" si="27"/>
        <v>#REF!</v>
      </c>
      <c r="CO68" s="30" t="e">
        <f t="shared" si="27"/>
        <v>#REF!</v>
      </c>
      <c r="CP68" s="30" t="e">
        <f t="shared" si="27"/>
        <v>#REF!</v>
      </c>
      <c r="CQ68" s="30" t="e">
        <f t="shared" si="27"/>
        <v>#REF!</v>
      </c>
      <c r="CR68" s="30" t="e">
        <f t="shared" si="27"/>
        <v>#REF!</v>
      </c>
      <c r="CS68" s="30" t="e">
        <f t="shared" si="28"/>
        <v>#REF!</v>
      </c>
      <c r="CT68" s="30" t="e">
        <f t="shared" si="28"/>
        <v>#REF!</v>
      </c>
      <c r="CU68" s="30" t="e">
        <f t="shared" si="28"/>
        <v>#REF!</v>
      </c>
      <c r="CV68" s="30" t="e">
        <f t="shared" si="28"/>
        <v>#REF!</v>
      </c>
      <c r="CW68" s="30" t="e">
        <f t="shared" si="28"/>
        <v>#REF!</v>
      </c>
      <c r="CX68" s="30" t="e">
        <f t="shared" si="28"/>
        <v>#REF!</v>
      </c>
      <c r="CY68" s="30" t="e">
        <f t="shared" si="28"/>
        <v>#REF!</v>
      </c>
      <c r="CZ68" s="30" t="e">
        <f t="shared" si="28"/>
        <v>#REF!</v>
      </c>
      <c r="DA68" s="30" t="e">
        <f t="shared" si="28"/>
        <v>#REF!</v>
      </c>
      <c r="DB68" s="30" t="e">
        <f t="shared" si="28"/>
        <v>#REF!</v>
      </c>
      <c r="DC68" s="30" t="e">
        <f t="shared" si="28"/>
        <v>#REF!</v>
      </c>
      <c r="DD68" s="30" t="e">
        <f t="shared" si="28"/>
        <v>#REF!</v>
      </c>
      <c r="DE68" s="30" t="e">
        <f t="shared" si="28"/>
        <v>#REF!</v>
      </c>
      <c r="DF68" s="30" t="e">
        <f t="shared" si="28"/>
        <v>#REF!</v>
      </c>
      <c r="DG68" s="30" t="e">
        <f t="shared" si="28"/>
        <v>#REF!</v>
      </c>
      <c r="DH68" s="30" t="e">
        <f t="shared" si="28"/>
        <v>#REF!</v>
      </c>
      <c r="DI68" s="30" t="e">
        <f t="shared" si="29"/>
        <v>#REF!</v>
      </c>
      <c r="DJ68" s="30" t="e">
        <f t="shared" si="29"/>
        <v>#REF!</v>
      </c>
      <c r="DK68" s="30" t="e">
        <f t="shared" si="29"/>
        <v>#REF!</v>
      </c>
      <c r="DL68" s="30" t="e">
        <f t="shared" si="29"/>
        <v>#REF!</v>
      </c>
      <c r="DM68" s="30" t="e">
        <f t="shared" si="29"/>
        <v>#REF!</v>
      </c>
      <c r="DN68" s="30" t="e">
        <f t="shared" si="29"/>
        <v>#REF!</v>
      </c>
      <c r="DO68" s="30" t="e">
        <f t="shared" si="29"/>
        <v>#REF!</v>
      </c>
      <c r="DP68" s="30" t="e">
        <f t="shared" si="29"/>
        <v>#REF!</v>
      </c>
      <c r="DQ68" s="30" t="e">
        <f t="shared" si="29"/>
        <v>#REF!</v>
      </c>
      <c r="DR68" s="30" t="e">
        <f t="shared" si="29"/>
        <v>#REF!</v>
      </c>
      <c r="DS68" s="30" t="e">
        <f t="shared" si="29"/>
        <v>#REF!</v>
      </c>
      <c r="DT68" s="30" t="e">
        <f t="shared" si="29"/>
        <v>#REF!</v>
      </c>
      <c r="DU68" s="30" t="e">
        <f t="shared" si="29"/>
        <v>#REF!</v>
      </c>
      <c r="DV68" s="30" t="e">
        <f t="shared" si="29"/>
        <v>#REF!</v>
      </c>
      <c r="DW68" s="30" t="e">
        <f t="shared" si="29"/>
        <v>#REF!</v>
      </c>
      <c r="DX68" s="30" t="e">
        <f t="shared" si="29"/>
        <v>#REF!</v>
      </c>
      <c r="DY68" s="30" t="e">
        <f t="shared" si="30"/>
        <v>#REF!</v>
      </c>
      <c r="DZ68" s="30" t="e">
        <f t="shared" si="9"/>
        <v>#REF!</v>
      </c>
      <c r="EA68" s="30" t="e">
        <f t="shared" si="31"/>
        <v>#REF!</v>
      </c>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0"/>
      <c r="FD68" s="30"/>
      <c r="FE68" s="30"/>
      <c r="FF68" s="30"/>
      <c r="FG68" s="30"/>
      <c r="FH68" s="30"/>
      <c r="FI68" s="30"/>
      <c r="FJ68" s="30"/>
      <c r="FK68" s="30"/>
      <c r="FL68" s="30"/>
      <c r="FM68" s="30"/>
      <c r="FN68" s="30"/>
      <c r="FO68" s="30"/>
      <c r="FP68" s="30"/>
      <c r="FQ68" s="30"/>
      <c r="FR68" s="30"/>
      <c r="FS68" s="30"/>
      <c r="FT68" s="30"/>
      <c r="FU68" s="30"/>
      <c r="FV68" s="30"/>
      <c r="FW68" s="30"/>
      <c r="FX68" s="30"/>
      <c r="FY68" s="30"/>
      <c r="FZ68" s="30"/>
      <c r="GA68" s="30"/>
      <c r="GB68" s="30"/>
      <c r="GC68" s="30"/>
      <c r="GD68" s="30"/>
      <c r="GE68" s="30"/>
      <c r="GF68" s="30"/>
      <c r="GG68" s="30"/>
      <c r="GH68" s="30"/>
      <c r="GI68" s="30"/>
      <c r="GJ68" s="30"/>
      <c r="GK68" s="30"/>
      <c r="GL68" s="30"/>
      <c r="GM68" s="30"/>
      <c r="GN68" s="30"/>
      <c r="GO68" s="30"/>
      <c r="GP68" s="30"/>
      <c r="GQ68" s="30"/>
      <c r="GR68" s="30"/>
      <c r="GS68" s="30"/>
      <c r="GT68" s="30"/>
      <c r="GU68" s="30"/>
      <c r="GV68" s="30"/>
      <c r="GW68" s="30"/>
      <c r="GX68" s="30"/>
      <c r="GY68" s="30"/>
      <c r="GZ68" s="30"/>
      <c r="HA68" s="30"/>
      <c r="HB68" s="30"/>
      <c r="HC68" s="30"/>
      <c r="HD68" s="30"/>
      <c r="HE68" s="30"/>
      <c r="HF68" s="30"/>
      <c r="HG68" s="30"/>
      <c r="HH68" s="30"/>
      <c r="HI68" s="30"/>
      <c r="HJ68" s="30"/>
      <c r="HK68" s="30"/>
      <c r="HL68" s="30"/>
      <c r="HM68" s="30"/>
      <c r="HN68" s="30"/>
      <c r="HO68" s="30"/>
      <c r="HP68" s="30"/>
      <c r="HQ68" s="30"/>
      <c r="HR68" s="30"/>
      <c r="HS68" s="30"/>
      <c r="HT68" s="30"/>
      <c r="HU68" s="30"/>
      <c r="HV68" s="30"/>
      <c r="HW68" s="30"/>
      <c r="HX68" s="30"/>
      <c r="HY68" s="30"/>
      <c r="HZ68" s="30"/>
      <c r="IA68" s="30"/>
      <c r="IB68" s="30"/>
      <c r="IC68" s="30"/>
      <c r="ID68" s="30"/>
      <c r="IE68" s="30"/>
      <c r="IF68" s="30"/>
      <c r="IG68" s="30"/>
      <c r="IH68" s="30"/>
      <c r="II68" s="30"/>
      <c r="IJ68" s="30"/>
      <c r="IK68" s="30"/>
      <c r="IL68" s="30"/>
      <c r="IM68" s="30"/>
      <c r="IN68" s="30"/>
      <c r="IO68" s="30"/>
      <c r="IP68" s="30"/>
      <c r="IQ68" s="52"/>
    </row>
    <row r="69" spans="1:251">
      <c r="A69" s="51" t="str">
        <f t="shared" si="7"/>
        <v/>
      </c>
      <c r="B69" s="30" t="e">
        <f t="shared" si="3"/>
        <v>#REF!</v>
      </c>
      <c r="C69" s="30" t="e">
        <f t="shared" si="22"/>
        <v>#REF!</v>
      </c>
      <c r="D69" s="30" t="e">
        <f t="shared" si="22"/>
        <v>#REF!</v>
      </c>
      <c r="E69" s="30" t="e">
        <f t="shared" si="22"/>
        <v>#REF!</v>
      </c>
      <c r="F69" s="30" t="e">
        <f t="shared" si="22"/>
        <v>#REF!</v>
      </c>
      <c r="G69" s="30" t="e">
        <f t="shared" si="22"/>
        <v>#REF!</v>
      </c>
      <c r="H69" s="30" t="e">
        <f t="shared" si="22"/>
        <v>#REF!</v>
      </c>
      <c r="I69" s="30" t="e">
        <f t="shared" si="22"/>
        <v>#REF!</v>
      </c>
      <c r="J69" s="30" t="e">
        <f t="shared" si="22"/>
        <v>#REF!</v>
      </c>
      <c r="K69" s="30" t="e">
        <f t="shared" si="22"/>
        <v>#REF!</v>
      </c>
      <c r="L69" s="30" t="e">
        <f t="shared" si="22"/>
        <v>#REF!</v>
      </c>
      <c r="M69" s="30" t="e">
        <f t="shared" si="22"/>
        <v>#REF!</v>
      </c>
      <c r="N69" s="62" t="e">
        <f t="shared" si="22"/>
        <v>#REF!</v>
      </c>
      <c r="O69" s="30" t="e">
        <f t="shared" si="22"/>
        <v>#REF!</v>
      </c>
      <c r="P69" s="30" t="e">
        <f t="shared" si="22"/>
        <v>#REF!</v>
      </c>
      <c r="Q69" s="30" t="e">
        <f t="shared" si="22"/>
        <v>#REF!</v>
      </c>
      <c r="R69" s="30" t="e">
        <f t="shared" si="23"/>
        <v>#REF!</v>
      </c>
      <c r="S69" s="30" t="e">
        <f t="shared" si="23"/>
        <v>#REF!</v>
      </c>
      <c r="T69" s="30" t="e">
        <f t="shared" si="23"/>
        <v>#REF!</v>
      </c>
      <c r="U69" s="30" t="e">
        <f t="shared" si="23"/>
        <v>#REF!</v>
      </c>
      <c r="V69" s="30" t="e">
        <f t="shared" si="23"/>
        <v>#REF!</v>
      </c>
      <c r="W69" s="30" t="e">
        <f t="shared" si="23"/>
        <v>#REF!</v>
      </c>
      <c r="X69" s="30" t="e">
        <f t="shared" si="23"/>
        <v>#REF!</v>
      </c>
      <c r="Y69" s="30" t="e">
        <f t="shared" si="23"/>
        <v>#REF!</v>
      </c>
      <c r="Z69" s="30" t="e">
        <f t="shared" si="23"/>
        <v>#REF!</v>
      </c>
      <c r="AA69" s="30" t="e">
        <f t="shared" si="23"/>
        <v>#REF!</v>
      </c>
      <c r="AB69" s="30" t="e">
        <f t="shared" si="23"/>
        <v>#REF!</v>
      </c>
      <c r="AC69" s="30" t="e">
        <f t="shared" si="23"/>
        <v>#REF!</v>
      </c>
      <c r="AD69" s="30" t="e">
        <f t="shared" si="23"/>
        <v>#REF!</v>
      </c>
      <c r="AE69" s="30" t="e">
        <f t="shared" si="23"/>
        <v>#REF!</v>
      </c>
      <c r="AF69" s="30" t="e">
        <f t="shared" si="23"/>
        <v>#REF!</v>
      </c>
      <c r="AG69" s="30" t="e">
        <f t="shared" si="23"/>
        <v>#REF!</v>
      </c>
      <c r="AH69" s="30" t="e">
        <f t="shared" si="24"/>
        <v>#REF!</v>
      </c>
      <c r="AI69" s="30" t="e">
        <f t="shared" si="24"/>
        <v>#REF!</v>
      </c>
      <c r="AJ69" s="30" t="e">
        <f t="shared" si="24"/>
        <v>#REF!</v>
      </c>
      <c r="AK69" s="30" t="e">
        <f t="shared" si="24"/>
        <v>#REF!</v>
      </c>
      <c r="AL69" s="30" t="e">
        <f t="shared" si="24"/>
        <v>#REF!</v>
      </c>
      <c r="AM69" s="30" t="e">
        <f t="shared" si="24"/>
        <v>#REF!</v>
      </c>
      <c r="AN69" s="30" t="e">
        <f t="shared" si="24"/>
        <v>#REF!</v>
      </c>
      <c r="AO69" s="30" t="e">
        <f t="shared" si="24"/>
        <v>#REF!</v>
      </c>
      <c r="AP69" s="30" t="e">
        <f t="shared" si="24"/>
        <v>#REF!</v>
      </c>
      <c r="AQ69" s="30" t="e">
        <f t="shared" si="24"/>
        <v>#REF!</v>
      </c>
      <c r="AR69" s="30" t="e">
        <f t="shared" si="24"/>
        <v>#REF!</v>
      </c>
      <c r="AS69" s="30" t="e">
        <f t="shared" si="24"/>
        <v>#REF!</v>
      </c>
      <c r="AT69" s="30" t="e">
        <f t="shared" si="24"/>
        <v>#REF!</v>
      </c>
      <c r="AU69" s="30" t="e">
        <f t="shared" si="24"/>
        <v>#REF!</v>
      </c>
      <c r="AV69" s="30" t="e">
        <f t="shared" si="24"/>
        <v>#REF!</v>
      </c>
      <c r="AW69" s="30" t="e">
        <f t="shared" si="24"/>
        <v>#REF!</v>
      </c>
      <c r="AX69" s="30" t="e">
        <f t="shared" si="25"/>
        <v>#REF!</v>
      </c>
      <c r="AY69" s="30" t="e">
        <f t="shared" si="25"/>
        <v>#REF!</v>
      </c>
      <c r="AZ69" s="30" t="e">
        <f t="shared" si="25"/>
        <v>#REF!</v>
      </c>
      <c r="BA69" s="30" t="e">
        <f t="shared" si="25"/>
        <v>#REF!</v>
      </c>
      <c r="BB69" s="30" t="e">
        <f t="shared" si="25"/>
        <v>#REF!</v>
      </c>
      <c r="BC69" s="30" t="e">
        <f t="shared" si="25"/>
        <v>#REF!</v>
      </c>
      <c r="BD69" s="30" t="e">
        <f t="shared" si="25"/>
        <v>#REF!</v>
      </c>
      <c r="BE69" s="30" t="e">
        <f t="shared" si="25"/>
        <v>#REF!</v>
      </c>
      <c r="BF69" s="30" t="e">
        <f t="shared" si="25"/>
        <v>#REF!</v>
      </c>
      <c r="BG69" s="30" t="e">
        <f t="shared" si="25"/>
        <v>#REF!</v>
      </c>
      <c r="BH69" s="30" t="e">
        <f t="shared" si="25"/>
        <v>#REF!</v>
      </c>
      <c r="BI69" s="30" t="e">
        <f t="shared" si="25"/>
        <v>#REF!</v>
      </c>
      <c r="BJ69" s="30" t="e">
        <f t="shared" si="25"/>
        <v>#REF!</v>
      </c>
      <c r="BK69" s="30" t="e">
        <f t="shared" si="25"/>
        <v>#REF!</v>
      </c>
      <c r="BL69" s="30" t="e">
        <f t="shared" si="25"/>
        <v>#REF!</v>
      </c>
      <c r="BM69" s="30" t="e">
        <f t="shared" si="25"/>
        <v>#REF!</v>
      </c>
      <c r="BN69" s="30" t="e">
        <f t="shared" si="8"/>
        <v>#REF!</v>
      </c>
      <c r="BO69" s="30" t="e">
        <f t="shared" si="32"/>
        <v>#REF!</v>
      </c>
      <c r="BP69" s="30" t="e">
        <f t="shared" si="32"/>
        <v>#REF!</v>
      </c>
      <c r="BQ69" s="30" t="e">
        <f t="shared" si="32"/>
        <v>#REF!</v>
      </c>
      <c r="BR69" s="30" t="e">
        <f t="shared" si="32"/>
        <v>#REF!</v>
      </c>
      <c r="BS69" s="30" t="e">
        <f t="shared" si="32"/>
        <v>#REF!</v>
      </c>
      <c r="BT69" s="30" t="e">
        <f t="shared" si="32"/>
        <v>#REF!</v>
      </c>
      <c r="BU69" s="30" t="e">
        <f t="shared" si="32"/>
        <v>#REF!</v>
      </c>
      <c r="BV69" s="30" t="e">
        <f t="shared" si="32"/>
        <v>#REF!</v>
      </c>
      <c r="BW69" s="30" t="e">
        <f t="shared" si="32"/>
        <v>#REF!</v>
      </c>
      <c r="BX69" s="30" t="e">
        <f t="shared" si="32"/>
        <v>#REF!</v>
      </c>
      <c r="BY69" s="30" t="e">
        <f t="shared" si="32"/>
        <v>#REF!</v>
      </c>
      <c r="BZ69" s="30" t="e">
        <f t="shared" si="32"/>
        <v>#REF!</v>
      </c>
      <c r="CA69" s="30" t="e">
        <f t="shared" si="32"/>
        <v>#REF!</v>
      </c>
      <c r="CB69" s="30" t="e">
        <f t="shared" si="32"/>
        <v>#REF!</v>
      </c>
      <c r="CC69" s="30" t="e">
        <f t="shared" si="27"/>
        <v>#REF!</v>
      </c>
      <c r="CD69" s="30" t="e">
        <f t="shared" si="27"/>
        <v>#REF!</v>
      </c>
      <c r="CE69" s="30" t="e">
        <f t="shared" si="27"/>
        <v>#REF!</v>
      </c>
      <c r="CF69" s="30" t="e">
        <f t="shared" si="27"/>
        <v>#REF!</v>
      </c>
      <c r="CG69" s="30" t="e">
        <f t="shared" si="27"/>
        <v>#REF!</v>
      </c>
      <c r="CH69" s="30" t="e">
        <f t="shared" si="27"/>
        <v>#REF!</v>
      </c>
      <c r="CI69" s="30" t="e">
        <f t="shared" si="27"/>
        <v>#REF!</v>
      </c>
      <c r="CJ69" s="30" t="e">
        <f t="shared" si="27"/>
        <v>#REF!</v>
      </c>
      <c r="CK69" s="30" t="e">
        <f t="shared" si="27"/>
        <v>#REF!</v>
      </c>
      <c r="CL69" s="30" t="e">
        <f t="shared" si="27"/>
        <v>#REF!</v>
      </c>
      <c r="CM69" s="30" t="e">
        <f t="shared" si="27"/>
        <v>#REF!</v>
      </c>
      <c r="CN69" s="30" t="e">
        <f t="shared" si="27"/>
        <v>#REF!</v>
      </c>
      <c r="CO69" s="30" t="e">
        <f t="shared" si="27"/>
        <v>#REF!</v>
      </c>
      <c r="CP69" s="30" t="e">
        <f t="shared" si="27"/>
        <v>#REF!</v>
      </c>
      <c r="CQ69" s="30" t="e">
        <f t="shared" si="27"/>
        <v>#REF!</v>
      </c>
      <c r="CR69" s="30" t="e">
        <f t="shared" si="27"/>
        <v>#REF!</v>
      </c>
      <c r="CS69" s="30" t="e">
        <f t="shared" si="28"/>
        <v>#REF!</v>
      </c>
      <c r="CT69" s="30" t="e">
        <f t="shared" si="28"/>
        <v>#REF!</v>
      </c>
      <c r="CU69" s="30" t="e">
        <f t="shared" si="28"/>
        <v>#REF!</v>
      </c>
      <c r="CV69" s="30" t="e">
        <f t="shared" si="28"/>
        <v>#REF!</v>
      </c>
      <c r="CW69" s="30" t="e">
        <f t="shared" si="28"/>
        <v>#REF!</v>
      </c>
      <c r="CX69" s="30" t="e">
        <f t="shared" si="28"/>
        <v>#REF!</v>
      </c>
      <c r="CY69" s="30" t="e">
        <f t="shared" si="28"/>
        <v>#REF!</v>
      </c>
      <c r="CZ69" s="30" t="e">
        <f t="shared" si="28"/>
        <v>#REF!</v>
      </c>
      <c r="DA69" s="30" t="e">
        <f t="shared" si="28"/>
        <v>#REF!</v>
      </c>
      <c r="DB69" s="30" t="e">
        <f t="shared" si="28"/>
        <v>#REF!</v>
      </c>
      <c r="DC69" s="30" t="e">
        <f t="shared" si="28"/>
        <v>#REF!</v>
      </c>
      <c r="DD69" s="30" t="e">
        <f t="shared" si="28"/>
        <v>#REF!</v>
      </c>
      <c r="DE69" s="30" t="e">
        <f t="shared" si="28"/>
        <v>#REF!</v>
      </c>
      <c r="DF69" s="30" t="e">
        <f t="shared" si="28"/>
        <v>#REF!</v>
      </c>
      <c r="DG69" s="30" t="e">
        <f t="shared" si="28"/>
        <v>#REF!</v>
      </c>
      <c r="DH69" s="30" t="e">
        <f t="shared" si="28"/>
        <v>#REF!</v>
      </c>
      <c r="DI69" s="30" t="e">
        <f t="shared" si="29"/>
        <v>#REF!</v>
      </c>
      <c r="DJ69" s="30" t="e">
        <f t="shared" si="29"/>
        <v>#REF!</v>
      </c>
      <c r="DK69" s="30" t="e">
        <f t="shared" si="29"/>
        <v>#REF!</v>
      </c>
      <c r="DL69" s="30" t="e">
        <f t="shared" si="29"/>
        <v>#REF!</v>
      </c>
      <c r="DM69" s="30" t="e">
        <f t="shared" si="29"/>
        <v>#REF!</v>
      </c>
      <c r="DN69" s="30" t="e">
        <f t="shared" si="29"/>
        <v>#REF!</v>
      </c>
      <c r="DO69" s="30" t="e">
        <f t="shared" si="29"/>
        <v>#REF!</v>
      </c>
      <c r="DP69" s="30" t="e">
        <f t="shared" si="29"/>
        <v>#REF!</v>
      </c>
      <c r="DQ69" s="30" t="e">
        <f t="shared" si="29"/>
        <v>#REF!</v>
      </c>
      <c r="DR69" s="30" t="e">
        <f t="shared" si="29"/>
        <v>#REF!</v>
      </c>
      <c r="DS69" s="30" t="e">
        <f t="shared" si="29"/>
        <v>#REF!</v>
      </c>
      <c r="DT69" s="30" t="e">
        <f t="shared" si="29"/>
        <v>#REF!</v>
      </c>
      <c r="DU69" s="30" t="e">
        <f t="shared" si="29"/>
        <v>#REF!</v>
      </c>
      <c r="DV69" s="30" t="e">
        <f t="shared" si="29"/>
        <v>#REF!</v>
      </c>
      <c r="DW69" s="30" t="e">
        <f t="shared" si="29"/>
        <v>#REF!</v>
      </c>
      <c r="DX69" s="30" t="e">
        <f t="shared" si="29"/>
        <v>#REF!</v>
      </c>
      <c r="DY69" s="30" t="e">
        <f t="shared" si="30"/>
        <v>#REF!</v>
      </c>
      <c r="DZ69" s="30" t="e">
        <f t="shared" si="9"/>
        <v>#REF!</v>
      </c>
      <c r="EA69" s="30" t="e">
        <f t="shared" si="31"/>
        <v>#REF!</v>
      </c>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c r="GL69" s="30"/>
      <c r="GM69" s="30"/>
      <c r="GN69" s="30"/>
      <c r="GO69" s="30"/>
      <c r="GP69" s="30"/>
      <c r="GQ69" s="30"/>
      <c r="GR69" s="30"/>
      <c r="GS69" s="30"/>
      <c r="GT69" s="30"/>
      <c r="GU69" s="30"/>
      <c r="GV69" s="30"/>
      <c r="GW69" s="30"/>
      <c r="GX69" s="30"/>
      <c r="GY69" s="30"/>
      <c r="GZ69" s="30"/>
      <c r="HA69" s="30"/>
      <c r="HB69" s="30"/>
      <c r="HC69" s="30"/>
      <c r="HD69" s="30"/>
      <c r="HE69" s="30"/>
      <c r="HF69" s="30"/>
      <c r="HG69" s="30"/>
      <c r="HH69" s="30"/>
      <c r="HI69" s="30"/>
      <c r="HJ69" s="30"/>
      <c r="HK69" s="30"/>
      <c r="HL69" s="30"/>
      <c r="HM69" s="30"/>
      <c r="HN69" s="30"/>
      <c r="HO69" s="30"/>
      <c r="HP69" s="30"/>
      <c r="HQ69" s="30"/>
      <c r="HR69" s="30"/>
      <c r="HS69" s="30"/>
      <c r="HT69" s="30"/>
      <c r="HU69" s="30"/>
      <c r="HV69" s="30"/>
      <c r="HW69" s="30"/>
      <c r="HX69" s="30"/>
      <c r="HY69" s="30"/>
      <c r="HZ69" s="30"/>
      <c r="IA69" s="30"/>
      <c r="IB69" s="30"/>
      <c r="IC69" s="30"/>
      <c r="ID69" s="30"/>
      <c r="IE69" s="30"/>
      <c r="IF69" s="30"/>
      <c r="IG69" s="30"/>
      <c r="IH69" s="30"/>
      <c r="II69" s="30"/>
      <c r="IJ69" s="30"/>
      <c r="IK69" s="30"/>
      <c r="IL69" s="30"/>
      <c r="IM69" s="30"/>
      <c r="IN69" s="30"/>
      <c r="IO69" s="30"/>
      <c r="IP69" s="30"/>
      <c r="IQ69" s="52"/>
    </row>
    <row r="70" spans="1:251">
      <c r="A70" s="51" t="str">
        <f t="shared" si="7"/>
        <v/>
      </c>
      <c r="B70" s="30" t="e">
        <f t="shared" si="3"/>
        <v>#REF!</v>
      </c>
      <c r="C70" s="30" t="e">
        <f t="shared" si="22"/>
        <v>#REF!</v>
      </c>
      <c r="D70" s="30" t="e">
        <f t="shared" si="22"/>
        <v>#REF!</v>
      </c>
      <c r="E70" s="30" t="e">
        <f t="shared" si="22"/>
        <v>#REF!</v>
      </c>
      <c r="F70" s="30" t="e">
        <f t="shared" si="22"/>
        <v>#REF!</v>
      </c>
      <c r="G70" s="30" t="e">
        <f t="shared" si="22"/>
        <v>#REF!</v>
      </c>
      <c r="H70" s="30" t="e">
        <f t="shared" si="22"/>
        <v>#REF!</v>
      </c>
      <c r="I70" s="30" t="e">
        <f t="shared" si="22"/>
        <v>#REF!</v>
      </c>
      <c r="J70" s="30" t="e">
        <f t="shared" si="22"/>
        <v>#REF!</v>
      </c>
      <c r="K70" s="30" t="e">
        <f t="shared" si="22"/>
        <v>#REF!</v>
      </c>
      <c r="L70" s="30" t="e">
        <f t="shared" si="22"/>
        <v>#REF!</v>
      </c>
      <c r="M70" s="30" t="e">
        <f t="shared" si="22"/>
        <v>#REF!</v>
      </c>
      <c r="N70" s="62" t="e">
        <f t="shared" si="22"/>
        <v>#REF!</v>
      </c>
      <c r="O70" s="30" t="e">
        <f t="shared" si="22"/>
        <v>#REF!</v>
      </c>
      <c r="P70" s="30" t="e">
        <f t="shared" si="22"/>
        <v>#REF!</v>
      </c>
      <c r="Q70" s="30" t="e">
        <f t="shared" si="22"/>
        <v>#REF!</v>
      </c>
      <c r="R70" s="30" t="e">
        <f t="shared" si="23"/>
        <v>#REF!</v>
      </c>
      <c r="S70" s="30" t="e">
        <f t="shared" si="23"/>
        <v>#REF!</v>
      </c>
      <c r="T70" s="30" t="e">
        <f t="shared" si="23"/>
        <v>#REF!</v>
      </c>
      <c r="U70" s="30" t="e">
        <f t="shared" si="23"/>
        <v>#REF!</v>
      </c>
      <c r="V70" s="30" t="e">
        <f t="shared" si="23"/>
        <v>#REF!</v>
      </c>
      <c r="W70" s="30" t="e">
        <f t="shared" si="23"/>
        <v>#REF!</v>
      </c>
      <c r="X70" s="30" t="e">
        <f t="shared" si="23"/>
        <v>#REF!</v>
      </c>
      <c r="Y70" s="30" t="e">
        <f t="shared" si="23"/>
        <v>#REF!</v>
      </c>
      <c r="Z70" s="30" t="e">
        <f t="shared" si="23"/>
        <v>#REF!</v>
      </c>
      <c r="AA70" s="30" t="e">
        <f t="shared" si="23"/>
        <v>#REF!</v>
      </c>
      <c r="AB70" s="30" t="e">
        <f t="shared" si="23"/>
        <v>#REF!</v>
      </c>
      <c r="AC70" s="30" t="e">
        <f t="shared" si="23"/>
        <v>#REF!</v>
      </c>
      <c r="AD70" s="30" t="e">
        <f t="shared" si="23"/>
        <v>#REF!</v>
      </c>
      <c r="AE70" s="30" t="e">
        <f t="shared" si="23"/>
        <v>#REF!</v>
      </c>
      <c r="AF70" s="30" t="e">
        <f t="shared" si="23"/>
        <v>#REF!</v>
      </c>
      <c r="AG70" s="30" t="e">
        <f t="shared" si="23"/>
        <v>#REF!</v>
      </c>
      <c r="AH70" s="30" t="e">
        <f t="shared" si="24"/>
        <v>#REF!</v>
      </c>
      <c r="AI70" s="30" t="e">
        <f t="shared" si="24"/>
        <v>#REF!</v>
      </c>
      <c r="AJ70" s="30" t="e">
        <f t="shared" si="24"/>
        <v>#REF!</v>
      </c>
      <c r="AK70" s="30" t="e">
        <f t="shared" si="24"/>
        <v>#REF!</v>
      </c>
      <c r="AL70" s="30" t="e">
        <f t="shared" si="24"/>
        <v>#REF!</v>
      </c>
      <c r="AM70" s="30" t="e">
        <f t="shared" si="24"/>
        <v>#REF!</v>
      </c>
      <c r="AN70" s="30" t="e">
        <f t="shared" si="24"/>
        <v>#REF!</v>
      </c>
      <c r="AO70" s="30" t="e">
        <f t="shared" si="24"/>
        <v>#REF!</v>
      </c>
      <c r="AP70" s="30" t="e">
        <f t="shared" si="24"/>
        <v>#REF!</v>
      </c>
      <c r="AQ70" s="30" t="e">
        <f t="shared" si="24"/>
        <v>#REF!</v>
      </c>
      <c r="AR70" s="30" t="e">
        <f t="shared" si="24"/>
        <v>#REF!</v>
      </c>
      <c r="AS70" s="30" t="e">
        <f t="shared" si="24"/>
        <v>#REF!</v>
      </c>
      <c r="AT70" s="30" t="e">
        <f t="shared" si="24"/>
        <v>#REF!</v>
      </c>
      <c r="AU70" s="30" t="e">
        <f t="shared" si="24"/>
        <v>#REF!</v>
      </c>
      <c r="AV70" s="30" t="e">
        <f t="shared" si="24"/>
        <v>#REF!</v>
      </c>
      <c r="AW70" s="30" t="e">
        <f t="shared" si="24"/>
        <v>#REF!</v>
      </c>
      <c r="AX70" s="30" t="e">
        <f t="shared" si="25"/>
        <v>#REF!</v>
      </c>
      <c r="AY70" s="30" t="e">
        <f t="shared" si="25"/>
        <v>#REF!</v>
      </c>
      <c r="AZ70" s="30" t="e">
        <f t="shared" si="25"/>
        <v>#REF!</v>
      </c>
      <c r="BA70" s="30" t="e">
        <f t="shared" si="25"/>
        <v>#REF!</v>
      </c>
      <c r="BB70" s="30" t="e">
        <f t="shared" si="25"/>
        <v>#REF!</v>
      </c>
      <c r="BC70" s="30" t="e">
        <f t="shared" si="25"/>
        <v>#REF!</v>
      </c>
      <c r="BD70" s="30" t="e">
        <f t="shared" si="25"/>
        <v>#REF!</v>
      </c>
      <c r="BE70" s="30" t="e">
        <f t="shared" si="25"/>
        <v>#REF!</v>
      </c>
      <c r="BF70" s="30" t="e">
        <f t="shared" si="25"/>
        <v>#REF!</v>
      </c>
      <c r="BG70" s="30" t="e">
        <f t="shared" si="25"/>
        <v>#REF!</v>
      </c>
      <c r="BH70" s="30" t="e">
        <f t="shared" si="25"/>
        <v>#REF!</v>
      </c>
      <c r="BI70" s="30" t="e">
        <f t="shared" si="25"/>
        <v>#REF!</v>
      </c>
      <c r="BJ70" s="30" t="e">
        <f t="shared" si="25"/>
        <v>#REF!</v>
      </c>
      <c r="BK70" s="30" t="e">
        <f t="shared" si="25"/>
        <v>#REF!</v>
      </c>
      <c r="BL70" s="30" t="e">
        <f t="shared" si="25"/>
        <v>#REF!</v>
      </c>
      <c r="BM70" s="30" t="e">
        <f t="shared" si="25"/>
        <v>#REF!</v>
      </c>
      <c r="BN70" s="30" t="e">
        <f t="shared" si="8"/>
        <v>#REF!</v>
      </c>
      <c r="BO70" s="30" t="e">
        <f t="shared" si="32"/>
        <v>#REF!</v>
      </c>
      <c r="BP70" s="30" t="e">
        <f t="shared" si="32"/>
        <v>#REF!</v>
      </c>
      <c r="BQ70" s="30" t="e">
        <f t="shared" si="32"/>
        <v>#REF!</v>
      </c>
      <c r="BR70" s="30" t="e">
        <f t="shared" si="32"/>
        <v>#REF!</v>
      </c>
      <c r="BS70" s="30" t="e">
        <f t="shared" si="32"/>
        <v>#REF!</v>
      </c>
      <c r="BT70" s="30" t="e">
        <f t="shared" si="32"/>
        <v>#REF!</v>
      </c>
      <c r="BU70" s="30" t="e">
        <f t="shared" si="32"/>
        <v>#REF!</v>
      </c>
      <c r="BV70" s="30" t="e">
        <f t="shared" si="32"/>
        <v>#REF!</v>
      </c>
      <c r="BW70" s="30" t="e">
        <f t="shared" si="32"/>
        <v>#REF!</v>
      </c>
      <c r="BX70" s="30" t="e">
        <f t="shared" si="32"/>
        <v>#REF!</v>
      </c>
      <c r="BY70" s="30" t="e">
        <f t="shared" si="32"/>
        <v>#REF!</v>
      </c>
      <c r="BZ70" s="30" t="e">
        <f t="shared" si="32"/>
        <v>#REF!</v>
      </c>
      <c r="CA70" s="30" t="e">
        <f t="shared" si="32"/>
        <v>#REF!</v>
      </c>
      <c r="CB70" s="30" t="e">
        <f t="shared" si="32"/>
        <v>#REF!</v>
      </c>
      <c r="CC70" s="30" t="e">
        <f t="shared" si="27"/>
        <v>#REF!</v>
      </c>
      <c r="CD70" s="30" t="e">
        <f t="shared" si="27"/>
        <v>#REF!</v>
      </c>
      <c r="CE70" s="30" t="e">
        <f t="shared" si="27"/>
        <v>#REF!</v>
      </c>
      <c r="CF70" s="30" t="e">
        <f t="shared" si="27"/>
        <v>#REF!</v>
      </c>
      <c r="CG70" s="30" t="e">
        <f t="shared" si="27"/>
        <v>#REF!</v>
      </c>
      <c r="CH70" s="30" t="e">
        <f t="shared" si="27"/>
        <v>#REF!</v>
      </c>
      <c r="CI70" s="30" t="e">
        <f t="shared" si="27"/>
        <v>#REF!</v>
      </c>
      <c r="CJ70" s="30" t="e">
        <f t="shared" si="27"/>
        <v>#REF!</v>
      </c>
      <c r="CK70" s="30" t="e">
        <f t="shared" si="27"/>
        <v>#REF!</v>
      </c>
      <c r="CL70" s="30" t="e">
        <f t="shared" si="27"/>
        <v>#REF!</v>
      </c>
      <c r="CM70" s="30" t="e">
        <f t="shared" si="27"/>
        <v>#REF!</v>
      </c>
      <c r="CN70" s="30" t="e">
        <f t="shared" si="27"/>
        <v>#REF!</v>
      </c>
      <c r="CO70" s="30" t="e">
        <f t="shared" si="27"/>
        <v>#REF!</v>
      </c>
      <c r="CP70" s="30" t="e">
        <f t="shared" si="27"/>
        <v>#REF!</v>
      </c>
      <c r="CQ70" s="30" t="e">
        <f t="shared" si="27"/>
        <v>#REF!</v>
      </c>
      <c r="CR70" s="30" t="e">
        <f t="shared" si="27"/>
        <v>#REF!</v>
      </c>
      <c r="CS70" s="30" t="e">
        <f t="shared" si="28"/>
        <v>#REF!</v>
      </c>
      <c r="CT70" s="30" t="e">
        <f t="shared" si="28"/>
        <v>#REF!</v>
      </c>
      <c r="CU70" s="30" t="e">
        <f t="shared" si="28"/>
        <v>#REF!</v>
      </c>
      <c r="CV70" s="30" t="e">
        <f t="shared" si="28"/>
        <v>#REF!</v>
      </c>
      <c r="CW70" s="30" t="e">
        <f t="shared" si="28"/>
        <v>#REF!</v>
      </c>
      <c r="CX70" s="30" t="e">
        <f t="shared" si="28"/>
        <v>#REF!</v>
      </c>
      <c r="CY70" s="30" t="e">
        <f t="shared" si="28"/>
        <v>#REF!</v>
      </c>
      <c r="CZ70" s="30" t="e">
        <f t="shared" si="28"/>
        <v>#REF!</v>
      </c>
      <c r="DA70" s="30" t="e">
        <f t="shared" si="28"/>
        <v>#REF!</v>
      </c>
      <c r="DB70" s="30" t="e">
        <f t="shared" si="28"/>
        <v>#REF!</v>
      </c>
      <c r="DC70" s="30" t="e">
        <f t="shared" si="28"/>
        <v>#REF!</v>
      </c>
      <c r="DD70" s="30" t="e">
        <f t="shared" si="28"/>
        <v>#REF!</v>
      </c>
      <c r="DE70" s="30" t="e">
        <f t="shared" si="28"/>
        <v>#REF!</v>
      </c>
      <c r="DF70" s="30" t="e">
        <f t="shared" si="28"/>
        <v>#REF!</v>
      </c>
      <c r="DG70" s="30" t="e">
        <f t="shared" si="28"/>
        <v>#REF!</v>
      </c>
      <c r="DH70" s="30" t="e">
        <f t="shared" si="28"/>
        <v>#REF!</v>
      </c>
      <c r="DI70" s="30" t="e">
        <f t="shared" si="29"/>
        <v>#REF!</v>
      </c>
      <c r="DJ70" s="30" t="e">
        <f t="shared" si="29"/>
        <v>#REF!</v>
      </c>
      <c r="DK70" s="30" t="e">
        <f t="shared" si="29"/>
        <v>#REF!</v>
      </c>
      <c r="DL70" s="30" t="e">
        <f t="shared" si="29"/>
        <v>#REF!</v>
      </c>
      <c r="DM70" s="30" t="e">
        <f t="shared" si="29"/>
        <v>#REF!</v>
      </c>
      <c r="DN70" s="30" t="e">
        <f t="shared" si="29"/>
        <v>#REF!</v>
      </c>
      <c r="DO70" s="30" t="e">
        <f t="shared" si="29"/>
        <v>#REF!</v>
      </c>
      <c r="DP70" s="30" t="e">
        <f t="shared" si="29"/>
        <v>#REF!</v>
      </c>
      <c r="DQ70" s="30" t="e">
        <f t="shared" si="29"/>
        <v>#REF!</v>
      </c>
      <c r="DR70" s="30" t="e">
        <f t="shared" si="29"/>
        <v>#REF!</v>
      </c>
      <c r="DS70" s="30" t="e">
        <f t="shared" si="29"/>
        <v>#REF!</v>
      </c>
      <c r="DT70" s="30" t="e">
        <f t="shared" si="29"/>
        <v>#REF!</v>
      </c>
      <c r="DU70" s="30" t="e">
        <f t="shared" si="29"/>
        <v>#REF!</v>
      </c>
      <c r="DV70" s="30" t="e">
        <f t="shared" si="29"/>
        <v>#REF!</v>
      </c>
      <c r="DW70" s="30" t="e">
        <f t="shared" si="29"/>
        <v>#REF!</v>
      </c>
      <c r="DX70" s="30" t="e">
        <f t="shared" si="29"/>
        <v>#REF!</v>
      </c>
      <c r="DY70" s="30" t="e">
        <f t="shared" si="30"/>
        <v>#REF!</v>
      </c>
      <c r="DZ70" s="30" t="e">
        <f t="shared" si="9"/>
        <v>#REF!</v>
      </c>
      <c r="EA70" s="30" t="e">
        <f t="shared" si="31"/>
        <v>#REF!</v>
      </c>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c r="GL70" s="30"/>
      <c r="GM70" s="30"/>
      <c r="GN70" s="30"/>
      <c r="GO70" s="30"/>
      <c r="GP70" s="30"/>
      <c r="GQ70" s="30"/>
      <c r="GR70" s="30"/>
      <c r="GS70" s="30"/>
      <c r="GT70" s="30"/>
      <c r="GU70" s="30"/>
      <c r="GV70" s="30"/>
      <c r="GW70" s="30"/>
      <c r="GX70" s="30"/>
      <c r="GY70" s="30"/>
      <c r="GZ70" s="30"/>
      <c r="HA70" s="30"/>
      <c r="HB70" s="30"/>
      <c r="HC70" s="30"/>
      <c r="HD70" s="30"/>
      <c r="HE70" s="30"/>
      <c r="HF70" s="30"/>
      <c r="HG70" s="30"/>
      <c r="HH70" s="30"/>
      <c r="HI70" s="30"/>
      <c r="HJ70" s="30"/>
      <c r="HK70" s="30"/>
      <c r="HL70" s="30"/>
      <c r="HM70" s="30"/>
      <c r="HN70" s="30"/>
      <c r="HO70" s="30"/>
      <c r="HP70" s="30"/>
      <c r="HQ70" s="30"/>
      <c r="HR70" s="30"/>
      <c r="HS70" s="30"/>
      <c r="HT70" s="30"/>
      <c r="HU70" s="30"/>
      <c r="HV70" s="30"/>
      <c r="HW70" s="30"/>
      <c r="HX70" s="30"/>
      <c r="HY70" s="30"/>
      <c r="HZ70" s="30"/>
      <c r="IA70" s="30"/>
      <c r="IB70" s="30"/>
      <c r="IC70" s="30"/>
      <c r="ID70" s="30"/>
      <c r="IE70" s="30"/>
      <c r="IF70" s="30"/>
      <c r="IG70" s="30"/>
      <c r="IH70" s="30"/>
      <c r="II70" s="30"/>
      <c r="IJ70" s="30"/>
      <c r="IK70" s="30"/>
      <c r="IL70" s="30"/>
      <c r="IM70" s="30"/>
      <c r="IN70" s="30"/>
      <c r="IO70" s="30"/>
      <c r="IP70" s="30"/>
      <c r="IQ70" s="52"/>
    </row>
    <row r="71" spans="1:251">
      <c r="A71" s="51" t="str">
        <f t="shared" si="7"/>
        <v/>
      </c>
      <c r="B71" s="30" t="e">
        <f t="shared" si="3"/>
        <v>#REF!</v>
      </c>
      <c r="C71" s="30" t="e">
        <f t="shared" ref="C71:I71" si="33">IF(C$46=$A71,"X","")</f>
        <v>#REF!</v>
      </c>
      <c r="D71" s="30" t="e">
        <f t="shared" si="33"/>
        <v>#REF!</v>
      </c>
      <c r="E71" s="30" t="e">
        <f t="shared" si="33"/>
        <v>#REF!</v>
      </c>
      <c r="F71" s="30" t="e">
        <f t="shared" si="33"/>
        <v>#REF!</v>
      </c>
      <c r="G71" s="30" t="e">
        <f t="shared" si="33"/>
        <v>#REF!</v>
      </c>
      <c r="H71" s="30" t="e">
        <f t="shared" si="33"/>
        <v>#REF!</v>
      </c>
      <c r="I71" s="30" t="e">
        <f t="shared" si="33"/>
        <v>#REF!</v>
      </c>
      <c r="J71" s="30" t="e">
        <f t="shared" ref="J71:Y86" si="34">IF(J$46=$A71,"X","")</f>
        <v>#REF!</v>
      </c>
      <c r="K71" s="30" t="e">
        <f t="shared" si="34"/>
        <v>#REF!</v>
      </c>
      <c r="L71" s="30" t="e">
        <f t="shared" si="34"/>
        <v>#REF!</v>
      </c>
      <c r="M71" s="30" t="e">
        <f t="shared" si="34"/>
        <v>#REF!</v>
      </c>
      <c r="N71" s="62" t="e">
        <f t="shared" si="34"/>
        <v>#REF!</v>
      </c>
      <c r="O71" s="30" t="e">
        <f t="shared" si="34"/>
        <v>#REF!</v>
      </c>
      <c r="P71" s="30" t="e">
        <f t="shared" si="34"/>
        <v>#REF!</v>
      </c>
      <c r="Q71" s="30" t="e">
        <f t="shared" si="34"/>
        <v>#REF!</v>
      </c>
      <c r="R71" s="30" t="e">
        <f t="shared" si="34"/>
        <v>#REF!</v>
      </c>
      <c r="S71" s="30" t="e">
        <f t="shared" si="34"/>
        <v>#REF!</v>
      </c>
      <c r="T71" s="30" t="e">
        <f t="shared" si="34"/>
        <v>#REF!</v>
      </c>
      <c r="U71" s="30" t="e">
        <f t="shared" si="34"/>
        <v>#REF!</v>
      </c>
      <c r="V71" s="30" t="e">
        <f t="shared" si="34"/>
        <v>#REF!</v>
      </c>
      <c r="W71" s="30" t="e">
        <f t="shared" si="34"/>
        <v>#REF!</v>
      </c>
      <c r="X71" s="30" t="e">
        <f t="shared" si="34"/>
        <v>#REF!</v>
      </c>
      <c r="Y71" s="30" t="e">
        <f t="shared" si="34"/>
        <v>#REF!</v>
      </c>
      <c r="Z71" s="30" t="e">
        <f t="shared" si="23"/>
        <v>#REF!</v>
      </c>
      <c r="AA71" s="30" t="e">
        <f t="shared" si="23"/>
        <v>#REF!</v>
      </c>
      <c r="AB71" s="30" t="e">
        <f t="shared" si="23"/>
        <v>#REF!</v>
      </c>
      <c r="AC71" s="30" t="e">
        <f t="shared" si="23"/>
        <v>#REF!</v>
      </c>
      <c r="AD71" s="30" t="e">
        <f t="shared" si="23"/>
        <v>#REF!</v>
      </c>
      <c r="AE71" s="30" t="e">
        <f t="shared" si="23"/>
        <v>#REF!</v>
      </c>
      <c r="AF71" s="30" t="e">
        <f t="shared" si="23"/>
        <v>#REF!</v>
      </c>
      <c r="AG71" s="30" t="e">
        <f t="shared" si="23"/>
        <v>#REF!</v>
      </c>
      <c r="AH71" s="30" t="e">
        <f t="shared" si="24"/>
        <v>#REF!</v>
      </c>
      <c r="AI71" s="30" t="e">
        <f t="shared" si="24"/>
        <v>#REF!</v>
      </c>
      <c r="AJ71" s="30" t="e">
        <f t="shared" si="24"/>
        <v>#REF!</v>
      </c>
      <c r="AK71" s="30" t="e">
        <f t="shared" si="24"/>
        <v>#REF!</v>
      </c>
      <c r="AL71" s="30" t="e">
        <f t="shared" si="24"/>
        <v>#REF!</v>
      </c>
      <c r="AM71" s="30" t="e">
        <f t="shared" si="24"/>
        <v>#REF!</v>
      </c>
      <c r="AN71" s="30" t="e">
        <f t="shared" si="24"/>
        <v>#REF!</v>
      </c>
      <c r="AO71" s="30" t="e">
        <f t="shared" si="24"/>
        <v>#REF!</v>
      </c>
      <c r="AP71" s="30" t="e">
        <f t="shared" si="24"/>
        <v>#REF!</v>
      </c>
      <c r="AQ71" s="30" t="e">
        <f t="shared" si="24"/>
        <v>#REF!</v>
      </c>
      <c r="AR71" s="30" t="e">
        <f t="shared" si="24"/>
        <v>#REF!</v>
      </c>
      <c r="AS71" s="30" t="e">
        <f t="shared" si="24"/>
        <v>#REF!</v>
      </c>
      <c r="AT71" s="30" t="e">
        <f t="shared" si="24"/>
        <v>#REF!</v>
      </c>
      <c r="AU71" s="30" t="e">
        <f t="shared" si="24"/>
        <v>#REF!</v>
      </c>
      <c r="AV71" s="30" t="e">
        <f t="shared" si="24"/>
        <v>#REF!</v>
      </c>
      <c r="AW71" s="30" t="e">
        <f t="shared" ref="AW71:BL86" si="35">IF(AW$46=$A71,"X","")</f>
        <v>#REF!</v>
      </c>
      <c r="AX71" s="30" t="e">
        <f t="shared" si="35"/>
        <v>#REF!</v>
      </c>
      <c r="AY71" s="30" t="e">
        <f t="shared" si="35"/>
        <v>#REF!</v>
      </c>
      <c r="AZ71" s="30" t="e">
        <f t="shared" si="35"/>
        <v>#REF!</v>
      </c>
      <c r="BA71" s="30" t="e">
        <f t="shared" si="35"/>
        <v>#REF!</v>
      </c>
      <c r="BB71" s="30" t="e">
        <f t="shared" si="35"/>
        <v>#REF!</v>
      </c>
      <c r="BC71" s="30" t="e">
        <f t="shared" si="35"/>
        <v>#REF!</v>
      </c>
      <c r="BD71" s="30" t="e">
        <f t="shared" si="35"/>
        <v>#REF!</v>
      </c>
      <c r="BE71" s="30" t="e">
        <f t="shared" si="35"/>
        <v>#REF!</v>
      </c>
      <c r="BF71" s="30" t="e">
        <f t="shared" si="35"/>
        <v>#REF!</v>
      </c>
      <c r="BG71" s="30" t="e">
        <f t="shared" si="35"/>
        <v>#REF!</v>
      </c>
      <c r="BH71" s="30" t="e">
        <f t="shared" si="35"/>
        <v>#REF!</v>
      </c>
      <c r="BI71" s="30" t="e">
        <f t="shared" si="35"/>
        <v>#REF!</v>
      </c>
      <c r="BJ71" s="30" t="e">
        <f t="shared" si="35"/>
        <v>#REF!</v>
      </c>
      <c r="BK71" s="30" t="e">
        <f t="shared" si="35"/>
        <v>#REF!</v>
      </c>
      <c r="BL71" s="30" t="e">
        <f t="shared" si="35"/>
        <v>#REF!</v>
      </c>
      <c r="BM71" s="30" t="e">
        <f t="shared" si="25"/>
        <v>#REF!</v>
      </c>
      <c r="BN71" s="30" t="e">
        <f t="shared" si="8"/>
        <v>#REF!</v>
      </c>
      <c r="BO71" s="30" t="e">
        <f t="shared" si="32"/>
        <v>#REF!</v>
      </c>
      <c r="BP71" s="30" t="e">
        <f t="shared" si="32"/>
        <v>#REF!</v>
      </c>
      <c r="BQ71" s="30" t="e">
        <f t="shared" si="32"/>
        <v>#REF!</v>
      </c>
      <c r="BR71" s="30" t="e">
        <f t="shared" si="32"/>
        <v>#REF!</v>
      </c>
      <c r="BS71" s="30" t="e">
        <f t="shared" si="32"/>
        <v>#REF!</v>
      </c>
      <c r="BT71" s="30" t="e">
        <f t="shared" si="32"/>
        <v>#REF!</v>
      </c>
      <c r="BU71" s="30" t="e">
        <f t="shared" si="32"/>
        <v>#REF!</v>
      </c>
      <c r="BV71" s="30" t="e">
        <f t="shared" si="32"/>
        <v>#REF!</v>
      </c>
      <c r="BW71" s="30" t="e">
        <f t="shared" si="32"/>
        <v>#REF!</v>
      </c>
      <c r="BX71" s="30" t="e">
        <f t="shared" si="32"/>
        <v>#REF!</v>
      </c>
      <c r="BY71" s="30" t="e">
        <f t="shared" si="32"/>
        <v>#REF!</v>
      </c>
      <c r="BZ71" s="30" t="e">
        <f t="shared" si="32"/>
        <v>#REF!</v>
      </c>
      <c r="CA71" s="30" t="e">
        <f t="shared" si="32"/>
        <v>#REF!</v>
      </c>
      <c r="CB71" s="30" t="e">
        <f t="shared" si="32"/>
        <v>#REF!</v>
      </c>
      <c r="CC71" s="30" t="e">
        <f t="shared" si="27"/>
        <v>#REF!</v>
      </c>
      <c r="CD71" s="30" t="e">
        <f t="shared" si="27"/>
        <v>#REF!</v>
      </c>
      <c r="CE71" s="30" t="e">
        <f t="shared" si="27"/>
        <v>#REF!</v>
      </c>
      <c r="CF71" s="30" t="e">
        <f t="shared" si="27"/>
        <v>#REF!</v>
      </c>
      <c r="CG71" s="30" t="e">
        <f t="shared" si="27"/>
        <v>#REF!</v>
      </c>
      <c r="CH71" s="30" t="e">
        <f t="shared" si="27"/>
        <v>#REF!</v>
      </c>
      <c r="CI71" s="30" t="e">
        <f t="shared" si="27"/>
        <v>#REF!</v>
      </c>
      <c r="CJ71" s="30" t="e">
        <f t="shared" si="27"/>
        <v>#REF!</v>
      </c>
      <c r="CK71" s="30" t="e">
        <f t="shared" si="27"/>
        <v>#REF!</v>
      </c>
      <c r="CL71" s="30" t="e">
        <f t="shared" si="27"/>
        <v>#REF!</v>
      </c>
      <c r="CM71" s="30" t="e">
        <f t="shared" si="27"/>
        <v>#REF!</v>
      </c>
      <c r="CN71" s="30" t="e">
        <f t="shared" si="27"/>
        <v>#REF!</v>
      </c>
      <c r="CO71" s="30" t="e">
        <f t="shared" si="27"/>
        <v>#REF!</v>
      </c>
      <c r="CP71" s="30" t="e">
        <f t="shared" si="27"/>
        <v>#REF!</v>
      </c>
      <c r="CQ71" s="30" t="e">
        <f t="shared" si="27"/>
        <v>#REF!</v>
      </c>
      <c r="CR71" s="30" t="e">
        <f t="shared" ref="CR71:DG71" si="36">IF(CR$46=$A71,"X","")</f>
        <v>#REF!</v>
      </c>
      <c r="CS71" s="30" t="e">
        <f t="shared" si="36"/>
        <v>#REF!</v>
      </c>
      <c r="CT71" s="30" t="e">
        <f t="shared" si="36"/>
        <v>#REF!</v>
      </c>
      <c r="CU71" s="30" t="e">
        <f t="shared" si="36"/>
        <v>#REF!</v>
      </c>
      <c r="CV71" s="30" t="e">
        <f t="shared" si="36"/>
        <v>#REF!</v>
      </c>
      <c r="CW71" s="30" t="e">
        <f t="shared" si="36"/>
        <v>#REF!</v>
      </c>
      <c r="CX71" s="30" t="e">
        <f t="shared" si="36"/>
        <v>#REF!</v>
      </c>
      <c r="CY71" s="30" t="e">
        <f t="shared" si="36"/>
        <v>#REF!</v>
      </c>
      <c r="CZ71" s="30" t="e">
        <f t="shared" si="36"/>
        <v>#REF!</v>
      </c>
      <c r="DA71" s="30" t="e">
        <f t="shared" si="36"/>
        <v>#REF!</v>
      </c>
      <c r="DB71" s="30" t="e">
        <f t="shared" si="36"/>
        <v>#REF!</v>
      </c>
      <c r="DC71" s="30" t="e">
        <f t="shared" si="36"/>
        <v>#REF!</v>
      </c>
      <c r="DD71" s="30" t="e">
        <f t="shared" si="36"/>
        <v>#REF!</v>
      </c>
      <c r="DE71" s="30" t="e">
        <f t="shared" si="36"/>
        <v>#REF!</v>
      </c>
      <c r="DF71" s="30" t="e">
        <f t="shared" si="36"/>
        <v>#REF!</v>
      </c>
      <c r="DG71" s="30" t="e">
        <f t="shared" si="36"/>
        <v>#REF!</v>
      </c>
      <c r="DH71" s="30" t="e">
        <f t="shared" si="28"/>
        <v>#REF!</v>
      </c>
      <c r="DI71" s="30" t="e">
        <f t="shared" si="29"/>
        <v>#REF!</v>
      </c>
      <c r="DJ71" s="30" t="e">
        <f t="shared" si="29"/>
        <v>#REF!</v>
      </c>
      <c r="DK71" s="30" t="e">
        <f t="shared" si="29"/>
        <v>#REF!</v>
      </c>
      <c r="DL71" s="30" t="e">
        <f t="shared" si="29"/>
        <v>#REF!</v>
      </c>
      <c r="DM71" s="30" t="e">
        <f t="shared" si="29"/>
        <v>#REF!</v>
      </c>
      <c r="DN71" s="30" t="e">
        <f t="shared" si="29"/>
        <v>#REF!</v>
      </c>
      <c r="DO71" s="30" t="e">
        <f t="shared" si="29"/>
        <v>#REF!</v>
      </c>
      <c r="DP71" s="30" t="e">
        <f t="shared" si="29"/>
        <v>#REF!</v>
      </c>
      <c r="DQ71" s="30" t="e">
        <f t="shared" si="29"/>
        <v>#REF!</v>
      </c>
      <c r="DR71" s="30" t="e">
        <f t="shared" si="29"/>
        <v>#REF!</v>
      </c>
      <c r="DS71" s="30" t="e">
        <f t="shared" si="29"/>
        <v>#REF!</v>
      </c>
      <c r="DT71" s="30" t="e">
        <f t="shared" si="29"/>
        <v>#REF!</v>
      </c>
      <c r="DU71" s="30" t="e">
        <f t="shared" si="29"/>
        <v>#REF!</v>
      </c>
      <c r="DV71" s="30" t="e">
        <f t="shared" si="29"/>
        <v>#REF!</v>
      </c>
      <c r="DW71" s="30" t="e">
        <f t="shared" si="29"/>
        <v>#REF!</v>
      </c>
      <c r="DX71" s="30" t="e">
        <f t="shared" ref="DX71:EA86" si="37">IF(DX$46=$A71,"X","")</f>
        <v>#REF!</v>
      </c>
      <c r="DY71" s="30" t="e">
        <f t="shared" si="37"/>
        <v>#REF!</v>
      </c>
      <c r="DZ71" s="30" t="e">
        <f t="shared" si="37"/>
        <v>#REF!</v>
      </c>
      <c r="EA71" s="30" t="e">
        <f>IF(EA$46=$A71,"X","")</f>
        <v>#REF!</v>
      </c>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0"/>
      <c r="FD71" s="30"/>
      <c r="FE71" s="30"/>
      <c r="FF71" s="30"/>
      <c r="FG71" s="30"/>
      <c r="FH71" s="30"/>
      <c r="FI71" s="30"/>
      <c r="FJ71" s="30"/>
      <c r="FK71" s="30"/>
      <c r="FL71" s="30"/>
      <c r="FM71" s="30"/>
      <c r="FN71" s="30"/>
      <c r="FO71" s="30"/>
      <c r="FP71" s="30"/>
      <c r="FQ71" s="30"/>
      <c r="FR71" s="30"/>
      <c r="FS71" s="30"/>
      <c r="FT71" s="30"/>
      <c r="FU71" s="30"/>
      <c r="FV71" s="30"/>
      <c r="FW71" s="30"/>
      <c r="FX71" s="30"/>
      <c r="FY71" s="30"/>
      <c r="FZ71" s="30"/>
      <c r="GA71" s="30"/>
      <c r="GB71" s="30"/>
      <c r="GC71" s="30"/>
      <c r="GD71" s="30"/>
      <c r="GE71" s="30"/>
      <c r="GF71" s="30"/>
      <c r="GG71" s="30"/>
      <c r="GH71" s="30"/>
      <c r="GI71" s="30"/>
      <c r="GJ71" s="30"/>
      <c r="GK71" s="30"/>
      <c r="GL71" s="30"/>
      <c r="GM71" s="30"/>
      <c r="GN71" s="30"/>
      <c r="GO71" s="30"/>
      <c r="GP71" s="30"/>
      <c r="GQ71" s="30"/>
      <c r="GR71" s="30"/>
      <c r="GS71" s="30"/>
      <c r="GT71" s="30"/>
      <c r="GU71" s="30"/>
      <c r="GV71" s="30"/>
      <c r="GW71" s="30"/>
      <c r="GX71" s="30"/>
      <c r="GY71" s="30"/>
      <c r="GZ71" s="30"/>
      <c r="HA71" s="30"/>
      <c r="HB71" s="30"/>
      <c r="HC71" s="30"/>
      <c r="HD71" s="30"/>
      <c r="HE71" s="30"/>
      <c r="HF71" s="30"/>
      <c r="HG71" s="30"/>
      <c r="HH71" s="30"/>
      <c r="HI71" s="30"/>
      <c r="HJ71" s="30"/>
      <c r="HK71" s="30"/>
      <c r="HL71" s="30"/>
      <c r="HM71" s="30"/>
      <c r="HN71" s="30"/>
      <c r="HO71" s="30"/>
      <c r="HP71" s="30"/>
      <c r="HQ71" s="30"/>
      <c r="HR71" s="30"/>
      <c r="HS71" s="30"/>
      <c r="HT71" s="30"/>
      <c r="HU71" s="30"/>
      <c r="HV71" s="30"/>
      <c r="HW71" s="30"/>
      <c r="HX71" s="30"/>
      <c r="HY71" s="30"/>
      <c r="HZ71" s="30"/>
      <c r="IA71" s="30"/>
      <c r="IB71" s="30"/>
      <c r="IC71" s="30"/>
      <c r="ID71" s="30"/>
      <c r="IE71" s="30"/>
      <c r="IF71" s="30"/>
      <c r="IG71" s="30"/>
      <c r="IH71" s="30"/>
      <c r="II71" s="30"/>
      <c r="IJ71" s="30"/>
      <c r="IK71" s="30"/>
      <c r="IL71" s="30"/>
      <c r="IM71" s="30"/>
      <c r="IN71" s="30"/>
      <c r="IO71" s="30"/>
      <c r="IP71" s="30"/>
      <c r="IQ71" s="52"/>
    </row>
    <row r="72" spans="1:251">
      <c r="A72" s="51" t="str">
        <f t="shared" si="7"/>
        <v/>
      </c>
      <c r="B72" s="30" t="e">
        <f t="shared" ref="B72:Q86" si="38">IF(B$46=$A72,"X","")</f>
        <v>#REF!</v>
      </c>
      <c r="C72" s="30" t="e">
        <f t="shared" si="38"/>
        <v>#REF!</v>
      </c>
      <c r="D72" s="30" t="e">
        <f t="shared" si="38"/>
        <v>#REF!</v>
      </c>
      <c r="E72" s="30" t="e">
        <f t="shared" si="38"/>
        <v>#REF!</v>
      </c>
      <c r="F72" s="30" t="e">
        <f t="shared" si="38"/>
        <v>#REF!</v>
      </c>
      <c r="G72" s="30" t="e">
        <f t="shared" si="38"/>
        <v>#REF!</v>
      </c>
      <c r="H72" s="30" t="e">
        <f t="shared" si="38"/>
        <v>#REF!</v>
      </c>
      <c r="I72" s="30" t="e">
        <f t="shared" si="38"/>
        <v>#REF!</v>
      </c>
      <c r="J72" s="30" t="e">
        <f t="shared" si="38"/>
        <v>#REF!</v>
      </c>
      <c r="K72" s="30" t="e">
        <f t="shared" si="38"/>
        <v>#REF!</v>
      </c>
      <c r="L72" s="30" t="e">
        <f t="shared" si="38"/>
        <v>#REF!</v>
      </c>
      <c r="M72" s="30" t="e">
        <f t="shared" si="38"/>
        <v>#REF!</v>
      </c>
      <c r="N72" s="62" t="e">
        <f t="shared" si="38"/>
        <v>#REF!</v>
      </c>
      <c r="O72" s="30" t="e">
        <f t="shared" si="38"/>
        <v>#REF!</v>
      </c>
      <c r="P72" s="30" t="e">
        <f t="shared" si="38"/>
        <v>#REF!</v>
      </c>
      <c r="Q72" s="30" t="e">
        <f t="shared" si="38"/>
        <v>#REF!</v>
      </c>
      <c r="R72" s="30" t="e">
        <f t="shared" si="34"/>
        <v>#REF!</v>
      </c>
      <c r="S72" s="30" t="e">
        <f t="shared" si="34"/>
        <v>#REF!</v>
      </c>
      <c r="T72" s="30" t="e">
        <f t="shared" si="34"/>
        <v>#REF!</v>
      </c>
      <c r="U72" s="30" t="e">
        <f t="shared" si="34"/>
        <v>#REF!</v>
      </c>
      <c r="V72" s="30" t="e">
        <f t="shared" si="34"/>
        <v>#REF!</v>
      </c>
      <c r="W72" s="30" t="e">
        <f t="shared" si="34"/>
        <v>#REF!</v>
      </c>
      <c r="X72" s="30" t="e">
        <f t="shared" si="34"/>
        <v>#REF!</v>
      </c>
      <c r="Y72" s="30" t="e">
        <f t="shared" si="34"/>
        <v>#REF!</v>
      </c>
      <c r="Z72" s="30" t="e">
        <f t="shared" si="23"/>
        <v>#REF!</v>
      </c>
      <c r="AA72" s="30" t="e">
        <f t="shared" si="23"/>
        <v>#REF!</v>
      </c>
      <c r="AB72" s="30" t="e">
        <f t="shared" si="23"/>
        <v>#REF!</v>
      </c>
      <c r="AC72" s="30" t="e">
        <f t="shared" si="23"/>
        <v>#REF!</v>
      </c>
      <c r="AD72" s="30" t="e">
        <f t="shared" si="23"/>
        <v>#REF!</v>
      </c>
      <c r="AE72" s="30" t="e">
        <f t="shared" si="23"/>
        <v>#REF!</v>
      </c>
      <c r="AF72" s="30" t="e">
        <f t="shared" si="23"/>
        <v>#REF!</v>
      </c>
      <c r="AG72" s="30" t="e">
        <f t="shared" ref="AG72:AV72" si="39">IF(AG$46=$A72,"X","")</f>
        <v>#REF!</v>
      </c>
      <c r="AH72" s="30" t="e">
        <f t="shared" si="39"/>
        <v>#REF!</v>
      </c>
      <c r="AI72" s="30" t="e">
        <f t="shared" si="39"/>
        <v>#REF!</v>
      </c>
      <c r="AJ72" s="30" t="e">
        <f t="shared" si="39"/>
        <v>#REF!</v>
      </c>
      <c r="AK72" s="30" t="e">
        <f t="shared" si="39"/>
        <v>#REF!</v>
      </c>
      <c r="AL72" s="30" t="e">
        <f t="shared" si="39"/>
        <v>#REF!</v>
      </c>
      <c r="AM72" s="30" t="e">
        <f t="shared" si="39"/>
        <v>#REF!</v>
      </c>
      <c r="AN72" s="30" t="e">
        <f t="shared" si="39"/>
        <v>#REF!</v>
      </c>
      <c r="AO72" s="30" t="e">
        <f t="shared" si="39"/>
        <v>#REF!</v>
      </c>
      <c r="AP72" s="30" t="e">
        <f t="shared" si="39"/>
        <v>#REF!</v>
      </c>
      <c r="AQ72" s="30" t="e">
        <f t="shared" si="39"/>
        <v>#REF!</v>
      </c>
      <c r="AR72" s="30" t="e">
        <f t="shared" si="39"/>
        <v>#REF!</v>
      </c>
      <c r="AS72" s="30" t="e">
        <f t="shared" si="39"/>
        <v>#REF!</v>
      </c>
      <c r="AT72" s="30" t="e">
        <f t="shared" si="39"/>
        <v>#REF!</v>
      </c>
      <c r="AU72" s="30" t="e">
        <f t="shared" si="39"/>
        <v>#REF!</v>
      </c>
      <c r="AV72" s="30" t="e">
        <f t="shared" si="39"/>
        <v>#REF!</v>
      </c>
      <c r="AW72" s="30" t="e">
        <f t="shared" si="35"/>
        <v>#REF!</v>
      </c>
      <c r="AX72" s="30" t="e">
        <f t="shared" si="35"/>
        <v>#REF!</v>
      </c>
      <c r="AY72" s="30" t="e">
        <f t="shared" si="35"/>
        <v>#REF!</v>
      </c>
      <c r="AZ72" s="30" t="e">
        <f t="shared" si="35"/>
        <v>#REF!</v>
      </c>
      <c r="BA72" s="30" t="e">
        <f t="shared" si="35"/>
        <v>#REF!</v>
      </c>
      <c r="BB72" s="30" t="e">
        <f t="shared" si="35"/>
        <v>#REF!</v>
      </c>
      <c r="BC72" s="30" t="e">
        <f t="shared" si="35"/>
        <v>#REF!</v>
      </c>
      <c r="BD72" s="30" t="e">
        <f t="shared" si="35"/>
        <v>#REF!</v>
      </c>
      <c r="BE72" s="30" t="e">
        <f t="shared" si="35"/>
        <v>#REF!</v>
      </c>
      <c r="BF72" s="30" t="e">
        <f t="shared" si="35"/>
        <v>#REF!</v>
      </c>
      <c r="BG72" s="30" t="e">
        <f t="shared" si="35"/>
        <v>#REF!</v>
      </c>
      <c r="BH72" s="30" t="e">
        <f t="shared" si="35"/>
        <v>#REF!</v>
      </c>
      <c r="BI72" s="30" t="e">
        <f t="shared" si="35"/>
        <v>#REF!</v>
      </c>
      <c r="BJ72" s="30" t="e">
        <f t="shared" si="35"/>
        <v>#REF!</v>
      </c>
      <c r="BK72" s="30" t="e">
        <f t="shared" si="35"/>
        <v>#REF!</v>
      </c>
      <c r="BL72" s="30" t="e">
        <f t="shared" si="35"/>
        <v>#REF!</v>
      </c>
      <c r="BM72" s="30" t="e">
        <f t="shared" si="25"/>
        <v>#REF!</v>
      </c>
      <c r="BN72" s="30" t="e">
        <f t="shared" si="8"/>
        <v>#REF!</v>
      </c>
      <c r="BO72" s="30" t="e">
        <f t="shared" ref="BO72:BZ72" si="40">IF(BO$46=$A72,"X","")</f>
        <v>#REF!</v>
      </c>
      <c r="BP72" s="30" t="e">
        <f t="shared" si="40"/>
        <v>#REF!</v>
      </c>
      <c r="BQ72" s="30" t="e">
        <f t="shared" si="40"/>
        <v>#REF!</v>
      </c>
      <c r="BR72" s="30" t="e">
        <f t="shared" si="40"/>
        <v>#REF!</v>
      </c>
      <c r="BS72" s="30" t="e">
        <f t="shared" si="40"/>
        <v>#REF!</v>
      </c>
      <c r="BT72" s="30" t="e">
        <f t="shared" si="40"/>
        <v>#REF!</v>
      </c>
      <c r="BU72" s="30" t="e">
        <f t="shared" si="40"/>
        <v>#REF!</v>
      </c>
      <c r="BV72" s="30" t="e">
        <f t="shared" si="40"/>
        <v>#REF!</v>
      </c>
      <c r="BW72" s="30" t="e">
        <f t="shared" si="40"/>
        <v>#REF!</v>
      </c>
      <c r="BX72" s="30" t="e">
        <f t="shared" si="40"/>
        <v>#REF!</v>
      </c>
      <c r="BY72" s="30" t="e">
        <f t="shared" si="40"/>
        <v>#REF!</v>
      </c>
      <c r="BZ72" s="30" t="e">
        <f t="shared" si="40"/>
        <v>#REF!</v>
      </c>
      <c r="CA72" s="30" t="e">
        <f t="shared" ref="CA72:CP86" si="41">IF(CA$46=$A72,"X","")</f>
        <v>#REF!</v>
      </c>
      <c r="CB72" s="30" t="e">
        <f t="shared" si="41"/>
        <v>#REF!</v>
      </c>
      <c r="CC72" s="30" t="e">
        <f t="shared" si="41"/>
        <v>#REF!</v>
      </c>
      <c r="CD72" s="30" t="e">
        <f t="shared" si="41"/>
        <v>#REF!</v>
      </c>
      <c r="CE72" s="30" t="e">
        <f t="shared" si="41"/>
        <v>#REF!</v>
      </c>
      <c r="CF72" s="30" t="e">
        <f t="shared" si="41"/>
        <v>#REF!</v>
      </c>
      <c r="CG72" s="30" t="e">
        <f t="shared" si="41"/>
        <v>#REF!</v>
      </c>
      <c r="CH72" s="30" t="e">
        <f t="shared" si="41"/>
        <v>#REF!</v>
      </c>
      <c r="CI72" s="30" t="e">
        <f t="shared" si="41"/>
        <v>#REF!</v>
      </c>
      <c r="CJ72" s="30" t="e">
        <f t="shared" si="41"/>
        <v>#REF!</v>
      </c>
      <c r="CK72" s="30" t="e">
        <f t="shared" si="41"/>
        <v>#REF!</v>
      </c>
      <c r="CL72" s="30" t="e">
        <f t="shared" si="41"/>
        <v>#REF!</v>
      </c>
      <c r="CM72" s="30" t="e">
        <f t="shared" si="41"/>
        <v>#REF!</v>
      </c>
      <c r="CN72" s="30" t="e">
        <f t="shared" si="41"/>
        <v>#REF!</v>
      </c>
      <c r="CO72" s="30" t="e">
        <f t="shared" si="41"/>
        <v>#REF!</v>
      </c>
      <c r="CP72" s="30" t="e">
        <f t="shared" si="41"/>
        <v>#REF!</v>
      </c>
      <c r="CQ72" s="30" t="e">
        <f t="shared" ref="CQ72:DF86" si="42">IF(CQ$46=$A72,"X","")</f>
        <v>#REF!</v>
      </c>
      <c r="CR72" s="30" t="e">
        <f t="shared" si="42"/>
        <v>#REF!</v>
      </c>
      <c r="CS72" s="30" t="e">
        <f t="shared" si="42"/>
        <v>#REF!</v>
      </c>
      <c r="CT72" s="30" t="e">
        <f t="shared" si="42"/>
        <v>#REF!</v>
      </c>
      <c r="CU72" s="30" t="e">
        <f t="shared" si="42"/>
        <v>#REF!</v>
      </c>
      <c r="CV72" s="30" t="e">
        <f t="shared" si="42"/>
        <v>#REF!</v>
      </c>
      <c r="CW72" s="30" t="e">
        <f t="shared" si="42"/>
        <v>#REF!</v>
      </c>
      <c r="CX72" s="30" t="e">
        <f t="shared" si="42"/>
        <v>#REF!</v>
      </c>
      <c r="CY72" s="30" t="e">
        <f t="shared" si="42"/>
        <v>#REF!</v>
      </c>
      <c r="CZ72" s="30" t="e">
        <f t="shared" si="42"/>
        <v>#REF!</v>
      </c>
      <c r="DA72" s="30" t="e">
        <f t="shared" si="42"/>
        <v>#REF!</v>
      </c>
      <c r="DB72" s="30" t="e">
        <f t="shared" si="42"/>
        <v>#REF!</v>
      </c>
      <c r="DC72" s="30" t="e">
        <f t="shared" si="42"/>
        <v>#REF!</v>
      </c>
      <c r="DD72" s="30" t="e">
        <f t="shared" si="42"/>
        <v>#REF!</v>
      </c>
      <c r="DE72" s="30" t="e">
        <f t="shared" si="42"/>
        <v>#REF!</v>
      </c>
      <c r="DF72" s="30" t="e">
        <f t="shared" si="42"/>
        <v>#REF!</v>
      </c>
      <c r="DG72" s="30" t="e">
        <f t="shared" ref="DG72:DG86" si="43">IF(DG$46=$A72,"X","")</f>
        <v>#REF!</v>
      </c>
      <c r="DH72" s="30" t="e">
        <f t="shared" si="28"/>
        <v>#REF!</v>
      </c>
      <c r="DI72" s="30" t="e">
        <f t="shared" ref="DI72:DX85" si="44">IF(DI$46=$A72,"X","")</f>
        <v>#REF!</v>
      </c>
      <c r="DJ72" s="30" t="e">
        <f t="shared" si="44"/>
        <v>#REF!</v>
      </c>
      <c r="DK72" s="30" t="e">
        <f t="shared" si="44"/>
        <v>#REF!</v>
      </c>
      <c r="DL72" s="30" t="e">
        <f t="shared" si="44"/>
        <v>#REF!</v>
      </c>
      <c r="DM72" s="30" t="e">
        <f t="shared" si="44"/>
        <v>#REF!</v>
      </c>
      <c r="DN72" s="30" t="e">
        <f t="shared" si="44"/>
        <v>#REF!</v>
      </c>
      <c r="DO72" s="30" t="e">
        <f t="shared" si="44"/>
        <v>#REF!</v>
      </c>
      <c r="DP72" s="30" t="e">
        <f t="shared" si="44"/>
        <v>#REF!</v>
      </c>
      <c r="DQ72" s="30" t="e">
        <f t="shared" si="44"/>
        <v>#REF!</v>
      </c>
      <c r="DR72" s="30" t="e">
        <f t="shared" si="44"/>
        <v>#REF!</v>
      </c>
      <c r="DS72" s="30" t="e">
        <f t="shared" si="44"/>
        <v>#REF!</v>
      </c>
      <c r="DT72" s="30" t="e">
        <f t="shared" si="44"/>
        <v>#REF!</v>
      </c>
      <c r="DU72" s="30" t="e">
        <f t="shared" si="44"/>
        <v>#REF!</v>
      </c>
      <c r="DV72" s="30" t="e">
        <f t="shared" si="44"/>
        <v>#REF!</v>
      </c>
      <c r="DW72" s="30" t="e">
        <f t="shared" si="44"/>
        <v>#REF!</v>
      </c>
      <c r="DX72" s="30" t="e">
        <f t="shared" si="44"/>
        <v>#REF!</v>
      </c>
      <c r="DY72" s="30" t="e">
        <f t="shared" si="37"/>
        <v>#REF!</v>
      </c>
      <c r="DZ72" s="30" t="e">
        <f t="shared" si="37"/>
        <v>#REF!</v>
      </c>
      <c r="EA72" s="30" t="e">
        <f t="shared" si="37"/>
        <v>#REF!</v>
      </c>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0"/>
      <c r="FD72" s="30"/>
      <c r="FE72" s="30"/>
      <c r="FF72" s="30"/>
      <c r="FG72" s="30"/>
      <c r="FH72" s="30"/>
      <c r="FI72" s="30"/>
      <c r="FJ72" s="30"/>
      <c r="FK72" s="30"/>
      <c r="FL72" s="30"/>
      <c r="FM72" s="30"/>
      <c r="FN72" s="30"/>
      <c r="FO72" s="30"/>
      <c r="FP72" s="30"/>
      <c r="FQ72" s="30"/>
      <c r="FR72" s="30"/>
      <c r="FS72" s="30"/>
      <c r="FT72" s="30"/>
      <c r="FU72" s="30"/>
      <c r="FV72" s="30"/>
      <c r="FW72" s="30"/>
      <c r="FX72" s="30"/>
      <c r="FY72" s="30"/>
      <c r="FZ72" s="30"/>
      <c r="GA72" s="30"/>
      <c r="GB72" s="30"/>
      <c r="GC72" s="30"/>
      <c r="GD72" s="30"/>
      <c r="GE72" s="30"/>
      <c r="GF72" s="30"/>
      <c r="GG72" s="30"/>
      <c r="GH72" s="30"/>
      <c r="GI72" s="30"/>
      <c r="GJ72" s="30"/>
      <c r="GK72" s="30"/>
      <c r="GL72" s="30"/>
      <c r="GM72" s="30"/>
      <c r="GN72" s="30"/>
      <c r="GO72" s="30"/>
      <c r="GP72" s="30"/>
      <c r="GQ72" s="30"/>
      <c r="GR72" s="30"/>
      <c r="GS72" s="30"/>
      <c r="GT72" s="30"/>
      <c r="GU72" s="30"/>
      <c r="GV72" s="30"/>
      <c r="GW72" s="30"/>
      <c r="GX72" s="30"/>
      <c r="GY72" s="30"/>
      <c r="GZ72" s="30"/>
      <c r="HA72" s="30"/>
      <c r="HB72" s="30"/>
      <c r="HC72" s="30"/>
      <c r="HD72" s="30"/>
      <c r="HE72" s="30"/>
      <c r="HF72" s="30"/>
      <c r="HG72" s="30"/>
      <c r="HH72" s="30"/>
      <c r="HI72" s="30"/>
      <c r="HJ72" s="30"/>
      <c r="HK72" s="30"/>
      <c r="HL72" s="30"/>
      <c r="HM72" s="30"/>
      <c r="HN72" s="30"/>
      <c r="HO72" s="30"/>
      <c r="HP72" s="30"/>
      <c r="HQ72" s="30"/>
      <c r="HR72" s="30"/>
      <c r="HS72" s="30"/>
      <c r="HT72" s="30"/>
      <c r="HU72" s="30"/>
      <c r="HV72" s="30"/>
      <c r="HW72" s="30"/>
      <c r="HX72" s="30"/>
      <c r="HY72" s="30"/>
      <c r="HZ72" s="30"/>
      <c r="IA72" s="30"/>
      <c r="IB72" s="30"/>
      <c r="IC72" s="30"/>
      <c r="ID72" s="30"/>
      <c r="IE72" s="30"/>
      <c r="IF72" s="30"/>
      <c r="IG72" s="30"/>
      <c r="IH72" s="30"/>
      <c r="II72" s="30"/>
      <c r="IJ72" s="30"/>
      <c r="IK72" s="30"/>
      <c r="IL72" s="30"/>
      <c r="IM72" s="30"/>
      <c r="IN72" s="30"/>
      <c r="IO72" s="30"/>
      <c r="IP72" s="30"/>
      <c r="IQ72" s="52"/>
    </row>
    <row r="73" spans="1:251">
      <c r="A73" s="51" t="str">
        <f t="shared" si="7"/>
        <v/>
      </c>
      <c r="B73" s="30" t="e">
        <f t="shared" si="38"/>
        <v>#REF!</v>
      </c>
      <c r="C73" s="30" t="e">
        <f t="shared" si="38"/>
        <v>#REF!</v>
      </c>
      <c r="D73" s="30" t="e">
        <f t="shared" si="38"/>
        <v>#REF!</v>
      </c>
      <c r="E73" s="30" t="e">
        <f t="shared" si="38"/>
        <v>#REF!</v>
      </c>
      <c r="F73" s="30" t="e">
        <f t="shared" si="38"/>
        <v>#REF!</v>
      </c>
      <c r="G73" s="30" t="e">
        <f t="shared" si="38"/>
        <v>#REF!</v>
      </c>
      <c r="H73" s="30" t="e">
        <f t="shared" si="38"/>
        <v>#REF!</v>
      </c>
      <c r="I73" s="30" t="e">
        <f t="shared" si="38"/>
        <v>#REF!</v>
      </c>
      <c r="J73" s="30" t="e">
        <f t="shared" si="38"/>
        <v>#REF!</v>
      </c>
      <c r="K73" s="30" t="e">
        <f t="shared" si="38"/>
        <v>#REF!</v>
      </c>
      <c r="L73" s="30" t="e">
        <f t="shared" si="38"/>
        <v>#REF!</v>
      </c>
      <c r="M73" s="30" t="e">
        <f t="shared" si="38"/>
        <v>#REF!</v>
      </c>
      <c r="N73" s="62" t="e">
        <f t="shared" si="38"/>
        <v>#REF!</v>
      </c>
      <c r="O73" s="30" t="e">
        <f t="shared" si="38"/>
        <v>#REF!</v>
      </c>
      <c r="P73" s="30" t="e">
        <f t="shared" si="38"/>
        <v>#REF!</v>
      </c>
      <c r="Q73" s="30" t="e">
        <f t="shared" si="38"/>
        <v>#REF!</v>
      </c>
      <c r="R73" s="30" t="e">
        <f t="shared" si="34"/>
        <v>#REF!</v>
      </c>
      <c r="S73" s="30" t="e">
        <f t="shared" si="34"/>
        <v>#REF!</v>
      </c>
      <c r="T73" s="30" t="e">
        <f t="shared" si="34"/>
        <v>#REF!</v>
      </c>
      <c r="U73" s="30" t="e">
        <f t="shared" si="34"/>
        <v>#REF!</v>
      </c>
      <c r="V73" s="30" t="e">
        <f t="shared" si="34"/>
        <v>#REF!</v>
      </c>
      <c r="W73" s="30" t="e">
        <f t="shared" si="34"/>
        <v>#REF!</v>
      </c>
      <c r="X73" s="30" t="e">
        <f t="shared" si="34"/>
        <v>#REF!</v>
      </c>
      <c r="Y73" s="30" t="e">
        <f t="shared" si="34"/>
        <v>#REF!</v>
      </c>
      <c r="Z73" s="30" t="e">
        <f t="shared" ref="Z73:AO86" si="45">IF(Z$46=$A73,"X","")</f>
        <v>#REF!</v>
      </c>
      <c r="AA73" s="30" t="e">
        <f t="shared" si="45"/>
        <v>#REF!</v>
      </c>
      <c r="AB73" s="30" t="e">
        <f t="shared" si="45"/>
        <v>#REF!</v>
      </c>
      <c r="AC73" s="30" t="e">
        <f t="shared" si="45"/>
        <v>#REF!</v>
      </c>
      <c r="AD73" s="30" t="e">
        <f t="shared" si="45"/>
        <v>#REF!</v>
      </c>
      <c r="AE73" s="30" t="e">
        <f t="shared" si="45"/>
        <v>#REF!</v>
      </c>
      <c r="AF73" s="30" t="e">
        <f t="shared" si="45"/>
        <v>#REF!</v>
      </c>
      <c r="AG73" s="30" t="e">
        <f t="shared" si="45"/>
        <v>#REF!</v>
      </c>
      <c r="AH73" s="30" t="e">
        <f t="shared" si="45"/>
        <v>#REF!</v>
      </c>
      <c r="AI73" s="30" t="e">
        <f t="shared" si="45"/>
        <v>#REF!</v>
      </c>
      <c r="AJ73" s="30" t="e">
        <f t="shared" si="45"/>
        <v>#REF!</v>
      </c>
      <c r="AK73" s="30" t="e">
        <f t="shared" si="45"/>
        <v>#REF!</v>
      </c>
      <c r="AL73" s="30" t="e">
        <f t="shared" si="45"/>
        <v>#REF!</v>
      </c>
      <c r="AM73" s="30" t="e">
        <f t="shared" si="45"/>
        <v>#REF!</v>
      </c>
      <c r="AN73" s="30" t="e">
        <f t="shared" si="45"/>
        <v>#REF!</v>
      </c>
      <c r="AO73" s="30" t="e">
        <f t="shared" si="45"/>
        <v>#REF!</v>
      </c>
      <c r="AP73" s="30" t="e">
        <f t="shared" ref="AP73:AV86" si="46">IF(AP$46=$A73,"X","")</f>
        <v>#REF!</v>
      </c>
      <c r="AQ73" s="30" t="e">
        <f t="shared" si="46"/>
        <v>#REF!</v>
      </c>
      <c r="AR73" s="30" t="e">
        <f t="shared" si="46"/>
        <v>#REF!</v>
      </c>
      <c r="AS73" s="30" t="e">
        <f t="shared" si="46"/>
        <v>#REF!</v>
      </c>
      <c r="AT73" s="30" t="e">
        <f t="shared" si="46"/>
        <v>#REF!</v>
      </c>
      <c r="AU73" s="30" t="e">
        <f t="shared" si="46"/>
        <v>#REF!</v>
      </c>
      <c r="AV73" s="30" t="e">
        <f t="shared" si="46"/>
        <v>#REF!</v>
      </c>
      <c r="AW73" s="30" t="e">
        <f t="shared" si="35"/>
        <v>#REF!</v>
      </c>
      <c r="AX73" s="30" t="e">
        <f t="shared" si="35"/>
        <v>#REF!</v>
      </c>
      <c r="AY73" s="30" t="e">
        <f t="shared" si="35"/>
        <v>#REF!</v>
      </c>
      <c r="AZ73" s="30" t="e">
        <f t="shared" si="35"/>
        <v>#REF!</v>
      </c>
      <c r="BA73" s="30" t="e">
        <f t="shared" si="35"/>
        <v>#REF!</v>
      </c>
      <c r="BB73" s="30" t="e">
        <f t="shared" si="35"/>
        <v>#REF!</v>
      </c>
      <c r="BC73" s="30" t="e">
        <f t="shared" si="35"/>
        <v>#REF!</v>
      </c>
      <c r="BD73" s="30" t="e">
        <f t="shared" si="35"/>
        <v>#REF!</v>
      </c>
      <c r="BE73" s="30" t="e">
        <f t="shared" si="35"/>
        <v>#REF!</v>
      </c>
      <c r="BF73" s="30" t="e">
        <f t="shared" si="35"/>
        <v>#REF!</v>
      </c>
      <c r="BG73" s="30" t="e">
        <f t="shared" si="35"/>
        <v>#REF!</v>
      </c>
      <c r="BH73" s="30" t="e">
        <f t="shared" si="35"/>
        <v>#REF!</v>
      </c>
      <c r="BI73" s="30" t="e">
        <f t="shared" si="35"/>
        <v>#REF!</v>
      </c>
      <c r="BJ73" s="30" t="e">
        <f t="shared" si="35"/>
        <v>#REF!</v>
      </c>
      <c r="BK73" s="30" t="e">
        <f t="shared" si="35"/>
        <v>#REF!</v>
      </c>
      <c r="BL73" s="30" t="e">
        <f t="shared" si="35"/>
        <v>#REF!</v>
      </c>
      <c r="BM73" s="30" t="e">
        <f t="shared" si="25"/>
        <v>#REF!</v>
      </c>
      <c r="BN73" s="30" t="e">
        <f t="shared" ref="BN73:CC86" si="47">IF(BN$46=$A73,"X","")</f>
        <v>#REF!</v>
      </c>
      <c r="BO73" s="30" t="e">
        <f t="shared" si="47"/>
        <v>#REF!</v>
      </c>
      <c r="BP73" s="30" t="e">
        <f t="shared" si="47"/>
        <v>#REF!</v>
      </c>
      <c r="BQ73" s="30" t="e">
        <f t="shared" si="47"/>
        <v>#REF!</v>
      </c>
      <c r="BR73" s="30" t="e">
        <f t="shared" si="47"/>
        <v>#REF!</v>
      </c>
      <c r="BS73" s="30" t="e">
        <f t="shared" si="47"/>
        <v>#REF!</v>
      </c>
      <c r="BT73" s="30" t="e">
        <f t="shared" si="47"/>
        <v>#REF!</v>
      </c>
      <c r="BU73" s="30" t="e">
        <f t="shared" si="47"/>
        <v>#REF!</v>
      </c>
      <c r="BV73" s="30" t="e">
        <f t="shared" si="47"/>
        <v>#REF!</v>
      </c>
      <c r="BW73" s="30" t="e">
        <f t="shared" si="47"/>
        <v>#REF!</v>
      </c>
      <c r="BX73" s="30" t="e">
        <f t="shared" si="47"/>
        <v>#REF!</v>
      </c>
      <c r="BY73" s="30" t="e">
        <f t="shared" si="47"/>
        <v>#REF!</v>
      </c>
      <c r="BZ73" s="30" t="e">
        <f t="shared" si="47"/>
        <v>#REF!</v>
      </c>
      <c r="CA73" s="30" t="e">
        <f t="shared" si="47"/>
        <v>#REF!</v>
      </c>
      <c r="CB73" s="30" t="e">
        <f t="shared" si="47"/>
        <v>#REF!</v>
      </c>
      <c r="CC73" s="30" t="e">
        <f t="shared" si="47"/>
        <v>#REF!</v>
      </c>
      <c r="CD73" s="30" t="e">
        <f t="shared" si="41"/>
        <v>#REF!</v>
      </c>
      <c r="CE73" s="30" t="e">
        <f t="shared" si="41"/>
        <v>#REF!</v>
      </c>
      <c r="CF73" s="30" t="e">
        <f t="shared" si="41"/>
        <v>#REF!</v>
      </c>
      <c r="CG73" s="30" t="e">
        <f t="shared" si="41"/>
        <v>#REF!</v>
      </c>
      <c r="CH73" s="30" t="e">
        <f t="shared" si="41"/>
        <v>#REF!</v>
      </c>
      <c r="CI73" s="30" t="e">
        <f t="shared" si="41"/>
        <v>#REF!</v>
      </c>
      <c r="CJ73" s="30" t="e">
        <f t="shared" si="41"/>
        <v>#REF!</v>
      </c>
      <c r="CK73" s="30" t="e">
        <f t="shared" si="41"/>
        <v>#REF!</v>
      </c>
      <c r="CL73" s="30" t="e">
        <f t="shared" si="41"/>
        <v>#REF!</v>
      </c>
      <c r="CM73" s="30" t="e">
        <f t="shared" si="41"/>
        <v>#REF!</v>
      </c>
      <c r="CN73" s="30" t="e">
        <f t="shared" si="41"/>
        <v>#REF!</v>
      </c>
      <c r="CO73" s="30" t="e">
        <f t="shared" si="41"/>
        <v>#REF!</v>
      </c>
      <c r="CP73" s="30" t="e">
        <f t="shared" si="41"/>
        <v>#REF!</v>
      </c>
      <c r="CQ73" s="30" t="e">
        <f t="shared" si="42"/>
        <v>#REF!</v>
      </c>
      <c r="CR73" s="30" t="e">
        <f t="shared" si="42"/>
        <v>#REF!</v>
      </c>
      <c r="CS73" s="30" t="e">
        <f t="shared" si="42"/>
        <v>#REF!</v>
      </c>
      <c r="CT73" s="30" t="e">
        <f t="shared" si="42"/>
        <v>#REF!</v>
      </c>
      <c r="CU73" s="30" t="e">
        <f t="shared" si="42"/>
        <v>#REF!</v>
      </c>
      <c r="CV73" s="30" t="e">
        <f t="shared" si="42"/>
        <v>#REF!</v>
      </c>
      <c r="CW73" s="30" t="e">
        <f t="shared" si="42"/>
        <v>#REF!</v>
      </c>
      <c r="CX73" s="30" t="e">
        <f t="shared" si="42"/>
        <v>#REF!</v>
      </c>
      <c r="CY73" s="30" t="e">
        <f t="shared" si="42"/>
        <v>#REF!</v>
      </c>
      <c r="CZ73" s="30" t="e">
        <f t="shared" si="42"/>
        <v>#REF!</v>
      </c>
      <c r="DA73" s="30" t="e">
        <f t="shared" si="42"/>
        <v>#REF!</v>
      </c>
      <c r="DB73" s="30" t="e">
        <f t="shared" si="42"/>
        <v>#REF!</v>
      </c>
      <c r="DC73" s="30" t="e">
        <f t="shared" si="42"/>
        <v>#REF!</v>
      </c>
      <c r="DD73" s="30" t="e">
        <f t="shared" si="42"/>
        <v>#REF!</v>
      </c>
      <c r="DE73" s="30" t="e">
        <f t="shared" si="42"/>
        <v>#REF!</v>
      </c>
      <c r="DF73" s="30" t="e">
        <f t="shared" si="42"/>
        <v>#REF!</v>
      </c>
      <c r="DG73" s="30" t="e">
        <f t="shared" si="43"/>
        <v>#REF!</v>
      </c>
      <c r="DH73" s="30" t="e">
        <f t="shared" si="28"/>
        <v>#REF!</v>
      </c>
      <c r="DI73" s="30" t="e">
        <f t="shared" si="44"/>
        <v>#REF!</v>
      </c>
      <c r="DJ73" s="30" t="e">
        <f t="shared" si="44"/>
        <v>#REF!</v>
      </c>
      <c r="DK73" s="30" t="e">
        <f t="shared" si="44"/>
        <v>#REF!</v>
      </c>
      <c r="DL73" s="30" t="e">
        <f t="shared" si="44"/>
        <v>#REF!</v>
      </c>
      <c r="DM73" s="30" t="e">
        <f t="shared" si="44"/>
        <v>#REF!</v>
      </c>
      <c r="DN73" s="30" t="e">
        <f t="shared" si="44"/>
        <v>#REF!</v>
      </c>
      <c r="DO73" s="30" t="e">
        <f t="shared" si="44"/>
        <v>#REF!</v>
      </c>
      <c r="DP73" s="30" t="e">
        <f t="shared" si="44"/>
        <v>#REF!</v>
      </c>
      <c r="DQ73" s="30" t="e">
        <f t="shared" si="44"/>
        <v>#REF!</v>
      </c>
      <c r="DR73" s="30" t="e">
        <f t="shared" si="44"/>
        <v>#REF!</v>
      </c>
      <c r="DS73" s="30" t="e">
        <f t="shared" si="44"/>
        <v>#REF!</v>
      </c>
      <c r="DT73" s="30" t="e">
        <f t="shared" si="44"/>
        <v>#REF!</v>
      </c>
      <c r="DU73" s="30" t="e">
        <f t="shared" si="44"/>
        <v>#REF!</v>
      </c>
      <c r="DV73" s="30" t="e">
        <f t="shared" si="44"/>
        <v>#REF!</v>
      </c>
      <c r="DW73" s="30" t="e">
        <f t="shared" si="44"/>
        <v>#REF!</v>
      </c>
      <c r="DX73" s="30" t="e">
        <f t="shared" si="44"/>
        <v>#REF!</v>
      </c>
      <c r="DY73" s="30" t="e">
        <f t="shared" si="37"/>
        <v>#REF!</v>
      </c>
      <c r="DZ73" s="30" t="e">
        <f t="shared" si="37"/>
        <v>#REF!</v>
      </c>
      <c r="EA73" s="30" t="e">
        <f t="shared" si="37"/>
        <v>#REF!</v>
      </c>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0"/>
      <c r="FD73" s="30"/>
      <c r="FE73" s="30"/>
      <c r="FF73" s="30"/>
      <c r="FG73" s="30"/>
      <c r="FH73" s="30"/>
      <c r="FI73" s="30"/>
      <c r="FJ73" s="30"/>
      <c r="FK73" s="30"/>
      <c r="FL73" s="30"/>
      <c r="FM73" s="30"/>
      <c r="FN73" s="30"/>
      <c r="FO73" s="30"/>
      <c r="FP73" s="30"/>
      <c r="FQ73" s="30"/>
      <c r="FR73" s="30"/>
      <c r="FS73" s="30"/>
      <c r="FT73" s="30"/>
      <c r="FU73" s="30"/>
      <c r="FV73" s="30"/>
      <c r="FW73" s="30"/>
      <c r="FX73" s="30"/>
      <c r="FY73" s="30"/>
      <c r="FZ73" s="30"/>
      <c r="GA73" s="30"/>
      <c r="GB73" s="30"/>
      <c r="GC73" s="30"/>
      <c r="GD73" s="30"/>
      <c r="GE73" s="30"/>
      <c r="GF73" s="30"/>
      <c r="GG73" s="30"/>
      <c r="GH73" s="30"/>
      <c r="GI73" s="30"/>
      <c r="GJ73" s="30"/>
      <c r="GK73" s="30"/>
      <c r="GL73" s="30"/>
      <c r="GM73" s="30"/>
      <c r="GN73" s="30"/>
      <c r="GO73" s="30"/>
      <c r="GP73" s="30"/>
      <c r="GQ73" s="30"/>
      <c r="GR73" s="30"/>
      <c r="GS73" s="30"/>
      <c r="GT73" s="30"/>
      <c r="GU73" s="30"/>
      <c r="GV73" s="30"/>
      <c r="GW73" s="30"/>
      <c r="GX73" s="30"/>
      <c r="GY73" s="30"/>
      <c r="GZ73" s="30"/>
      <c r="HA73" s="30"/>
      <c r="HB73" s="30"/>
      <c r="HC73" s="30"/>
      <c r="HD73" s="30"/>
      <c r="HE73" s="30"/>
      <c r="HF73" s="30"/>
      <c r="HG73" s="30"/>
      <c r="HH73" s="30"/>
      <c r="HI73" s="30"/>
      <c r="HJ73" s="30"/>
      <c r="HK73" s="30"/>
      <c r="HL73" s="30"/>
      <c r="HM73" s="30"/>
      <c r="HN73" s="30"/>
      <c r="HO73" s="30"/>
      <c r="HP73" s="30"/>
      <c r="HQ73" s="30"/>
      <c r="HR73" s="30"/>
      <c r="HS73" s="30"/>
      <c r="HT73" s="30"/>
      <c r="HU73" s="30"/>
      <c r="HV73" s="30"/>
      <c r="HW73" s="30"/>
      <c r="HX73" s="30"/>
      <c r="HY73" s="30"/>
      <c r="HZ73" s="30"/>
      <c r="IA73" s="30"/>
      <c r="IB73" s="30"/>
      <c r="IC73" s="30"/>
      <c r="ID73" s="30"/>
      <c r="IE73" s="30"/>
      <c r="IF73" s="30"/>
      <c r="IG73" s="30"/>
      <c r="IH73" s="30"/>
      <c r="II73" s="30"/>
      <c r="IJ73" s="30"/>
      <c r="IK73" s="30"/>
      <c r="IL73" s="30"/>
      <c r="IM73" s="30"/>
      <c r="IN73" s="30"/>
      <c r="IO73" s="30"/>
      <c r="IP73" s="30"/>
      <c r="IQ73" s="52"/>
    </row>
    <row r="74" spans="1:251">
      <c r="A74" s="51" t="str">
        <f t="shared" si="7"/>
        <v/>
      </c>
      <c r="B74" s="30" t="e">
        <f t="shared" si="38"/>
        <v>#REF!</v>
      </c>
      <c r="C74" s="30" t="e">
        <f t="shared" si="38"/>
        <v>#REF!</v>
      </c>
      <c r="D74" s="30" t="e">
        <f t="shared" si="38"/>
        <v>#REF!</v>
      </c>
      <c r="E74" s="30" t="e">
        <f t="shared" si="38"/>
        <v>#REF!</v>
      </c>
      <c r="F74" s="30" t="e">
        <f t="shared" si="38"/>
        <v>#REF!</v>
      </c>
      <c r="G74" s="30" t="e">
        <f t="shared" si="38"/>
        <v>#REF!</v>
      </c>
      <c r="H74" s="30" t="e">
        <f t="shared" si="38"/>
        <v>#REF!</v>
      </c>
      <c r="I74" s="30" t="e">
        <f t="shared" si="38"/>
        <v>#REF!</v>
      </c>
      <c r="J74" s="30" t="e">
        <f t="shared" si="38"/>
        <v>#REF!</v>
      </c>
      <c r="K74" s="30" t="e">
        <f t="shared" si="38"/>
        <v>#REF!</v>
      </c>
      <c r="L74" s="30" t="e">
        <f t="shared" si="38"/>
        <v>#REF!</v>
      </c>
      <c r="M74" s="30" t="e">
        <f t="shared" si="38"/>
        <v>#REF!</v>
      </c>
      <c r="N74" s="62" t="e">
        <f t="shared" si="38"/>
        <v>#REF!</v>
      </c>
      <c r="O74" s="30" t="e">
        <f t="shared" si="38"/>
        <v>#REF!</v>
      </c>
      <c r="P74" s="30" t="e">
        <f t="shared" si="38"/>
        <v>#REF!</v>
      </c>
      <c r="Q74" s="30" t="e">
        <f t="shared" si="38"/>
        <v>#REF!</v>
      </c>
      <c r="R74" s="30" t="e">
        <f t="shared" si="34"/>
        <v>#REF!</v>
      </c>
      <c r="S74" s="30" t="e">
        <f t="shared" si="34"/>
        <v>#REF!</v>
      </c>
      <c r="T74" s="30" t="e">
        <f t="shared" si="34"/>
        <v>#REF!</v>
      </c>
      <c r="U74" s="30" t="e">
        <f t="shared" si="34"/>
        <v>#REF!</v>
      </c>
      <c r="V74" s="30" t="e">
        <f t="shared" si="34"/>
        <v>#REF!</v>
      </c>
      <c r="W74" s="30" t="e">
        <f t="shared" si="34"/>
        <v>#REF!</v>
      </c>
      <c r="X74" s="30" t="e">
        <f t="shared" si="34"/>
        <v>#REF!</v>
      </c>
      <c r="Y74" s="30" t="e">
        <f t="shared" si="34"/>
        <v>#REF!</v>
      </c>
      <c r="Z74" s="30" t="e">
        <f t="shared" si="45"/>
        <v>#REF!</v>
      </c>
      <c r="AA74" s="30" t="e">
        <f t="shared" si="45"/>
        <v>#REF!</v>
      </c>
      <c r="AB74" s="30" t="e">
        <f t="shared" si="45"/>
        <v>#REF!</v>
      </c>
      <c r="AC74" s="30" t="e">
        <f t="shared" si="45"/>
        <v>#REF!</v>
      </c>
      <c r="AD74" s="30" t="e">
        <f t="shared" si="45"/>
        <v>#REF!</v>
      </c>
      <c r="AE74" s="30" t="e">
        <f t="shared" si="45"/>
        <v>#REF!</v>
      </c>
      <c r="AF74" s="30" t="e">
        <f t="shared" si="45"/>
        <v>#REF!</v>
      </c>
      <c r="AG74" s="30" t="e">
        <f t="shared" si="45"/>
        <v>#REF!</v>
      </c>
      <c r="AH74" s="30" t="e">
        <f t="shared" si="45"/>
        <v>#REF!</v>
      </c>
      <c r="AI74" s="30" t="e">
        <f t="shared" si="45"/>
        <v>#REF!</v>
      </c>
      <c r="AJ74" s="30" t="e">
        <f t="shared" si="45"/>
        <v>#REF!</v>
      </c>
      <c r="AK74" s="30" t="e">
        <f t="shared" si="45"/>
        <v>#REF!</v>
      </c>
      <c r="AL74" s="30" t="e">
        <f t="shared" si="45"/>
        <v>#REF!</v>
      </c>
      <c r="AM74" s="30" t="e">
        <f t="shared" si="45"/>
        <v>#REF!</v>
      </c>
      <c r="AN74" s="30" t="e">
        <f t="shared" si="45"/>
        <v>#REF!</v>
      </c>
      <c r="AO74" s="30" t="e">
        <f t="shared" si="45"/>
        <v>#REF!</v>
      </c>
      <c r="AP74" s="30" t="e">
        <f t="shared" si="46"/>
        <v>#REF!</v>
      </c>
      <c r="AQ74" s="30" t="e">
        <f t="shared" si="46"/>
        <v>#REF!</v>
      </c>
      <c r="AR74" s="30" t="e">
        <f t="shared" si="46"/>
        <v>#REF!</v>
      </c>
      <c r="AS74" s="30" t="e">
        <f t="shared" si="46"/>
        <v>#REF!</v>
      </c>
      <c r="AT74" s="30" t="e">
        <f t="shared" si="46"/>
        <v>#REF!</v>
      </c>
      <c r="AU74" s="30" t="e">
        <f t="shared" si="46"/>
        <v>#REF!</v>
      </c>
      <c r="AV74" s="30" t="e">
        <f t="shared" si="46"/>
        <v>#REF!</v>
      </c>
      <c r="AW74" s="30" t="e">
        <f t="shared" si="35"/>
        <v>#REF!</v>
      </c>
      <c r="AX74" s="30" t="e">
        <f t="shared" si="35"/>
        <v>#REF!</v>
      </c>
      <c r="AY74" s="30" t="e">
        <f t="shared" si="35"/>
        <v>#REF!</v>
      </c>
      <c r="AZ74" s="30" t="e">
        <f t="shared" si="35"/>
        <v>#REF!</v>
      </c>
      <c r="BA74" s="30" t="e">
        <f t="shared" si="35"/>
        <v>#REF!</v>
      </c>
      <c r="BB74" s="30" t="e">
        <f t="shared" si="35"/>
        <v>#REF!</v>
      </c>
      <c r="BC74" s="30" t="e">
        <f t="shared" si="35"/>
        <v>#REF!</v>
      </c>
      <c r="BD74" s="30" t="e">
        <f t="shared" si="35"/>
        <v>#REF!</v>
      </c>
      <c r="BE74" s="30" t="e">
        <f t="shared" si="35"/>
        <v>#REF!</v>
      </c>
      <c r="BF74" s="30" t="e">
        <f t="shared" si="35"/>
        <v>#REF!</v>
      </c>
      <c r="BG74" s="30" t="e">
        <f t="shared" si="35"/>
        <v>#REF!</v>
      </c>
      <c r="BH74" s="30" t="e">
        <f t="shared" si="35"/>
        <v>#REF!</v>
      </c>
      <c r="BI74" s="30" t="e">
        <f t="shared" si="35"/>
        <v>#REF!</v>
      </c>
      <c r="BJ74" s="30" t="e">
        <f t="shared" si="35"/>
        <v>#REF!</v>
      </c>
      <c r="BK74" s="30" t="e">
        <f t="shared" si="35"/>
        <v>#REF!</v>
      </c>
      <c r="BL74" s="30" t="e">
        <f t="shared" si="35"/>
        <v>#REF!</v>
      </c>
      <c r="BM74" s="30" t="e">
        <f t="shared" si="25"/>
        <v>#REF!</v>
      </c>
      <c r="BN74" s="30" t="e">
        <f t="shared" si="47"/>
        <v>#REF!</v>
      </c>
      <c r="BO74" s="30" t="e">
        <f t="shared" si="47"/>
        <v>#REF!</v>
      </c>
      <c r="BP74" s="30" t="e">
        <f t="shared" si="47"/>
        <v>#REF!</v>
      </c>
      <c r="BQ74" s="30" t="e">
        <f t="shared" si="47"/>
        <v>#REF!</v>
      </c>
      <c r="BR74" s="30" t="e">
        <f t="shared" si="47"/>
        <v>#REF!</v>
      </c>
      <c r="BS74" s="30" t="e">
        <f t="shared" si="47"/>
        <v>#REF!</v>
      </c>
      <c r="BT74" s="30" t="e">
        <f t="shared" si="47"/>
        <v>#REF!</v>
      </c>
      <c r="BU74" s="30" t="e">
        <f t="shared" si="47"/>
        <v>#REF!</v>
      </c>
      <c r="BV74" s="30" t="e">
        <f t="shared" si="47"/>
        <v>#REF!</v>
      </c>
      <c r="BW74" s="30" t="e">
        <f t="shared" si="47"/>
        <v>#REF!</v>
      </c>
      <c r="BX74" s="30" t="e">
        <f t="shared" si="47"/>
        <v>#REF!</v>
      </c>
      <c r="BY74" s="30" t="e">
        <f t="shared" si="47"/>
        <v>#REF!</v>
      </c>
      <c r="BZ74" s="30" t="e">
        <f t="shared" si="47"/>
        <v>#REF!</v>
      </c>
      <c r="CA74" s="30" t="e">
        <f t="shared" si="47"/>
        <v>#REF!</v>
      </c>
      <c r="CB74" s="30" t="e">
        <f t="shared" si="47"/>
        <v>#REF!</v>
      </c>
      <c r="CC74" s="30" t="e">
        <f t="shared" si="47"/>
        <v>#REF!</v>
      </c>
      <c r="CD74" s="30" t="e">
        <f t="shared" si="41"/>
        <v>#REF!</v>
      </c>
      <c r="CE74" s="30" t="e">
        <f t="shared" si="41"/>
        <v>#REF!</v>
      </c>
      <c r="CF74" s="30" t="e">
        <f t="shared" si="41"/>
        <v>#REF!</v>
      </c>
      <c r="CG74" s="30" t="e">
        <f t="shared" si="41"/>
        <v>#REF!</v>
      </c>
      <c r="CH74" s="30" t="e">
        <f t="shared" si="41"/>
        <v>#REF!</v>
      </c>
      <c r="CI74" s="30" t="e">
        <f t="shared" si="41"/>
        <v>#REF!</v>
      </c>
      <c r="CJ74" s="30" t="e">
        <f t="shared" si="41"/>
        <v>#REF!</v>
      </c>
      <c r="CK74" s="30" t="e">
        <f t="shared" si="41"/>
        <v>#REF!</v>
      </c>
      <c r="CL74" s="30" t="e">
        <f t="shared" si="41"/>
        <v>#REF!</v>
      </c>
      <c r="CM74" s="30" t="e">
        <f t="shared" si="41"/>
        <v>#REF!</v>
      </c>
      <c r="CN74" s="30" t="e">
        <f t="shared" si="41"/>
        <v>#REF!</v>
      </c>
      <c r="CO74" s="30" t="e">
        <f t="shared" si="41"/>
        <v>#REF!</v>
      </c>
      <c r="CP74" s="30" t="e">
        <f t="shared" si="41"/>
        <v>#REF!</v>
      </c>
      <c r="CQ74" s="30" t="e">
        <f t="shared" si="42"/>
        <v>#REF!</v>
      </c>
      <c r="CR74" s="30" t="e">
        <f t="shared" si="42"/>
        <v>#REF!</v>
      </c>
      <c r="CS74" s="30" t="e">
        <f t="shared" si="42"/>
        <v>#REF!</v>
      </c>
      <c r="CT74" s="30" t="e">
        <f t="shared" si="42"/>
        <v>#REF!</v>
      </c>
      <c r="CU74" s="30" t="e">
        <f t="shared" si="42"/>
        <v>#REF!</v>
      </c>
      <c r="CV74" s="30" t="e">
        <f t="shared" si="42"/>
        <v>#REF!</v>
      </c>
      <c r="CW74" s="30" t="e">
        <f t="shared" si="42"/>
        <v>#REF!</v>
      </c>
      <c r="CX74" s="30" t="e">
        <f t="shared" si="42"/>
        <v>#REF!</v>
      </c>
      <c r="CY74" s="30" t="e">
        <f t="shared" si="42"/>
        <v>#REF!</v>
      </c>
      <c r="CZ74" s="30" t="e">
        <f t="shared" si="42"/>
        <v>#REF!</v>
      </c>
      <c r="DA74" s="30" t="e">
        <f t="shared" si="42"/>
        <v>#REF!</v>
      </c>
      <c r="DB74" s="30" t="e">
        <f t="shared" si="42"/>
        <v>#REF!</v>
      </c>
      <c r="DC74" s="30" t="e">
        <f t="shared" si="42"/>
        <v>#REF!</v>
      </c>
      <c r="DD74" s="30" t="e">
        <f t="shared" si="42"/>
        <v>#REF!</v>
      </c>
      <c r="DE74" s="30" t="e">
        <f t="shared" si="42"/>
        <v>#REF!</v>
      </c>
      <c r="DF74" s="30" t="e">
        <f t="shared" si="42"/>
        <v>#REF!</v>
      </c>
      <c r="DG74" s="30" t="e">
        <f t="shared" si="43"/>
        <v>#REF!</v>
      </c>
      <c r="DH74" s="30" t="e">
        <f t="shared" si="28"/>
        <v>#REF!</v>
      </c>
      <c r="DI74" s="30" t="e">
        <f t="shared" si="44"/>
        <v>#REF!</v>
      </c>
      <c r="DJ74" s="30" t="e">
        <f t="shared" si="44"/>
        <v>#REF!</v>
      </c>
      <c r="DK74" s="30" t="e">
        <f t="shared" si="44"/>
        <v>#REF!</v>
      </c>
      <c r="DL74" s="30" t="e">
        <f t="shared" si="44"/>
        <v>#REF!</v>
      </c>
      <c r="DM74" s="30" t="e">
        <f t="shared" si="44"/>
        <v>#REF!</v>
      </c>
      <c r="DN74" s="30" t="e">
        <f t="shared" si="44"/>
        <v>#REF!</v>
      </c>
      <c r="DO74" s="30" t="e">
        <f t="shared" si="44"/>
        <v>#REF!</v>
      </c>
      <c r="DP74" s="30" t="e">
        <f t="shared" si="44"/>
        <v>#REF!</v>
      </c>
      <c r="DQ74" s="30" t="e">
        <f t="shared" si="44"/>
        <v>#REF!</v>
      </c>
      <c r="DR74" s="30" t="e">
        <f t="shared" si="44"/>
        <v>#REF!</v>
      </c>
      <c r="DS74" s="30" t="e">
        <f t="shared" si="44"/>
        <v>#REF!</v>
      </c>
      <c r="DT74" s="30" t="e">
        <f t="shared" si="44"/>
        <v>#REF!</v>
      </c>
      <c r="DU74" s="30" t="e">
        <f t="shared" si="44"/>
        <v>#REF!</v>
      </c>
      <c r="DV74" s="30" t="e">
        <f t="shared" si="44"/>
        <v>#REF!</v>
      </c>
      <c r="DW74" s="30" t="e">
        <f t="shared" si="44"/>
        <v>#REF!</v>
      </c>
      <c r="DX74" s="30" t="e">
        <f t="shared" si="44"/>
        <v>#REF!</v>
      </c>
      <c r="DY74" s="30" t="e">
        <f t="shared" si="37"/>
        <v>#REF!</v>
      </c>
      <c r="DZ74" s="30" t="e">
        <f t="shared" si="37"/>
        <v>#REF!</v>
      </c>
      <c r="EA74" s="30" t="e">
        <f t="shared" si="37"/>
        <v>#REF!</v>
      </c>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0"/>
      <c r="FD74" s="30"/>
      <c r="FE74" s="30"/>
      <c r="FF74" s="30"/>
      <c r="FG74" s="30"/>
      <c r="FH74" s="30"/>
      <c r="FI74" s="30"/>
      <c r="FJ74" s="30"/>
      <c r="FK74" s="30"/>
      <c r="FL74" s="30"/>
      <c r="FM74" s="30"/>
      <c r="FN74" s="30"/>
      <c r="FO74" s="30"/>
      <c r="FP74" s="30"/>
      <c r="FQ74" s="30"/>
      <c r="FR74" s="30"/>
      <c r="FS74" s="30"/>
      <c r="FT74" s="30"/>
      <c r="FU74" s="30"/>
      <c r="FV74" s="30"/>
      <c r="FW74" s="30"/>
      <c r="FX74" s="30"/>
      <c r="FY74" s="30"/>
      <c r="FZ74" s="30"/>
      <c r="GA74" s="30"/>
      <c r="GB74" s="30"/>
      <c r="GC74" s="30"/>
      <c r="GD74" s="30"/>
      <c r="GE74" s="30"/>
      <c r="GF74" s="30"/>
      <c r="GG74" s="30"/>
      <c r="GH74" s="30"/>
      <c r="GI74" s="30"/>
      <c r="GJ74" s="30"/>
      <c r="GK74" s="30"/>
      <c r="GL74" s="30"/>
      <c r="GM74" s="30"/>
      <c r="GN74" s="30"/>
      <c r="GO74" s="30"/>
      <c r="GP74" s="30"/>
      <c r="GQ74" s="30"/>
      <c r="GR74" s="30"/>
      <c r="GS74" s="30"/>
      <c r="GT74" s="30"/>
      <c r="GU74" s="30"/>
      <c r="GV74" s="30"/>
      <c r="GW74" s="30"/>
      <c r="GX74" s="30"/>
      <c r="GY74" s="30"/>
      <c r="GZ74" s="30"/>
      <c r="HA74" s="30"/>
      <c r="HB74" s="30"/>
      <c r="HC74" s="30"/>
      <c r="HD74" s="30"/>
      <c r="HE74" s="30"/>
      <c r="HF74" s="30"/>
      <c r="HG74" s="30"/>
      <c r="HH74" s="30"/>
      <c r="HI74" s="30"/>
      <c r="HJ74" s="30"/>
      <c r="HK74" s="30"/>
      <c r="HL74" s="30"/>
      <c r="HM74" s="30"/>
      <c r="HN74" s="30"/>
      <c r="HO74" s="30"/>
      <c r="HP74" s="30"/>
      <c r="HQ74" s="30"/>
      <c r="HR74" s="30"/>
      <c r="HS74" s="30"/>
      <c r="HT74" s="30"/>
      <c r="HU74" s="30"/>
      <c r="HV74" s="30"/>
      <c r="HW74" s="30"/>
      <c r="HX74" s="30"/>
      <c r="HY74" s="30"/>
      <c r="HZ74" s="30"/>
      <c r="IA74" s="30"/>
      <c r="IB74" s="30"/>
      <c r="IC74" s="30"/>
      <c r="ID74" s="30"/>
      <c r="IE74" s="30"/>
      <c r="IF74" s="30"/>
      <c r="IG74" s="30"/>
      <c r="IH74" s="30"/>
      <c r="II74" s="30"/>
      <c r="IJ74" s="30"/>
      <c r="IK74" s="30"/>
      <c r="IL74" s="30"/>
      <c r="IM74" s="30"/>
      <c r="IN74" s="30"/>
      <c r="IO74" s="30"/>
      <c r="IP74" s="30"/>
      <c r="IQ74" s="52"/>
    </row>
    <row r="75" spans="1:251">
      <c r="A75" s="51" t="str">
        <f t="shared" si="7"/>
        <v/>
      </c>
      <c r="B75" s="30" t="e">
        <f t="shared" si="38"/>
        <v>#REF!</v>
      </c>
      <c r="C75" s="30" t="e">
        <f t="shared" si="38"/>
        <v>#REF!</v>
      </c>
      <c r="D75" s="30" t="e">
        <f t="shared" si="38"/>
        <v>#REF!</v>
      </c>
      <c r="E75" s="30" t="e">
        <f t="shared" si="38"/>
        <v>#REF!</v>
      </c>
      <c r="F75" s="30" t="e">
        <f t="shared" si="38"/>
        <v>#REF!</v>
      </c>
      <c r="G75" s="30" t="e">
        <f t="shared" si="38"/>
        <v>#REF!</v>
      </c>
      <c r="H75" s="30" t="e">
        <f t="shared" si="38"/>
        <v>#REF!</v>
      </c>
      <c r="I75" s="30" t="e">
        <f t="shared" si="38"/>
        <v>#REF!</v>
      </c>
      <c r="J75" s="30" t="e">
        <f t="shared" si="38"/>
        <v>#REF!</v>
      </c>
      <c r="K75" s="30" t="e">
        <f t="shared" si="38"/>
        <v>#REF!</v>
      </c>
      <c r="L75" s="30" t="e">
        <f t="shared" si="38"/>
        <v>#REF!</v>
      </c>
      <c r="M75" s="30" t="e">
        <f t="shared" si="38"/>
        <v>#REF!</v>
      </c>
      <c r="N75" s="62" t="e">
        <f t="shared" si="38"/>
        <v>#REF!</v>
      </c>
      <c r="O75" s="30" t="e">
        <f t="shared" si="38"/>
        <v>#REF!</v>
      </c>
      <c r="P75" s="30" t="e">
        <f t="shared" si="38"/>
        <v>#REF!</v>
      </c>
      <c r="Q75" s="30" t="e">
        <f t="shared" si="38"/>
        <v>#REF!</v>
      </c>
      <c r="R75" s="30" t="e">
        <f t="shared" si="34"/>
        <v>#REF!</v>
      </c>
      <c r="S75" s="30" t="e">
        <f t="shared" si="34"/>
        <v>#REF!</v>
      </c>
      <c r="T75" s="30" t="e">
        <f t="shared" si="34"/>
        <v>#REF!</v>
      </c>
      <c r="U75" s="30" t="e">
        <f t="shared" si="34"/>
        <v>#REF!</v>
      </c>
      <c r="V75" s="30" t="e">
        <f t="shared" si="34"/>
        <v>#REF!</v>
      </c>
      <c r="W75" s="30" t="e">
        <f t="shared" si="34"/>
        <v>#REF!</v>
      </c>
      <c r="X75" s="30" t="e">
        <f t="shared" si="34"/>
        <v>#REF!</v>
      </c>
      <c r="Y75" s="30" t="e">
        <f t="shared" si="34"/>
        <v>#REF!</v>
      </c>
      <c r="Z75" s="30" t="e">
        <f t="shared" si="45"/>
        <v>#REF!</v>
      </c>
      <c r="AA75" s="30" t="e">
        <f t="shared" si="45"/>
        <v>#REF!</v>
      </c>
      <c r="AB75" s="30" t="e">
        <f t="shared" si="45"/>
        <v>#REF!</v>
      </c>
      <c r="AC75" s="30" t="e">
        <f t="shared" si="45"/>
        <v>#REF!</v>
      </c>
      <c r="AD75" s="30" t="e">
        <f t="shared" si="45"/>
        <v>#REF!</v>
      </c>
      <c r="AE75" s="30" t="e">
        <f t="shared" si="45"/>
        <v>#REF!</v>
      </c>
      <c r="AF75" s="30" t="e">
        <f t="shared" si="45"/>
        <v>#REF!</v>
      </c>
      <c r="AG75" s="30" t="e">
        <f t="shared" si="45"/>
        <v>#REF!</v>
      </c>
      <c r="AH75" s="30" t="e">
        <f t="shared" si="45"/>
        <v>#REF!</v>
      </c>
      <c r="AI75" s="30" t="e">
        <f t="shared" si="45"/>
        <v>#REF!</v>
      </c>
      <c r="AJ75" s="30" t="e">
        <f t="shared" si="45"/>
        <v>#REF!</v>
      </c>
      <c r="AK75" s="30" t="e">
        <f t="shared" si="45"/>
        <v>#REF!</v>
      </c>
      <c r="AL75" s="30" t="e">
        <f t="shared" si="45"/>
        <v>#REF!</v>
      </c>
      <c r="AM75" s="30" t="e">
        <f t="shared" si="45"/>
        <v>#REF!</v>
      </c>
      <c r="AN75" s="30" t="e">
        <f t="shared" si="45"/>
        <v>#REF!</v>
      </c>
      <c r="AO75" s="30" t="e">
        <f t="shared" si="45"/>
        <v>#REF!</v>
      </c>
      <c r="AP75" s="30" t="e">
        <f t="shared" si="46"/>
        <v>#REF!</v>
      </c>
      <c r="AQ75" s="30" t="e">
        <f t="shared" si="46"/>
        <v>#REF!</v>
      </c>
      <c r="AR75" s="30" t="e">
        <f t="shared" si="46"/>
        <v>#REF!</v>
      </c>
      <c r="AS75" s="30" t="e">
        <f t="shared" si="46"/>
        <v>#REF!</v>
      </c>
      <c r="AT75" s="30" t="e">
        <f t="shared" si="46"/>
        <v>#REF!</v>
      </c>
      <c r="AU75" s="30" t="e">
        <f t="shared" si="46"/>
        <v>#REF!</v>
      </c>
      <c r="AV75" s="30" t="e">
        <f t="shared" si="46"/>
        <v>#REF!</v>
      </c>
      <c r="AW75" s="30" t="e">
        <f t="shared" si="35"/>
        <v>#REF!</v>
      </c>
      <c r="AX75" s="30" t="e">
        <f t="shared" si="35"/>
        <v>#REF!</v>
      </c>
      <c r="AY75" s="30" t="e">
        <f t="shared" si="35"/>
        <v>#REF!</v>
      </c>
      <c r="AZ75" s="30" t="e">
        <f t="shared" si="35"/>
        <v>#REF!</v>
      </c>
      <c r="BA75" s="30" t="e">
        <f t="shared" si="35"/>
        <v>#REF!</v>
      </c>
      <c r="BB75" s="30" t="e">
        <f t="shared" si="35"/>
        <v>#REF!</v>
      </c>
      <c r="BC75" s="30" t="e">
        <f t="shared" si="35"/>
        <v>#REF!</v>
      </c>
      <c r="BD75" s="30" t="e">
        <f t="shared" si="35"/>
        <v>#REF!</v>
      </c>
      <c r="BE75" s="30" t="e">
        <f t="shared" si="35"/>
        <v>#REF!</v>
      </c>
      <c r="BF75" s="30" t="e">
        <f t="shared" si="35"/>
        <v>#REF!</v>
      </c>
      <c r="BG75" s="30" t="e">
        <f t="shared" si="35"/>
        <v>#REF!</v>
      </c>
      <c r="BH75" s="30" t="e">
        <f t="shared" si="35"/>
        <v>#REF!</v>
      </c>
      <c r="BI75" s="30" t="e">
        <f t="shared" si="35"/>
        <v>#REF!</v>
      </c>
      <c r="BJ75" s="30" t="e">
        <f t="shared" si="35"/>
        <v>#REF!</v>
      </c>
      <c r="BK75" s="30" t="e">
        <f t="shared" si="35"/>
        <v>#REF!</v>
      </c>
      <c r="BL75" s="30" t="e">
        <f t="shared" si="35"/>
        <v>#REF!</v>
      </c>
      <c r="BM75" s="30" t="e">
        <f t="shared" si="25"/>
        <v>#REF!</v>
      </c>
      <c r="BN75" s="30" t="e">
        <f t="shared" si="47"/>
        <v>#REF!</v>
      </c>
      <c r="BO75" s="30" t="e">
        <f t="shared" si="47"/>
        <v>#REF!</v>
      </c>
      <c r="BP75" s="30" t="e">
        <f t="shared" si="47"/>
        <v>#REF!</v>
      </c>
      <c r="BQ75" s="30" t="e">
        <f t="shared" si="47"/>
        <v>#REF!</v>
      </c>
      <c r="BR75" s="30" t="e">
        <f t="shared" si="47"/>
        <v>#REF!</v>
      </c>
      <c r="BS75" s="30" t="e">
        <f t="shared" si="47"/>
        <v>#REF!</v>
      </c>
      <c r="BT75" s="30" t="e">
        <f t="shared" si="47"/>
        <v>#REF!</v>
      </c>
      <c r="BU75" s="30" t="e">
        <f t="shared" si="47"/>
        <v>#REF!</v>
      </c>
      <c r="BV75" s="30" t="e">
        <f t="shared" si="47"/>
        <v>#REF!</v>
      </c>
      <c r="BW75" s="30" t="e">
        <f t="shared" si="47"/>
        <v>#REF!</v>
      </c>
      <c r="BX75" s="30" t="e">
        <f t="shared" si="47"/>
        <v>#REF!</v>
      </c>
      <c r="BY75" s="30" t="e">
        <f t="shared" si="47"/>
        <v>#REF!</v>
      </c>
      <c r="BZ75" s="30" t="e">
        <f t="shared" si="47"/>
        <v>#REF!</v>
      </c>
      <c r="CA75" s="30" t="e">
        <f t="shared" si="47"/>
        <v>#REF!</v>
      </c>
      <c r="CB75" s="30" t="e">
        <f t="shared" si="47"/>
        <v>#REF!</v>
      </c>
      <c r="CC75" s="30" t="e">
        <f t="shared" si="47"/>
        <v>#REF!</v>
      </c>
      <c r="CD75" s="30" t="e">
        <f t="shared" si="41"/>
        <v>#REF!</v>
      </c>
      <c r="CE75" s="30" t="e">
        <f t="shared" si="41"/>
        <v>#REF!</v>
      </c>
      <c r="CF75" s="30" t="e">
        <f t="shared" si="41"/>
        <v>#REF!</v>
      </c>
      <c r="CG75" s="30" t="e">
        <f t="shared" si="41"/>
        <v>#REF!</v>
      </c>
      <c r="CH75" s="30" t="e">
        <f t="shared" si="41"/>
        <v>#REF!</v>
      </c>
      <c r="CI75" s="30" t="e">
        <f t="shared" si="41"/>
        <v>#REF!</v>
      </c>
      <c r="CJ75" s="30" t="e">
        <f t="shared" si="41"/>
        <v>#REF!</v>
      </c>
      <c r="CK75" s="30" t="e">
        <f t="shared" si="41"/>
        <v>#REF!</v>
      </c>
      <c r="CL75" s="30" t="e">
        <f t="shared" si="41"/>
        <v>#REF!</v>
      </c>
      <c r="CM75" s="30" t="e">
        <f t="shared" si="41"/>
        <v>#REF!</v>
      </c>
      <c r="CN75" s="30" t="e">
        <f t="shared" si="41"/>
        <v>#REF!</v>
      </c>
      <c r="CO75" s="30" t="e">
        <f t="shared" si="41"/>
        <v>#REF!</v>
      </c>
      <c r="CP75" s="30" t="e">
        <f t="shared" si="41"/>
        <v>#REF!</v>
      </c>
      <c r="CQ75" s="30" t="e">
        <f t="shared" si="42"/>
        <v>#REF!</v>
      </c>
      <c r="CR75" s="30" t="e">
        <f t="shared" si="42"/>
        <v>#REF!</v>
      </c>
      <c r="CS75" s="30" t="e">
        <f t="shared" si="42"/>
        <v>#REF!</v>
      </c>
      <c r="CT75" s="30" t="e">
        <f t="shared" si="42"/>
        <v>#REF!</v>
      </c>
      <c r="CU75" s="30" t="e">
        <f t="shared" si="42"/>
        <v>#REF!</v>
      </c>
      <c r="CV75" s="30" t="e">
        <f t="shared" si="42"/>
        <v>#REF!</v>
      </c>
      <c r="CW75" s="30" t="e">
        <f t="shared" si="42"/>
        <v>#REF!</v>
      </c>
      <c r="CX75" s="30" t="e">
        <f t="shared" si="42"/>
        <v>#REF!</v>
      </c>
      <c r="CY75" s="30" t="e">
        <f t="shared" si="42"/>
        <v>#REF!</v>
      </c>
      <c r="CZ75" s="30" t="e">
        <f t="shared" si="42"/>
        <v>#REF!</v>
      </c>
      <c r="DA75" s="30" t="e">
        <f t="shared" si="42"/>
        <v>#REF!</v>
      </c>
      <c r="DB75" s="30" t="e">
        <f t="shared" si="42"/>
        <v>#REF!</v>
      </c>
      <c r="DC75" s="30" t="e">
        <f t="shared" si="42"/>
        <v>#REF!</v>
      </c>
      <c r="DD75" s="30" t="e">
        <f t="shared" si="42"/>
        <v>#REF!</v>
      </c>
      <c r="DE75" s="30" t="e">
        <f t="shared" si="42"/>
        <v>#REF!</v>
      </c>
      <c r="DF75" s="30" t="e">
        <f t="shared" si="42"/>
        <v>#REF!</v>
      </c>
      <c r="DG75" s="30" t="e">
        <f t="shared" si="43"/>
        <v>#REF!</v>
      </c>
      <c r="DH75" s="30" t="e">
        <f t="shared" si="28"/>
        <v>#REF!</v>
      </c>
      <c r="DI75" s="30" t="e">
        <f t="shared" si="44"/>
        <v>#REF!</v>
      </c>
      <c r="DJ75" s="30" t="e">
        <f t="shared" si="44"/>
        <v>#REF!</v>
      </c>
      <c r="DK75" s="30" t="e">
        <f t="shared" si="44"/>
        <v>#REF!</v>
      </c>
      <c r="DL75" s="30" t="e">
        <f t="shared" si="44"/>
        <v>#REF!</v>
      </c>
      <c r="DM75" s="30" t="e">
        <f t="shared" si="44"/>
        <v>#REF!</v>
      </c>
      <c r="DN75" s="30" t="e">
        <f t="shared" si="44"/>
        <v>#REF!</v>
      </c>
      <c r="DO75" s="30" t="e">
        <f t="shared" si="44"/>
        <v>#REF!</v>
      </c>
      <c r="DP75" s="30" t="e">
        <f t="shared" si="44"/>
        <v>#REF!</v>
      </c>
      <c r="DQ75" s="30" t="e">
        <f t="shared" si="44"/>
        <v>#REF!</v>
      </c>
      <c r="DR75" s="30" t="e">
        <f t="shared" si="44"/>
        <v>#REF!</v>
      </c>
      <c r="DS75" s="30" t="e">
        <f t="shared" si="44"/>
        <v>#REF!</v>
      </c>
      <c r="DT75" s="30" t="e">
        <f t="shared" si="44"/>
        <v>#REF!</v>
      </c>
      <c r="DU75" s="30" t="e">
        <f t="shared" si="44"/>
        <v>#REF!</v>
      </c>
      <c r="DV75" s="30" t="e">
        <f t="shared" si="44"/>
        <v>#REF!</v>
      </c>
      <c r="DW75" s="30" t="e">
        <f t="shared" si="44"/>
        <v>#REF!</v>
      </c>
      <c r="DX75" s="30" t="e">
        <f t="shared" si="44"/>
        <v>#REF!</v>
      </c>
      <c r="DY75" s="30" t="e">
        <f t="shared" si="37"/>
        <v>#REF!</v>
      </c>
      <c r="DZ75" s="30" t="e">
        <f t="shared" si="37"/>
        <v>#REF!</v>
      </c>
      <c r="EA75" s="30" t="e">
        <f t="shared" si="37"/>
        <v>#REF!</v>
      </c>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0"/>
      <c r="FD75" s="30"/>
      <c r="FE75" s="30"/>
      <c r="FF75" s="30"/>
      <c r="FG75" s="30"/>
      <c r="FH75" s="30"/>
      <c r="FI75" s="30"/>
      <c r="FJ75" s="30"/>
      <c r="FK75" s="30"/>
      <c r="FL75" s="30"/>
      <c r="FM75" s="30"/>
      <c r="FN75" s="30"/>
      <c r="FO75" s="30"/>
      <c r="FP75" s="30"/>
      <c r="FQ75" s="30"/>
      <c r="FR75" s="30"/>
      <c r="FS75" s="30"/>
      <c r="FT75" s="30"/>
      <c r="FU75" s="30"/>
      <c r="FV75" s="30"/>
      <c r="FW75" s="30"/>
      <c r="FX75" s="30"/>
      <c r="FY75" s="30"/>
      <c r="FZ75" s="30"/>
      <c r="GA75" s="30"/>
      <c r="GB75" s="30"/>
      <c r="GC75" s="30"/>
      <c r="GD75" s="30"/>
      <c r="GE75" s="30"/>
      <c r="GF75" s="30"/>
      <c r="GG75" s="30"/>
      <c r="GH75" s="30"/>
      <c r="GI75" s="30"/>
      <c r="GJ75" s="30"/>
      <c r="GK75" s="30"/>
      <c r="GL75" s="30"/>
      <c r="GM75" s="30"/>
      <c r="GN75" s="30"/>
      <c r="GO75" s="30"/>
      <c r="GP75" s="30"/>
      <c r="GQ75" s="30"/>
      <c r="GR75" s="30"/>
      <c r="GS75" s="30"/>
      <c r="GT75" s="30"/>
      <c r="GU75" s="30"/>
      <c r="GV75" s="30"/>
      <c r="GW75" s="30"/>
      <c r="GX75" s="30"/>
      <c r="GY75" s="30"/>
      <c r="GZ75" s="30"/>
      <c r="HA75" s="30"/>
      <c r="HB75" s="30"/>
      <c r="HC75" s="30"/>
      <c r="HD75" s="30"/>
      <c r="HE75" s="30"/>
      <c r="HF75" s="30"/>
      <c r="HG75" s="30"/>
      <c r="HH75" s="30"/>
      <c r="HI75" s="30"/>
      <c r="HJ75" s="30"/>
      <c r="HK75" s="30"/>
      <c r="HL75" s="30"/>
      <c r="HM75" s="30"/>
      <c r="HN75" s="30"/>
      <c r="HO75" s="30"/>
      <c r="HP75" s="30"/>
      <c r="HQ75" s="30"/>
      <c r="HR75" s="30"/>
      <c r="HS75" s="30"/>
      <c r="HT75" s="30"/>
      <c r="HU75" s="30"/>
      <c r="HV75" s="30"/>
      <c r="HW75" s="30"/>
      <c r="HX75" s="30"/>
      <c r="HY75" s="30"/>
      <c r="HZ75" s="30"/>
      <c r="IA75" s="30"/>
      <c r="IB75" s="30"/>
      <c r="IC75" s="30"/>
      <c r="ID75" s="30"/>
      <c r="IE75" s="30"/>
      <c r="IF75" s="30"/>
      <c r="IG75" s="30"/>
      <c r="IH75" s="30"/>
      <c r="II75" s="30"/>
      <c r="IJ75" s="30"/>
      <c r="IK75" s="30"/>
      <c r="IL75" s="30"/>
      <c r="IM75" s="30"/>
      <c r="IN75" s="30"/>
      <c r="IO75" s="30"/>
      <c r="IP75" s="30"/>
      <c r="IQ75" s="52"/>
    </row>
    <row r="76" spans="1:251">
      <c r="A76" s="51" t="str">
        <f t="shared" si="7"/>
        <v/>
      </c>
      <c r="B76" s="30" t="e">
        <f t="shared" si="38"/>
        <v>#REF!</v>
      </c>
      <c r="C76" s="30" t="e">
        <f t="shared" si="38"/>
        <v>#REF!</v>
      </c>
      <c r="D76" s="30" t="e">
        <f t="shared" si="38"/>
        <v>#REF!</v>
      </c>
      <c r="E76" s="30" t="e">
        <f t="shared" si="38"/>
        <v>#REF!</v>
      </c>
      <c r="F76" s="30" t="e">
        <f t="shared" si="38"/>
        <v>#REF!</v>
      </c>
      <c r="G76" s="30" t="e">
        <f t="shared" si="38"/>
        <v>#REF!</v>
      </c>
      <c r="H76" s="30" t="e">
        <f t="shared" si="38"/>
        <v>#REF!</v>
      </c>
      <c r="I76" s="30" t="e">
        <f t="shared" si="38"/>
        <v>#REF!</v>
      </c>
      <c r="J76" s="30" t="e">
        <f t="shared" si="38"/>
        <v>#REF!</v>
      </c>
      <c r="K76" s="30" t="e">
        <f t="shared" si="38"/>
        <v>#REF!</v>
      </c>
      <c r="L76" s="30" t="e">
        <f t="shared" si="38"/>
        <v>#REF!</v>
      </c>
      <c r="M76" s="30" t="e">
        <f t="shared" si="38"/>
        <v>#REF!</v>
      </c>
      <c r="N76" s="62" t="e">
        <f t="shared" si="38"/>
        <v>#REF!</v>
      </c>
      <c r="O76" s="30" t="e">
        <f t="shared" si="38"/>
        <v>#REF!</v>
      </c>
      <c r="P76" s="30" t="e">
        <f t="shared" si="38"/>
        <v>#REF!</v>
      </c>
      <c r="Q76" s="30" t="e">
        <f t="shared" si="38"/>
        <v>#REF!</v>
      </c>
      <c r="R76" s="30" t="e">
        <f t="shared" si="34"/>
        <v>#REF!</v>
      </c>
      <c r="S76" s="30" t="e">
        <f t="shared" si="34"/>
        <v>#REF!</v>
      </c>
      <c r="T76" s="30" t="e">
        <f t="shared" si="34"/>
        <v>#REF!</v>
      </c>
      <c r="U76" s="30" t="e">
        <f t="shared" si="34"/>
        <v>#REF!</v>
      </c>
      <c r="V76" s="30" t="e">
        <f t="shared" si="34"/>
        <v>#REF!</v>
      </c>
      <c r="W76" s="30" t="e">
        <f t="shared" si="34"/>
        <v>#REF!</v>
      </c>
      <c r="X76" s="30" t="e">
        <f t="shared" si="34"/>
        <v>#REF!</v>
      </c>
      <c r="Y76" s="30" t="e">
        <f t="shared" si="34"/>
        <v>#REF!</v>
      </c>
      <c r="Z76" s="30" t="e">
        <f t="shared" si="45"/>
        <v>#REF!</v>
      </c>
      <c r="AA76" s="30" t="e">
        <f t="shared" si="45"/>
        <v>#REF!</v>
      </c>
      <c r="AB76" s="30" t="e">
        <f t="shared" si="45"/>
        <v>#REF!</v>
      </c>
      <c r="AC76" s="30" t="e">
        <f t="shared" si="45"/>
        <v>#REF!</v>
      </c>
      <c r="AD76" s="30" t="e">
        <f t="shared" si="45"/>
        <v>#REF!</v>
      </c>
      <c r="AE76" s="30" t="e">
        <f t="shared" si="45"/>
        <v>#REF!</v>
      </c>
      <c r="AF76" s="30" t="e">
        <f t="shared" si="45"/>
        <v>#REF!</v>
      </c>
      <c r="AG76" s="30" t="e">
        <f t="shared" si="45"/>
        <v>#REF!</v>
      </c>
      <c r="AH76" s="30" t="e">
        <f t="shared" si="45"/>
        <v>#REF!</v>
      </c>
      <c r="AI76" s="30" t="e">
        <f t="shared" si="45"/>
        <v>#REF!</v>
      </c>
      <c r="AJ76" s="30" t="e">
        <f t="shared" si="45"/>
        <v>#REF!</v>
      </c>
      <c r="AK76" s="30" t="e">
        <f t="shared" si="45"/>
        <v>#REF!</v>
      </c>
      <c r="AL76" s="30" t="e">
        <f t="shared" si="45"/>
        <v>#REF!</v>
      </c>
      <c r="AM76" s="30" t="e">
        <f t="shared" si="45"/>
        <v>#REF!</v>
      </c>
      <c r="AN76" s="30" t="e">
        <f t="shared" si="45"/>
        <v>#REF!</v>
      </c>
      <c r="AO76" s="30" t="e">
        <f t="shared" si="45"/>
        <v>#REF!</v>
      </c>
      <c r="AP76" s="30" t="e">
        <f t="shared" si="46"/>
        <v>#REF!</v>
      </c>
      <c r="AQ76" s="30" t="e">
        <f t="shared" si="46"/>
        <v>#REF!</v>
      </c>
      <c r="AR76" s="30" t="e">
        <f t="shared" si="46"/>
        <v>#REF!</v>
      </c>
      <c r="AS76" s="30" t="e">
        <f t="shared" si="46"/>
        <v>#REF!</v>
      </c>
      <c r="AT76" s="30" t="e">
        <f t="shared" si="46"/>
        <v>#REF!</v>
      </c>
      <c r="AU76" s="30" t="e">
        <f t="shared" si="46"/>
        <v>#REF!</v>
      </c>
      <c r="AV76" s="30" t="e">
        <f t="shared" si="46"/>
        <v>#REF!</v>
      </c>
      <c r="AW76" s="30" t="e">
        <f t="shared" si="35"/>
        <v>#REF!</v>
      </c>
      <c r="AX76" s="30" t="e">
        <f t="shared" si="35"/>
        <v>#REF!</v>
      </c>
      <c r="AY76" s="30" t="e">
        <f t="shared" si="35"/>
        <v>#REF!</v>
      </c>
      <c r="AZ76" s="30" t="e">
        <f t="shared" si="35"/>
        <v>#REF!</v>
      </c>
      <c r="BA76" s="30" t="e">
        <f t="shared" si="35"/>
        <v>#REF!</v>
      </c>
      <c r="BB76" s="30" t="e">
        <f t="shared" si="35"/>
        <v>#REF!</v>
      </c>
      <c r="BC76" s="30" t="e">
        <f t="shared" si="35"/>
        <v>#REF!</v>
      </c>
      <c r="BD76" s="30" t="e">
        <f t="shared" si="35"/>
        <v>#REF!</v>
      </c>
      <c r="BE76" s="30" t="e">
        <f t="shared" si="35"/>
        <v>#REF!</v>
      </c>
      <c r="BF76" s="30" t="e">
        <f t="shared" si="35"/>
        <v>#REF!</v>
      </c>
      <c r="BG76" s="30" t="e">
        <f t="shared" si="35"/>
        <v>#REF!</v>
      </c>
      <c r="BH76" s="30" t="e">
        <f t="shared" si="35"/>
        <v>#REF!</v>
      </c>
      <c r="BI76" s="30" t="e">
        <f t="shared" si="35"/>
        <v>#REF!</v>
      </c>
      <c r="BJ76" s="30" t="e">
        <f t="shared" si="35"/>
        <v>#REF!</v>
      </c>
      <c r="BK76" s="30" t="e">
        <f t="shared" si="35"/>
        <v>#REF!</v>
      </c>
      <c r="BL76" s="30" t="e">
        <f t="shared" si="35"/>
        <v>#REF!</v>
      </c>
      <c r="BM76" s="30" t="e">
        <f t="shared" si="25"/>
        <v>#REF!</v>
      </c>
      <c r="BN76" s="30" t="e">
        <f t="shared" si="47"/>
        <v>#REF!</v>
      </c>
      <c r="BO76" s="30" t="e">
        <f t="shared" si="47"/>
        <v>#REF!</v>
      </c>
      <c r="BP76" s="30" t="e">
        <f t="shared" si="47"/>
        <v>#REF!</v>
      </c>
      <c r="BQ76" s="30" t="e">
        <f t="shared" si="47"/>
        <v>#REF!</v>
      </c>
      <c r="BR76" s="30" t="e">
        <f t="shared" si="47"/>
        <v>#REF!</v>
      </c>
      <c r="BS76" s="30" t="e">
        <f t="shared" si="47"/>
        <v>#REF!</v>
      </c>
      <c r="BT76" s="30" t="e">
        <f t="shared" si="47"/>
        <v>#REF!</v>
      </c>
      <c r="BU76" s="30" t="e">
        <f t="shared" si="47"/>
        <v>#REF!</v>
      </c>
      <c r="BV76" s="30" t="e">
        <f t="shared" si="47"/>
        <v>#REF!</v>
      </c>
      <c r="BW76" s="30" t="e">
        <f t="shared" si="47"/>
        <v>#REF!</v>
      </c>
      <c r="BX76" s="30" t="e">
        <f t="shared" si="47"/>
        <v>#REF!</v>
      </c>
      <c r="BY76" s="30" t="e">
        <f t="shared" si="47"/>
        <v>#REF!</v>
      </c>
      <c r="BZ76" s="30" t="e">
        <f t="shared" si="47"/>
        <v>#REF!</v>
      </c>
      <c r="CA76" s="30" t="e">
        <f t="shared" si="47"/>
        <v>#REF!</v>
      </c>
      <c r="CB76" s="30" t="e">
        <f t="shared" si="47"/>
        <v>#REF!</v>
      </c>
      <c r="CC76" s="30" t="e">
        <f t="shared" si="47"/>
        <v>#REF!</v>
      </c>
      <c r="CD76" s="30" t="e">
        <f t="shared" si="41"/>
        <v>#REF!</v>
      </c>
      <c r="CE76" s="30" t="e">
        <f t="shared" si="41"/>
        <v>#REF!</v>
      </c>
      <c r="CF76" s="30" t="e">
        <f t="shared" si="41"/>
        <v>#REF!</v>
      </c>
      <c r="CG76" s="30" t="e">
        <f t="shared" si="41"/>
        <v>#REF!</v>
      </c>
      <c r="CH76" s="30" t="e">
        <f t="shared" si="41"/>
        <v>#REF!</v>
      </c>
      <c r="CI76" s="30" t="e">
        <f t="shared" si="41"/>
        <v>#REF!</v>
      </c>
      <c r="CJ76" s="30" t="e">
        <f t="shared" si="41"/>
        <v>#REF!</v>
      </c>
      <c r="CK76" s="30" t="e">
        <f t="shared" si="41"/>
        <v>#REF!</v>
      </c>
      <c r="CL76" s="30" t="e">
        <f t="shared" si="41"/>
        <v>#REF!</v>
      </c>
      <c r="CM76" s="30" t="e">
        <f t="shared" si="41"/>
        <v>#REF!</v>
      </c>
      <c r="CN76" s="30" t="e">
        <f t="shared" si="41"/>
        <v>#REF!</v>
      </c>
      <c r="CO76" s="30" t="e">
        <f t="shared" si="41"/>
        <v>#REF!</v>
      </c>
      <c r="CP76" s="30" t="e">
        <f t="shared" si="41"/>
        <v>#REF!</v>
      </c>
      <c r="CQ76" s="30" t="e">
        <f t="shared" si="42"/>
        <v>#REF!</v>
      </c>
      <c r="CR76" s="30" t="e">
        <f t="shared" si="42"/>
        <v>#REF!</v>
      </c>
      <c r="CS76" s="30" t="e">
        <f t="shared" si="42"/>
        <v>#REF!</v>
      </c>
      <c r="CT76" s="30" t="e">
        <f t="shared" si="42"/>
        <v>#REF!</v>
      </c>
      <c r="CU76" s="30" t="e">
        <f t="shared" si="42"/>
        <v>#REF!</v>
      </c>
      <c r="CV76" s="30" t="e">
        <f t="shared" si="42"/>
        <v>#REF!</v>
      </c>
      <c r="CW76" s="30" t="e">
        <f t="shared" si="42"/>
        <v>#REF!</v>
      </c>
      <c r="CX76" s="30" t="e">
        <f t="shared" si="42"/>
        <v>#REF!</v>
      </c>
      <c r="CY76" s="30" t="e">
        <f t="shared" si="42"/>
        <v>#REF!</v>
      </c>
      <c r="CZ76" s="30" t="e">
        <f t="shared" si="42"/>
        <v>#REF!</v>
      </c>
      <c r="DA76" s="30" t="e">
        <f t="shared" si="42"/>
        <v>#REF!</v>
      </c>
      <c r="DB76" s="30" t="e">
        <f t="shared" si="42"/>
        <v>#REF!</v>
      </c>
      <c r="DC76" s="30" t="e">
        <f t="shared" si="42"/>
        <v>#REF!</v>
      </c>
      <c r="DD76" s="30" t="e">
        <f t="shared" si="42"/>
        <v>#REF!</v>
      </c>
      <c r="DE76" s="30" t="e">
        <f t="shared" si="42"/>
        <v>#REF!</v>
      </c>
      <c r="DF76" s="30" t="e">
        <f t="shared" si="42"/>
        <v>#REF!</v>
      </c>
      <c r="DG76" s="30" t="e">
        <f t="shared" si="43"/>
        <v>#REF!</v>
      </c>
      <c r="DH76" s="30" t="e">
        <f t="shared" si="28"/>
        <v>#REF!</v>
      </c>
      <c r="DI76" s="30" t="e">
        <f t="shared" si="44"/>
        <v>#REF!</v>
      </c>
      <c r="DJ76" s="30" t="e">
        <f t="shared" si="44"/>
        <v>#REF!</v>
      </c>
      <c r="DK76" s="30" t="e">
        <f t="shared" si="44"/>
        <v>#REF!</v>
      </c>
      <c r="DL76" s="30" t="e">
        <f t="shared" si="44"/>
        <v>#REF!</v>
      </c>
      <c r="DM76" s="30" t="e">
        <f t="shared" si="44"/>
        <v>#REF!</v>
      </c>
      <c r="DN76" s="30" t="e">
        <f t="shared" si="44"/>
        <v>#REF!</v>
      </c>
      <c r="DO76" s="30" t="e">
        <f t="shared" si="44"/>
        <v>#REF!</v>
      </c>
      <c r="DP76" s="30" t="e">
        <f t="shared" si="44"/>
        <v>#REF!</v>
      </c>
      <c r="DQ76" s="30" t="e">
        <f t="shared" si="44"/>
        <v>#REF!</v>
      </c>
      <c r="DR76" s="30" t="e">
        <f t="shared" si="44"/>
        <v>#REF!</v>
      </c>
      <c r="DS76" s="30" t="e">
        <f t="shared" si="44"/>
        <v>#REF!</v>
      </c>
      <c r="DT76" s="30" t="e">
        <f t="shared" si="44"/>
        <v>#REF!</v>
      </c>
      <c r="DU76" s="30" t="e">
        <f t="shared" si="44"/>
        <v>#REF!</v>
      </c>
      <c r="DV76" s="30" t="e">
        <f t="shared" si="44"/>
        <v>#REF!</v>
      </c>
      <c r="DW76" s="30" t="e">
        <f t="shared" si="44"/>
        <v>#REF!</v>
      </c>
      <c r="DX76" s="30" t="e">
        <f t="shared" si="44"/>
        <v>#REF!</v>
      </c>
      <c r="DY76" s="30" t="e">
        <f t="shared" si="37"/>
        <v>#REF!</v>
      </c>
      <c r="DZ76" s="30" t="e">
        <f t="shared" si="37"/>
        <v>#REF!</v>
      </c>
      <c r="EA76" s="30" t="e">
        <f t="shared" si="37"/>
        <v>#REF!</v>
      </c>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0"/>
      <c r="FD76" s="30"/>
      <c r="FE76" s="30"/>
      <c r="FF76" s="30"/>
      <c r="FG76" s="30"/>
      <c r="FH76" s="30"/>
      <c r="FI76" s="30"/>
      <c r="FJ76" s="30"/>
      <c r="FK76" s="30"/>
      <c r="FL76" s="30"/>
      <c r="FM76" s="30"/>
      <c r="FN76" s="30"/>
      <c r="FO76" s="30"/>
      <c r="FP76" s="30"/>
      <c r="FQ76" s="30"/>
      <c r="FR76" s="30"/>
      <c r="FS76" s="30"/>
      <c r="FT76" s="30"/>
      <c r="FU76" s="30"/>
      <c r="FV76" s="30"/>
      <c r="FW76" s="30"/>
      <c r="FX76" s="30"/>
      <c r="FY76" s="30"/>
      <c r="FZ76" s="30"/>
      <c r="GA76" s="30"/>
      <c r="GB76" s="30"/>
      <c r="GC76" s="30"/>
      <c r="GD76" s="30"/>
      <c r="GE76" s="30"/>
      <c r="GF76" s="30"/>
      <c r="GG76" s="30"/>
      <c r="GH76" s="30"/>
      <c r="GI76" s="30"/>
      <c r="GJ76" s="30"/>
      <c r="GK76" s="30"/>
      <c r="GL76" s="30"/>
      <c r="GM76" s="30"/>
      <c r="GN76" s="30"/>
      <c r="GO76" s="30"/>
      <c r="GP76" s="30"/>
      <c r="GQ76" s="30"/>
      <c r="GR76" s="30"/>
      <c r="GS76" s="30"/>
      <c r="GT76" s="30"/>
      <c r="GU76" s="30"/>
      <c r="GV76" s="30"/>
      <c r="GW76" s="30"/>
      <c r="GX76" s="30"/>
      <c r="GY76" s="30"/>
      <c r="GZ76" s="30"/>
      <c r="HA76" s="30"/>
      <c r="HB76" s="30"/>
      <c r="HC76" s="30"/>
      <c r="HD76" s="30"/>
      <c r="HE76" s="30"/>
      <c r="HF76" s="30"/>
      <c r="HG76" s="30"/>
      <c r="HH76" s="30"/>
      <c r="HI76" s="30"/>
      <c r="HJ76" s="30"/>
      <c r="HK76" s="30"/>
      <c r="HL76" s="30"/>
      <c r="HM76" s="30"/>
      <c r="HN76" s="30"/>
      <c r="HO76" s="30"/>
      <c r="HP76" s="30"/>
      <c r="HQ76" s="30"/>
      <c r="HR76" s="30"/>
      <c r="HS76" s="30"/>
      <c r="HT76" s="30"/>
      <c r="HU76" s="30"/>
      <c r="HV76" s="30"/>
      <c r="HW76" s="30"/>
      <c r="HX76" s="30"/>
      <c r="HY76" s="30"/>
      <c r="HZ76" s="30"/>
      <c r="IA76" s="30"/>
      <c r="IB76" s="30"/>
      <c r="IC76" s="30"/>
      <c r="ID76" s="30"/>
      <c r="IE76" s="30"/>
      <c r="IF76" s="30"/>
      <c r="IG76" s="30"/>
      <c r="IH76" s="30"/>
      <c r="II76" s="30"/>
      <c r="IJ76" s="30"/>
      <c r="IK76" s="30"/>
      <c r="IL76" s="30"/>
      <c r="IM76" s="30"/>
      <c r="IN76" s="30"/>
      <c r="IO76" s="30"/>
      <c r="IP76" s="30"/>
      <c r="IQ76" s="52"/>
    </row>
    <row r="77" spans="1:251">
      <c r="A77" s="51" t="str">
        <f t="shared" si="7"/>
        <v/>
      </c>
      <c r="B77" s="30" t="e">
        <f t="shared" si="38"/>
        <v>#REF!</v>
      </c>
      <c r="C77" s="30" t="e">
        <f t="shared" si="38"/>
        <v>#REF!</v>
      </c>
      <c r="D77" s="30" t="e">
        <f t="shared" si="38"/>
        <v>#REF!</v>
      </c>
      <c r="E77" s="30" t="e">
        <f t="shared" si="38"/>
        <v>#REF!</v>
      </c>
      <c r="F77" s="30" t="e">
        <f t="shared" si="38"/>
        <v>#REF!</v>
      </c>
      <c r="G77" s="30" t="e">
        <f t="shared" si="38"/>
        <v>#REF!</v>
      </c>
      <c r="H77" s="30" t="e">
        <f t="shared" si="38"/>
        <v>#REF!</v>
      </c>
      <c r="I77" s="30" t="e">
        <f t="shared" si="38"/>
        <v>#REF!</v>
      </c>
      <c r="J77" s="30" t="e">
        <f t="shared" si="38"/>
        <v>#REF!</v>
      </c>
      <c r="K77" s="30" t="e">
        <f t="shared" si="38"/>
        <v>#REF!</v>
      </c>
      <c r="L77" s="30" t="e">
        <f t="shared" si="38"/>
        <v>#REF!</v>
      </c>
      <c r="M77" s="30" t="e">
        <f t="shared" si="38"/>
        <v>#REF!</v>
      </c>
      <c r="N77" s="62" t="e">
        <f t="shared" si="38"/>
        <v>#REF!</v>
      </c>
      <c r="O77" s="30" t="e">
        <f t="shared" si="38"/>
        <v>#REF!</v>
      </c>
      <c r="P77" s="30" t="e">
        <f t="shared" si="38"/>
        <v>#REF!</v>
      </c>
      <c r="Q77" s="30" t="e">
        <f t="shared" si="38"/>
        <v>#REF!</v>
      </c>
      <c r="R77" s="30" t="e">
        <f t="shared" si="34"/>
        <v>#REF!</v>
      </c>
      <c r="S77" s="30" t="e">
        <f t="shared" si="34"/>
        <v>#REF!</v>
      </c>
      <c r="T77" s="30" t="e">
        <f t="shared" si="34"/>
        <v>#REF!</v>
      </c>
      <c r="U77" s="30" t="e">
        <f t="shared" si="34"/>
        <v>#REF!</v>
      </c>
      <c r="V77" s="30" t="e">
        <f t="shared" si="34"/>
        <v>#REF!</v>
      </c>
      <c r="W77" s="30" t="e">
        <f t="shared" si="34"/>
        <v>#REF!</v>
      </c>
      <c r="X77" s="30" t="e">
        <f t="shared" si="34"/>
        <v>#REF!</v>
      </c>
      <c r="Y77" s="30" t="e">
        <f t="shared" si="34"/>
        <v>#REF!</v>
      </c>
      <c r="Z77" s="30" t="e">
        <f t="shared" si="45"/>
        <v>#REF!</v>
      </c>
      <c r="AA77" s="30" t="e">
        <f t="shared" si="45"/>
        <v>#REF!</v>
      </c>
      <c r="AB77" s="30" t="e">
        <f t="shared" si="45"/>
        <v>#REF!</v>
      </c>
      <c r="AC77" s="30" t="e">
        <f t="shared" si="45"/>
        <v>#REF!</v>
      </c>
      <c r="AD77" s="30" t="e">
        <f t="shared" si="45"/>
        <v>#REF!</v>
      </c>
      <c r="AE77" s="30" t="e">
        <f t="shared" si="45"/>
        <v>#REF!</v>
      </c>
      <c r="AF77" s="30" t="e">
        <f t="shared" si="45"/>
        <v>#REF!</v>
      </c>
      <c r="AG77" s="30" t="e">
        <f t="shared" si="45"/>
        <v>#REF!</v>
      </c>
      <c r="AH77" s="30" t="e">
        <f t="shared" si="45"/>
        <v>#REF!</v>
      </c>
      <c r="AI77" s="30" t="e">
        <f t="shared" si="45"/>
        <v>#REF!</v>
      </c>
      <c r="AJ77" s="30" t="e">
        <f t="shared" si="45"/>
        <v>#REF!</v>
      </c>
      <c r="AK77" s="30" t="e">
        <f t="shared" si="45"/>
        <v>#REF!</v>
      </c>
      <c r="AL77" s="30" t="e">
        <f t="shared" si="45"/>
        <v>#REF!</v>
      </c>
      <c r="AM77" s="30" t="e">
        <f t="shared" si="45"/>
        <v>#REF!</v>
      </c>
      <c r="AN77" s="30" t="e">
        <f t="shared" si="45"/>
        <v>#REF!</v>
      </c>
      <c r="AO77" s="30" t="e">
        <f t="shared" si="45"/>
        <v>#REF!</v>
      </c>
      <c r="AP77" s="30" t="e">
        <f t="shared" si="46"/>
        <v>#REF!</v>
      </c>
      <c r="AQ77" s="30" t="e">
        <f t="shared" si="46"/>
        <v>#REF!</v>
      </c>
      <c r="AR77" s="30" t="e">
        <f t="shared" si="46"/>
        <v>#REF!</v>
      </c>
      <c r="AS77" s="30" t="e">
        <f t="shared" si="46"/>
        <v>#REF!</v>
      </c>
      <c r="AT77" s="30" t="e">
        <f t="shared" si="46"/>
        <v>#REF!</v>
      </c>
      <c r="AU77" s="30" t="e">
        <f t="shared" si="46"/>
        <v>#REF!</v>
      </c>
      <c r="AV77" s="30" t="e">
        <f t="shared" si="46"/>
        <v>#REF!</v>
      </c>
      <c r="AW77" s="30" t="e">
        <f t="shared" si="35"/>
        <v>#REF!</v>
      </c>
      <c r="AX77" s="30" t="e">
        <f t="shared" si="35"/>
        <v>#REF!</v>
      </c>
      <c r="AY77" s="30" t="e">
        <f t="shared" si="35"/>
        <v>#REF!</v>
      </c>
      <c r="AZ77" s="30" t="e">
        <f t="shared" si="35"/>
        <v>#REF!</v>
      </c>
      <c r="BA77" s="30" t="e">
        <f t="shared" si="35"/>
        <v>#REF!</v>
      </c>
      <c r="BB77" s="30" t="e">
        <f t="shared" si="35"/>
        <v>#REF!</v>
      </c>
      <c r="BC77" s="30" t="e">
        <f t="shared" si="35"/>
        <v>#REF!</v>
      </c>
      <c r="BD77" s="30" t="e">
        <f t="shared" si="35"/>
        <v>#REF!</v>
      </c>
      <c r="BE77" s="30" t="e">
        <f t="shared" si="35"/>
        <v>#REF!</v>
      </c>
      <c r="BF77" s="30" t="e">
        <f t="shared" si="35"/>
        <v>#REF!</v>
      </c>
      <c r="BG77" s="30" t="e">
        <f t="shared" si="35"/>
        <v>#REF!</v>
      </c>
      <c r="BH77" s="30" t="e">
        <f t="shared" si="35"/>
        <v>#REF!</v>
      </c>
      <c r="BI77" s="30" t="e">
        <f t="shared" si="35"/>
        <v>#REF!</v>
      </c>
      <c r="BJ77" s="30" t="e">
        <f t="shared" si="35"/>
        <v>#REF!</v>
      </c>
      <c r="BK77" s="30" t="e">
        <f t="shared" si="35"/>
        <v>#REF!</v>
      </c>
      <c r="BL77" s="30" t="e">
        <f t="shared" si="35"/>
        <v>#REF!</v>
      </c>
      <c r="BM77" s="30" t="e">
        <f t="shared" si="25"/>
        <v>#REF!</v>
      </c>
      <c r="BN77" s="30" t="e">
        <f t="shared" si="47"/>
        <v>#REF!</v>
      </c>
      <c r="BO77" s="30" t="e">
        <f t="shared" si="47"/>
        <v>#REF!</v>
      </c>
      <c r="BP77" s="30" t="e">
        <f t="shared" si="47"/>
        <v>#REF!</v>
      </c>
      <c r="BQ77" s="30" t="e">
        <f t="shared" si="47"/>
        <v>#REF!</v>
      </c>
      <c r="BR77" s="30" t="e">
        <f t="shared" si="47"/>
        <v>#REF!</v>
      </c>
      <c r="BS77" s="30" t="e">
        <f t="shared" si="47"/>
        <v>#REF!</v>
      </c>
      <c r="BT77" s="30" t="e">
        <f t="shared" si="47"/>
        <v>#REF!</v>
      </c>
      <c r="BU77" s="30" t="e">
        <f t="shared" si="47"/>
        <v>#REF!</v>
      </c>
      <c r="BV77" s="30" t="e">
        <f t="shared" si="47"/>
        <v>#REF!</v>
      </c>
      <c r="BW77" s="30" t="e">
        <f t="shared" si="47"/>
        <v>#REF!</v>
      </c>
      <c r="BX77" s="30" t="e">
        <f t="shared" si="47"/>
        <v>#REF!</v>
      </c>
      <c r="BY77" s="30" t="e">
        <f t="shared" si="47"/>
        <v>#REF!</v>
      </c>
      <c r="BZ77" s="30" t="e">
        <f t="shared" si="47"/>
        <v>#REF!</v>
      </c>
      <c r="CA77" s="30" t="e">
        <f t="shared" si="47"/>
        <v>#REF!</v>
      </c>
      <c r="CB77" s="30" t="e">
        <f t="shared" si="47"/>
        <v>#REF!</v>
      </c>
      <c r="CC77" s="30" t="e">
        <f t="shared" si="47"/>
        <v>#REF!</v>
      </c>
      <c r="CD77" s="30" t="e">
        <f t="shared" si="41"/>
        <v>#REF!</v>
      </c>
      <c r="CE77" s="30" t="e">
        <f t="shared" si="41"/>
        <v>#REF!</v>
      </c>
      <c r="CF77" s="30" t="e">
        <f t="shared" si="41"/>
        <v>#REF!</v>
      </c>
      <c r="CG77" s="30" t="e">
        <f t="shared" si="41"/>
        <v>#REF!</v>
      </c>
      <c r="CH77" s="30" t="e">
        <f t="shared" si="41"/>
        <v>#REF!</v>
      </c>
      <c r="CI77" s="30" t="e">
        <f t="shared" si="41"/>
        <v>#REF!</v>
      </c>
      <c r="CJ77" s="30" t="e">
        <f t="shared" si="41"/>
        <v>#REF!</v>
      </c>
      <c r="CK77" s="30" t="e">
        <f t="shared" si="41"/>
        <v>#REF!</v>
      </c>
      <c r="CL77" s="30" t="e">
        <f t="shared" si="41"/>
        <v>#REF!</v>
      </c>
      <c r="CM77" s="30" t="e">
        <f t="shared" si="41"/>
        <v>#REF!</v>
      </c>
      <c r="CN77" s="30" t="e">
        <f t="shared" si="41"/>
        <v>#REF!</v>
      </c>
      <c r="CO77" s="30" t="e">
        <f t="shared" si="41"/>
        <v>#REF!</v>
      </c>
      <c r="CP77" s="30" t="e">
        <f t="shared" si="41"/>
        <v>#REF!</v>
      </c>
      <c r="CQ77" s="30" t="e">
        <f t="shared" si="42"/>
        <v>#REF!</v>
      </c>
      <c r="CR77" s="30" t="e">
        <f t="shared" si="42"/>
        <v>#REF!</v>
      </c>
      <c r="CS77" s="30" t="e">
        <f t="shared" si="42"/>
        <v>#REF!</v>
      </c>
      <c r="CT77" s="30" t="e">
        <f t="shared" si="42"/>
        <v>#REF!</v>
      </c>
      <c r="CU77" s="30" t="e">
        <f t="shared" si="42"/>
        <v>#REF!</v>
      </c>
      <c r="CV77" s="30" t="e">
        <f t="shared" si="42"/>
        <v>#REF!</v>
      </c>
      <c r="CW77" s="30" t="e">
        <f t="shared" si="42"/>
        <v>#REF!</v>
      </c>
      <c r="CX77" s="30" t="e">
        <f t="shared" si="42"/>
        <v>#REF!</v>
      </c>
      <c r="CY77" s="30" t="e">
        <f t="shared" si="42"/>
        <v>#REF!</v>
      </c>
      <c r="CZ77" s="30" t="e">
        <f t="shared" si="42"/>
        <v>#REF!</v>
      </c>
      <c r="DA77" s="30" t="e">
        <f t="shared" si="42"/>
        <v>#REF!</v>
      </c>
      <c r="DB77" s="30" t="e">
        <f t="shared" si="42"/>
        <v>#REF!</v>
      </c>
      <c r="DC77" s="30" t="e">
        <f t="shared" si="42"/>
        <v>#REF!</v>
      </c>
      <c r="DD77" s="30" t="e">
        <f t="shared" si="42"/>
        <v>#REF!</v>
      </c>
      <c r="DE77" s="30" t="e">
        <f t="shared" si="42"/>
        <v>#REF!</v>
      </c>
      <c r="DF77" s="30" t="e">
        <f t="shared" si="42"/>
        <v>#REF!</v>
      </c>
      <c r="DG77" s="30" t="e">
        <f t="shared" si="43"/>
        <v>#REF!</v>
      </c>
      <c r="DH77" s="30" t="e">
        <f t="shared" si="28"/>
        <v>#REF!</v>
      </c>
      <c r="DI77" s="30" t="e">
        <f t="shared" si="44"/>
        <v>#REF!</v>
      </c>
      <c r="DJ77" s="30" t="e">
        <f t="shared" si="44"/>
        <v>#REF!</v>
      </c>
      <c r="DK77" s="30" t="e">
        <f t="shared" si="44"/>
        <v>#REF!</v>
      </c>
      <c r="DL77" s="30" t="e">
        <f t="shared" si="44"/>
        <v>#REF!</v>
      </c>
      <c r="DM77" s="30" t="e">
        <f t="shared" si="44"/>
        <v>#REF!</v>
      </c>
      <c r="DN77" s="30" t="e">
        <f t="shared" si="44"/>
        <v>#REF!</v>
      </c>
      <c r="DO77" s="30" t="e">
        <f t="shared" si="44"/>
        <v>#REF!</v>
      </c>
      <c r="DP77" s="30" t="e">
        <f t="shared" si="44"/>
        <v>#REF!</v>
      </c>
      <c r="DQ77" s="30" t="e">
        <f t="shared" si="44"/>
        <v>#REF!</v>
      </c>
      <c r="DR77" s="30" t="e">
        <f t="shared" si="44"/>
        <v>#REF!</v>
      </c>
      <c r="DS77" s="30" t="e">
        <f t="shared" si="44"/>
        <v>#REF!</v>
      </c>
      <c r="DT77" s="30" t="e">
        <f t="shared" si="44"/>
        <v>#REF!</v>
      </c>
      <c r="DU77" s="30" t="e">
        <f t="shared" si="44"/>
        <v>#REF!</v>
      </c>
      <c r="DV77" s="30" t="e">
        <f t="shared" si="44"/>
        <v>#REF!</v>
      </c>
      <c r="DW77" s="30" t="e">
        <f t="shared" si="44"/>
        <v>#REF!</v>
      </c>
      <c r="DX77" s="30" t="e">
        <f t="shared" si="44"/>
        <v>#REF!</v>
      </c>
      <c r="DY77" s="30" t="e">
        <f t="shared" si="37"/>
        <v>#REF!</v>
      </c>
      <c r="DZ77" s="30" t="e">
        <f t="shared" si="37"/>
        <v>#REF!</v>
      </c>
      <c r="EA77" s="30" t="e">
        <f t="shared" si="37"/>
        <v>#REF!</v>
      </c>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0"/>
      <c r="FD77" s="30"/>
      <c r="FE77" s="30"/>
      <c r="FF77" s="30"/>
      <c r="FG77" s="30"/>
      <c r="FH77" s="30"/>
      <c r="FI77" s="30"/>
      <c r="FJ77" s="30"/>
      <c r="FK77" s="30"/>
      <c r="FL77" s="30"/>
      <c r="FM77" s="30"/>
      <c r="FN77" s="30"/>
      <c r="FO77" s="30"/>
      <c r="FP77" s="30"/>
      <c r="FQ77" s="30"/>
      <c r="FR77" s="30"/>
      <c r="FS77" s="30"/>
      <c r="FT77" s="30"/>
      <c r="FU77" s="30"/>
      <c r="FV77" s="30"/>
      <c r="FW77" s="30"/>
      <c r="FX77" s="30"/>
      <c r="FY77" s="30"/>
      <c r="FZ77" s="30"/>
      <c r="GA77" s="30"/>
      <c r="GB77" s="30"/>
      <c r="GC77" s="30"/>
      <c r="GD77" s="30"/>
      <c r="GE77" s="30"/>
      <c r="GF77" s="30"/>
      <c r="GG77" s="30"/>
      <c r="GH77" s="30"/>
      <c r="GI77" s="30"/>
      <c r="GJ77" s="30"/>
      <c r="GK77" s="30"/>
      <c r="GL77" s="30"/>
      <c r="GM77" s="30"/>
      <c r="GN77" s="30"/>
      <c r="GO77" s="30"/>
      <c r="GP77" s="30"/>
      <c r="GQ77" s="30"/>
      <c r="GR77" s="30"/>
      <c r="GS77" s="30"/>
      <c r="GT77" s="30"/>
      <c r="GU77" s="30"/>
      <c r="GV77" s="30"/>
      <c r="GW77" s="30"/>
      <c r="GX77" s="30"/>
      <c r="GY77" s="30"/>
      <c r="GZ77" s="30"/>
      <c r="HA77" s="30"/>
      <c r="HB77" s="30"/>
      <c r="HC77" s="30"/>
      <c r="HD77" s="30"/>
      <c r="HE77" s="30"/>
      <c r="HF77" s="30"/>
      <c r="HG77" s="30"/>
      <c r="HH77" s="30"/>
      <c r="HI77" s="30"/>
      <c r="HJ77" s="30"/>
      <c r="HK77" s="30"/>
      <c r="HL77" s="30"/>
      <c r="HM77" s="30"/>
      <c r="HN77" s="30"/>
      <c r="HO77" s="30"/>
      <c r="HP77" s="30"/>
      <c r="HQ77" s="30"/>
      <c r="HR77" s="30"/>
      <c r="HS77" s="30"/>
      <c r="HT77" s="30"/>
      <c r="HU77" s="30"/>
      <c r="HV77" s="30"/>
      <c r="HW77" s="30"/>
      <c r="HX77" s="30"/>
      <c r="HY77" s="30"/>
      <c r="HZ77" s="30"/>
      <c r="IA77" s="30"/>
      <c r="IB77" s="30"/>
      <c r="IC77" s="30"/>
      <c r="ID77" s="30"/>
      <c r="IE77" s="30"/>
      <c r="IF77" s="30"/>
      <c r="IG77" s="30"/>
      <c r="IH77" s="30"/>
      <c r="II77" s="30"/>
      <c r="IJ77" s="30"/>
      <c r="IK77" s="30"/>
      <c r="IL77" s="30"/>
      <c r="IM77" s="30"/>
      <c r="IN77" s="30"/>
      <c r="IO77" s="30"/>
      <c r="IP77" s="30"/>
      <c r="IQ77" s="52"/>
    </row>
    <row r="78" spans="1:251">
      <c r="A78" s="51" t="str">
        <f t="shared" si="7"/>
        <v/>
      </c>
      <c r="B78" s="30" t="e">
        <f t="shared" si="38"/>
        <v>#REF!</v>
      </c>
      <c r="C78" s="30" t="e">
        <f t="shared" si="38"/>
        <v>#REF!</v>
      </c>
      <c r="D78" s="30" t="e">
        <f t="shared" si="38"/>
        <v>#REF!</v>
      </c>
      <c r="E78" s="30" t="e">
        <f t="shared" si="38"/>
        <v>#REF!</v>
      </c>
      <c r="F78" s="30" t="e">
        <f t="shared" si="38"/>
        <v>#REF!</v>
      </c>
      <c r="G78" s="30" t="e">
        <f t="shared" si="38"/>
        <v>#REF!</v>
      </c>
      <c r="H78" s="30" t="e">
        <f t="shared" si="38"/>
        <v>#REF!</v>
      </c>
      <c r="I78" s="30" t="e">
        <f t="shared" si="38"/>
        <v>#REF!</v>
      </c>
      <c r="J78" s="30" t="e">
        <f t="shared" si="38"/>
        <v>#REF!</v>
      </c>
      <c r="K78" s="30" t="e">
        <f t="shared" si="38"/>
        <v>#REF!</v>
      </c>
      <c r="L78" s="30" t="e">
        <f t="shared" si="38"/>
        <v>#REF!</v>
      </c>
      <c r="M78" s="30" t="e">
        <f t="shared" si="38"/>
        <v>#REF!</v>
      </c>
      <c r="N78" s="62" t="e">
        <f t="shared" si="38"/>
        <v>#REF!</v>
      </c>
      <c r="O78" s="30" t="e">
        <f t="shared" si="38"/>
        <v>#REF!</v>
      </c>
      <c r="P78" s="30" t="e">
        <f t="shared" si="38"/>
        <v>#REF!</v>
      </c>
      <c r="Q78" s="30" t="e">
        <f t="shared" si="38"/>
        <v>#REF!</v>
      </c>
      <c r="R78" s="30" t="e">
        <f t="shared" si="34"/>
        <v>#REF!</v>
      </c>
      <c r="S78" s="30" t="e">
        <f t="shared" si="34"/>
        <v>#REF!</v>
      </c>
      <c r="T78" s="30" t="e">
        <f t="shared" si="34"/>
        <v>#REF!</v>
      </c>
      <c r="U78" s="30" t="e">
        <f t="shared" si="34"/>
        <v>#REF!</v>
      </c>
      <c r="V78" s="30" t="e">
        <f t="shared" si="34"/>
        <v>#REF!</v>
      </c>
      <c r="W78" s="30" t="e">
        <f t="shared" si="34"/>
        <v>#REF!</v>
      </c>
      <c r="X78" s="30" t="e">
        <f t="shared" si="34"/>
        <v>#REF!</v>
      </c>
      <c r="Y78" s="30" t="e">
        <f t="shared" si="34"/>
        <v>#REF!</v>
      </c>
      <c r="Z78" s="30" t="e">
        <f t="shared" si="45"/>
        <v>#REF!</v>
      </c>
      <c r="AA78" s="30" t="e">
        <f t="shared" si="45"/>
        <v>#REF!</v>
      </c>
      <c r="AB78" s="30" t="e">
        <f t="shared" si="45"/>
        <v>#REF!</v>
      </c>
      <c r="AC78" s="30" t="e">
        <f t="shared" si="45"/>
        <v>#REF!</v>
      </c>
      <c r="AD78" s="30" t="e">
        <f t="shared" si="45"/>
        <v>#REF!</v>
      </c>
      <c r="AE78" s="30" t="e">
        <f t="shared" si="45"/>
        <v>#REF!</v>
      </c>
      <c r="AF78" s="30" t="e">
        <f t="shared" si="45"/>
        <v>#REF!</v>
      </c>
      <c r="AG78" s="30" t="e">
        <f t="shared" si="45"/>
        <v>#REF!</v>
      </c>
      <c r="AH78" s="30" t="e">
        <f t="shared" si="45"/>
        <v>#REF!</v>
      </c>
      <c r="AI78" s="30" t="e">
        <f t="shared" si="45"/>
        <v>#REF!</v>
      </c>
      <c r="AJ78" s="30" t="e">
        <f t="shared" si="45"/>
        <v>#REF!</v>
      </c>
      <c r="AK78" s="30" t="e">
        <f t="shared" si="45"/>
        <v>#REF!</v>
      </c>
      <c r="AL78" s="30" t="e">
        <f t="shared" si="45"/>
        <v>#REF!</v>
      </c>
      <c r="AM78" s="30" t="e">
        <f t="shared" si="45"/>
        <v>#REF!</v>
      </c>
      <c r="AN78" s="30" t="e">
        <f t="shared" si="45"/>
        <v>#REF!</v>
      </c>
      <c r="AO78" s="30" t="e">
        <f t="shared" si="45"/>
        <v>#REF!</v>
      </c>
      <c r="AP78" s="30" t="e">
        <f t="shared" si="46"/>
        <v>#REF!</v>
      </c>
      <c r="AQ78" s="30" t="e">
        <f t="shared" si="46"/>
        <v>#REF!</v>
      </c>
      <c r="AR78" s="30" t="e">
        <f t="shared" si="46"/>
        <v>#REF!</v>
      </c>
      <c r="AS78" s="30" t="e">
        <f t="shared" si="46"/>
        <v>#REF!</v>
      </c>
      <c r="AT78" s="30" t="e">
        <f t="shared" si="46"/>
        <v>#REF!</v>
      </c>
      <c r="AU78" s="30" t="e">
        <f t="shared" si="46"/>
        <v>#REF!</v>
      </c>
      <c r="AV78" s="30" t="e">
        <f t="shared" si="46"/>
        <v>#REF!</v>
      </c>
      <c r="AW78" s="30" t="e">
        <f t="shared" si="35"/>
        <v>#REF!</v>
      </c>
      <c r="AX78" s="30" t="e">
        <f t="shared" si="35"/>
        <v>#REF!</v>
      </c>
      <c r="AY78" s="30" t="e">
        <f t="shared" si="35"/>
        <v>#REF!</v>
      </c>
      <c r="AZ78" s="30" t="e">
        <f t="shared" si="35"/>
        <v>#REF!</v>
      </c>
      <c r="BA78" s="30" t="e">
        <f t="shared" si="35"/>
        <v>#REF!</v>
      </c>
      <c r="BB78" s="30" t="e">
        <f t="shared" si="35"/>
        <v>#REF!</v>
      </c>
      <c r="BC78" s="30" t="e">
        <f t="shared" si="35"/>
        <v>#REF!</v>
      </c>
      <c r="BD78" s="30" t="e">
        <f t="shared" si="35"/>
        <v>#REF!</v>
      </c>
      <c r="BE78" s="30" t="e">
        <f t="shared" si="35"/>
        <v>#REF!</v>
      </c>
      <c r="BF78" s="30" t="e">
        <f t="shared" si="35"/>
        <v>#REF!</v>
      </c>
      <c r="BG78" s="30" t="e">
        <f t="shared" si="35"/>
        <v>#REF!</v>
      </c>
      <c r="BH78" s="30" t="e">
        <f t="shared" si="35"/>
        <v>#REF!</v>
      </c>
      <c r="BI78" s="30" t="e">
        <f t="shared" si="35"/>
        <v>#REF!</v>
      </c>
      <c r="BJ78" s="30" t="e">
        <f t="shared" si="35"/>
        <v>#REF!</v>
      </c>
      <c r="BK78" s="30" t="e">
        <f t="shared" si="35"/>
        <v>#REF!</v>
      </c>
      <c r="BL78" s="30" t="e">
        <f t="shared" si="35"/>
        <v>#REF!</v>
      </c>
      <c r="BM78" s="30" t="e">
        <f t="shared" si="25"/>
        <v>#REF!</v>
      </c>
      <c r="BN78" s="30" t="e">
        <f t="shared" si="47"/>
        <v>#REF!</v>
      </c>
      <c r="BO78" s="30" t="e">
        <f t="shared" si="47"/>
        <v>#REF!</v>
      </c>
      <c r="BP78" s="30" t="e">
        <f t="shared" si="47"/>
        <v>#REF!</v>
      </c>
      <c r="BQ78" s="30" t="e">
        <f t="shared" si="47"/>
        <v>#REF!</v>
      </c>
      <c r="BR78" s="30" t="e">
        <f t="shared" si="47"/>
        <v>#REF!</v>
      </c>
      <c r="BS78" s="30" t="e">
        <f t="shared" si="47"/>
        <v>#REF!</v>
      </c>
      <c r="BT78" s="30" t="e">
        <f t="shared" si="47"/>
        <v>#REF!</v>
      </c>
      <c r="BU78" s="30" t="e">
        <f t="shared" si="47"/>
        <v>#REF!</v>
      </c>
      <c r="BV78" s="30" t="e">
        <f t="shared" si="47"/>
        <v>#REF!</v>
      </c>
      <c r="BW78" s="30" t="e">
        <f t="shared" si="47"/>
        <v>#REF!</v>
      </c>
      <c r="BX78" s="30" t="e">
        <f t="shared" si="47"/>
        <v>#REF!</v>
      </c>
      <c r="BY78" s="30" t="e">
        <f t="shared" si="47"/>
        <v>#REF!</v>
      </c>
      <c r="BZ78" s="30" t="e">
        <f t="shared" si="47"/>
        <v>#REF!</v>
      </c>
      <c r="CA78" s="30" t="e">
        <f t="shared" si="47"/>
        <v>#REF!</v>
      </c>
      <c r="CB78" s="30" t="e">
        <f t="shared" si="47"/>
        <v>#REF!</v>
      </c>
      <c r="CC78" s="30" t="e">
        <f t="shared" si="47"/>
        <v>#REF!</v>
      </c>
      <c r="CD78" s="30" t="e">
        <f t="shared" si="41"/>
        <v>#REF!</v>
      </c>
      <c r="CE78" s="30" t="e">
        <f t="shared" si="41"/>
        <v>#REF!</v>
      </c>
      <c r="CF78" s="30" t="e">
        <f t="shared" si="41"/>
        <v>#REF!</v>
      </c>
      <c r="CG78" s="30" t="e">
        <f t="shared" si="41"/>
        <v>#REF!</v>
      </c>
      <c r="CH78" s="30" t="e">
        <f t="shared" si="41"/>
        <v>#REF!</v>
      </c>
      <c r="CI78" s="30" t="e">
        <f t="shared" si="41"/>
        <v>#REF!</v>
      </c>
      <c r="CJ78" s="30" t="e">
        <f t="shared" si="41"/>
        <v>#REF!</v>
      </c>
      <c r="CK78" s="30" t="e">
        <f t="shared" si="41"/>
        <v>#REF!</v>
      </c>
      <c r="CL78" s="30" t="e">
        <f t="shared" si="41"/>
        <v>#REF!</v>
      </c>
      <c r="CM78" s="30" t="e">
        <f t="shared" si="41"/>
        <v>#REF!</v>
      </c>
      <c r="CN78" s="30" t="e">
        <f t="shared" si="41"/>
        <v>#REF!</v>
      </c>
      <c r="CO78" s="30" t="e">
        <f t="shared" si="41"/>
        <v>#REF!</v>
      </c>
      <c r="CP78" s="30" t="e">
        <f t="shared" si="41"/>
        <v>#REF!</v>
      </c>
      <c r="CQ78" s="30" t="e">
        <f t="shared" si="42"/>
        <v>#REF!</v>
      </c>
      <c r="CR78" s="30" t="e">
        <f t="shared" si="42"/>
        <v>#REF!</v>
      </c>
      <c r="CS78" s="30" t="e">
        <f t="shared" si="42"/>
        <v>#REF!</v>
      </c>
      <c r="CT78" s="30" t="e">
        <f t="shared" si="42"/>
        <v>#REF!</v>
      </c>
      <c r="CU78" s="30" t="e">
        <f t="shared" si="42"/>
        <v>#REF!</v>
      </c>
      <c r="CV78" s="30" t="e">
        <f t="shared" si="42"/>
        <v>#REF!</v>
      </c>
      <c r="CW78" s="30" t="e">
        <f t="shared" si="42"/>
        <v>#REF!</v>
      </c>
      <c r="CX78" s="30" t="e">
        <f t="shared" si="42"/>
        <v>#REF!</v>
      </c>
      <c r="CY78" s="30" t="e">
        <f t="shared" si="42"/>
        <v>#REF!</v>
      </c>
      <c r="CZ78" s="30" t="e">
        <f t="shared" si="42"/>
        <v>#REF!</v>
      </c>
      <c r="DA78" s="30" t="e">
        <f t="shared" si="42"/>
        <v>#REF!</v>
      </c>
      <c r="DB78" s="30" t="e">
        <f t="shared" si="42"/>
        <v>#REF!</v>
      </c>
      <c r="DC78" s="30" t="e">
        <f t="shared" si="42"/>
        <v>#REF!</v>
      </c>
      <c r="DD78" s="30" t="e">
        <f t="shared" si="42"/>
        <v>#REF!</v>
      </c>
      <c r="DE78" s="30" t="e">
        <f t="shared" si="42"/>
        <v>#REF!</v>
      </c>
      <c r="DF78" s="30" t="e">
        <f t="shared" si="42"/>
        <v>#REF!</v>
      </c>
      <c r="DG78" s="30" t="e">
        <f t="shared" si="43"/>
        <v>#REF!</v>
      </c>
      <c r="DH78" s="30" t="e">
        <f t="shared" si="28"/>
        <v>#REF!</v>
      </c>
      <c r="DI78" s="30" t="e">
        <f t="shared" si="44"/>
        <v>#REF!</v>
      </c>
      <c r="DJ78" s="30" t="e">
        <f t="shared" si="44"/>
        <v>#REF!</v>
      </c>
      <c r="DK78" s="30" t="e">
        <f t="shared" si="44"/>
        <v>#REF!</v>
      </c>
      <c r="DL78" s="30" t="e">
        <f t="shared" si="44"/>
        <v>#REF!</v>
      </c>
      <c r="DM78" s="30" t="e">
        <f t="shared" si="44"/>
        <v>#REF!</v>
      </c>
      <c r="DN78" s="30" t="e">
        <f t="shared" si="44"/>
        <v>#REF!</v>
      </c>
      <c r="DO78" s="30" t="e">
        <f t="shared" si="44"/>
        <v>#REF!</v>
      </c>
      <c r="DP78" s="30" t="e">
        <f t="shared" si="44"/>
        <v>#REF!</v>
      </c>
      <c r="DQ78" s="30" t="e">
        <f t="shared" si="44"/>
        <v>#REF!</v>
      </c>
      <c r="DR78" s="30" t="e">
        <f t="shared" si="44"/>
        <v>#REF!</v>
      </c>
      <c r="DS78" s="30" t="e">
        <f t="shared" si="44"/>
        <v>#REF!</v>
      </c>
      <c r="DT78" s="30" t="e">
        <f t="shared" si="44"/>
        <v>#REF!</v>
      </c>
      <c r="DU78" s="30" t="e">
        <f t="shared" si="44"/>
        <v>#REF!</v>
      </c>
      <c r="DV78" s="30" t="e">
        <f t="shared" si="44"/>
        <v>#REF!</v>
      </c>
      <c r="DW78" s="30" t="e">
        <f t="shared" si="44"/>
        <v>#REF!</v>
      </c>
      <c r="DX78" s="30" t="e">
        <f t="shared" si="44"/>
        <v>#REF!</v>
      </c>
      <c r="DY78" s="30" t="e">
        <f t="shared" si="37"/>
        <v>#REF!</v>
      </c>
      <c r="DZ78" s="30" t="e">
        <f t="shared" si="37"/>
        <v>#REF!</v>
      </c>
      <c r="EA78" s="30" t="e">
        <f t="shared" si="37"/>
        <v>#REF!</v>
      </c>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0"/>
      <c r="FD78" s="30"/>
      <c r="FE78" s="30"/>
      <c r="FF78" s="30"/>
      <c r="FG78" s="30"/>
      <c r="FH78" s="30"/>
      <c r="FI78" s="30"/>
      <c r="FJ78" s="30"/>
      <c r="FK78" s="30"/>
      <c r="FL78" s="30"/>
      <c r="FM78" s="30"/>
      <c r="FN78" s="30"/>
      <c r="FO78" s="30"/>
      <c r="FP78" s="30"/>
      <c r="FQ78" s="30"/>
      <c r="FR78" s="30"/>
      <c r="FS78" s="30"/>
      <c r="FT78" s="30"/>
      <c r="FU78" s="30"/>
      <c r="FV78" s="30"/>
      <c r="FW78" s="30"/>
      <c r="FX78" s="30"/>
      <c r="FY78" s="30"/>
      <c r="FZ78" s="30"/>
      <c r="GA78" s="30"/>
      <c r="GB78" s="30"/>
      <c r="GC78" s="30"/>
      <c r="GD78" s="30"/>
      <c r="GE78" s="30"/>
      <c r="GF78" s="30"/>
      <c r="GG78" s="30"/>
      <c r="GH78" s="30"/>
      <c r="GI78" s="30"/>
      <c r="GJ78" s="30"/>
      <c r="GK78" s="30"/>
      <c r="GL78" s="30"/>
      <c r="GM78" s="30"/>
      <c r="GN78" s="30"/>
      <c r="GO78" s="30"/>
      <c r="GP78" s="30"/>
      <c r="GQ78" s="30"/>
      <c r="GR78" s="30"/>
      <c r="GS78" s="30"/>
      <c r="GT78" s="30"/>
      <c r="GU78" s="30"/>
      <c r="GV78" s="30"/>
      <c r="GW78" s="30"/>
      <c r="GX78" s="30"/>
      <c r="GY78" s="30"/>
      <c r="GZ78" s="30"/>
      <c r="HA78" s="30"/>
      <c r="HB78" s="30"/>
      <c r="HC78" s="30"/>
      <c r="HD78" s="30"/>
      <c r="HE78" s="30"/>
      <c r="HF78" s="30"/>
      <c r="HG78" s="30"/>
      <c r="HH78" s="30"/>
      <c r="HI78" s="30"/>
      <c r="HJ78" s="30"/>
      <c r="HK78" s="30"/>
      <c r="HL78" s="30"/>
      <c r="HM78" s="30"/>
      <c r="HN78" s="30"/>
      <c r="HO78" s="30"/>
      <c r="HP78" s="30"/>
      <c r="HQ78" s="30"/>
      <c r="HR78" s="30"/>
      <c r="HS78" s="30"/>
      <c r="HT78" s="30"/>
      <c r="HU78" s="30"/>
      <c r="HV78" s="30"/>
      <c r="HW78" s="30"/>
      <c r="HX78" s="30"/>
      <c r="HY78" s="30"/>
      <c r="HZ78" s="30"/>
      <c r="IA78" s="30"/>
      <c r="IB78" s="30"/>
      <c r="IC78" s="30"/>
      <c r="ID78" s="30"/>
      <c r="IE78" s="30"/>
      <c r="IF78" s="30"/>
      <c r="IG78" s="30"/>
      <c r="IH78" s="30"/>
      <c r="II78" s="30"/>
      <c r="IJ78" s="30"/>
      <c r="IK78" s="30"/>
      <c r="IL78" s="30"/>
      <c r="IM78" s="30"/>
      <c r="IN78" s="30"/>
      <c r="IO78" s="30"/>
      <c r="IP78" s="30"/>
      <c r="IQ78" s="52"/>
    </row>
    <row r="79" spans="1:251">
      <c r="A79" s="51" t="str">
        <f t="shared" si="7"/>
        <v/>
      </c>
      <c r="B79" s="30" t="e">
        <f t="shared" si="38"/>
        <v>#REF!</v>
      </c>
      <c r="C79" s="30" t="e">
        <f t="shared" si="38"/>
        <v>#REF!</v>
      </c>
      <c r="D79" s="30" t="e">
        <f t="shared" si="38"/>
        <v>#REF!</v>
      </c>
      <c r="E79" s="30" t="e">
        <f t="shared" si="38"/>
        <v>#REF!</v>
      </c>
      <c r="F79" s="30" t="e">
        <f t="shared" si="38"/>
        <v>#REF!</v>
      </c>
      <c r="G79" s="30" t="e">
        <f t="shared" si="38"/>
        <v>#REF!</v>
      </c>
      <c r="H79" s="30" t="e">
        <f t="shared" si="38"/>
        <v>#REF!</v>
      </c>
      <c r="I79" s="30" t="e">
        <f t="shared" si="38"/>
        <v>#REF!</v>
      </c>
      <c r="J79" s="30" t="e">
        <f t="shared" si="38"/>
        <v>#REF!</v>
      </c>
      <c r="K79" s="30" t="e">
        <f t="shared" si="38"/>
        <v>#REF!</v>
      </c>
      <c r="L79" s="30" t="e">
        <f t="shared" si="38"/>
        <v>#REF!</v>
      </c>
      <c r="M79" s="30" t="e">
        <f t="shared" si="38"/>
        <v>#REF!</v>
      </c>
      <c r="N79" s="62" t="e">
        <f t="shared" si="38"/>
        <v>#REF!</v>
      </c>
      <c r="O79" s="30" t="e">
        <f t="shared" si="38"/>
        <v>#REF!</v>
      </c>
      <c r="P79" s="30" t="e">
        <f t="shared" si="38"/>
        <v>#REF!</v>
      </c>
      <c r="Q79" s="30" t="e">
        <f t="shared" si="38"/>
        <v>#REF!</v>
      </c>
      <c r="R79" s="30" t="e">
        <f t="shared" si="34"/>
        <v>#REF!</v>
      </c>
      <c r="S79" s="30" t="e">
        <f t="shared" si="34"/>
        <v>#REF!</v>
      </c>
      <c r="T79" s="30" t="e">
        <f t="shared" si="34"/>
        <v>#REF!</v>
      </c>
      <c r="U79" s="30" t="e">
        <f t="shared" si="34"/>
        <v>#REF!</v>
      </c>
      <c r="V79" s="30" t="e">
        <f t="shared" si="34"/>
        <v>#REF!</v>
      </c>
      <c r="W79" s="30" t="e">
        <f t="shared" si="34"/>
        <v>#REF!</v>
      </c>
      <c r="X79" s="30" t="e">
        <f t="shared" si="34"/>
        <v>#REF!</v>
      </c>
      <c r="Y79" s="30" t="e">
        <f t="shared" si="34"/>
        <v>#REF!</v>
      </c>
      <c r="Z79" s="30" t="e">
        <f t="shared" si="45"/>
        <v>#REF!</v>
      </c>
      <c r="AA79" s="30" t="e">
        <f t="shared" si="45"/>
        <v>#REF!</v>
      </c>
      <c r="AB79" s="30" t="e">
        <f t="shared" si="45"/>
        <v>#REF!</v>
      </c>
      <c r="AC79" s="30" t="e">
        <f t="shared" si="45"/>
        <v>#REF!</v>
      </c>
      <c r="AD79" s="30" t="e">
        <f t="shared" si="45"/>
        <v>#REF!</v>
      </c>
      <c r="AE79" s="30" t="e">
        <f t="shared" si="45"/>
        <v>#REF!</v>
      </c>
      <c r="AF79" s="30" t="e">
        <f t="shared" si="45"/>
        <v>#REF!</v>
      </c>
      <c r="AG79" s="30" t="e">
        <f t="shared" si="45"/>
        <v>#REF!</v>
      </c>
      <c r="AH79" s="30" t="e">
        <f t="shared" si="45"/>
        <v>#REF!</v>
      </c>
      <c r="AI79" s="30" t="e">
        <f t="shared" si="45"/>
        <v>#REF!</v>
      </c>
      <c r="AJ79" s="30" t="e">
        <f t="shared" si="45"/>
        <v>#REF!</v>
      </c>
      <c r="AK79" s="30" t="e">
        <f t="shared" si="45"/>
        <v>#REF!</v>
      </c>
      <c r="AL79" s="30" t="e">
        <f t="shared" si="45"/>
        <v>#REF!</v>
      </c>
      <c r="AM79" s="30" t="e">
        <f t="shared" si="45"/>
        <v>#REF!</v>
      </c>
      <c r="AN79" s="30" t="e">
        <f t="shared" si="45"/>
        <v>#REF!</v>
      </c>
      <c r="AO79" s="30" t="e">
        <f t="shared" si="45"/>
        <v>#REF!</v>
      </c>
      <c r="AP79" s="30" t="e">
        <f t="shared" si="46"/>
        <v>#REF!</v>
      </c>
      <c r="AQ79" s="30" t="e">
        <f t="shared" si="46"/>
        <v>#REF!</v>
      </c>
      <c r="AR79" s="30" t="e">
        <f t="shared" si="46"/>
        <v>#REF!</v>
      </c>
      <c r="AS79" s="30" t="e">
        <f t="shared" si="46"/>
        <v>#REF!</v>
      </c>
      <c r="AT79" s="30" t="e">
        <f t="shared" si="46"/>
        <v>#REF!</v>
      </c>
      <c r="AU79" s="30" t="e">
        <f t="shared" si="46"/>
        <v>#REF!</v>
      </c>
      <c r="AV79" s="30" t="e">
        <f t="shared" si="46"/>
        <v>#REF!</v>
      </c>
      <c r="AW79" s="30" t="e">
        <f t="shared" si="35"/>
        <v>#REF!</v>
      </c>
      <c r="AX79" s="30" t="e">
        <f t="shared" si="35"/>
        <v>#REF!</v>
      </c>
      <c r="AY79" s="30" t="e">
        <f t="shared" si="35"/>
        <v>#REF!</v>
      </c>
      <c r="AZ79" s="30" t="e">
        <f t="shared" si="35"/>
        <v>#REF!</v>
      </c>
      <c r="BA79" s="30" t="e">
        <f t="shared" si="35"/>
        <v>#REF!</v>
      </c>
      <c r="BB79" s="30" t="e">
        <f t="shared" si="35"/>
        <v>#REF!</v>
      </c>
      <c r="BC79" s="30" t="e">
        <f t="shared" si="35"/>
        <v>#REF!</v>
      </c>
      <c r="BD79" s="30" t="e">
        <f t="shared" si="35"/>
        <v>#REF!</v>
      </c>
      <c r="BE79" s="30" t="e">
        <f t="shared" si="35"/>
        <v>#REF!</v>
      </c>
      <c r="BF79" s="30" t="e">
        <f t="shared" si="35"/>
        <v>#REF!</v>
      </c>
      <c r="BG79" s="30" t="e">
        <f t="shared" si="35"/>
        <v>#REF!</v>
      </c>
      <c r="BH79" s="30" t="e">
        <f t="shared" si="35"/>
        <v>#REF!</v>
      </c>
      <c r="BI79" s="30" t="e">
        <f t="shared" si="35"/>
        <v>#REF!</v>
      </c>
      <c r="BJ79" s="30" t="e">
        <f t="shared" si="35"/>
        <v>#REF!</v>
      </c>
      <c r="BK79" s="30" t="e">
        <f t="shared" si="35"/>
        <v>#REF!</v>
      </c>
      <c r="BL79" s="30" t="e">
        <f t="shared" si="35"/>
        <v>#REF!</v>
      </c>
      <c r="BM79" s="30" t="e">
        <f t="shared" si="25"/>
        <v>#REF!</v>
      </c>
      <c r="BN79" s="30" t="e">
        <f t="shared" si="47"/>
        <v>#REF!</v>
      </c>
      <c r="BO79" s="30" t="e">
        <f t="shared" si="47"/>
        <v>#REF!</v>
      </c>
      <c r="BP79" s="30" t="e">
        <f t="shared" si="47"/>
        <v>#REF!</v>
      </c>
      <c r="BQ79" s="30" t="e">
        <f t="shared" si="47"/>
        <v>#REF!</v>
      </c>
      <c r="BR79" s="30" t="e">
        <f t="shared" si="47"/>
        <v>#REF!</v>
      </c>
      <c r="BS79" s="30" t="e">
        <f t="shared" si="47"/>
        <v>#REF!</v>
      </c>
      <c r="BT79" s="30" t="e">
        <f t="shared" si="47"/>
        <v>#REF!</v>
      </c>
      <c r="BU79" s="30" t="e">
        <f t="shared" si="47"/>
        <v>#REF!</v>
      </c>
      <c r="BV79" s="30" t="e">
        <f t="shared" si="47"/>
        <v>#REF!</v>
      </c>
      <c r="BW79" s="30" t="e">
        <f t="shared" si="47"/>
        <v>#REF!</v>
      </c>
      <c r="BX79" s="30" t="e">
        <f t="shared" si="47"/>
        <v>#REF!</v>
      </c>
      <c r="BY79" s="30" t="e">
        <f t="shared" si="47"/>
        <v>#REF!</v>
      </c>
      <c r="BZ79" s="30" t="e">
        <f t="shared" si="47"/>
        <v>#REF!</v>
      </c>
      <c r="CA79" s="30" t="e">
        <f t="shared" si="47"/>
        <v>#REF!</v>
      </c>
      <c r="CB79" s="30" t="e">
        <f t="shared" si="47"/>
        <v>#REF!</v>
      </c>
      <c r="CC79" s="30" t="e">
        <f t="shared" si="47"/>
        <v>#REF!</v>
      </c>
      <c r="CD79" s="30" t="e">
        <f t="shared" si="41"/>
        <v>#REF!</v>
      </c>
      <c r="CE79" s="30" t="e">
        <f t="shared" si="41"/>
        <v>#REF!</v>
      </c>
      <c r="CF79" s="30" t="e">
        <f t="shared" si="41"/>
        <v>#REF!</v>
      </c>
      <c r="CG79" s="30" t="e">
        <f t="shared" si="41"/>
        <v>#REF!</v>
      </c>
      <c r="CH79" s="30" t="e">
        <f t="shared" si="41"/>
        <v>#REF!</v>
      </c>
      <c r="CI79" s="30" t="e">
        <f t="shared" si="41"/>
        <v>#REF!</v>
      </c>
      <c r="CJ79" s="30" t="e">
        <f t="shared" si="41"/>
        <v>#REF!</v>
      </c>
      <c r="CK79" s="30" t="e">
        <f t="shared" si="41"/>
        <v>#REF!</v>
      </c>
      <c r="CL79" s="30" t="e">
        <f t="shared" si="41"/>
        <v>#REF!</v>
      </c>
      <c r="CM79" s="30" t="e">
        <f t="shared" si="41"/>
        <v>#REF!</v>
      </c>
      <c r="CN79" s="30" t="e">
        <f t="shared" si="41"/>
        <v>#REF!</v>
      </c>
      <c r="CO79" s="30" t="e">
        <f t="shared" si="41"/>
        <v>#REF!</v>
      </c>
      <c r="CP79" s="30" t="e">
        <f t="shared" si="41"/>
        <v>#REF!</v>
      </c>
      <c r="CQ79" s="30" t="e">
        <f t="shared" si="42"/>
        <v>#REF!</v>
      </c>
      <c r="CR79" s="30" t="e">
        <f t="shared" si="42"/>
        <v>#REF!</v>
      </c>
      <c r="CS79" s="30" t="e">
        <f t="shared" si="42"/>
        <v>#REF!</v>
      </c>
      <c r="CT79" s="30" t="e">
        <f t="shared" si="42"/>
        <v>#REF!</v>
      </c>
      <c r="CU79" s="30" t="e">
        <f t="shared" si="42"/>
        <v>#REF!</v>
      </c>
      <c r="CV79" s="30" t="e">
        <f t="shared" si="42"/>
        <v>#REF!</v>
      </c>
      <c r="CW79" s="30" t="e">
        <f t="shared" si="42"/>
        <v>#REF!</v>
      </c>
      <c r="CX79" s="30" t="e">
        <f t="shared" si="42"/>
        <v>#REF!</v>
      </c>
      <c r="CY79" s="30" t="e">
        <f t="shared" si="42"/>
        <v>#REF!</v>
      </c>
      <c r="CZ79" s="30" t="e">
        <f t="shared" si="42"/>
        <v>#REF!</v>
      </c>
      <c r="DA79" s="30" t="e">
        <f t="shared" si="42"/>
        <v>#REF!</v>
      </c>
      <c r="DB79" s="30" t="e">
        <f t="shared" si="42"/>
        <v>#REF!</v>
      </c>
      <c r="DC79" s="30" t="e">
        <f t="shared" si="42"/>
        <v>#REF!</v>
      </c>
      <c r="DD79" s="30" t="e">
        <f t="shared" si="42"/>
        <v>#REF!</v>
      </c>
      <c r="DE79" s="30" t="e">
        <f t="shared" si="42"/>
        <v>#REF!</v>
      </c>
      <c r="DF79" s="30" t="e">
        <f t="shared" si="42"/>
        <v>#REF!</v>
      </c>
      <c r="DG79" s="30" t="e">
        <f t="shared" si="43"/>
        <v>#REF!</v>
      </c>
      <c r="DH79" s="30" t="e">
        <f t="shared" si="28"/>
        <v>#REF!</v>
      </c>
      <c r="DI79" s="30" t="e">
        <f t="shared" si="44"/>
        <v>#REF!</v>
      </c>
      <c r="DJ79" s="30" t="e">
        <f t="shared" si="44"/>
        <v>#REF!</v>
      </c>
      <c r="DK79" s="30" t="e">
        <f t="shared" si="44"/>
        <v>#REF!</v>
      </c>
      <c r="DL79" s="30" t="e">
        <f t="shared" si="44"/>
        <v>#REF!</v>
      </c>
      <c r="DM79" s="30" t="e">
        <f t="shared" si="44"/>
        <v>#REF!</v>
      </c>
      <c r="DN79" s="30" t="e">
        <f t="shared" si="44"/>
        <v>#REF!</v>
      </c>
      <c r="DO79" s="30" t="e">
        <f t="shared" si="44"/>
        <v>#REF!</v>
      </c>
      <c r="DP79" s="30" t="e">
        <f t="shared" si="44"/>
        <v>#REF!</v>
      </c>
      <c r="DQ79" s="30" t="e">
        <f t="shared" si="44"/>
        <v>#REF!</v>
      </c>
      <c r="DR79" s="30" t="e">
        <f t="shared" si="44"/>
        <v>#REF!</v>
      </c>
      <c r="DS79" s="30" t="e">
        <f t="shared" si="44"/>
        <v>#REF!</v>
      </c>
      <c r="DT79" s="30" t="e">
        <f t="shared" si="44"/>
        <v>#REF!</v>
      </c>
      <c r="DU79" s="30" t="e">
        <f t="shared" si="44"/>
        <v>#REF!</v>
      </c>
      <c r="DV79" s="30" t="e">
        <f t="shared" si="44"/>
        <v>#REF!</v>
      </c>
      <c r="DW79" s="30" t="e">
        <f t="shared" si="44"/>
        <v>#REF!</v>
      </c>
      <c r="DX79" s="30" t="e">
        <f t="shared" si="44"/>
        <v>#REF!</v>
      </c>
      <c r="DY79" s="30" t="e">
        <f t="shared" si="37"/>
        <v>#REF!</v>
      </c>
      <c r="DZ79" s="30" t="e">
        <f t="shared" si="37"/>
        <v>#REF!</v>
      </c>
      <c r="EA79" s="30" t="e">
        <f t="shared" si="37"/>
        <v>#REF!</v>
      </c>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0"/>
      <c r="FD79" s="30"/>
      <c r="FE79" s="30"/>
      <c r="FF79" s="30"/>
      <c r="FG79" s="30"/>
      <c r="FH79" s="30"/>
      <c r="FI79" s="30"/>
      <c r="FJ79" s="30"/>
      <c r="FK79" s="30"/>
      <c r="FL79" s="30"/>
      <c r="FM79" s="30"/>
      <c r="FN79" s="30"/>
      <c r="FO79" s="30"/>
      <c r="FP79" s="30"/>
      <c r="FQ79" s="30"/>
      <c r="FR79" s="30"/>
      <c r="FS79" s="30"/>
      <c r="FT79" s="30"/>
      <c r="FU79" s="30"/>
      <c r="FV79" s="30"/>
      <c r="FW79" s="30"/>
      <c r="FX79" s="30"/>
      <c r="FY79" s="30"/>
      <c r="FZ79" s="30"/>
      <c r="GA79" s="30"/>
      <c r="GB79" s="30"/>
      <c r="GC79" s="30"/>
      <c r="GD79" s="30"/>
      <c r="GE79" s="30"/>
      <c r="GF79" s="30"/>
      <c r="GG79" s="30"/>
      <c r="GH79" s="30"/>
      <c r="GI79" s="30"/>
      <c r="GJ79" s="30"/>
      <c r="GK79" s="30"/>
      <c r="GL79" s="30"/>
      <c r="GM79" s="30"/>
      <c r="GN79" s="30"/>
      <c r="GO79" s="30"/>
      <c r="GP79" s="30"/>
      <c r="GQ79" s="30"/>
      <c r="GR79" s="30"/>
      <c r="GS79" s="30"/>
      <c r="GT79" s="30"/>
      <c r="GU79" s="30"/>
      <c r="GV79" s="30"/>
      <c r="GW79" s="30"/>
      <c r="GX79" s="30"/>
      <c r="GY79" s="30"/>
      <c r="GZ79" s="30"/>
      <c r="HA79" s="30"/>
      <c r="HB79" s="30"/>
      <c r="HC79" s="30"/>
      <c r="HD79" s="30"/>
      <c r="HE79" s="30"/>
      <c r="HF79" s="30"/>
      <c r="HG79" s="30"/>
      <c r="HH79" s="30"/>
      <c r="HI79" s="30"/>
      <c r="HJ79" s="30"/>
      <c r="HK79" s="30"/>
      <c r="HL79" s="30"/>
      <c r="HM79" s="30"/>
      <c r="HN79" s="30"/>
      <c r="HO79" s="30"/>
      <c r="HP79" s="30"/>
      <c r="HQ79" s="30"/>
      <c r="HR79" s="30"/>
      <c r="HS79" s="30"/>
      <c r="HT79" s="30"/>
      <c r="HU79" s="30"/>
      <c r="HV79" s="30"/>
      <c r="HW79" s="30"/>
      <c r="HX79" s="30"/>
      <c r="HY79" s="30"/>
      <c r="HZ79" s="30"/>
      <c r="IA79" s="30"/>
      <c r="IB79" s="30"/>
      <c r="IC79" s="30"/>
      <c r="ID79" s="30"/>
      <c r="IE79" s="30"/>
      <c r="IF79" s="30"/>
      <c r="IG79" s="30"/>
      <c r="IH79" s="30"/>
      <c r="II79" s="30"/>
      <c r="IJ79" s="30"/>
      <c r="IK79" s="30"/>
      <c r="IL79" s="30"/>
      <c r="IM79" s="30"/>
      <c r="IN79" s="30"/>
      <c r="IO79" s="30"/>
      <c r="IP79" s="30"/>
      <c r="IQ79" s="52"/>
    </row>
    <row r="80" spans="1:251">
      <c r="A80" s="51" t="str">
        <f t="shared" si="7"/>
        <v/>
      </c>
      <c r="B80" s="30" t="e">
        <f t="shared" si="38"/>
        <v>#REF!</v>
      </c>
      <c r="C80" s="30" t="e">
        <f t="shared" si="38"/>
        <v>#REF!</v>
      </c>
      <c r="D80" s="30" t="e">
        <f t="shared" si="38"/>
        <v>#REF!</v>
      </c>
      <c r="E80" s="30" t="e">
        <f t="shared" si="38"/>
        <v>#REF!</v>
      </c>
      <c r="F80" s="30" t="e">
        <f t="shared" si="38"/>
        <v>#REF!</v>
      </c>
      <c r="G80" s="30" t="e">
        <f t="shared" si="38"/>
        <v>#REF!</v>
      </c>
      <c r="H80" s="30" t="e">
        <f t="shared" si="38"/>
        <v>#REF!</v>
      </c>
      <c r="I80" s="30" t="e">
        <f t="shared" si="38"/>
        <v>#REF!</v>
      </c>
      <c r="J80" s="30" t="e">
        <f t="shared" si="38"/>
        <v>#REF!</v>
      </c>
      <c r="K80" s="30" t="e">
        <f t="shared" si="38"/>
        <v>#REF!</v>
      </c>
      <c r="L80" s="30" t="e">
        <f t="shared" si="38"/>
        <v>#REF!</v>
      </c>
      <c r="M80" s="30" t="e">
        <f t="shared" si="38"/>
        <v>#REF!</v>
      </c>
      <c r="N80" s="62" t="e">
        <f t="shared" si="38"/>
        <v>#REF!</v>
      </c>
      <c r="O80" s="30" t="e">
        <f t="shared" si="38"/>
        <v>#REF!</v>
      </c>
      <c r="P80" s="30" t="e">
        <f t="shared" si="38"/>
        <v>#REF!</v>
      </c>
      <c r="Q80" s="30" t="e">
        <f t="shared" si="38"/>
        <v>#REF!</v>
      </c>
      <c r="R80" s="30" t="e">
        <f t="shared" si="34"/>
        <v>#REF!</v>
      </c>
      <c r="S80" s="30" t="e">
        <f t="shared" si="34"/>
        <v>#REF!</v>
      </c>
      <c r="T80" s="30" t="e">
        <f t="shared" si="34"/>
        <v>#REF!</v>
      </c>
      <c r="U80" s="30" t="e">
        <f t="shared" si="34"/>
        <v>#REF!</v>
      </c>
      <c r="V80" s="30" t="e">
        <f t="shared" si="34"/>
        <v>#REF!</v>
      </c>
      <c r="W80" s="30" t="e">
        <f t="shared" si="34"/>
        <v>#REF!</v>
      </c>
      <c r="X80" s="30" t="e">
        <f t="shared" si="34"/>
        <v>#REF!</v>
      </c>
      <c r="Y80" s="30" t="e">
        <f t="shared" si="34"/>
        <v>#REF!</v>
      </c>
      <c r="Z80" s="30" t="e">
        <f t="shared" si="45"/>
        <v>#REF!</v>
      </c>
      <c r="AA80" s="30" t="e">
        <f t="shared" si="45"/>
        <v>#REF!</v>
      </c>
      <c r="AB80" s="30" t="e">
        <f t="shared" si="45"/>
        <v>#REF!</v>
      </c>
      <c r="AC80" s="30" t="e">
        <f t="shared" si="45"/>
        <v>#REF!</v>
      </c>
      <c r="AD80" s="30" t="e">
        <f t="shared" si="45"/>
        <v>#REF!</v>
      </c>
      <c r="AE80" s="30" t="e">
        <f t="shared" si="45"/>
        <v>#REF!</v>
      </c>
      <c r="AF80" s="30" t="e">
        <f t="shared" si="45"/>
        <v>#REF!</v>
      </c>
      <c r="AG80" s="30" t="e">
        <f t="shared" si="45"/>
        <v>#REF!</v>
      </c>
      <c r="AH80" s="30" t="e">
        <f t="shared" si="45"/>
        <v>#REF!</v>
      </c>
      <c r="AI80" s="30" t="e">
        <f t="shared" si="45"/>
        <v>#REF!</v>
      </c>
      <c r="AJ80" s="30" t="e">
        <f t="shared" si="45"/>
        <v>#REF!</v>
      </c>
      <c r="AK80" s="30" t="e">
        <f t="shared" si="45"/>
        <v>#REF!</v>
      </c>
      <c r="AL80" s="30" t="e">
        <f t="shared" si="45"/>
        <v>#REF!</v>
      </c>
      <c r="AM80" s="30" t="e">
        <f t="shared" si="45"/>
        <v>#REF!</v>
      </c>
      <c r="AN80" s="30" t="e">
        <f t="shared" si="45"/>
        <v>#REF!</v>
      </c>
      <c r="AO80" s="30" t="e">
        <f t="shared" si="45"/>
        <v>#REF!</v>
      </c>
      <c r="AP80" s="30" t="e">
        <f t="shared" si="46"/>
        <v>#REF!</v>
      </c>
      <c r="AQ80" s="30" t="e">
        <f t="shared" si="46"/>
        <v>#REF!</v>
      </c>
      <c r="AR80" s="30" t="e">
        <f t="shared" si="46"/>
        <v>#REF!</v>
      </c>
      <c r="AS80" s="30" t="e">
        <f t="shared" si="46"/>
        <v>#REF!</v>
      </c>
      <c r="AT80" s="30" t="e">
        <f t="shared" si="46"/>
        <v>#REF!</v>
      </c>
      <c r="AU80" s="30" t="e">
        <f t="shared" si="46"/>
        <v>#REF!</v>
      </c>
      <c r="AV80" s="30" t="e">
        <f t="shared" si="46"/>
        <v>#REF!</v>
      </c>
      <c r="AW80" s="30" t="e">
        <f t="shared" si="35"/>
        <v>#REF!</v>
      </c>
      <c r="AX80" s="30" t="e">
        <f t="shared" si="35"/>
        <v>#REF!</v>
      </c>
      <c r="AY80" s="30" t="e">
        <f t="shared" si="35"/>
        <v>#REF!</v>
      </c>
      <c r="AZ80" s="30" t="e">
        <f t="shared" si="35"/>
        <v>#REF!</v>
      </c>
      <c r="BA80" s="30" t="e">
        <f t="shared" si="35"/>
        <v>#REF!</v>
      </c>
      <c r="BB80" s="30" t="e">
        <f t="shared" si="35"/>
        <v>#REF!</v>
      </c>
      <c r="BC80" s="30" t="e">
        <f t="shared" si="35"/>
        <v>#REF!</v>
      </c>
      <c r="BD80" s="30" t="e">
        <f t="shared" si="35"/>
        <v>#REF!</v>
      </c>
      <c r="BE80" s="30" t="e">
        <f t="shared" si="35"/>
        <v>#REF!</v>
      </c>
      <c r="BF80" s="30" t="e">
        <f t="shared" si="35"/>
        <v>#REF!</v>
      </c>
      <c r="BG80" s="30" t="e">
        <f t="shared" si="35"/>
        <v>#REF!</v>
      </c>
      <c r="BH80" s="30" t="e">
        <f t="shared" si="35"/>
        <v>#REF!</v>
      </c>
      <c r="BI80" s="30" t="e">
        <f t="shared" si="35"/>
        <v>#REF!</v>
      </c>
      <c r="BJ80" s="30" t="e">
        <f t="shared" si="35"/>
        <v>#REF!</v>
      </c>
      <c r="BK80" s="30" t="e">
        <f t="shared" si="35"/>
        <v>#REF!</v>
      </c>
      <c r="BL80" s="30" t="e">
        <f t="shared" si="35"/>
        <v>#REF!</v>
      </c>
      <c r="BM80" s="30" t="e">
        <f t="shared" si="25"/>
        <v>#REF!</v>
      </c>
      <c r="BN80" s="30" t="e">
        <f t="shared" si="47"/>
        <v>#REF!</v>
      </c>
      <c r="BO80" s="30" t="e">
        <f t="shared" si="47"/>
        <v>#REF!</v>
      </c>
      <c r="BP80" s="30" t="e">
        <f t="shared" si="47"/>
        <v>#REF!</v>
      </c>
      <c r="BQ80" s="30" t="e">
        <f t="shared" si="47"/>
        <v>#REF!</v>
      </c>
      <c r="BR80" s="30" t="e">
        <f t="shared" si="47"/>
        <v>#REF!</v>
      </c>
      <c r="BS80" s="30" t="e">
        <f t="shared" si="47"/>
        <v>#REF!</v>
      </c>
      <c r="BT80" s="30" t="e">
        <f t="shared" si="47"/>
        <v>#REF!</v>
      </c>
      <c r="BU80" s="30" t="e">
        <f t="shared" si="47"/>
        <v>#REF!</v>
      </c>
      <c r="BV80" s="30" t="e">
        <f t="shared" si="47"/>
        <v>#REF!</v>
      </c>
      <c r="BW80" s="30" t="e">
        <f t="shared" si="47"/>
        <v>#REF!</v>
      </c>
      <c r="BX80" s="30" t="e">
        <f t="shared" si="47"/>
        <v>#REF!</v>
      </c>
      <c r="BY80" s="30" t="e">
        <f t="shared" si="47"/>
        <v>#REF!</v>
      </c>
      <c r="BZ80" s="30" t="e">
        <f t="shared" si="47"/>
        <v>#REF!</v>
      </c>
      <c r="CA80" s="30" t="e">
        <f t="shared" si="47"/>
        <v>#REF!</v>
      </c>
      <c r="CB80" s="30" t="e">
        <f t="shared" si="47"/>
        <v>#REF!</v>
      </c>
      <c r="CC80" s="30" t="e">
        <f t="shared" si="47"/>
        <v>#REF!</v>
      </c>
      <c r="CD80" s="30" t="e">
        <f t="shared" si="41"/>
        <v>#REF!</v>
      </c>
      <c r="CE80" s="30" t="e">
        <f t="shared" si="41"/>
        <v>#REF!</v>
      </c>
      <c r="CF80" s="30" t="e">
        <f t="shared" si="41"/>
        <v>#REF!</v>
      </c>
      <c r="CG80" s="30" t="e">
        <f t="shared" si="41"/>
        <v>#REF!</v>
      </c>
      <c r="CH80" s="30" t="e">
        <f t="shared" si="41"/>
        <v>#REF!</v>
      </c>
      <c r="CI80" s="30" t="e">
        <f t="shared" si="41"/>
        <v>#REF!</v>
      </c>
      <c r="CJ80" s="30" t="e">
        <f t="shared" si="41"/>
        <v>#REF!</v>
      </c>
      <c r="CK80" s="30" t="e">
        <f t="shared" si="41"/>
        <v>#REF!</v>
      </c>
      <c r="CL80" s="30" t="e">
        <f t="shared" si="41"/>
        <v>#REF!</v>
      </c>
      <c r="CM80" s="30" t="e">
        <f t="shared" si="41"/>
        <v>#REF!</v>
      </c>
      <c r="CN80" s="30" t="e">
        <f t="shared" si="41"/>
        <v>#REF!</v>
      </c>
      <c r="CO80" s="30" t="e">
        <f t="shared" si="41"/>
        <v>#REF!</v>
      </c>
      <c r="CP80" s="30" t="e">
        <f t="shared" si="41"/>
        <v>#REF!</v>
      </c>
      <c r="CQ80" s="30" t="e">
        <f t="shared" si="42"/>
        <v>#REF!</v>
      </c>
      <c r="CR80" s="30" t="e">
        <f t="shared" si="42"/>
        <v>#REF!</v>
      </c>
      <c r="CS80" s="30" t="e">
        <f t="shared" si="42"/>
        <v>#REF!</v>
      </c>
      <c r="CT80" s="30" t="e">
        <f t="shared" si="42"/>
        <v>#REF!</v>
      </c>
      <c r="CU80" s="30" t="e">
        <f t="shared" si="42"/>
        <v>#REF!</v>
      </c>
      <c r="CV80" s="30" t="e">
        <f t="shared" si="42"/>
        <v>#REF!</v>
      </c>
      <c r="CW80" s="30" t="e">
        <f t="shared" si="42"/>
        <v>#REF!</v>
      </c>
      <c r="CX80" s="30" t="e">
        <f t="shared" si="42"/>
        <v>#REF!</v>
      </c>
      <c r="CY80" s="30" t="e">
        <f t="shared" si="42"/>
        <v>#REF!</v>
      </c>
      <c r="CZ80" s="30" t="e">
        <f t="shared" si="42"/>
        <v>#REF!</v>
      </c>
      <c r="DA80" s="30" t="e">
        <f t="shared" si="42"/>
        <v>#REF!</v>
      </c>
      <c r="DB80" s="30" t="e">
        <f t="shared" si="42"/>
        <v>#REF!</v>
      </c>
      <c r="DC80" s="30" t="e">
        <f t="shared" si="42"/>
        <v>#REF!</v>
      </c>
      <c r="DD80" s="30" t="e">
        <f t="shared" si="42"/>
        <v>#REF!</v>
      </c>
      <c r="DE80" s="30" t="e">
        <f t="shared" si="42"/>
        <v>#REF!</v>
      </c>
      <c r="DF80" s="30" t="e">
        <f t="shared" si="42"/>
        <v>#REF!</v>
      </c>
      <c r="DG80" s="30" t="e">
        <f t="shared" si="43"/>
        <v>#REF!</v>
      </c>
      <c r="DH80" s="30" t="e">
        <f t="shared" si="28"/>
        <v>#REF!</v>
      </c>
      <c r="DI80" s="30" t="e">
        <f t="shared" si="44"/>
        <v>#REF!</v>
      </c>
      <c r="DJ80" s="30" t="e">
        <f t="shared" si="44"/>
        <v>#REF!</v>
      </c>
      <c r="DK80" s="30" t="e">
        <f t="shared" si="44"/>
        <v>#REF!</v>
      </c>
      <c r="DL80" s="30" t="e">
        <f t="shared" si="44"/>
        <v>#REF!</v>
      </c>
      <c r="DM80" s="30" t="e">
        <f t="shared" si="44"/>
        <v>#REF!</v>
      </c>
      <c r="DN80" s="30" t="e">
        <f t="shared" si="44"/>
        <v>#REF!</v>
      </c>
      <c r="DO80" s="30" t="e">
        <f t="shared" si="44"/>
        <v>#REF!</v>
      </c>
      <c r="DP80" s="30" t="e">
        <f t="shared" si="44"/>
        <v>#REF!</v>
      </c>
      <c r="DQ80" s="30" t="e">
        <f t="shared" si="44"/>
        <v>#REF!</v>
      </c>
      <c r="DR80" s="30" t="e">
        <f t="shared" si="44"/>
        <v>#REF!</v>
      </c>
      <c r="DS80" s="30" t="e">
        <f t="shared" si="44"/>
        <v>#REF!</v>
      </c>
      <c r="DT80" s="30" t="e">
        <f t="shared" si="44"/>
        <v>#REF!</v>
      </c>
      <c r="DU80" s="30" t="e">
        <f t="shared" si="44"/>
        <v>#REF!</v>
      </c>
      <c r="DV80" s="30" t="e">
        <f t="shared" si="44"/>
        <v>#REF!</v>
      </c>
      <c r="DW80" s="30" t="e">
        <f t="shared" si="44"/>
        <v>#REF!</v>
      </c>
      <c r="DX80" s="30" t="e">
        <f t="shared" si="44"/>
        <v>#REF!</v>
      </c>
      <c r="DY80" s="30" t="e">
        <f t="shared" si="37"/>
        <v>#REF!</v>
      </c>
      <c r="DZ80" s="30" t="e">
        <f t="shared" si="37"/>
        <v>#REF!</v>
      </c>
      <c r="EA80" s="30" t="e">
        <f t="shared" si="37"/>
        <v>#REF!</v>
      </c>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0"/>
      <c r="FD80" s="30"/>
      <c r="FE80" s="30"/>
      <c r="FF80" s="30"/>
      <c r="FG80" s="30"/>
      <c r="FH80" s="30"/>
      <c r="FI80" s="30"/>
      <c r="FJ80" s="30"/>
      <c r="FK80" s="30"/>
      <c r="FL80" s="30"/>
      <c r="FM80" s="30"/>
      <c r="FN80" s="30"/>
      <c r="FO80" s="30"/>
      <c r="FP80" s="30"/>
      <c r="FQ80" s="30"/>
      <c r="FR80" s="30"/>
      <c r="FS80" s="30"/>
      <c r="FT80" s="30"/>
      <c r="FU80" s="30"/>
      <c r="FV80" s="30"/>
      <c r="FW80" s="30"/>
      <c r="FX80" s="30"/>
      <c r="FY80" s="30"/>
      <c r="FZ80" s="30"/>
      <c r="GA80" s="30"/>
      <c r="GB80" s="30"/>
      <c r="GC80" s="30"/>
      <c r="GD80" s="30"/>
      <c r="GE80" s="30"/>
      <c r="GF80" s="30"/>
      <c r="GG80" s="30"/>
      <c r="GH80" s="30"/>
      <c r="GI80" s="30"/>
      <c r="GJ80" s="30"/>
      <c r="GK80" s="30"/>
      <c r="GL80" s="30"/>
      <c r="GM80" s="30"/>
      <c r="GN80" s="30"/>
      <c r="GO80" s="30"/>
      <c r="GP80" s="30"/>
      <c r="GQ80" s="30"/>
      <c r="GR80" s="30"/>
      <c r="GS80" s="30"/>
      <c r="GT80" s="30"/>
      <c r="GU80" s="30"/>
      <c r="GV80" s="30"/>
      <c r="GW80" s="30"/>
      <c r="GX80" s="30"/>
      <c r="GY80" s="30"/>
      <c r="GZ80" s="30"/>
      <c r="HA80" s="30"/>
      <c r="HB80" s="30"/>
      <c r="HC80" s="30"/>
      <c r="HD80" s="30"/>
      <c r="HE80" s="30"/>
      <c r="HF80" s="30"/>
      <c r="HG80" s="30"/>
      <c r="HH80" s="30"/>
      <c r="HI80" s="30"/>
      <c r="HJ80" s="30"/>
      <c r="HK80" s="30"/>
      <c r="HL80" s="30"/>
      <c r="HM80" s="30"/>
      <c r="HN80" s="30"/>
      <c r="HO80" s="30"/>
      <c r="HP80" s="30"/>
      <c r="HQ80" s="30"/>
      <c r="HR80" s="30"/>
      <c r="HS80" s="30"/>
      <c r="HT80" s="30"/>
      <c r="HU80" s="30"/>
      <c r="HV80" s="30"/>
      <c r="HW80" s="30"/>
      <c r="HX80" s="30"/>
      <c r="HY80" s="30"/>
      <c r="HZ80" s="30"/>
      <c r="IA80" s="30"/>
      <c r="IB80" s="30"/>
      <c r="IC80" s="30"/>
      <c r="ID80" s="30"/>
      <c r="IE80" s="30"/>
      <c r="IF80" s="30"/>
      <c r="IG80" s="30"/>
      <c r="IH80" s="30"/>
      <c r="II80" s="30"/>
      <c r="IJ80" s="30"/>
      <c r="IK80" s="30"/>
      <c r="IL80" s="30"/>
      <c r="IM80" s="30"/>
      <c r="IN80" s="30"/>
      <c r="IO80" s="30"/>
      <c r="IP80" s="30"/>
      <c r="IQ80" s="52"/>
    </row>
    <row r="81" spans="1:251">
      <c r="A81" s="51" t="str">
        <f t="shared" si="7"/>
        <v/>
      </c>
      <c r="B81" s="30" t="e">
        <f t="shared" si="38"/>
        <v>#REF!</v>
      </c>
      <c r="C81" s="30" t="e">
        <f t="shared" si="38"/>
        <v>#REF!</v>
      </c>
      <c r="D81" s="30" t="e">
        <f t="shared" si="38"/>
        <v>#REF!</v>
      </c>
      <c r="E81" s="30" t="e">
        <f t="shared" si="38"/>
        <v>#REF!</v>
      </c>
      <c r="F81" s="30" t="e">
        <f t="shared" si="38"/>
        <v>#REF!</v>
      </c>
      <c r="G81" s="30" t="e">
        <f t="shared" si="38"/>
        <v>#REF!</v>
      </c>
      <c r="H81" s="30" t="e">
        <f t="shared" si="38"/>
        <v>#REF!</v>
      </c>
      <c r="I81" s="30" t="e">
        <f t="shared" si="38"/>
        <v>#REF!</v>
      </c>
      <c r="J81" s="30" t="e">
        <f t="shared" si="38"/>
        <v>#REF!</v>
      </c>
      <c r="K81" s="30" t="e">
        <f t="shared" si="38"/>
        <v>#REF!</v>
      </c>
      <c r="L81" s="30" t="e">
        <f t="shared" si="38"/>
        <v>#REF!</v>
      </c>
      <c r="M81" s="30" t="e">
        <f t="shared" si="38"/>
        <v>#REF!</v>
      </c>
      <c r="N81" s="62" t="e">
        <f t="shared" si="38"/>
        <v>#REF!</v>
      </c>
      <c r="O81" s="30" t="e">
        <f t="shared" si="38"/>
        <v>#REF!</v>
      </c>
      <c r="P81" s="30" t="e">
        <f t="shared" si="38"/>
        <v>#REF!</v>
      </c>
      <c r="Q81" s="30" t="e">
        <f t="shared" si="38"/>
        <v>#REF!</v>
      </c>
      <c r="R81" s="30" t="e">
        <f t="shared" si="34"/>
        <v>#REF!</v>
      </c>
      <c r="S81" s="30" t="e">
        <f t="shared" si="34"/>
        <v>#REF!</v>
      </c>
      <c r="T81" s="30" t="e">
        <f t="shared" si="34"/>
        <v>#REF!</v>
      </c>
      <c r="U81" s="30" t="e">
        <f t="shared" si="34"/>
        <v>#REF!</v>
      </c>
      <c r="V81" s="30" t="e">
        <f t="shared" si="34"/>
        <v>#REF!</v>
      </c>
      <c r="W81" s="30" t="e">
        <f t="shared" si="34"/>
        <v>#REF!</v>
      </c>
      <c r="X81" s="30" t="e">
        <f t="shared" si="34"/>
        <v>#REF!</v>
      </c>
      <c r="Y81" s="30" t="e">
        <f t="shared" si="34"/>
        <v>#REF!</v>
      </c>
      <c r="Z81" s="30" t="e">
        <f t="shared" si="45"/>
        <v>#REF!</v>
      </c>
      <c r="AA81" s="30" t="e">
        <f t="shared" si="45"/>
        <v>#REF!</v>
      </c>
      <c r="AB81" s="30" t="e">
        <f t="shared" si="45"/>
        <v>#REF!</v>
      </c>
      <c r="AC81" s="30" t="e">
        <f t="shared" si="45"/>
        <v>#REF!</v>
      </c>
      <c r="AD81" s="30" t="e">
        <f t="shared" si="45"/>
        <v>#REF!</v>
      </c>
      <c r="AE81" s="30" t="e">
        <f t="shared" si="45"/>
        <v>#REF!</v>
      </c>
      <c r="AF81" s="30" t="e">
        <f t="shared" si="45"/>
        <v>#REF!</v>
      </c>
      <c r="AG81" s="30" t="e">
        <f t="shared" si="45"/>
        <v>#REF!</v>
      </c>
      <c r="AH81" s="30" t="e">
        <f t="shared" si="45"/>
        <v>#REF!</v>
      </c>
      <c r="AI81" s="30" t="e">
        <f t="shared" si="45"/>
        <v>#REF!</v>
      </c>
      <c r="AJ81" s="30" t="e">
        <f t="shared" si="45"/>
        <v>#REF!</v>
      </c>
      <c r="AK81" s="30" t="e">
        <f t="shared" si="45"/>
        <v>#REF!</v>
      </c>
      <c r="AL81" s="30" t="e">
        <f t="shared" si="45"/>
        <v>#REF!</v>
      </c>
      <c r="AM81" s="30" t="e">
        <f t="shared" si="45"/>
        <v>#REF!</v>
      </c>
      <c r="AN81" s="30" t="e">
        <f t="shared" si="45"/>
        <v>#REF!</v>
      </c>
      <c r="AO81" s="30" t="e">
        <f t="shared" si="45"/>
        <v>#REF!</v>
      </c>
      <c r="AP81" s="30" t="e">
        <f t="shared" si="46"/>
        <v>#REF!</v>
      </c>
      <c r="AQ81" s="30" t="e">
        <f t="shared" si="46"/>
        <v>#REF!</v>
      </c>
      <c r="AR81" s="30" t="e">
        <f t="shared" si="46"/>
        <v>#REF!</v>
      </c>
      <c r="AS81" s="30" t="e">
        <f t="shared" si="46"/>
        <v>#REF!</v>
      </c>
      <c r="AT81" s="30" t="e">
        <f t="shared" si="46"/>
        <v>#REF!</v>
      </c>
      <c r="AU81" s="30" t="e">
        <f t="shared" si="46"/>
        <v>#REF!</v>
      </c>
      <c r="AV81" s="30" t="e">
        <f t="shared" si="46"/>
        <v>#REF!</v>
      </c>
      <c r="AW81" s="30" t="e">
        <f t="shared" si="35"/>
        <v>#REF!</v>
      </c>
      <c r="AX81" s="30" t="e">
        <f t="shared" si="35"/>
        <v>#REF!</v>
      </c>
      <c r="AY81" s="30" t="e">
        <f t="shared" si="35"/>
        <v>#REF!</v>
      </c>
      <c r="AZ81" s="30" t="e">
        <f t="shared" si="35"/>
        <v>#REF!</v>
      </c>
      <c r="BA81" s="30" t="e">
        <f t="shared" si="35"/>
        <v>#REF!</v>
      </c>
      <c r="BB81" s="30" t="e">
        <f t="shared" si="35"/>
        <v>#REF!</v>
      </c>
      <c r="BC81" s="30" t="e">
        <f t="shared" si="35"/>
        <v>#REF!</v>
      </c>
      <c r="BD81" s="30" t="e">
        <f t="shared" si="35"/>
        <v>#REF!</v>
      </c>
      <c r="BE81" s="30" t="e">
        <f t="shared" si="35"/>
        <v>#REF!</v>
      </c>
      <c r="BF81" s="30" t="e">
        <f t="shared" si="35"/>
        <v>#REF!</v>
      </c>
      <c r="BG81" s="30" t="e">
        <f t="shared" si="35"/>
        <v>#REF!</v>
      </c>
      <c r="BH81" s="30" t="e">
        <f t="shared" si="35"/>
        <v>#REF!</v>
      </c>
      <c r="BI81" s="30" t="e">
        <f t="shared" si="35"/>
        <v>#REF!</v>
      </c>
      <c r="BJ81" s="30" t="e">
        <f t="shared" si="35"/>
        <v>#REF!</v>
      </c>
      <c r="BK81" s="30" t="e">
        <f t="shared" si="35"/>
        <v>#REF!</v>
      </c>
      <c r="BL81" s="30" t="e">
        <f t="shared" si="35"/>
        <v>#REF!</v>
      </c>
      <c r="BM81" s="30" t="e">
        <f t="shared" si="25"/>
        <v>#REF!</v>
      </c>
      <c r="BN81" s="30" t="e">
        <f t="shared" si="47"/>
        <v>#REF!</v>
      </c>
      <c r="BO81" s="30" t="e">
        <f t="shared" si="47"/>
        <v>#REF!</v>
      </c>
      <c r="BP81" s="30" t="e">
        <f t="shared" si="47"/>
        <v>#REF!</v>
      </c>
      <c r="BQ81" s="30" t="e">
        <f t="shared" si="47"/>
        <v>#REF!</v>
      </c>
      <c r="BR81" s="30" t="e">
        <f t="shared" si="47"/>
        <v>#REF!</v>
      </c>
      <c r="BS81" s="30" t="e">
        <f t="shared" si="47"/>
        <v>#REF!</v>
      </c>
      <c r="BT81" s="30" t="e">
        <f t="shared" si="47"/>
        <v>#REF!</v>
      </c>
      <c r="BU81" s="30" t="e">
        <f t="shared" si="47"/>
        <v>#REF!</v>
      </c>
      <c r="BV81" s="30" t="e">
        <f t="shared" si="47"/>
        <v>#REF!</v>
      </c>
      <c r="BW81" s="30" t="e">
        <f t="shared" si="47"/>
        <v>#REF!</v>
      </c>
      <c r="BX81" s="30" t="e">
        <f t="shared" si="47"/>
        <v>#REF!</v>
      </c>
      <c r="BY81" s="30" t="e">
        <f t="shared" si="47"/>
        <v>#REF!</v>
      </c>
      <c r="BZ81" s="30" t="e">
        <f t="shared" si="47"/>
        <v>#REF!</v>
      </c>
      <c r="CA81" s="30" t="e">
        <f t="shared" si="47"/>
        <v>#REF!</v>
      </c>
      <c r="CB81" s="30" t="e">
        <f t="shared" si="47"/>
        <v>#REF!</v>
      </c>
      <c r="CC81" s="30" t="e">
        <f t="shared" si="47"/>
        <v>#REF!</v>
      </c>
      <c r="CD81" s="30" t="e">
        <f t="shared" si="41"/>
        <v>#REF!</v>
      </c>
      <c r="CE81" s="30" t="e">
        <f t="shared" si="41"/>
        <v>#REF!</v>
      </c>
      <c r="CF81" s="30" t="e">
        <f t="shared" si="41"/>
        <v>#REF!</v>
      </c>
      <c r="CG81" s="30" t="e">
        <f t="shared" si="41"/>
        <v>#REF!</v>
      </c>
      <c r="CH81" s="30" t="e">
        <f t="shared" si="41"/>
        <v>#REF!</v>
      </c>
      <c r="CI81" s="30" t="e">
        <f t="shared" si="41"/>
        <v>#REF!</v>
      </c>
      <c r="CJ81" s="30" t="e">
        <f t="shared" si="41"/>
        <v>#REF!</v>
      </c>
      <c r="CK81" s="30" t="e">
        <f t="shared" si="41"/>
        <v>#REF!</v>
      </c>
      <c r="CL81" s="30" t="e">
        <f t="shared" si="41"/>
        <v>#REF!</v>
      </c>
      <c r="CM81" s="30" t="e">
        <f t="shared" si="41"/>
        <v>#REF!</v>
      </c>
      <c r="CN81" s="30" t="e">
        <f t="shared" si="41"/>
        <v>#REF!</v>
      </c>
      <c r="CO81" s="30" t="e">
        <f t="shared" si="41"/>
        <v>#REF!</v>
      </c>
      <c r="CP81" s="30" t="e">
        <f t="shared" si="41"/>
        <v>#REF!</v>
      </c>
      <c r="CQ81" s="30" t="e">
        <f t="shared" si="42"/>
        <v>#REF!</v>
      </c>
      <c r="CR81" s="30" t="e">
        <f t="shared" si="42"/>
        <v>#REF!</v>
      </c>
      <c r="CS81" s="30" t="e">
        <f t="shared" si="42"/>
        <v>#REF!</v>
      </c>
      <c r="CT81" s="30" t="e">
        <f t="shared" si="42"/>
        <v>#REF!</v>
      </c>
      <c r="CU81" s="30" t="e">
        <f t="shared" si="42"/>
        <v>#REF!</v>
      </c>
      <c r="CV81" s="30" t="e">
        <f t="shared" si="42"/>
        <v>#REF!</v>
      </c>
      <c r="CW81" s="30" t="e">
        <f t="shared" si="42"/>
        <v>#REF!</v>
      </c>
      <c r="CX81" s="30" t="e">
        <f t="shared" si="42"/>
        <v>#REF!</v>
      </c>
      <c r="CY81" s="30" t="e">
        <f t="shared" si="42"/>
        <v>#REF!</v>
      </c>
      <c r="CZ81" s="30" t="e">
        <f t="shared" si="42"/>
        <v>#REF!</v>
      </c>
      <c r="DA81" s="30" t="e">
        <f t="shared" si="42"/>
        <v>#REF!</v>
      </c>
      <c r="DB81" s="30" t="e">
        <f t="shared" si="42"/>
        <v>#REF!</v>
      </c>
      <c r="DC81" s="30" t="e">
        <f t="shared" si="42"/>
        <v>#REF!</v>
      </c>
      <c r="DD81" s="30" t="e">
        <f t="shared" si="42"/>
        <v>#REF!</v>
      </c>
      <c r="DE81" s="30" t="e">
        <f t="shared" si="42"/>
        <v>#REF!</v>
      </c>
      <c r="DF81" s="30" t="e">
        <f t="shared" si="42"/>
        <v>#REF!</v>
      </c>
      <c r="DG81" s="30" t="e">
        <f t="shared" si="43"/>
        <v>#REF!</v>
      </c>
      <c r="DH81" s="30" t="e">
        <f t="shared" si="28"/>
        <v>#REF!</v>
      </c>
      <c r="DI81" s="30" t="e">
        <f t="shared" si="44"/>
        <v>#REF!</v>
      </c>
      <c r="DJ81" s="30" t="e">
        <f t="shared" si="44"/>
        <v>#REF!</v>
      </c>
      <c r="DK81" s="30" t="e">
        <f t="shared" si="44"/>
        <v>#REF!</v>
      </c>
      <c r="DL81" s="30" t="e">
        <f t="shared" si="44"/>
        <v>#REF!</v>
      </c>
      <c r="DM81" s="30" t="e">
        <f t="shared" si="44"/>
        <v>#REF!</v>
      </c>
      <c r="DN81" s="30" t="e">
        <f t="shared" si="44"/>
        <v>#REF!</v>
      </c>
      <c r="DO81" s="30" t="e">
        <f t="shared" si="44"/>
        <v>#REF!</v>
      </c>
      <c r="DP81" s="30" t="e">
        <f t="shared" si="44"/>
        <v>#REF!</v>
      </c>
      <c r="DQ81" s="30" t="e">
        <f t="shared" si="44"/>
        <v>#REF!</v>
      </c>
      <c r="DR81" s="30" t="e">
        <f t="shared" si="44"/>
        <v>#REF!</v>
      </c>
      <c r="DS81" s="30" t="e">
        <f t="shared" si="44"/>
        <v>#REF!</v>
      </c>
      <c r="DT81" s="30" t="e">
        <f t="shared" si="44"/>
        <v>#REF!</v>
      </c>
      <c r="DU81" s="30" t="e">
        <f t="shared" si="44"/>
        <v>#REF!</v>
      </c>
      <c r="DV81" s="30" t="e">
        <f t="shared" si="44"/>
        <v>#REF!</v>
      </c>
      <c r="DW81" s="30" t="e">
        <f t="shared" si="44"/>
        <v>#REF!</v>
      </c>
      <c r="DX81" s="30" t="e">
        <f t="shared" si="44"/>
        <v>#REF!</v>
      </c>
      <c r="DY81" s="30" t="e">
        <f t="shared" si="37"/>
        <v>#REF!</v>
      </c>
      <c r="DZ81" s="30" t="e">
        <f t="shared" si="37"/>
        <v>#REF!</v>
      </c>
      <c r="EA81" s="30" t="e">
        <f t="shared" si="37"/>
        <v>#REF!</v>
      </c>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0"/>
      <c r="FD81" s="30"/>
      <c r="FE81" s="30"/>
      <c r="FF81" s="30"/>
      <c r="FG81" s="30"/>
      <c r="FH81" s="30"/>
      <c r="FI81" s="30"/>
      <c r="FJ81" s="30"/>
      <c r="FK81" s="30"/>
      <c r="FL81" s="30"/>
      <c r="FM81" s="30"/>
      <c r="FN81" s="30"/>
      <c r="FO81" s="30"/>
      <c r="FP81" s="30"/>
      <c r="FQ81" s="30"/>
      <c r="FR81" s="30"/>
      <c r="FS81" s="30"/>
      <c r="FT81" s="30"/>
      <c r="FU81" s="30"/>
      <c r="FV81" s="30"/>
      <c r="FW81" s="30"/>
      <c r="FX81" s="30"/>
      <c r="FY81" s="30"/>
      <c r="FZ81" s="30"/>
      <c r="GA81" s="30"/>
      <c r="GB81" s="30"/>
      <c r="GC81" s="30"/>
      <c r="GD81" s="30"/>
      <c r="GE81" s="30"/>
      <c r="GF81" s="30"/>
      <c r="GG81" s="30"/>
      <c r="GH81" s="30"/>
      <c r="GI81" s="30"/>
      <c r="GJ81" s="30"/>
      <c r="GK81" s="30"/>
      <c r="GL81" s="30"/>
      <c r="GM81" s="30"/>
      <c r="GN81" s="30"/>
      <c r="GO81" s="30"/>
      <c r="GP81" s="30"/>
      <c r="GQ81" s="30"/>
      <c r="GR81" s="30"/>
      <c r="GS81" s="30"/>
      <c r="GT81" s="30"/>
      <c r="GU81" s="30"/>
      <c r="GV81" s="30"/>
      <c r="GW81" s="30"/>
      <c r="GX81" s="30"/>
      <c r="GY81" s="30"/>
      <c r="GZ81" s="30"/>
      <c r="HA81" s="30"/>
      <c r="HB81" s="30"/>
      <c r="HC81" s="30"/>
      <c r="HD81" s="30"/>
      <c r="HE81" s="30"/>
      <c r="HF81" s="30"/>
      <c r="HG81" s="30"/>
      <c r="HH81" s="30"/>
      <c r="HI81" s="30"/>
      <c r="HJ81" s="30"/>
      <c r="HK81" s="30"/>
      <c r="HL81" s="30"/>
      <c r="HM81" s="30"/>
      <c r="HN81" s="30"/>
      <c r="HO81" s="30"/>
      <c r="HP81" s="30"/>
      <c r="HQ81" s="30"/>
      <c r="HR81" s="30"/>
      <c r="HS81" s="30"/>
      <c r="HT81" s="30"/>
      <c r="HU81" s="30"/>
      <c r="HV81" s="30"/>
      <c r="HW81" s="30"/>
      <c r="HX81" s="30"/>
      <c r="HY81" s="30"/>
      <c r="HZ81" s="30"/>
      <c r="IA81" s="30"/>
      <c r="IB81" s="30"/>
      <c r="IC81" s="30"/>
      <c r="ID81" s="30"/>
      <c r="IE81" s="30"/>
      <c r="IF81" s="30"/>
      <c r="IG81" s="30"/>
      <c r="IH81" s="30"/>
      <c r="II81" s="30"/>
      <c r="IJ81" s="30"/>
      <c r="IK81" s="30"/>
      <c r="IL81" s="30"/>
      <c r="IM81" s="30"/>
      <c r="IN81" s="30"/>
      <c r="IO81" s="30"/>
      <c r="IP81" s="30"/>
      <c r="IQ81" s="52"/>
    </row>
    <row r="82" spans="1:251">
      <c r="A82" s="51" t="str">
        <f t="shared" si="7"/>
        <v/>
      </c>
      <c r="B82" s="30" t="e">
        <f t="shared" si="38"/>
        <v>#REF!</v>
      </c>
      <c r="C82" s="30" t="e">
        <f t="shared" si="38"/>
        <v>#REF!</v>
      </c>
      <c r="D82" s="30" t="e">
        <f t="shared" si="38"/>
        <v>#REF!</v>
      </c>
      <c r="E82" s="30" t="e">
        <f t="shared" si="38"/>
        <v>#REF!</v>
      </c>
      <c r="F82" s="30" t="e">
        <f t="shared" si="38"/>
        <v>#REF!</v>
      </c>
      <c r="G82" s="30" t="e">
        <f t="shared" si="38"/>
        <v>#REF!</v>
      </c>
      <c r="H82" s="30" t="e">
        <f t="shared" si="38"/>
        <v>#REF!</v>
      </c>
      <c r="I82" s="30" t="e">
        <f t="shared" si="38"/>
        <v>#REF!</v>
      </c>
      <c r="J82" s="30" t="e">
        <f t="shared" si="38"/>
        <v>#REF!</v>
      </c>
      <c r="K82" s="30" t="e">
        <f t="shared" si="38"/>
        <v>#REF!</v>
      </c>
      <c r="L82" s="30" t="e">
        <f t="shared" si="38"/>
        <v>#REF!</v>
      </c>
      <c r="M82" s="30" t="e">
        <f t="shared" si="38"/>
        <v>#REF!</v>
      </c>
      <c r="N82" s="62" t="e">
        <f t="shared" si="38"/>
        <v>#REF!</v>
      </c>
      <c r="O82" s="30" t="e">
        <f t="shared" si="38"/>
        <v>#REF!</v>
      </c>
      <c r="P82" s="30" t="e">
        <f t="shared" si="38"/>
        <v>#REF!</v>
      </c>
      <c r="Q82" s="30" t="e">
        <f t="shared" si="38"/>
        <v>#REF!</v>
      </c>
      <c r="R82" s="30" t="e">
        <f t="shared" si="34"/>
        <v>#REF!</v>
      </c>
      <c r="S82" s="30" t="e">
        <f t="shared" si="34"/>
        <v>#REF!</v>
      </c>
      <c r="T82" s="30" t="e">
        <f t="shared" si="34"/>
        <v>#REF!</v>
      </c>
      <c r="U82" s="30" t="e">
        <f t="shared" si="34"/>
        <v>#REF!</v>
      </c>
      <c r="V82" s="30" t="e">
        <f t="shared" si="34"/>
        <v>#REF!</v>
      </c>
      <c r="W82" s="30" t="e">
        <f t="shared" si="34"/>
        <v>#REF!</v>
      </c>
      <c r="X82" s="30" t="e">
        <f t="shared" si="34"/>
        <v>#REF!</v>
      </c>
      <c r="Y82" s="30" t="e">
        <f t="shared" si="34"/>
        <v>#REF!</v>
      </c>
      <c r="Z82" s="30" t="e">
        <f t="shared" si="45"/>
        <v>#REF!</v>
      </c>
      <c r="AA82" s="30" t="e">
        <f t="shared" si="45"/>
        <v>#REF!</v>
      </c>
      <c r="AB82" s="30" t="e">
        <f t="shared" si="45"/>
        <v>#REF!</v>
      </c>
      <c r="AC82" s="30" t="e">
        <f t="shared" si="45"/>
        <v>#REF!</v>
      </c>
      <c r="AD82" s="30" t="e">
        <f t="shared" si="45"/>
        <v>#REF!</v>
      </c>
      <c r="AE82" s="30" t="e">
        <f t="shared" si="45"/>
        <v>#REF!</v>
      </c>
      <c r="AF82" s="30" t="e">
        <f t="shared" si="45"/>
        <v>#REF!</v>
      </c>
      <c r="AG82" s="30" t="e">
        <f t="shared" si="45"/>
        <v>#REF!</v>
      </c>
      <c r="AH82" s="30" t="e">
        <f t="shared" si="45"/>
        <v>#REF!</v>
      </c>
      <c r="AI82" s="30" t="e">
        <f t="shared" si="45"/>
        <v>#REF!</v>
      </c>
      <c r="AJ82" s="30" t="e">
        <f t="shared" si="45"/>
        <v>#REF!</v>
      </c>
      <c r="AK82" s="30" t="e">
        <f t="shared" si="45"/>
        <v>#REF!</v>
      </c>
      <c r="AL82" s="30" t="e">
        <f t="shared" si="45"/>
        <v>#REF!</v>
      </c>
      <c r="AM82" s="30" t="e">
        <f t="shared" si="45"/>
        <v>#REF!</v>
      </c>
      <c r="AN82" s="30" t="e">
        <f t="shared" si="45"/>
        <v>#REF!</v>
      </c>
      <c r="AO82" s="30" t="e">
        <f t="shared" si="45"/>
        <v>#REF!</v>
      </c>
      <c r="AP82" s="30" t="e">
        <f t="shared" si="46"/>
        <v>#REF!</v>
      </c>
      <c r="AQ82" s="30" t="e">
        <f t="shared" si="46"/>
        <v>#REF!</v>
      </c>
      <c r="AR82" s="30" t="e">
        <f t="shared" si="46"/>
        <v>#REF!</v>
      </c>
      <c r="AS82" s="30" t="e">
        <f t="shared" si="46"/>
        <v>#REF!</v>
      </c>
      <c r="AT82" s="30" t="e">
        <f t="shared" si="46"/>
        <v>#REF!</v>
      </c>
      <c r="AU82" s="30" t="e">
        <f t="shared" si="46"/>
        <v>#REF!</v>
      </c>
      <c r="AV82" s="30" t="e">
        <f t="shared" si="46"/>
        <v>#REF!</v>
      </c>
      <c r="AW82" s="30" t="e">
        <f t="shared" si="35"/>
        <v>#REF!</v>
      </c>
      <c r="AX82" s="30" t="e">
        <f t="shared" si="35"/>
        <v>#REF!</v>
      </c>
      <c r="AY82" s="30" t="e">
        <f t="shared" si="35"/>
        <v>#REF!</v>
      </c>
      <c r="AZ82" s="30" t="e">
        <f t="shared" si="35"/>
        <v>#REF!</v>
      </c>
      <c r="BA82" s="30" t="e">
        <f t="shared" si="35"/>
        <v>#REF!</v>
      </c>
      <c r="BB82" s="30" t="e">
        <f t="shared" si="35"/>
        <v>#REF!</v>
      </c>
      <c r="BC82" s="30" t="e">
        <f t="shared" si="35"/>
        <v>#REF!</v>
      </c>
      <c r="BD82" s="30" t="e">
        <f t="shared" si="35"/>
        <v>#REF!</v>
      </c>
      <c r="BE82" s="30" t="e">
        <f t="shared" si="35"/>
        <v>#REF!</v>
      </c>
      <c r="BF82" s="30" t="e">
        <f t="shared" si="35"/>
        <v>#REF!</v>
      </c>
      <c r="BG82" s="30" t="e">
        <f t="shared" si="35"/>
        <v>#REF!</v>
      </c>
      <c r="BH82" s="30" t="e">
        <f t="shared" si="35"/>
        <v>#REF!</v>
      </c>
      <c r="BI82" s="30" t="e">
        <f t="shared" si="35"/>
        <v>#REF!</v>
      </c>
      <c r="BJ82" s="30" t="e">
        <f t="shared" si="35"/>
        <v>#REF!</v>
      </c>
      <c r="BK82" s="30" t="e">
        <f t="shared" si="35"/>
        <v>#REF!</v>
      </c>
      <c r="BL82" s="30" t="e">
        <f t="shared" si="35"/>
        <v>#REF!</v>
      </c>
      <c r="BM82" s="30" t="e">
        <f t="shared" si="25"/>
        <v>#REF!</v>
      </c>
      <c r="BN82" s="30" t="e">
        <f t="shared" si="47"/>
        <v>#REF!</v>
      </c>
      <c r="BO82" s="30" t="e">
        <f t="shared" si="47"/>
        <v>#REF!</v>
      </c>
      <c r="BP82" s="30" t="e">
        <f t="shared" si="47"/>
        <v>#REF!</v>
      </c>
      <c r="BQ82" s="30" t="e">
        <f t="shared" si="47"/>
        <v>#REF!</v>
      </c>
      <c r="BR82" s="30" t="e">
        <f t="shared" si="47"/>
        <v>#REF!</v>
      </c>
      <c r="BS82" s="30" t="e">
        <f t="shared" si="47"/>
        <v>#REF!</v>
      </c>
      <c r="BT82" s="30" t="e">
        <f t="shared" si="47"/>
        <v>#REF!</v>
      </c>
      <c r="BU82" s="30" t="e">
        <f t="shared" si="47"/>
        <v>#REF!</v>
      </c>
      <c r="BV82" s="30" t="e">
        <f t="shared" si="47"/>
        <v>#REF!</v>
      </c>
      <c r="BW82" s="30" t="e">
        <f t="shared" si="47"/>
        <v>#REF!</v>
      </c>
      <c r="BX82" s="30" t="e">
        <f t="shared" si="47"/>
        <v>#REF!</v>
      </c>
      <c r="BY82" s="30" t="e">
        <f t="shared" si="47"/>
        <v>#REF!</v>
      </c>
      <c r="BZ82" s="30" t="e">
        <f t="shared" si="47"/>
        <v>#REF!</v>
      </c>
      <c r="CA82" s="30" t="e">
        <f t="shared" si="47"/>
        <v>#REF!</v>
      </c>
      <c r="CB82" s="30" t="e">
        <f t="shared" si="47"/>
        <v>#REF!</v>
      </c>
      <c r="CC82" s="30" t="e">
        <f t="shared" si="47"/>
        <v>#REF!</v>
      </c>
      <c r="CD82" s="30" t="e">
        <f t="shared" si="41"/>
        <v>#REF!</v>
      </c>
      <c r="CE82" s="30" t="e">
        <f t="shared" si="41"/>
        <v>#REF!</v>
      </c>
      <c r="CF82" s="30" t="e">
        <f t="shared" si="41"/>
        <v>#REF!</v>
      </c>
      <c r="CG82" s="30" t="e">
        <f t="shared" si="41"/>
        <v>#REF!</v>
      </c>
      <c r="CH82" s="30" t="e">
        <f t="shared" si="41"/>
        <v>#REF!</v>
      </c>
      <c r="CI82" s="30" t="e">
        <f t="shared" si="41"/>
        <v>#REF!</v>
      </c>
      <c r="CJ82" s="30" t="e">
        <f t="shared" si="41"/>
        <v>#REF!</v>
      </c>
      <c r="CK82" s="30" t="e">
        <f t="shared" si="41"/>
        <v>#REF!</v>
      </c>
      <c r="CL82" s="30" t="e">
        <f t="shared" si="41"/>
        <v>#REF!</v>
      </c>
      <c r="CM82" s="30" t="e">
        <f t="shared" si="41"/>
        <v>#REF!</v>
      </c>
      <c r="CN82" s="30" t="e">
        <f t="shared" si="41"/>
        <v>#REF!</v>
      </c>
      <c r="CO82" s="30" t="e">
        <f t="shared" si="41"/>
        <v>#REF!</v>
      </c>
      <c r="CP82" s="30" t="e">
        <f t="shared" si="41"/>
        <v>#REF!</v>
      </c>
      <c r="CQ82" s="30" t="e">
        <f t="shared" si="42"/>
        <v>#REF!</v>
      </c>
      <c r="CR82" s="30" t="e">
        <f t="shared" si="42"/>
        <v>#REF!</v>
      </c>
      <c r="CS82" s="30" t="e">
        <f t="shared" si="42"/>
        <v>#REF!</v>
      </c>
      <c r="CT82" s="30" t="e">
        <f t="shared" si="42"/>
        <v>#REF!</v>
      </c>
      <c r="CU82" s="30" t="e">
        <f t="shared" si="42"/>
        <v>#REF!</v>
      </c>
      <c r="CV82" s="30" t="e">
        <f t="shared" si="42"/>
        <v>#REF!</v>
      </c>
      <c r="CW82" s="30" t="e">
        <f t="shared" si="42"/>
        <v>#REF!</v>
      </c>
      <c r="CX82" s="30" t="e">
        <f t="shared" si="42"/>
        <v>#REF!</v>
      </c>
      <c r="CY82" s="30" t="e">
        <f t="shared" si="42"/>
        <v>#REF!</v>
      </c>
      <c r="CZ82" s="30" t="e">
        <f t="shared" si="42"/>
        <v>#REF!</v>
      </c>
      <c r="DA82" s="30" t="e">
        <f t="shared" si="42"/>
        <v>#REF!</v>
      </c>
      <c r="DB82" s="30" t="e">
        <f t="shared" si="42"/>
        <v>#REF!</v>
      </c>
      <c r="DC82" s="30" t="e">
        <f t="shared" si="42"/>
        <v>#REF!</v>
      </c>
      <c r="DD82" s="30" t="e">
        <f t="shared" si="42"/>
        <v>#REF!</v>
      </c>
      <c r="DE82" s="30" t="e">
        <f t="shared" si="42"/>
        <v>#REF!</v>
      </c>
      <c r="DF82" s="30" t="e">
        <f t="shared" si="42"/>
        <v>#REF!</v>
      </c>
      <c r="DG82" s="30" t="e">
        <f t="shared" si="43"/>
        <v>#REF!</v>
      </c>
      <c r="DH82" s="30" t="e">
        <f t="shared" si="28"/>
        <v>#REF!</v>
      </c>
      <c r="DI82" s="30" t="e">
        <f t="shared" si="44"/>
        <v>#REF!</v>
      </c>
      <c r="DJ82" s="30" t="e">
        <f t="shared" si="44"/>
        <v>#REF!</v>
      </c>
      <c r="DK82" s="30" t="e">
        <f t="shared" si="44"/>
        <v>#REF!</v>
      </c>
      <c r="DL82" s="30" t="e">
        <f t="shared" si="44"/>
        <v>#REF!</v>
      </c>
      <c r="DM82" s="30" t="e">
        <f t="shared" si="44"/>
        <v>#REF!</v>
      </c>
      <c r="DN82" s="30" t="e">
        <f t="shared" si="44"/>
        <v>#REF!</v>
      </c>
      <c r="DO82" s="30" t="e">
        <f t="shared" si="44"/>
        <v>#REF!</v>
      </c>
      <c r="DP82" s="30" t="e">
        <f t="shared" si="44"/>
        <v>#REF!</v>
      </c>
      <c r="DQ82" s="30" t="e">
        <f t="shared" si="44"/>
        <v>#REF!</v>
      </c>
      <c r="DR82" s="30" t="e">
        <f t="shared" si="44"/>
        <v>#REF!</v>
      </c>
      <c r="DS82" s="30" t="e">
        <f t="shared" si="44"/>
        <v>#REF!</v>
      </c>
      <c r="DT82" s="30" t="e">
        <f t="shared" si="44"/>
        <v>#REF!</v>
      </c>
      <c r="DU82" s="30" t="e">
        <f t="shared" si="44"/>
        <v>#REF!</v>
      </c>
      <c r="DV82" s="30" t="e">
        <f t="shared" si="44"/>
        <v>#REF!</v>
      </c>
      <c r="DW82" s="30" t="e">
        <f t="shared" si="44"/>
        <v>#REF!</v>
      </c>
      <c r="DX82" s="30" t="e">
        <f t="shared" si="44"/>
        <v>#REF!</v>
      </c>
      <c r="DY82" s="30" t="e">
        <f t="shared" si="37"/>
        <v>#REF!</v>
      </c>
      <c r="DZ82" s="30" t="e">
        <f t="shared" si="37"/>
        <v>#REF!</v>
      </c>
      <c r="EA82" s="30" t="e">
        <f t="shared" si="37"/>
        <v>#REF!</v>
      </c>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0"/>
      <c r="FD82" s="30"/>
      <c r="FE82" s="30"/>
      <c r="FF82" s="30"/>
      <c r="FG82" s="30"/>
      <c r="FH82" s="30"/>
      <c r="FI82" s="30"/>
      <c r="FJ82" s="30"/>
      <c r="FK82" s="30"/>
      <c r="FL82" s="30"/>
      <c r="FM82" s="30"/>
      <c r="FN82" s="30"/>
      <c r="FO82" s="30"/>
      <c r="FP82" s="30"/>
      <c r="FQ82" s="30"/>
      <c r="FR82" s="30"/>
      <c r="FS82" s="30"/>
      <c r="FT82" s="30"/>
      <c r="FU82" s="30"/>
      <c r="FV82" s="30"/>
      <c r="FW82" s="30"/>
      <c r="FX82" s="30"/>
      <c r="FY82" s="30"/>
      <c r="FZ82" s="30"/>
      <c r="GA82" s="30"/>
      <c r="GB82" s="30"/>
      <c r="GC82" s="30"/>
      <c r="GD82" s="30"/>
      <c r="GE82" s="30"/>
      <c r="GF82" s="30"/>
      <c r="GG82" s="30"/>
      <c r="GH82" s="30"/>
      <c r="GI82" s="30"/>
      <c r="GJ82" s="30"/>
      <c r="GK82" s="30"/>
      <c r="GL82" s="30"/>
      <c r="GM82" s="30"/>
      <c r="GN82" s="30"/>
      <c r="GO82" s="30"/>
      <c r="GP82" s="30"/>
      <c r="GQ82" s="30"/>
      <c r="GR82" s="30"/>
      <c r="GS82" s="30"/>
      <c r="GT82" s="30"/>
      <c r="GU82" s="30"/>
      <c r="GV82" s="30"/>
      <c r="GW82" s="30"/>
      <c r="GX82" s="30"/>
      <c r="GY82" s="30"/>
      <c r="GZ82" s="30"/>
      <c r="HA82" s="30"/>
      <c r="HB82" s="30"/>
      <c r="HC82" s="30"/>
      <c r="HD82" s="30"/>
      <c r="HE82" s="30"/>
      <c r="HF82" s="30"/>
      <c r="HG82" s="30"/>
      <c r="HH82" s="30"/>
      <c r="HI82" s="30"/>
      <c r="HJ82" s="30"/>
      <c r="HK82" s="30"/>
      <c r="HL82" s="30"/>
      <c r="HM82" s="30"/>
      <c r="HN82" s="30"/>
      <c r="HO82" s="30"/>
      <c r="HP82" s="30"/>
      <c r="HQ82" s="30"/>
      <c r="HR82" s="30"/>
      <c r="HS82" s="30"/>
      <c r="HT82" s="30"/>
      <c r="HU82" s="30"/>
      <c r="HV82" s="30"/>
      <c r="HW82" s="30"/>
      <c r="HX82" s="30"/>
      <c r="HY82" s="30"/>
      <c r="HZ82" s="30"/>
      <c r="IA82" s="30"/>
      <c r="IB82" s="30"/>
      <c r="IC82" s="30"/>
      <c r="ID82" s="30"/>
      <c r="IE82" s="30"/>
      <c r="IF82" s="30"/>
      <c r="IG82" s="30"/>
      <c r="IH82" s="30"/>
      <c r="II82" s="30"/>
      <c r="IJ82" s="30"/>
      <c r="IK82" s="30"/>
      <c r="IL82" s="30"/>
      <c r="IM82" s="30"/>
      <c r="IN82" s="30"/>
      <c r="IO82" s="30"/>
      <c r="IP82" s="30"/>
      <c r="IQ82" s="52"/>
    </row>
    <row r="83" spans="1:251">
      <c r="A83" s="51" t="str">
        <f t="shared" si="7"/>
        <v/>
      </c>
      <c r="B83" s="30" t="e">
        <f t="shared" si="38"/>
        <v>#REF!</v>
      </c>
      <c r="C83" s="30" t="e">
        <f t="shared" si="38"/>
        <v>#REF!</v>
      </c>
      <c r="D83" s="30" t="e">
        <f t="shared" si="38"/>
        <v>#REF!</v>
      </c>
      <c r="E83" s="30" t="e">
        <f t="shared" si="38"/>
        <v>#REF!</v>
      </c>
      <c r="F83" s="30" t="e">
        <f t="shared" si="38"/>
        <v>#REF!</v>
      </c>
      <c r="G83" s="30" t="e">
        <f t="shared" si="38"/>
        <v>#REF!</v>
      </c>
      <c r="H83" s="30" t="e">
        <f t="shared" si="38"/>
        <v>#REF!</v>
      </c>
      <c r="I83" s="30" t="e">
        <f t="shared" si="38"/>
        <v>#REF!</v>
      </c>
      <c r="J83" s="30" t="e">
        <f t="shared" si="38"/>
        <v>#REF!</v>
      </c>
      <c r="K83" s="30" t="e">
        <f t="shared" si="38"/>
        <v>#REF!</v>
      </c>
      <c r="L83" s="30" t="e">
        <f t="shared" si="38"/>
        <v>#REF!</v>
      </c>
      <c r="M83" s="30" t="e">
        <f t="shared" si="38"/>
        <v>#REF!</v>
      </c>
      <c r="N83" s="62" t="e">
        <f t="shared" si="38"/>
        <v>#REF!</v>
      </c>
      <c r="O83" s="30" t="e">
        <f t="shared" si="38"/>
        <v>#REF!</v>
      </c>
      <c r="P83" s="30" t="e">
        <f t="shared" si="38"/>
        <v>#REF!</v>
      </c>
      <c r="Q83" s="30" t="e">
        <f t="shared" si="38"/>
        <v>#REF!</v>
      </c>
      <c r="R83" s="30" t="e">
        <f t="shared" si="34"/>
        <v>#REF!</v>
      </c>
      <c r="S83" s="30" t="e">
        <f t="shared" si="34"/>
        <v>#REF!</v>
      </c>
      <c r="T83" s="30" t="e">
        <f t="shared" si="34"/>
        <v>#REF!</v>
      </c>
      <c r="U83" s="30" t="e">
        <f t="shared" si="34"/>
        <v>#REF!</v>
      </c>
      <c r="V83" s="30" t="e">
        <f t="shared" si="34"/>
        <v>#REF!</v>
      </c>
      <c r="W83" s="30" t="e">
        <f t="shared" si="34"/>
        <v>#REF!</v>
      </c>
      <c r="X83" s="30" t="e">
        <f t="shared" si="34"/>
        <v>#REF!</v>
      </c>
      <c r="Y83" s="30" t="e">
        <f t="shared" si="34"/>
        <v>#REF!</v>
      </c>
      <c r="Z83" s="30" t="e">
        <f t="shared" si="45"/>
        <v>#REF!</v>
      </c>
      <c r="AA83" s="30" t="e">
        <f t="shared" si="45"/>
        <v>#REF!</v>
      </c>
      <c r="AB83" s="30" t="e">
        <f t="shared" si="45"/>
        <v>#REF!</v>
      </c>
      <c r="AC83" s="30" t="e">
        <f t="shared" si="45"/>
        <v>#REF!</v>
      </c>
      <c r="AD83" s="30" t="e">
        <f t="shared" si="45"/>
        <v>#REF!</v>
      </c>
      <c r="AE83" s="30" t="e">
        <f t="shared" si="45"/>
        <v>#REF!</v>
      </c>
      <c r="AF83" s="30" t="e">
        <f t="shared" si="45"/>
        <v>#REF!</v>
      </c>
      <c r="AG83" s="30" t="e">
        <f t="shared" si="45"/>
        <v>#REF!</v>
      </c>
      <c r="AH83" s="30" t="e">
        <f t="shared" si="45"/>
        <v>#REF!</v>
      </c>
      <c r="AI83" s="30" t="e">
        <f t="shared" si="45"/>
        <v>#REF!</v>
      </c>
      <c r="AJ83" s="30" t="e">
        <f t="shared" si="45"/>
        <v>#REF!</v>
      </c>
      <c r="AK83" s="30" t="e">
        <f t="shared" si="45"/>
        <v>#REF!</v>
      </c>
      <c r="AL83" s="30" t="e">
        <f t="shared" si="45"/>
        <v>#REF!</v>
      </c>
      <c r="AM83" s="30" t="e">
        <f t="shared" si="45"/>
        <v>#REF!</v>
      </c>
      <c r="AN83" s="30" t="e">
        <f t="shared" si="45"/>
        <v>#REF!</v>
      </c>
      <c r="AO83" s="30" t="e">
        <f t="shared" si="45"/>
        <v>#REF!</v>
      </c>
      <c r="AP83" s="30" t="e">
        <f t="shared" si="46"/>
        <v>#REF!</v>
      </c>
      <c r="AQ83" s="30" t="e">
        <f t="shared" si="46"/>
        <v>#REF!</v>
      </c>
      <c r="AR83" s="30" t="e">
        <f t="shared" si="46"/>
        <v>#REF!</v>
      </c>
      <c r="AS83" s="30" t="e">
        <f t="shared" si="46"/>
        <v>#REF!</v>
      </c>
      <c r="AT83" s="30" t="e">
        <f t="shared" si="46"/>
        <v>#REF!</v>
      </c>
      <c r="AU83" s="30" t="e">
        <f t="shared" si="46"/>
        <v>#REF!</v>
      </c>
      <c r="AV83" s="30" t="e">
        <f t="shared" si="46"/>
        <v>#REF!</v>
      </c>
      <c r="AW83" s="30" t="e">
        <f t="shared" si="35"/>
        <v>#REF!</v>
      </c>
      <c r="AX83" s="30" t="e">
        <f t="shared" si="35"/>
        <v>#REF!</v>
      </c>
      <c r="AY83" s="30" t="e">
        <f t="shared" si="35"/>
        <v>#REF!</v>
      </c>
      <c r="AZ83" s="30" t="e">
        <f t="shared" si="35"/>
        <v>#REF!</v>
      </c>
      <c r="BA83" s="30" t="e">
        <f t="shared" si="35"/>
        <v>#REF!</v>
      </c>
      <c r="BB83" s="30" t="e">
        <f t="shared" si="35"/>
        <v>#REF!</v>
      </c>
      <c r="BC83" s="30" t="e">
        <f t="shared" si="35"/>
        <v>#REF!</v>
      </c>
      <c r="BD83" s="30" t="e">
        <f t="shared" si="35"/>
        <v>#REF!</v>
      </c>
      <c r="BE83" s="30" t="e">
        <f t="shared" si="35"/>
        <v>#REF!</v>
      </c>
      <c r="BF83" s="30" t="e">
        <f t="shared" si="35"/>
        <v>#REF!</v>
      </c>
      <c r="BG83" s="30" t="e">
        <f t="shared" si="35"/>
        <v>#REF!</v>
      </c>
      <c r="BH83" s="30" t="e">
        <f t="shared" si="35"/>
        <v>#REF!</v>
      </c>
      <c r="BI83" s="30" t="e">
        <f t="shared" si="35"/>
        <v>#REF!</v>
      </c>
      <c r="BJ83" s="30" t="e">
        <f t="shared" si="35"/>
        <v>#REF!</v>
      </c>
      <c r="BK83" s="30" t="e">
        <f t="shared" si="35"/>
        <v>#REF!</v>
      </c>
      <c r="BL83" s="30" t="e">
        <f t="shared" si="35"/>
        <v>#REF!</v>
      </c>
      <c r="BM83" s="30" t="e">
        <f t="shared" si="25"/>
        <v>#REF!</v>
      </c>
      <c r="BN83" s="30" t="e">
        <f t="shared" si="47"/>
        <v>#REF!</v>
      </c>
      <c r="BO83" s="30" t="e">
        <f t="shared" si="47"/>
        <v>#REF!</v>
      </c>
      <c r="BP83" s="30" t="e">
        <f t="shared" si="47"/>
        <v>#REF!</v>
      </c>
      <c r="BQ83" s="30" t="e">
        <f t="shared" si="47"/>
        <v>#REF!</v>
      </c>
      <c r="BR83" s="30" t="e">
        <f t="shared" si="47"/>
        <v>#REF!</v>
      </c>
      <c r="BS83" s="30" t="e">
        <f t="shared" si="47"/>
        <v>#REF!</v>
      </c>
      <c r="BT83" s="30" t="e">
        <f t="shared" si="47"/>
        <v>#REF!</v>
      </c>
      <c r="BU83" s="30" t="e">
        <f t="shared" si="47"/>
        <v>#REF!</v>
      </c>
      <c r="BV83" s="30" t="e">
        <f t="shared" si="47"/>
        <v>#REF!</v>
      </c>
      <c r="BW83" s="30" t="e">
        <f t="shared" si="47"/>
        <v>#REF!</v>
      </c>
      <c r="BX83" s="30" t="e">
        <f t="shared" si="47"/>
        <v>#REF!</v>
      </c>
      <c r="BY83" s="30" t="e">
        <f t="shared" si="47"/>
        <v>#REF!</v>
      </c>
      <c r="BZ83" s="30" t="e">
        <f t="shared" si="47"/>
        <v>#REF!</v>
      </c>
      <c r="CA83" s="30" t="e">
        <f t="shared" si="47"/>
        <v>#REF!</v>
      </c>
      <c r="CB83" s="30" t="e">
        <f t="shared" si="47"/>
        <v>#REF!</v>
      </c>
      <c r="CC83" s="30" t="e">
        <f t="shared" si="47"/>
        <v>#REF!</v>
      </c>
      <c r="CD83" s="30" t="e">
        <f t="shared" si="41"/>
        <v>#REF!</v>
      </c>
      <c r="CE83" s="30" t="e">
        <f t="shared" si="41"/>
        <v>#REF!</v>
      </c>
      <c r="CF83" s="30" t="e">
        <f t="shared" si="41"/>
        <v>#REF!</v>
      </c>
      <c r="CG83" s="30" t="e">
        <f t="shared" si="41"/>
        <v>#REF!</v>
      </c>
      <c r="CH83" s="30" t="e">
        <f t="shared" si="41"/>
        <v>#REF!</v>
      </c>
      <c r="CI83" s="30" t="e">
        <f t="shared" si="41"/>
        <v>#REF!</v>
      </c>
      <c r="CJ83" s="30" t="e">
        <f t="shared" si="41"/>
        <v>#REF!</v>
      </c>
      <c r="CK83" s="30" t="e">
        <f t="shared" si="41"/>
        <v>#REF!</v>
      </c>
      <c r="CL83" s="30" t="e">
        <f t="shared" si="41"/>
        <v>#REF!</v>
      </c>
      <c r="CM83" s="30" t="e">
        <f t="shared" si="41"/>
        <v>#REF!</v>
      </c>
      <c r="CN83" s="30" t="e">
        <f t="shared" si="41"/>
        <v>#REF!</v>
      </c>
      <c r="CO83" s="30" t="e">
        <f t="shared" si="41"/>
        <v>#REF!</v>
      </c>
      <c r="CP83" s="30" t="e">
        <f t="shared" si="41"/>
        <v>#REF!</v>
      </c>
      <c r="CQ83" s="30" t="e">
        <f t="shared" si="42"/>
        <v>#REF!</v>
      </c>
      <c r="CR83" s="30" t="e">
        <f t="shared" si="42"/>
        <v>#REF!</v>
      </c>
      <c r="CS83" s="30" t="e">
        <f t="shared" si="42"/>
        <v>#REF!</v>
      </c>
      <c r="CT83" s="30" t="e">
        <f t="shared" si="42"/>
        <v>#REF!</v>
      </c>
      <c r="CU83" s="30" t="e">
        <f t="shared" si="42"/>
        <v>#REF!</v>
      </c>
      <c r="CV83" s="30" t="e">
        <f t="shared" si="42"/>
        <v>#REF!</v>
      </c>
      <c r="CW83" s="30" t="e">
        <f t="shared" si="42"/>
        <v>#REF!</v>
      </c>
      <c r="CX83" s="30" t="e">
        <f t="shared" si="42"/>
        <v>#REF!</v>
      </c>
      <c r="CY83" s="30" t="e">
        <f t="shared" si="42"/>
        <v>#REF!</v>
      </c>
      <c r="CZ83" s="30" t="e">
        <f t="shared" si="42"/>
        <v>#REF!</v>
      </c>
      <c r="DA83" s="30" t="e">
        <f t="shared" si="42"/>
        <v>#REF!</v>
      </c>
      <c r="DB83" s="30" t="e">
        <f t="shared" si="42"/>
        <v>#REF!</v>
      </c>
      <c r="DC83" s="30" t="e">
        <f t="shared" si="42"/>
        <v>#REF!</v>
      </c>
      <c r="DD83" s="30" t="e">
        <f t="shared" si="42"/>
        <v>#REF!</v>
      </c>
      <c r="DE83" s="30" t="e">
        <f t="shared" si="42"/>
        <v>#REF!</v>
      </c>
      <c r="DF83" s="30" t="e">
        <f t="shared" si="42"/>
        <v>#REF!</v>
      </c>
      <c r="DG83" s="30" t="e">
        <f t="shared" si="43"/>
        <v>#REF!</v>
      </c>
      <c r="DH83" s="30" t="e">
        <f t="shared" si="28"/>
        <v>#REF!</v>
      </c>
      <c r="DI83" s="30" t="e">
        <f t="shared" si="44"/>
        <v>#REF!</v>
      </c>
      <c r="DJ83" s="30" t="e">
        <f t="shared" si="44"/>
        <v>#REF!</v>
      </c>
      <c r="DK83" s="30" t="e">
        <f t="shared" si="44"/>
        <v>#REF!</v>
      </c>
      <c r="DL83" s="30" t="e">
        <f t="shared" si="44"/>
        <v>#REF!</v>
      </c>
      <c r="DM83" s="30" t="e">
        <f t="shared" si="44"/>
        <v>#REF!</v>
      </c>
      <c r="DN83" s="30" t="e">
        <f t="shared" si="44"/>
        <v>#REF!</v>
      </c>
      <c r="DO83" s="30" t="e">
        <f t="shared" si="44"/>
        <v>#REF!</v>
      </c>
      <c r="DP83" s="30" t="e">
        <f t="shared" si="44"/>
        <v>#REF!</v>
      </c>
      <c r="DQ83" s="30" t="e">
        <f t="shared" si="44"/>
        <v>#REF!</v>
      </c>
      <c r="DR83" s="30" t="e">
        <f t="shared" si="44"/>
        <v>#REF!</v>
      </c>
      <c r="DS83" s="30" t="e">
        <f t="shared" si="44"/>
        <v>#REF!</v>
      </c>
      <c r="DT83" s="30" t="e">
        <f t="shared" si="44"/>
        <v>#REF!</v>
      </c>
      <c r="DU83" s="30" t="e">
        <f t="shared" si="44"/>
        <v>#REF!</v>
      </c>
      <c r="DV83" s="30" t="e">
        <f t="shared" si="44"/>
        <v>#REF!</v>
      </c>
      <c r="DW83" s="30" t="e">
        <f t="shared" si="44"/>
        <v>#REF!</v>
      </c>
      <c r="DX83" s="30" t="e">
        <f t="shared" si="44"/>
        <v>#REF!</v>
      </c>
      <c r="DY83" s="30" t="e">
        <f t="shared" si="37"/>
        <v>#REF!</v>
      </c>
      <c r="DZ83" s="30" t="e">
        <f t="shared" si="37"/>
        <v>#REF!</v>
      </c>
      <c r="EA83" s="30" t="e">
        <f t="shared" si="37"/>
        <v>#REF!</v>
      </c>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0"/>
      <c r="FD83" s="30"/>
      <c r="FE83" s="30"/>
      <c r="FF83" s="30"/>
      <c r="FG83" s="30"/>
      <c r="FH83" s="30"/>
      <c r="FI83" s="30"/>
      <c r="FJ83" s="30"/>
      <c r="FK83" s="30"/>
      <c r="FL83" s="30"/>
      <c r="FM83" s="30"/>
      <c r="FN83" s="30"/>
      <c r="FO83" s="30"/>
      <c r="FP83" s="30"/>
      <c r="FQ83" s="30"/>
      <c r="FR83" s="30"/>
      <c r="FS83" s="30"/>
      <c r="FT83" s="30"/>
      <c r="FU83" s="30"/>
      <c r="FV83" s="30"/>
      <c r="FW83" s="30"/>
      <c r="FX83" s="30"/>
      <c r="FY83" s="30"/>
      <c r="FZ83" s="30"/>
      <c r="GA83" s="30"/>
      <c r="GB83" s="30"/>
      <c r="GC83" s="30"/>
      <c r="GD83" s="30"/>
      <c r="GE83" s="30"/>
      <c r="GF83" s="30"/>
      <c r="GG83" s="30"/>
      <c r="GH83" s="30"/>
      <c r="GI83" s="30"/>
      <c r="GJ83" s="30"/>
      <c r="GK83" s="30"/>
      <c r="GL83" s="30"/>
      <c r="GM83" s="30"/>
      <c r="GN83" s="30"/>
      <c r="GO83" s="30"/>
      <c r="GP83" s="30"/>
      <c r="GQ83" s="30"/>
      <c r="GR83" s="30"/>
      <c r="GS83" s="30"/>
      <c r="GT83" s="30"/>
      <c r="GU83" s="30"/>
      <c r="GV83" s="30"/>
      <c r="GW83" s="30"/>
      <c r="GX83" s="30"/>
      <c r="GY83" s="30"/>
      <c r="GZ83" s="30"/>
      <c r="HA83" s="30"/>
      <c r="HB83" s="30"/>
      <c r="HC83" s="30"/>
      <c r="HD83" s="30"/>
      <c r="HE83" s="30"/>
      <c r="HF83" s="30"/>
      <c r="HG83" s="30"/>
      <c r="HH83" s="30"/>
      <c r="HI83" s="30"/>
      <c r="HJ83" s="30"/>
      <c r="HK83" s="30"/>
      <c r="HL83" s="30"/>
      <c r="HM83" s="30"/>
      <c r="HN83" s="30"/>
      <c r="HO83" s="30"/>
      <c r="HP83" s="30"/>
      <c r="HQ83" s="30"/>
      <c r="HR83" s="30"/>
      <c r="HS83" s="30"/>
      <c r="HT83" s="30"/>
      <c r="HU83" s="30"/>
      <c r="HV83" s="30"/>
      <c r="HW83" s="30"/>
      <c r="HX83" s="30"/>
      <c r="HY83" s="30"/>
      <c r="HZ83" s="30"/>
      <c r="IA83" s="30"/>
      <c r="IB83" s="30"/>
      <c r="IC83" s="30"/>
      <c r="ID83" s="30"/>
      <c r="IE83" s="30"/>
      <c r="IF83" s="30"/>
      <c r="IG83" s="30"/>
      <c r="IH83" s="30"/>
      <c r="II83" s="30"/>
      <c r="IJ83" s="30"/>
      <c r="IK83" s="30"/>
      <c r="IL83" s="30"/>
      <c r="IM83" s="30"/>
      <c r="IN83" s="30"/>
      <c r="IO83" s="30"/>
      <c r="IP83" s="30"/>
      <c r="IQ83" s="52"/>
    </row>
    <row r="84" spans="1:251">
      <c r="A84" s="51" t="str">
        <f t="shared" si="7"/>
        <v/>
      </c>
      <c r="B84" s="30" t="e">
        <f t="shared" si="38"/>
        <v>#REF!</v>
      </c>
      <c r="C84" s="30" t="e">
        <f t="shared" si="38"/>
        <v>#REF!</v>
      </c>
      <c r="D84" s="30" t="e">
        <f t="shared" si="38"/>
        <v>#REF!</v>
      </c>
      <c r="E84" s="30" t="e">
        <f t="shared" si="38"/>
        <v>#REF!</v>
      </c>
      <c r="F84" s="30" t="e">
        <f t="shared" si="38"/>
        <v>#REF!</v>
      </c>
      <c r="G84" s="30" t="e">
        <f t="shared" si="38"/>
        <v>#REF!</v>
      </c>
      <c r="H84" s="30" t="e">
        <f t="shared" si="38"/>
        <v>#REF!</v>
      </c>
      <c r="I84" s="30" t="e">
        <f t="shared" si="38"/>
        <v>#REF!</v>
      </c>
      <c r="J84" s="30" t="e">
        <f t="shared" si="38"/>
        <v>#REF!</v>
      </c>
      <c r="K84" s="30" t="e">
        <f t="shared" si="38"/>
        <v>#REF!</v>
      </c>
      <c r="L84" s="30" t="e">
        <f t="shared" si="38"/>
        <v>#REF!</v>
      </c>
      <c r="M84" s="30" t="e">
        <f t="shared" si="38"/>
        <v>#REF!</v>
      </c>
      <c r="N84" s="62" t="e">
        <f t="shared" si="38"/>
        <v>#REF!</v>
      </c>
      <c r="O84" s="30" t="e">
        <f t="shared" si="38"/>
        <v>#REF!</v>
      </c>
      <c r="P84" s="30" t="e">
        <f t="shared" si="38"/>
        <v>#REF!</v>
      </c>
      <c r="Q84" s="30" t="e">
        <f t="shared" si="38"/>
        <v>#REF!</v>
      </c>
      <c r="R84" s="30" t="e">
        <f t="shared" si="34"/>
        <v>#REF!</v>
      </c>
      <c r="S84" s="30" t="e">
        <f t="shared" si="34"/>
        <v>#REF!</v>
      </c>
      <c r="T84" s="30" t="e">
        <f t="shared" si="34"/>
        <v>#REF!</v>
      </c>
      <c r="U84" s="30" t="e">
        <f t="shared" si="34"/>
        <v>#REF!</v>
      </c>
      <c r="V84" s="30" t="e">
        <f t="shared" si="34"/>
        <v>#REF!</v>
      </c>
      <c r="W84" s="30" t="e">
        <f t="shared" si="34"/>
        <v>#REF!</v>
      </c>
      <c r="X84" s="30" t="e">
        <f t="shared" si="34"/>
        <v>#REF!</v>
      </c>
      <c r="Y84" s="30" t="e">
        <f t="shared" si="34"/>
        <v>#REF!</v>
      </c>
      <c r="Z84" s="30" t="e">
        <f t="shared" si="45"/>
        <v>#REF!</v>
      </c>
      <c r="AA84" s="30" t="e">
        <f t="shared" si="45"/>
        <v>#REF!</v>
      </c>
      <c r="AB84" s="30" t="e">
        <f t="shared" si="45"/>
        <v>#REF!</v>
      </c>
      <c r="AC84" s="30" t="e">
        <f t="shared" si="45"/>
        <v>#REF!</v>
      </c>
      <c r="AD84" s="30" t="e">
        <f t="shared" si="45"/>
        <v>#REF!</v>
      </c>
      <c r="AE84" s="30" t="e">
        <f t="shared" si="45"/>
        <v>#REF!</v>
      </c>
      <c r="AF84" s="30" t="e">
        <f t="shared" si="45"/>
        <v>#REF!</v>
      </c>
      <c r="AG84" s="30" t="e">
        <f t="shared" si="45"/>
        <v>#REF!</v>
      </c>
      <c r="AH84" s="30" t="e">
        <f t="shared" si="45"/>
        <v>#REF!</v>
      </c>
      <c r="AI84" s="30" t="e">
        <f t="shared" si="45"/>
        <v>#REF!</v>
      </c>
      <c r="AJ84" s="30" t="e">
        <f t="shared" si="45"/>
        <v>#REF!</v>
      </c>
      <c r="AK84" s="30" t="e">
        <f t="shared" si="45"/>
        <v>#REF!</v>
      </c>
      <c r="AL84" s="30" t="e">
        <f t="shared" si="45"/>
        <v>#REF!</v>
      </c>
      <c r="AM84" s="30" t="e">
        <f t="shared" si="45"/>
        <v>#REF!</v>
      </c>
      <c r="AN84" s="30" t="e">
        <f t="shared" si="45"/>
        <v>#REF!</v>
      </c>
      <c r="AO84" s="30" t="e">
        <f t="shared" si="45"/>
        <v>#REF!</v>
      </c>
      <c r="AP84" s="30" t="e">
        <f t="shared" si="46"/>
        <v>#REF!</v>
      </c>
      <c r="AQ84" s="30" t="e">
        <f t="shared" si="46"/>
        <v>#REF!</v>
      </c>
      <c r="AR84" s="30" t="e">
        <f t="shared" si="46"/>
        <v>#REF!</v>
      </c>
      <c r="AS84" s="30" t="e">
        <f t="shared" si="46"/>
        <v>#REF!</v>
      </c>
      <c r="AT84" s="30" t="e">
        <f t="shared" si="46"/>
        <v>#REF!</v>
      </c>
      <c r="AU84" s="30" t="e">
        <f t="shared" si="46"/>
        <v>#REF!</v>
      </c>
      <c r="AV84" s="30" t="e">
        <f t="shared" si="46"/>
        <v>#REF!</v>
      </c>
      <c r="AW84" s="30" t="e">
        <f t="shared" si="35"/>
        <v>#REF!</v>
      </c>
      <c r="AX84" s="30" t="e">
        <f t="shared" si="35"/>
        <v>#REF!</v>
      </c>
      <c r="AY84" s="30" t="e">
        <f t="shared" si="35"/>
        <v>#REF!</v>
      </c>
      <c r="AZ84" s="30" t="e">
        <f t="shared" si="35"/>
        <v>#REF!</v>
      </c>
      <c r="BA84" s="30" t="e">
        <f t="shared" si="35"/>
        <v>#REF!</v>
      </c>
      <c r="BB84" s="30" t="e">
        <f t="shared" si="35"/>
        <v>#REF!</v>
      </c>
      <c r="BC84" s="30" t="e">
        <f t="shared" si="35"/>
        <v>#REF!</v>
      </c>
      <c r="BD84" s="30" t="e">
        <f t="shared" si="35"/>
        <v>#REF!</v>
      </c>
      <c r="BE84" s="30" t="e">
        <f t="shared" si="35"/>
        <v>#REF!</v>
      </c>
      <c r="BF84" s="30" t="e">
        <f t="shared" si="35"/>
        <v>#REF!</v>
      </c>
      <c r="BG84" s="30" t="e">
        <f t="shared" si="35"/>
        <v>#REF!</v>
      </c>
      <c r="BH84" s="30" t="e">
        <f t="shared" si="35"/>
        <v>#REF!</v>
      </c>
      <c r="BI84" s="30" t="e">
        <f t="shared" si="35"/>
        <v>#REF!</v>
      </c>
      <c r="BJ84" s="30" t="e">
        <f t="shared" si="35"/>
        <v>#REF!</v>
      </c>
      <c r="BK84" s="30" t="e">
        <f t="shared" si="35"/>
        <v>#REF!</v>
      </c>
      <c r="BL84" s="30" t="e">
        <f t="shared" si="35"/>
        <v>#REF!</v>
      </c>
      <c r="BM84" s="30" t="e">
        <f t="shared" si="25"/>
        <v>#REF!</v>
      </c>
      <c r="BN84" s="30" t="e">
        <f t="shared" si="47"/>
        <v>#REF!</v>
      </c>
      <c r="BO84" s="30" t="e">
        <f t="shared" si="47"/>
        <v>#REF!</v>
      </c>
      <c r="BP84" s="30" t="e">
        <f t="shared" si="47"/>
        <v>#REF!</v>
      </c>
      <c r="BQ84" s="30" t="e">
        <f t="shared" si="47"/>
        <v>#REF!</v>
      </c>
      <c r="BR84" s="30" t="e">
        <f t="shared" si="47"/>
        <v>#REF!</v>
      </c>
      <c r="BS84" s="30" t="e">
        <f t="shared" si="47"/>
        <v>#REF!</v>
      </c>
      <c r="BT84" s="30" t="e">
        <f t="shared" si="47"/>
        <v>#REF!</v>
      </c>
      <c r="BU84" s="30" t="e">
        <f t="shared" si="47"/>
        <v>#REF!</v>
      </c>
      <c r="BV84" s="30" t="e">
        <f t="shared" si="47"/>
        <v>#REF!</v>
      </c>
      <c r="BW84" s="30" t="e">
        <f t="shared" si="47"/>
        <v>#REF!</v>
      </c>
      <c r="BX84" s="30" t="e">
        <f t="shared" si="47"/>
        <v>#REF!</v>
      </c>
      <c r="BY84" s="30" t="e">
        <f t="shared" si="47"/>
        <v>#REF!</v>
      </c>
      <c r="BZ84" s="30" t="e">
        <f t="shared" si="47"/>
        <v>#REF!</v>
      </c>
      <c r="CA84" s="30" t="e">
        <f t="shared" si="47"/>
        <v>#REF!</v>
      </c>
      <c r="CB84" s="30" t="e">
        <f t="shared" si="47"/>
        <v>#REF!</v>
      </c>
      <c r="CC84" s="30" t="e">
        <f t="shared" si="47"/>
        <v>#REF!</v>
      </c>
      <c r="CD84" s="30" t="e">
        <f t="shared" si="41"/>
        <v>#REF!</v>
      </c>
      <c r="CE84" s="30" t="e">
        <f t="shared" si="41"/>
        <v>#REF!</v>
      </c>
      <c r="CF84" s="30" t="e">
        <f t="shared" si="41"/>
        <v>#REF!</v>
      </c>
      <c r="CG84" s="30" t="e">
        <f t="shared" si="41"/>
        <v>#REF!</v>
      </c>
      <c r="CH84" s="30" t="e">
        <f t="shared" si="41"/>
        <v>#REF!</v>
      </c>
      <c r="CI84" s="30" t="e">
        <f t="shared" si="41"/>
        <v>#REF!</v>
      </c>
      <c r="CJ84" s="30" t="e">
        <f t="shared" si="41"/>
        <v>#REF!</v>
      </c>
      <c r="CK84" s="30" t="e">
        <f t="shared" si="41"/>
        <v>#REF!</v>
      </c>
      <c r="CL84" s="30" t="e">
        <f t="shared" si="41"/>
        <v>#REF!</v>
      </c>
      <c r="CM84" s="30" t="e">
        <f t="shared" si="41"/>
        <v>#REF!</v>
      </c>
      <c r="CN84" s="30" t="e">
        <f t="shared" si="41"/>
        <v>#REF!</v>
      </c>
      <c r="CO84" s="30" t="e">
        <f t="shared" si="41"/>
        <v>#REF!</v>
      </c>
      <c r="CP84" s="30" t="e">
        <f t="shared" si="41"/>
        <v>#REF!</v>
      </c>
      <c r="CQ84" s="30" t="e">
        <f t="shared" si="42"/>
        <v>#REF!</v>
      </c>
      <c r="CR84" s="30" t="e">
        <f t="shared" si="42"/>
        <v>#REF!</v>
      </c>
      <c r="CS84" s="30" t="e">
        <f t="shared" si="42"/>
        <v>#REF!</v>
      </c>
      <c r="CT84" s="30" t="e">
        <f t="shared" si="42"/>
        <v>#REF!</v>
      </c>
      <c r="CU84" s="30" t="e">
        <f t="shared" si="42"/>
        <v>#REF!</v>
      </c>
      <c r="CV84" s="30" t="e">
        <f t="shared" si="42"/>
        <v>#REF!</v>
      </c>
      <c r="CW84" s="30" t="e">
        <f t="shared" si="42"/>
        <v>#REF!</v>
      </c>
      <c r="CX84" s="30" t="e">
        <f t="shared" si="42"/>
        <v>#REF!</v>
      </c>
      <c r="CY84" s="30" t="e">
        <f t="shared" si="42"/>
        <v>#REF!</v>
      </c>
      <c r="CZ84" s="30" t="e">
        <f t="shared" si="42"/>
        <v>#REF!</v>
      </c>
      <c r="DA84" s="30" t="e">
        <f t="shared" si="42"/>
        <v>#REF!</v>
      </c>
      <c r="DB84" s="30" t="e">
        <f t="shared" si="42"/>
        <v>#REF!</v>
      </c>
      <c r="DC84" s="30" t="e">
        <f t="shared" si="42"/>
        <v>#REF!</v>
      </c>
      <c r="DD84" s="30" t="e">
        <f t="shared" si="42"/>
        <v>#REF!</v>
      </c>
      <c r="DE84" s="30" t="e">
        <f t="shared" si="42"/>
        <v>#REF!</v>
      </c>
      <c r="DF84" s="30" t="e">
        <f t="shared" si="42"/>
        <v>#REF!</v>
      </c>
      <c r="DG84" s="30" t="e">
        <f t="shared" si="43"/>
        <v>#REF!</v>
      </c>
      <c r="DH84" s="30" t="e">
        <f t="shared" si="28"/>
        <v>#REF!</v>
      </c>
      <c r="DI84" s="30" t="e">
        <f t="shared" si="44"/>
        <v>#REF!</v>
      </c>
      <c r="DJ84" s="30" t="e">
        <f t="shared" si="44"/>
        <v>#REF!</v>
      </c>
      <c r="DK84" s="30" t="e">
        <f t="shared" si="44"/>
        <v>#REF!</v>
      </c>
      <c r="DL84" s="30" t="e">
        <f t="shared" si="44"/>
        <v>#REF!</v>
      </c>
      <c r="DM84" s="30" t="e">
        <f t="shared" si="44"/>
        <v>#REF!</v>
      </c>
      <c r="DN84" s="30" t="e">
        <f t="shared" si="44"/>
        <v>#REF!</v>
      </c>
      <c r="DO84" s="30" t="e">
        <f t="shared" si="44"/>
        <v>#REF!</v>
      </c>
      <c r="DP84" s="30" t="e">
        <f t="shared" si="44"/>
        <v>#REF!</v>
      </c>
      <c r="DQ84" s="30" t="e">
        <f t="shared" si="44"/>
        <v>#REF!</v>
      </c>
      <c r="DR84" s="30" t="e">
        <f t="shared" si="44"/>
        <v>#REF!</v>
      </c>
      <c r="DS84" s="30" t="e">
        <f t="shared" si="44"/>
        <v>#REF!</v>
      </c>
      <c r="DT84" s="30" t="e">
        <f t="shared" si="44"/>
        <v>#REF!</v>
      </c>
      <c r="DU84" s="30" t="e">
        <f t="shared" si="44"/>
        <v>#REF!</v>
      </c>
      <c r="DV84" s="30" t="e">
        <f t="shared" si="44"/>
        <v>#REF!</v>
      </c>
      <c r="DW84" s="30" t="e">
        <f t="shared" si="44"/>
        <v>#REF!</v>
      </c>
      <c r="DX84" s="30" t="e">
        <f t="shared" si="44"/>
        <v>#REF!</v>
      </c>
      <c r="DY84" s="30" t="e">
        <f t="shared" si="37"/>
        <v>#REF!</v>
      </c>
      <c r="DZ84" s="30" t="e">
        <f t="shared" si="37"/>
        <v>#REF!</v>
      </c>
      <c r="EA84" s="30" t="e">
        <f t="shared" si="37"/>
        <v>#REF!</v>
      </c>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0"/>
      <c r="FD84" s="30"/>
      <c r="FE84" s="30"/>
      <c r="FF84" s="30"/>
      <c r="FG84" s="30"/>
      <c r="FH84" s="30"/>
      <c r="FI84" s="30"/>
      <c r="FJ84" s="30"/>
      <c r="FK84" s="30"/>
      <c r="FL84" s="30"/>
      <c r="FM84" s="30"/>
      <c r="FN84" s="30"/>
      <c r="FO84" s="30"/>
      <c r="FP84" s="30"/>
      <c r="FQ84" s="30"/>
      <c r="FR84" s="30"/>
      <c r="FS84" s="30"/>
      <c r="FT84" s="30"/>
      <c r="FU84" s="30"/>
      <c r="FV84" s="30"/>
      <c r="FW84" s="30"/>
      <c r="FX84" s="30"/>
      <c r="FY84" s="30"/>
      <c r="FZ84" s="30"/>
      <c r="GA84" s="30"/>
      <c r="GB84" s="30"/>
      <c r="GC84" s="30"/>
      <c r="GD84" s="30"/>
      <c r="GE84" s="30"/>
      <c r="GF84" s="30"/>
      <c r="GG84" s="30"/>
      <c r="GH84" s="30"/>
      <c r="GI84" s="30"/>
      <c r="GJ84" s="30"/>
      <c r="GK84" s="30"/>
      <c r="GL84" s="30"/>
      <c r="GM84" s="30"/>
      <c r="GN84" s="30"/>
      <c r="GO84" s="30"/>
      <c r="GP84" s="30"/>
      <c r="GQ84" s="30"/>
      <c r="GR84" s="30"/>
      <c r="GS84" s="30"/>
      <c r="GT84" s="30"/>
      <c r="GU84" s="30"/>
      <c r="GV84" s="30"/>
      <c r="GW84" s="30"/>
      <c r="GX84" s="30"/>
      <c r="GY84" s="30"/>
      <c r="GZ84" s="30"/>
      <c r="HA84" s="30"/>
      <c r="HB84" s="30"/>
      <c r="HC84" s="30"/>
      <c r="HD84" s="30"/>
      <c r="HE84" s="30"/>
      <c r="HF84" s="30"/>
      <c r="HG84" s="30"/>
      <c r="HH84" s="30"/>
      <c r="HI84" s="30"/>
      <c r="HJ84" s="30"/>
      <c r="HK84" s="30"/>
      <c r="HL84" s="30"/>
      <c r="HM84" s="30"/>
      <c r="HN84" s="30"/>
      <c r="HO84" s="30"/>
      <c r="HP84" s="30"/>
      <c r="HQ84" s="30"/>
      <c r="HR84" s="30"/>
      <c r="HS84" s="30"/>
      <c r="HT84" s="30"/>
      <c r="HU84" s="30"/>
      <c r="HV84" s="30"/>
      <c r="HW84" s="30"/>
      <c r="HX84" s="30"/>
      <c r="HY84" s="30"/>
      <c r="HZ84" s="30"/>
      <c r="IA84" s="30"/>
      <c r="IB84" s="30"/>
      <c r="IC84" s="30"/>
      <c r="ID84" s="30"/>
      <c r="IE84" s="30"/>
      <c r="IF84" s="30"/>
      <c r="IG84" s="30"/>
      <c r="IH84" s="30"/>
      <c r="II84" s="30"/>
      <c r="IJ84" s="30"/>
      <c r="IK84" s="30"/>
      <c r="IL84" s="30"/>
      <c r="IM84" s="30"/>
      <c r="IN84" s="30"/>
      <c r="IO84" s="30"/>
      <c r="IP84" s="30"/>
      <c r="IQ84" s="52"/>
    </row>
    <row r="85" spans="1:251">
      <c r="A85" s="51" t="str">
        <f t="shared" si="7"/>
        <v/>
      </c>
      <c r="B85" s="30" t="e">
        <f t="shared" si="38"/>
        <v>#REF!</v>
      </c>
      <c r="C85" s="30" t="e">
        <f t="shared" si="38"/>
        <v>#REF!</v>
      </c>
      <c r="D85" s="30" t="e">
        <f t="shared" si="38"/>
        <v>#REF!</v>
      </c>
      <c r="E85" s="30" t="e">
        <f t="shared" si="38"/>
        <v>#REF!</v>
      </c>
      <c r="F85" s="30" t="e">
        <f t="shared" si="38"/>
        <v>#REF!</v>
      </c>
      <c r="G85" s="30" t="e">
        <f t="shared" si="38"/>
        <v>#REF!</v>
      </c>
      <c r="H85" s="30" t="e">
        <f t="shared" si="38"/>
        <v>#REF!</v>
      </c>
      <c r="I85" s="30" t="e">
        <f t="shared" si="38"/>
        <v>#REF!</v>
      </c>
      <c r="J85" s="30" t="e">
        <f t="shared" si="38"/>
        <v>#REF!</v>
      </c>
      <c r="K85" s="30" t="e">
        <f t="shared" si="38"/>
        <v>#REF!</v>
      </c>
      <c r="L85" s="30" t="e">
        <f t="shared" si="38"/>
        <v>#REF!</v>
      </c>
      <c r="M85" s="30" t="e">
        <f t="shared" si="38"/>
        <v>#REF!</v>
      </c>
      <c r="N85" s="62" t="e">
        <f t="shared" si="38"/>
        <v>#REF!</v>
      </c>
      <c r="O85" s="30" t="e">
        <f t="shared" si="38"/>
        <v>#REF!</v>
      </c>
      <c r="P85" s="30" t="e">
        <f t="shared" si="38"/>
        <v>#REF!</v>
      </c>
      <c r="Q85" s="30" t="e">
        <f t="shared" si="38"/>
        <v>#REF!</v>
      </c>
      <c r="R85" s="30" t="e">
        <f t="shared" si="34"/>
        <v>#REF!</v>
      </c>
      <c r="S85" s="30" t="e">
        <f t="shared" si="34"/>
        <v>#REF!</v>
      </c>
      <c r="T85" s="30" t="e">
        <f t="shared" si="34"/>
        <v>#REF!</v>
      </c>
      <c r="U85" s="30" t="e">
        <f t="shared" si="34"/>
        <v>#REF!</v>
      </c>
      <c r="V85" s="30" t="e">
        <f t="shared" si="34"/>
        <v>#REF!</v>
      </c>
      <c r="W85" s="30" t="e">
        <f t="shared" si="34"/>
        <v>#REF!</v>
      </c>
      <c r="X85" s="30" t="e">
        <f t="shared" si="34"/>
        <v>#REF!</v>
      </c>
      <c r="Y85" s="30" t="e">
        <f t="shared" si="34"/>
        <v>#REF!</v>
      </c>
      <c r="Z85" s="30" t="e">
        <f t="shared" si="45"/>
        <v>#REF!</v>
      </c>
      <c r="AA85" s="30" t="e">
        <f t="shared" si="45"/>
        <v>#REF!</v>
      </c>
      <c r="AB85" s="30" t="e">
        <f t="shared" si="45"/>
        <v>#REF!</v>
      </c>
      <c r="AC85" s="30" t="e">
        <f t="shared" si="45"/>
        <v>#REF!</v>
      </c>
      <c r="AD85" s="30" t="e">
        <f t="shared" si="45"/>
        <v>#REF!</v>
      </c>
      <c r="AE85" s="30" t="e">
        <f t="shared" si="45"/>
        <v>#REF!</v>
      </c>
      <c r="AF85" s="30" t="e">
        <f t="shared" si="45"/>
        <v>#REF!</v>
      </c>
      <c r="AG85" s="30" t="e">
        <f t="shared" si="45"/>
        <v>#REF!</v>
      </c>
      <c r="AH85" s="30" t="e">
        <f t="shared" si="45"/>
        <v>#REF!</v>
      </c>
      <c r="AI85" s="30" t="e">
        <f t="shared" si="45"/>
        <v>#REF!</v>
      </c>
      <c r="AJ85" s="30" t="e">
        <f t="shared" si="45"/>
        <v>#REF!</v>
      </c>
      <c r="AK85" s="30" t="e">
        <f t="shared" si="45"/>
        <v>#REF!</v>
      </c>
      <c r="AL85" s="30" t="e">
        <f t="shared" si="45"/>
        <v>#REF!</v>
      </c>
      <c r="AM85" s="30" t="e">
        <f t="shared" si="45"/>
        <v>#REF!</v>
      </c>
      <c r="AN85" s="30" t="e">
        <f t="shared" si="45"/>
        <v>#REF!</v>
      </c>
      <c r="AO85" s="30" t="e">
        <f t="shared" si="45"/>
        <v>#REF!</v>
      </c>
      <c r="AP85" s="30" t="e">
        <f t="shared" si="46"/>
        <v>#REF!</v>
      </c>
      <c r="AQ85" s="30" t="e">
        <f t="shared" si="46"/>
        <v>#REF!</v>
      </c>
      <c r="AR85" s="30" t="e">
        <f t="shared" si="46"/>
        <v>#REF!</v>
      </c>
      <c r="AS85" s="30" t="e">
        <f t="shared" si="46"/>
        <v>#REF!</v>
      </c>
      <c r="AT85" s="30" t="e">
        <f t="shared" si="46"/>
        <v>#REF!</v>
      </c>
      <c r="AU85" s="30" t="e">
        <f t="shared" si="46"/>
        <v>#REF!</v>
      </c>
      <c r="AV85" s="30" t="e">
        <f t="shared" si="46"/>
        <v>#REF!</v>
      </c>
      <c r="AW85" s="30" t="e">
        <f t="shared" si="35"/>
        <v>#REF!</v>
      </c>
      <c r="AX85" s="30" t="e">
        <f t="shared" si="35"/>
        <v>#REF!</v>
      </c>
      <c r="AY85" s="30" t="e">
        <f t="shared" si="35"/>
        <v>#REF!</v>
      </c>
      <c r="AZ85" s="30" t="e">
        <f t="shared" si="35"/>
        <v>#REF!</v>
      </c>
      <c r="BA85" s="30" t="e">
        <f t="shared" si="35"/>
        <v>#REF!</v>
      </c>
      <c r="BB85" s="30" t="e">
        <f t="shared" si="35"/>
        <v>#REF!</v>
      </c>
      <c r="BC85" s="30" t="e">
        <f t="shared" si="35"/>
        <v>#REF!</v>
      </c>
      <c r="BD85" s="30" t="e">
        <f t="shared" si="35"/>
        <v>#REF!</v>
      </c>
      <c r="BE85" s="30" t="e">
        <f t="shared" si="35"/>
        <v>#REF!</v>
      </c>
      <c r="BF85" s="30" t="e">
        <f t="shared" si="35"/>
        <v>#REF!</v>
      </c>
      <c r="BG85" s="30" t="e">
        <f t="shared" si="35"/>
        <v>#REF!</v>
      </c>
      <c r="BH85" s="30" t="e">
        <f t="shared" si="35"/>
        <v>#REF!</v>
      </c>
      <c r="BI85" s="30" t="e">
        <f t="shared" si="35"/>
        <v>#REF!</v>
      </c>
      <c r="BJ85" s="30" t="e">
        <f t="shared" si="35"/>
        <v>#REF!</v>
      </c>
      <c r="BK85" s="30" t="e">
        <f t="shared" si="35"/>
        <v>#REF!</v>
      </c>
      <c r="BL85" s="30" t="e">
        <f t="shared" si="35"/>
        <v>#REF!</v>
      </c>
      <c r="BM85" s="30" t="e">
        <f t="shared" si="25"/>
        <v>#REF!</v>
      </c>
      <c r="BN85" s="30" t="e">
        <f t="shared" si="47"/>
        <v>#REF!</v>
      </c>
      <c r="BO85" s="30" t="e">
        <f t="shared" si="47"/>
        <v>#REF!</v>
      </c>
      <c r="BP85" s="30" t="e">
        <f t="shared" si="47"/>
        <v>#REF!</v>
      </c>
      <c r="BQ85" s="30" t="e">
        <f t="shared" si="47"/>
        <v>#REF!</v>
      </c>
      <c r="BR85" s="30" t="e">
        <f t="shared" si="47"/>
        <v>#REF!</v>
      </c>
      <c r="BS85" s="30" t="e">
        <f t="shared" si="47"/>
        <v>#REF!</v>
      </c>
      <c r="BT85" s="30" t="e">
        <f t="shared" si="47"/>
        <v>#REF!</v>
      </c>
      <c r="BU85" s="30" t="e">
        <f t="shared" si="47"/>
        <v>#REF!</v>
      </c>
      <c r="BV85" s="30" t="e">
        <f t="shared" si="47"/>
        <v>#REF!</v>
      </c>
      <c r="BW85" s="30" t="e">
        <f t="shared" si="47"/>
        <v>#REF!</v>
      </c>
      <c r="BX85" s="30" t="e">
        <f t="shared" si="47"/>
        <v>#REF!</v>
      </c>
      <c r="BY85" s="30" t="e">
        <f t="shared" si="47"/>
        <v>#REF!</v>
      </c>
      <c r="BZ85" s="30" t="e">
        <f t="shared" si="47"/>
        <v>#REF!</v>
      </c>
      <c r="CA85" s="30" t="e">
        <f t="shared" si="47"/>
        <v>#REF!</v>
      </c>
      <c r="CB85" s="30" t="e">
        <f t="shared" si="47"/>
        <v>#REF!</v>
      </c>
      <c r="CC85" s="30" t="e">
        <f t="shared" si="47"/>
        <v>#REF!</v>
      </c>
      <c r="CD85" s="30" t="e">
        <f t="shared" si="41"/>
        <v>#REF!</v>
      </c>
      <c r="CE85" s="30" t="e">
        <f t="shared" si="41"/>
        <v>#REF!</v>
      </c>
      <c r="CF85" s="30" t="e">
        <f t="shared" si="41"/>
        <v>#REF!</v>
      </c>
      <c r="CG85" s="30" t="e">
        <f t="shared" si="41"/>
        <v>#REF!</v>
      </c>
      <c r="CH85" s="30" t="e">
        <f t="shared" si="41"/>
        <v>#REF!</v>
      </c>
      <c r="CI85" s="30" t="e">
        <f t="shared" si="41"/>
        <v>#REF!</v>
      </c>
      <c r="CJ85" s="30" t="e">
        <f t="shared" si="41"/>
        <v>#REF!</v>
      </c>
      <c r="CK85" s="30" t="e">
        <f t="shared" si="41"/>
        <v>#REF!</v>
      </c>
      <c r="CL85" s="30" t="e">
        <f t="shared" si="41"/>
        <v>#REF!</v>
      </c>
      <c r="CM85" s="30" t="e">
        <f t="shared" si="41"/>
        <v>#REF!</v>
      </c>
      <c r="CN85" s="30" t="e">
        <f t="shared" si="41"/>
        <v>#REF!</v>
      </c>
      <c r="CO85" s="30" t="e">
        <f t="shared" si="41"/>
        <v>#REF!</v>
      </c>
      <c r="CP85" s="30" t="e">
        <f t="shared" si="41"/>
        <v>#REF!</v>
      </c>
      <c r="CQ85" s="30" t="e">
        <f t="shared" si="42"/>
        <v>#REF!</v>
      </c>
      <c r="CR85" s="30" t="e">
        <f t="shared" si="42"/>
        <v>#REF!</v>
      </c>
      <c r="CS85" s="30" t="e">
        <f t="shared" si="42"/>
        <v>#REF!</v>
      </c>
      <c r="CT85" s="30" t="e">
        <f t="shared" si="42"/>
        <v>#REF!</v>
      </c>
      <c r="CU85" s="30" t="e">
        <f t="shared" si="42"/>
        <v>#REF!</v>
      </c>
      <c r="CV85" s="30" t="e">
        <f t="shared" si="42"/>
        <v>#REF!</v>
      </c>
      <c r="CW85" s="30" t="e">
        <f t="shared" si="42"/>
        <v>#REF!</v>
      </c>
      <c r="CX85" s="30" t="e">
        <f t="shared" si="42"/>
        <v>#REF!</v>
      </c>
      <c r="CY85" s="30" t="e">
        <f t="shared" si="42"/>
        <v>#REF!</v>
      </c>
      <c r="CZ85" s="30" t="e">
        <f t="shared" si="42"/>
        <v>#REF!</v>
      </c>
      <c r="DA85" s="30" t="e">
        <f t="shared" si="42"/>
        <v>#REF!</v>
      </c>
      <c r="DB85" s="30" t="e">
        <f t="shared" si="42"/>
        <v>#REF!</v>
      </c>
      <c r="DC85" s="30" t="e">
        <f t="shared" si="42"/>
        <v>#REF!</v>
      </c>
      <c r="DD85" s="30" t="e">
        <f t="shared" si="42"/>
        <v>#REF!</v>
      </c>
      <c r="DE85" s="30" t="e">
        <f t="shared" si="42"/>
        <v>#REF!</v>
      </c>
      <c r="DF85" s="30" t="e">
        <f t="shared" si="42"/>
        <v>#REF!</v>
      </c>
      <c r="DG85" s="30" t="e">
        <f t="shared" si="43"/>
        <v>#REF!</v>
      </c>
      <c r="DH85" s="30" t="e">
        <f t="shared" si="28"/>
        <v>#REF!</v>
      </c>
      <c r="DI85" s="30" t="e">
        <f t="shared" si="44"/>
        <v>#REF!</v>
      </c>
      <c r="DJ85" s="30" t="e">
        <f t="shared" si="44"/>
        <v>#REF!</v>
      </c>
      <c r="DK85" s="30" t="e">
        <f t="shared" si="44"/>
        <v>#REF!</v>
      </c>
      <c r="DL85" s="30" t="e">
        <f t="shared" si="44"/>
        <v>#REF!</v>
      </c>
      <c r="DM85" s="30" t="e">
        <f t="shared" si="44"/>
        <v>#REF!</v>
      </c>
      <c r="DN85" s="30" t="e">
        <f t="shared" si="44"/>
        <v>#REF!</v>
      </c>
      <c r="DO85" s="30" t="e">
        <f t="shared" si="44"/>
        <v>#REF!</v>
      </c>
      <c r="DP85" s="30" t="e">
        <f t="shared" si="44"/>
        <v>#REF!</v>
      </c>
      <c r="DQ85" s="30" t="e">
        <f t="shared" si="44"/>
        <v>#REF!</v>
      </c>
      <c r="DR85" s="30" t="e">
        <f t="shared" si="44"/>
        <v>#REF!</v>
      </c>
      <c r="DS85" s="30" t="e">
        <f t="shared" si="44"/>
        <v>#REF!</v>
      </c>
      <c r="DT85" s="30" t="e">
        <f t="shared" si="44"/>
        <v>#REF!</v>
      </c>
      <c r="DU85" s="30" t="e">
        <f t="shared" si="44"/>
        <v>#REF!</v>
      </c>
      <c r="DV85" s="30" t="e">
        <f t="shared" si="44"/>
        <v>#REF!</v>
      </c>
      <c r="DW85" s="30" t="e">
        <f t="shared" si="44"/>
        <v>#REF!</v>
      </c>
      <c r="DX85" s="30" t="e">
        <f t="shared" si="44"/>
        <v>#REF!</v>
      </c>
      <c r="DY85" s="30" t="e">
        <f t="shared" si="37"/>
        <v>#REF!</v>
      </c>
      <c r="DZ85" s="30" t="e">
        <f t="shared" si="37"/>
        <v>#REF!</v>
      </c>
      <c r="EA85" s="30" t="e">
        <f t="shared" si="37"/>
        <v>#REF!</v>
      </c>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c r="GZ85" s="30"/>
      <c r="HA85" s="30"/>
      <c r="HB85" s="30"/>
      <c r="HC85" s="30"/>
      <c r="HD85" s="30"/>
      <c r="HE85" s="30"/>
      <c r="HF85" s="30"/>
      <c r="HG85" s="30"/>
      <c r="HH85" s="30"/>
      <c r="HI85" s="30"/>
      <c r="HJ85" s="30"/>
      <c r="HK85" s="30"/>
      <c r="HL85" s="30"/>
      <c r="HM85" s="30"/>
      <c r="HN85" s="30"/>
      <c r="HO85" s="30"/>
      <c r="HP85" s="30"/>
      <c r="HQ85" s="30"/>
      <c r="HR85" s="30"/>
      <c r="HS85" s="30"/>
      <c r="HT85" s="30"/>
      <c r="HU85" s="30"/>
      <c r="HV85" s="30"/>
      <c r="HW85" s="30"/>
      <c r="HX85" s="30"/>
      <c r="HY85" s="30"/>
      <c r="HZ85" s="30"/>
      <c r="IA85" s="30"/>
      <c r="IB85" s="30"/>
      <c r="IC85" s="30"/>
      <c r="ID85" s="30"/>
      <c r="IE85" s="30"/>
      <c r="IF85" s="30"/>
      <c r="IG85" s="30"/>
      <c r="IH85" s="30"/>
      <c r="II85" s="30"/>
      <c r="IJ85" s="30"/>
      <c r="IK85" s="30"/>
      <c r="IL85" s="30"/>
      <c r="IM85" s="30"/>
      <c r="IN85" s="30"/>
      <c r="IO85" s="30"/>
      <c r="IP85" s="30"/>
      <c r="IQ85" s="52"/>
    </row>
    <row r="86" spans="1:251">
      <c r="A86" s="55" t="str">
        <f t="shared" si="7"/>
        <v/>
      </c>
      <c r="B86" s="41" t="e">
        <f t="shared" si="38"/>
        <v>#REF!</v>
      </c>
      <c r="C86" s="41" t="e">
        <f t="shared" si="38"/>
        <v>#REF!</v>
      </c>
      <c r="D86" s="41" t="e">
        <f t="shared" si="38"/>
        <v>#REF!</v>
      </c>
      <c r="E86" s="41" t="e">
        <f t="shared" si="38"/>
        <v>#REF!</v>
      </c>
      <c r="F86" s="41" t="e">
        <f t="shared" si="38"/>
        <v>#REF!</v>
      </c>
      <c r="G86" s="41" t="e">
        <f t="shared" si="38"/>
        <v>#REF!</v>
      </c>
      <c r="H86" s="41" t="e">
        <f t="shared" si="38"/>
        <v>#REF!</v>
      </c>
      <c r="I86" s="41" t="e">
        <f t="shared" si="38"/>
        <v>#REF!</v>
      </c>
      <c r="J86" s="41" t="e">
        <f t="shared" si="38"/>
        <v>#REF!</v>
      </c>
      <c r="K86" s="41" t="e">
        <f t="shared" si="38"/>
        <v>#REF!</v>
      </c>
      <c r="L86" s="41" t="e">
        <f t="shared" si="38"/>
        <v>#REF!</v>
      </c>
      <c r="M86" s="41" t="e">
        <f t="shared" si="38"/>
        <v>#REF!</v>
      </c>
      <c r="N86" s="65" t="e">
        <f t="shared" si="38"/>
        <v>#REF!</v>
      </c>
      <c r="O86" s="41" t="e">
        <f t="shared" si="38"/>
        <v>#REF!</v>
      </c>
      <c r="P86" s="41" t="e">
        <f t="shared" si="38"/>
        <v>#REF!</v>
      </c>
      <c r="Q86" s="41" t="e">
        <f t="shared" si="38"/>
        <v>#REF!</v>
      </c>
      <c r="R86" s="41" t="e">
        <f t="shared" si="34"/>
        <v>#REF!</v>
      </c>
      <c r="S86" s="41" t="e">
        <f t="shared" si="34"/>
        <v>#REF!</v>
      </c>
      <c r="T86" s="41" t="e">
        <f t="shared" si="34"/>
        <v>#REF!</v>
      </c>
      <c r="U86" s="41" t="e">
        <f t="shared" si="34"/>
        <v>#REF!</v>
      </c>
      <c r="V86" s="41" t="e">
        <f t="shared" si="34"/>
        <v>#REF!</v>
      </c>
      <c r="W86" s="41" t="e">
        <f t="shared" si="34"/>
        <v>#REF!</v>
      </c>
      <c r="X86" s="41" t="e">
        <f t="shared" si="34"/>
        <v>#REF!</v>
      </c>
      <c r="Y86" s="41" t="e">
        <f t="shared" si="34"/>
        <v>#REF!</v>
      </c>
      <c r="Z86" s="41" t="e">
        <f t="shared" si="45"/>
        <v>#REF!</v>
      </c>
      <c r="AA86" s="41" t="e">
        <f t="shared" si="45"/>
        <v>#REF!</v>
      </c>
      <c r="AB86" s="41" t="e">
        <f t="shared" si="45"/>
        <v>#REF!</v>
      </c>
      <c r="AC86" s="41" t="e">
        <f t="shared" si="45"/>
        <v>#REF!</v>
      </c>
      <c r="AD86" s="41" t="e">
        <f t="shared" si="45"/>
        <v>#REF!</v>
      </c>
      <c r="AE86" s="41" t="e">
        <f t="shared" si="45"/>
        <v>#REF!</v>
      </c>
      <c r="AF86" s="41" t="e">
        <f t="shared" si="45"/>
        <v>#REF!</v>
      </c>
      <c r="AG86" s="41" t="e">
        <f t="shared" si="45"/>
        <v>#REF!</v>
      </c>
      <c r="AH86" s="41" t="e">
        <f t="shared" si="45"/>
        <v>#REF!</v>
      </c>
      <c r="AI86" s="41" t="e">
        <f t="shared" si="45"/>
        <v>#REF!</v>
      </c>
      <c r="AJ86" s="41" t="e">
        <f t="shared" si="45"/>
        <v>#REF!</v>
      </c>
      <c r="AK86" s="41" t="e">
        <f t="shared" si="45"/>
        <v>#REF!</v>
      </c>
      <c r="AL86" s="41" t="e">
        <f t="shared" si="45"/>
        <v>#REF!</v>
      </c>
      <c r="AM86" s="41" t="e">
        <f t="shared" si="45"/>
        <v>#REF!</v>
      </c>
      <c r="AN86" s="41" t="e">
        <f t="shared" si="45"/>
        <v>#REF!</v>
      </c>
      <c r="AO86" s="41" t="e">
        <f t="shared" si="45"/>
        <v>#REF!</v>
      </c>
      <c r="AP86" s="41" t="e">
        <f t="shared" si="46"/>
        <v>#REF!</v>
      </c>
      <c r="AQ86" s="41" t="e">
        <f t="shared" si="46"/>
        <v>#REF!</v>
      </c>
      <c r="AR86" s="41" t="e">
        <f t="shared" si="46"/>
        <v>#REF!</v>
      </c>
      <c r="AS86" s="41" t="e">
        <f t="shared" si="46"/>
        <v>#REF!</v>
      </c>
      <c r="AT86" s="41" t="e">
        <f t="shared" si="46"/>
        <v>#REF!</v>
      </c>
      <c r="AU86" s="41" t="e">
        <f t="shared" si="46"/>
        <v>#REF!</v>
      </c>
      <c r="AV86" s="41" t="e">
        <f t="shared" si="46"/>
        <v>#REF!</v>
      </c>
      <c r="AW86" s="41" t="e">
        <f t="shared" si="35"/>
        <v>#REF!</v>
      </c>
      <c r="AX86" s="41" t="e">
        <f t="shared" si="35"/>
        <v>#REF!</v>
      </c>
      <c r="AY86" s="41" t="e">
        <f t="shared" si="35"/>
        <v>#REF!</v>
      </c>
      <c r="AZ86" s="41" t="e">
        <f t="shared" si="35"/>
        <v>#REF!</v>
      </c>
      <c r="BA86" s="41" t="e">
        <f t="shared" si="35"/>
        <v>#REF!</v>
      </c>
      <c r="BB86" s="41" t="e">
        <f t="shared" si="35"/>
        <v>#REF!</v>
      </c>
      <c r="BC86" s="41" t="e">
        <f t="shared" si="35"/>
        <v>#REF!</v>
      </c>
      <c r="BD86" s="41" t="e">
        <f t="shared" si="35"/>
        <v>#REF!</v>
      </c>
      <c r="BE86" s="41" t="e">
        <f t="shared" si="35"/>
        <v>#REF!</v>
      </c>
      <c r="BF86" s="41" t="e">
        <f t="shared" si="35"/>
        <v>#REF!</v>
      </c>
      <c r="BG86" s="41" t="e">
        <f t="shared" si="35"/>
        <v>#REF!</v>
      </c>
      <c r="BH86" s="41" t="e">
        <f t="shared" si="35"/>
        <v>#REF!</v>
      </c>
      <c r="BI86" s="41" t="e">
        <f t="shared" si="35"/>
        <v>#REF!</v>
      </c>
      <c r="BJ86" s="41" t="e">
        <f t="shared" si="35"/>
        <v>#REF!</v>
      </c>
      <c r="BK86" s="41" t="e">
        <f t="shared" si="35"/>
        <v>#REF!</v>
      </c>
      <c r="BL86" s="41" t="e">
        <f>IF(BL$46=$A86,"X","")</f>
        <v>#REF!</v>
      </c>
      <c r="BM86" s="41" t="e">
        <f>IF(BM$46=$A86,"X","")</f>
        <v>#REF!</v>
      </c>
      <c r="BN86" s="41" t="e">
        <f>IF(BN$46=$A86,"X","")</f>
        <v>#REF!</v>
      </c>
      <c r="BO86" s="41" t="e">
        <f t="shared" si="47"/>
        <v>#REF!</v>
      </c>
      <c r="BP86" s="41" t="e">
        <f t="shared" si="47"/>
        <v>#REF!</v>
      </c>
      <c r="BQ86" s="41" t="e">
        <f t="shared" si="47"/>
        <v>#REF!</v>
      </c>
      <c r="BR86" s="41" t="e">
        <f t="shared" si="47"/>
        <v>#REF!</v>
      </c>
      <c r="BS86" s="41" t="e">
        <f t="shared" si="47"/>
        <v>#REF!</v>
      </c>
      <c r="BT86" s="41" t="e">
        <f t="shared" si="47"/>
        <v>#REF!</v>
      </c>
      <c r="BU86" s="41" t="e">
        <f t="shared" si="47"/>
        <v>#REF!</v>
      </c>
      <c r="BV86" s="41" t="e">
        <f t="shared" si="47"/>
        <v>#REF!</v>
      </c>
      <c r="BW86" s="41" t="e">
        <f t="shared" si="47"/>
        <v>#REF!</v>
      </c>
      <c r="BX86" s="41" t="e">
        <f t="shared" si="47"/>
        <v>#REF!</v>
      </c>
      <c r="BY86" s="41" t="e">
        <f t="shared" si="47"/>
        <v>#REF!</v>
      </c>
      <c r="BZ86" s="41" t="e">
        <f t="shared" si="47"/>
        <v>#REF!</v>
      </c>
      <c r="CA86" s="41" t="e">
        <f t="shared" si="47"/>
        <v>#REF!</v>
      </c>
      <c r="CB86" s="41" t="e">
        <f t="shared" si="47"/>
        <v>#REF!</v>
      </c>
      <c r="CC86" s="41" t="e">
        <f t="shared" si="47"/>
        <v>#REF!</v>
      </c>
      <c r="CD86" s="41" t="e">
        <f t="shared" si="41"/>
        <v>#REF!</v>
      </c>
      <c r="CE86" s="41" t="e">
        <f t="shared" si="41"/>
        <v>#REF!</v>
      </c>
      <c r="CF86" s="41" t="e">
        <f t="shared" si="41"/>
        <v>#REF!</v>
      </c>
      <c r="CG86" s="41" t="e">
        <f t="shared" si="41"/>
        <v>#REF!</v>
      </c>
      <c r="CH86" s="41" t="e">
        <f t="shared" si="41"/>
        <v>#REF!</v>
      </c>
      <c r="CI86" s="41" t="e">
        <f t="shared" si="41"/>
        <v>#REF!</v>
      </c>
      <c r="CJ86" s="41" t="e">
        <f t="shared" si="41"/>
        <v>#REF!</v>
      </c>
      <c r="CK86" s="41" t="e">
        <f t="shared" si="41"/>
        <v>#REF!</v>
      </c>
      <c r="CL86" s="41" t="e">
        <f t="shared" si="41"/>
        <v>#REF!</v>
      </c>
      <c r="CM86" s="41" t="e">
        <f t="shared" si="41"/>
        <v>#REF!</v>
      </c>
      <c r="CN86" s="41" t="e">
        <f t="shared" si="41"/>
        <v>#REF!</v>
      </c>
      <c r="CO86" s="41" t="e">
        <f t="shared" si="41"/>
        <v>#REF!</v>
      </c>
      <c r="CP86" s="41" t="e">
        <f t="shared" si="41"/>
        <v>#REF!</v>
      </c>
      <c r="CQ86" s="41" t="e">
        <f t="shared" si="42"/>
        <v>#REF!</v>
      </c>
      <c r="CR86" s="41" t="e">
        <f t="shared" si="42"/>
        <v>#REF!</v>
      </c>
      <c r="CS86" s="41" t="e">
        <f t="shared" si="42"/>
        <v>#REF!</v>
      </c>
      <c r="CT86" s="41" t="e">
        <f t="shared" si="42"/>
        <v>#REF!</v>
      </c>
      <c r="CU86" s="41" t="e">
        <f t="shared" si="42"/>
        <v>#REF!</v>
      </c>
      <c r="CV86" s="41" t="e">
        <f t="shared" si="42"/>
        <v>#REF!</v>
      </c>
      <c r="CW86" s="41" t="e">
        <f t="shared" si="42"/>
        <v>#REF!</v>
      </c>
      <c r="CX86" s="41" t="e">
        <f t="shared" si="42"/>
        <v>#REF!</v>
      </c>
      <c r="CY86" s="41" t="e">
        <f t="shared" si="42"/>
        <v>#REF!</v>
      </c>
      <c r="CZ86" s="41" t="e">
        <f t="shared" si="42"/>
        <v>#REF!</v>
      </c>
      <c r="DA86" s="41" t="e">
        <f t="shared" si="42"/>
        <v>#REF!</v>
      </c>
      <c r="DB86" s="41" t="e">
        <f t="shared" si="42"/>
        <v>#REF!</v>
      </c>
      <c r="DC86" s="41" t="e">
        <f t="shared" si="42"/>
        <v>#REF!</v>
      </c>
      <c r="DD86" s="41" t="e">
        <f t="shared" si="42"/>
        <v>#REF!</v>
      </c>
      <c r="DE86" s="41" t="e">
        <f t="shared" si="42"/>
        <v>#REF!</v>
      </c>
      <c r="DF86" s="41" t="e">
        <f t="shared" si="42"/>
        <v>#REF!</v>
      </c>
      <c r="DG86" s="41" t="e">
        <f t="shared" si="43"/>
        <v>#REF!</v>
      </c>
      <c r="DH86" s="41" t="e">
        <f t="shared" ref="DH86:DZ86" si="48">IF(DH$46=$A86,"X","")</f>
        <v>#REF!</v>
      </c>
      <c r="DI86" s="41" t="e">
        <f t="shared" si="48"/>
        <v>#REF!</v>
      </c>
      <c r="DJ86" s="41" t="e">
        <f t="shared" si="48"/>
        <v>#REF!</v>
      </c>
      <c r="DK86" s="41" t="e">
        <f t="shared" si="48"/>
        <v>#REF!</v>
      </c>
      <c r="DL86" s="41" t="e">
        <f t="shared" si="48"/>
        <v>#REF!</v>
      </c>
      <c r="DM86" s="41" t="e">
        <f t="shared" si="48"/>
        <v>#REF!</v>
      </c>
      <c r="DN86" s="41" t="e">
        <f t="shared" si="48"/>
        <v>#REF!</v>
      </c>
      <c r="DO86" s="41" t="e">
        <f t="shared" si="48"/>
        <v>#REF!</v>
      </c>
      <c r="DP86" s="41" t="e">
        <f t="shared" si="48"/>
        <v>#REF!</v>
      </c>
      <c r="DQ86" s="41" t="e">
        <f t="shared" si="48"/>
        <v>#REF!</v>
      </c>
      <c r="DR86" s="41" t="e">
        <f t="shared" si="48"/>
        <v>#REF!</v>
      </c>
      <c r="DS86" s="41" t="e">
        <f t="shared" si="48"/>
        <v>#REF!</v>
      </c>
      <c r="DT86" s="41" t="e">
        <f t="shared" si="48"/>
        <v>#REF!</v>
      </c>
      <c r="DU86" s="41" t="e">
        <f t="shared" si="48"/>
        <v>#REF!</v>
      </c>
      <c r="DV86" s="41" t="e">
        <f t="shared" si="48"/>
        <v>#REF!</v>
      </c>
      <c r="DW86" s="41" t="e">
        <f t="shared" si="48"/>
        <v>#REF!</v>
      </c>
      <c r="DX86" s="41" t="e">
        <f t="shared" si="48"/>
        <v>#REF!</v>
      </c>
      <c r="DY86" s="41" t="e">
        <f t="shared" si="48"/>
        <v>#REF!</v>
      </c>
      <c r="DZ86" s="41" t="e">
        <f t="shared" si="48"/>
        <v>#REF!</v>
      </c>
      <c r="EA86" s="41" t="e">
        <f t="shared" si="37"/>
        <v>#REF!</v>
      </c>
      <c r="EB86" s="41"/>
      <c r="EC86" s="41"/>
      <c r="ED86" s="41"/>
      <c r="EE86" s="41"/>
      <c r="EF86" s="41"/>
      <c r="EG86" s="41"/>
      <c r="EH86" s="41"/>
      <c r="EI86" s="41"/>
      <c r="EJ86" s="41"/>
      <c r="EK86" s="41"/>
      <c r="EL86" s="41"/>
      <c r="EM86" s="41"/>
      <c r="EN86" s="41"/>
      <c r="EO86" s="41"/>
      <c r="EP86" s="41"/>
      <c r="EQ86" s="41"/>
      <c r="ER86" s="41"/>
      <c r="ES86" s="41"/>
      <c r="ET86" s="41"/>
      <c r="EU86" s="41"/>
      <c r="EV86" s="41"/>
      <c r="EW86" s="41"/>
      <c r="EX86" s="41"/>
      <c r="EY86" s="41"/>
      <c r="EZ86" s="41"/>
      <c r="FA86" s="41"/>
      <c r="FB86" s="41"/>
      <c r="FC86" s="41"/>
      <c r="FD86" s="41"/>
      <c r="FE86" s="41"/>
      <c r="FF86" s="41"/>
      <c r="FG86" s="41"/>
      <c r="FH86" s="41"/>
      <c r="FI86" s="41"/>
      <c r="FJ86" s="41"/>
      <c r="FK86" s="41"/>
      <c r="FL86" s="41"/>
      <c r="FM86" s="41"/>
      <c r="FN86" s="41"/>
      <c r="FO86" s="41"/>
      <c r="FP86" s="41"/>
      <c r="FQ86" s="41"/>
      <c r="FR86" s="41"/>
      <c r="FS86" s="41"/>
      <c r="FT86" s="41"/>
      <c r="FU86" s="41"/>
      <c r="FV86" s="41"/>
      <c r="FW86" s="41"/>
      <c r="FX86" s="41"/>
      <c r="FY86" s="41"/>
      <c r="FZ86" s="41"/>
      <c r="GA86" s="41"/>
      <c r="GB86" s="41"/>
      <c r="GC86" s="41"/>
      <c r="GD86" s="41"/>
      <c r="GE86" s="41"/>
      <c r="GF86" s="41"/>
      <c r="GG86" s="41"/>
      <c r="GH86" s="41"/>
      <c r="GI86" s="41"/>
      <c r="GJ86" s="41"/>
      <c r="GK86" s="41"/>
      <c r="GL86" s="41"/>
      <c r="GM86" s="41"/>
      <c r="GN86" s="41"/>
      <c r="GO86" s="41"/>
      <c r="GP86" s="41"/>
      <c r="GQ86" s="41"/>
      <c r="GR86" s="41"/>
      <c r="GS86" s="41"/>
      <c r="GT86" s="41"/>
      <c r="GU86" s="41"/>
      <c r="GV86" s="41"/>
      <c r="GW86" s="41"/>
      <c r="GX86" s="41"/>
      <c r="GY86" s="41"/>
      <c r="GZ86" s="41"/>
      <c r="HA86" s="41"/>
      <c r="HB86" s="41"/>
      <c r="HC86" s="41"/>
      <c r="HD86" s="41"/>
      <c r="HE86" s="41"/>
      <c r="HF86" s="41"/>
      <c r="HG86" s="41"/>
      <c r="HH86" s="41"/>
      <c r="HI86" s="41"/>
      <c r="HJ86" s="41"/>
      <c r="HK86" s="41"/>
      <c r="HL86" s="41"/>
      <c r="HM86" s="41"/>
      <c r="HN86" s="41"/>
      <c r="HO86" s="41"/>
      <c r="HP86" s="41"/>
      <c r="HQ86" s="41"/>
      <c r="HR86" s="41"/>
      <c r="HS86" s="41"/>
      <c r="HT86" s="41"/>
      <c r="HU86" s="41"/>
      <c r="HV86" s="41"/>
      <c r="HW86" s="41"/>
      <c r="HX86" s="41"/>
      <c r="HY86" s="41"/>
      <c r="HZ86" s="41"/>
      <c r="IA86" s="41"/>
      <c r="IB86" s="41"/>
      <c r="IC86" s="41"/>
      <c r="ID86" s="41"/>
      <c r="IE86" s="41"/>
      <c r="IF86" s="41"/>
      <c r="IG86" s="41"/>
      <c r="IH86" s="41"/>
      <c r="II86" s="41"/>
      <c r="IJ86" s="41"/>
      <c r="IK86" s="41"/>
      <c r="IL86" s="41"/>
      <c r="IM86" s="41"/>
      <c r="IN86" s="41"/>
      <c r="IO86" s="41"/>
      <c r="IP86" s="41"/>
      <c r="IQ86" s="56"/>
    </row>
    <row r="87" spans="1:251">
      <c r="I87" s="22"/>
      <c r="J87" s="22"/>
      <c r="K87" s="22"/>
      <c r="L87" s="22"/>
    </row>
    <row r="88" spans="1:251">
      <c r="C88" s="44" t="s">
        <v>37</v>
      </c>
      <c r="I88" s="68" t="s">
        <v>71</v>
      </c>
      <c r="J88" s="22"/>
      <c r="K88" s="22"/>
      <c r="L88" s="22"/>
      <c r="M88" s="17" t="s">
        <v>72</v>
      </c>
      <c r="Q88" s="17" t="s">
        <v>76</v>
      </c>
      <c r="T88" t="s">
        <v>81</v>
      </c>
      <c r="AA88" t="s">
        <v>112</v>
      </c>
    </row>
    <row r="89" spans="1:251">
      <c r="C89" s="43" t="e">
        <f>SUM(#REF!)</f>
        <v>#REF!</v>
      </c>
      <c r="E89" s="39" t="s">
        <v>32</v>
      </c>
      <c r="F89" s="40">
        <f ca="1">TODAY()</f>
        <v>42931</v>
      </c>
      <c r="G89" t="s">
        <v>64</v>
      </c>
      <c r="I89" s="69" t="s">
        <v>68</v>
      </c>
      <c r="J89" s="137">
        <f>(COUNTIF(HiddenWkly!$L$10:$L$109,HiddenWkly!$L3)/$G$92)</f>
        <v>0</v>
      </c>
      <c r="K89" s="22"/>
      <c r="L89" s="22"/>
      <c r="M89" s="69" t="s">
        <v>75</v>
      </c>
      <c r="N89" s="98">
        <f>(COUNTIF(HiddenWkly!$M$10:$M$109,HiddenWkly!$O$2)/$C$92)</f>
        <v>0</v>
      </c>
      <c r="Q89" t="s">
        <v>77</v>
      </c>
      <c r="R89" s="22">
        <f>'1. Data Entry'!D8</f>
        <v>42809</v>
      </c>
      <c r="T89" t="s">
        <v>79</v>
      </c>
      <c r="U89">
        <f ca="1">IF(R89&gt;R90,"",R90-R89)</f>
        <v>122</v>
      </c>
      <c r="V89" s="28">
        <f ca="1">IF(U89="",0,U89/(U89+U90))</f>
        <v>1.3707865168539326</v>
      </c>
      <c r="AA89" t="s">
        <v>63</v>
      </c>
    </row>
    <row r="90" spans="1:251">
      <c r="C90" s="47"/>
      <c r="E90" s="62"/>
      <c r="F90" s="63"/>
      <c r="I90" s="70" t="s">
        <v>66</v>
      </c>
      <c r="J90" s="138">
        <f>(COUNTIF(HiddenWkly!$L$10:$L$109,HiddenWkly!$L4)/$G$92)</f>
        <v>0</v>
      </c>
      <c r="K90" s="22"/>
      <c r="L90" s="22"/>
      <c r="M90" s="70" t="s">
        <v>74</v>
      </c>
      <c r="N90" s="98">
        <f>(COUNTIF(HiddenWkly!$M$10:$M$109,HiddenWkly!$O$3)/$C$92)</f>
        <v>0</v>
      </c>
      <c r="Q90" t="s">
        <v>32</v>
      </c>
      <c r="R90" s="22">
        <f ca="1">TODAY()</f>
        <v>42931</v>
      </c>
      <c r="T90" t="s">
        <v>80</v>
      </c>
      <c r="U90">
        <f ca="1">IF(R90&lt;R89,"",R91-R90)</f>
        <v>-33</v>
      </c>
      <c r="V90" s="28">
        <f ca="1">IF(U90="",1,U90/(U89+U90))</f>
        <v>-0.3707865168539326</v>
      </c>
    </row>
    <row r="91" spans="1:251">
      <c r="C91" s="44" t="s">
        <v>65</v>
      </c>
      <c r="E91" s="62"/>
      <c r="F91" s="63"/>
      <c r="I91" s="70" t="s">
        <v>67</v>
      </c>
      <c r="J91" s="138">
        <f>(COUNTIF(HiddenWkly!$L$10:$L$109,HiddenWkly!$L2)/$G$92)</f>
        <v>0</v>
      </c>
      <c r="K91" s="22"/>
      <c r="L91" s="22"/>
      <c r="M91" s="70" t="s">
        <v>73</v>
      </c>
      <c r="N91" s="98">
        <f>(COUNTIF(HiddenWkly!$M$10:$M$109,HiddenWkly!$O$4)/$C$92)</f>
        <v>0</v>
      </c>
      <c r="Q91" t="s">
        <v>78</v>
      </c>
      <c r="R91" s="22">
        <f>'1. Data Entry'!D10</f>
        <v>42898</v>
      </c>
    </row>
    <row r="92" spans="1:251">
      <c r="C92" s="43">
        <f>(100-COUNTIF(HiddenWkly!$C$10:$C$109,""))</f>
        <v>100</v>
      </c>
      <c r="E92" s="62"/>
      <c r="F92" s="67" t="s">
        <v>69</v>
      </c>
      <c r="G92" s="66">
        <f>100-(COUNTIF(HiddenWkly!$E$10:$E$109,""))</f>
        <v>100</v>
      </c>
      <c r="I92" s="136"/>
      <c r="J92" s="139"/>
      <c r="K92" s="22"/>
      <c r="L92" s="22"/>
      <c r="M92" s="71" t="s">
        <v>70</v>
      </c>
      <c r="N92" s="99">
        <f>SUM(N89:N91)</f>
        <v>0</v>
      </c>
      <c r="T92" t="s">
        <v>70</v>
      </c>
      <c r="U92">
        <f>R91-R89</f>
        <v>89</v>
      </c>
    </row>
    <row r="93" spans="1:251">
      <c r="C93" s="47"/>
      <c r="E93" s="62"/>
      <c r="F93" s="63"/>
      <c r="I93" s="135" t="s">
        <v>70</v>
      </c>
      <c r="J93" s="139">
        <f>SUM(J89:J92)</f>
        <v>0</v>
      </c>
      <c r="K93" s="22"/>
      <c r="L93" s="22"/>
      <c r="U93">
        <f ca="1">SUM(U89:U90)</f>
        <v>89</v>
      </c>
    </row>
    <row r="94" spans="1:251">
      <c r="B94" s="30"/>
      <c r="C94" s="30"/>
      <c r="D94" s="30"/>
      <c r="F94" s="38"/>
      <c r="G94" s="38"/>
      <c r="H94" s="38"/>
      <c r="I94" s="30"/>
      <c r="J94" s="38"/>
      <c r="K94" s="57"/>
      <c r="L94" s="57"/>
      <c r="M94" s="30"/>
      <c r="N94" s="62"/>
      <c r="O94" s="30"/>
      <c r="P94" s="30"/>
      <c r="Q94" s="30"/>
      <c r="R94" s="30"/>
      <c r="S94" s="30"/>
      <c r="T94" s="30"/>
      <c r="U94" s="22"/>
      <c r="V94" s="37"/>
      <c r="W94" s="37"/>
      <c r="X94" s="37"/>
      <c r="AA94" s="37"/>
    </row>
    <row r="95" spans="1:251">
      <c r="B95" s="30"/>
      <c r="C95" s="30"/>
      <c r="D95" s="30"/>
      <c r="F95" s="38"/>
      <c r="G95" s="38"/>
      <c r="H95" s="38"/>
      <c r="I95" s="30"/>
      <c r="J95" s="38"/>
      <c r="K95" s="57"/>
      <c r="L95" s="57"/>
      <c r="M95" s="30"/>
      <c r="N95" s="62"/>
      <c r="O95" s="30"/>
      <c r="P95" s="30"/>
      <c r="Q95" s="30"/>
      <c r="R95" s="30"/>
      <c r="S95" s="30"/>
      <c r="T95" s="30"/>
      <c r="U95" s="22"/>
      <c r="V95" s="37"/>
      <c r="W95" s="37"/>
      <c r="X95" s="37"/>
      <c r="AA95" s="37"/>
    </row>
    <row r="96" spans="1:251">
      <c r="B96" s="30"/>
      <c r="C96" s="30"/>
      <c r="D96" s="30"/>
      <c r="F96" s="38"/>
      <c r="G96" s="38"/>
      <c r="H96" s="38"/>
      <c r="I96" s="30"/>
      <c r="J96" s="38"/>
      <c r="K96" s="57"/>
      <c r="L96" s="57"/>
      <c r="M96" s="30"/>
      <c r="N96" s="62"/>
      <c r="O96" s="30"/>
      <c r="P96" s="30"/>
      <c r="Q96" s="30"/>
      <c r="R96" s="30"/>
      <c r="S96" s="30"/>
      <c r="T96" s="30"/>
      <c r="U96" s="22"/>
      <c r="V96" s="37"/>
      <c r="W96" s="37"/>
      <c r="X96" s="37"/>
      <c r="AA96" s="37"/>
    </row>
    <row r="97" spans="2:27">
      <c r="B97" s="30"/>
      <c r="C97" s="30"/>
      <c r="D97" s="30"/>
      <c r="F97" s="38"/>
      <c r="G97" s="38"/>
      <c r="H97" s="38"/>
      <c r="I97" s="30"/>
      <c r="J97" s="38"/>
      <c r="K97" s="57"/>
      <c r="L97" s="57"/>
      <c r="M97" s="30"/>
      <c r="N97" s="62"/>
      <c r="O97" s="30"/>
      <c r="P97" s="30"/>
      <c r="Q97" s="30"/>
      <c r="R97" s="30"/>
      <c r="S97" s="30"/>
      <c r="T97" s="30"/>
      <c r="U97" s="22"/>
      <c r="V97" s="37"/>
      <c r="W97" s="37"/>
      <c r="X97" s="37"/>
      <c r="AA97" s="37"/>
    </row>
    <row r="98" spans="2:27">
      <c r="B98" s="30"/>
      <c r="C98" s="30"/>
      <c r="D98" s="30"/>
      <c r="F98" s="38"/>
      <c r="G98" s="38"/>
      <c r="H98" s="38"/>
      <c r="I98" s="30"/>
      <c r="J98" s="38"/>
      <c r="K98" s="57"/>
      <c r="L98" s="57"/>
      <c r="M98" s="30"/>
      <c r="N98" s="62"/>
      <c r="O98" s="30"/>
      <c r="P98" s="30"/>
      <c r="Q98" s="30"/>
      <c r="R98" s="30"/>
      <c r="S98" s="30"/>
      <c r="T98" s="30"/>
      <c r="U98" s="22"/>
      <c r="V98" s="37"/>
      <c r="W98" s="37"/>
      <c r="X98" s="37"/>
      <c r="AA98" s="37"/>
    </row>
    <row r="99" spans="2:27">
      <c r="B99" s="30"/>
      <c r="C99" s="30"/>
      <c r="D99" s="30"/>
      <c r="F99" s="38"/>
      <c r="G99" s="38"/>
      <c r="H99" s="38"/>
      <c r="I99" s="30"/>
      <c r="J99" s="38"/>
      <c r="K99" s="57"/>
      <c r="L99" s="57"/>
      <c r="M99" s="30"/>
      <c r="N99" s="62"/>
      <c r="O99" s="30"/>
      <c r="P99" s="30"/>
      <c r="Q99" s="30"/>
      <c r="R99" s="30"/>
      <c r="S99" s="30"/>
      <c r="T99" s="30"/>
      <c r="U99" s="22"/>
      <c r="V99" s="37"/>
      <c r="W99" s="37"/>
      <c r="X99" s="37"/>
      <c r="AA99" s="37"/>
    </row>
    <row r="100" spans="2:27">
      <c r="B100" s="30"/>
      <c r="C100" s="30"/>
      <c r="D100" s="30"/>
      <c r="F100" s="38"/>
      <c r="G100" s="38"/>
      <c r="H100" s="38"/>
      <c r="I100" s="30"/>
      <c r="J100" s="38"/>
      <c r="K100" s="57"/>
      <c r="L100" s="57"/>
      <c r="M100" s="30"/>
      <c r="N100" s="62"/>
      <c r="O100" s="30"/>
      <c r="P100" s="30"/>
      <c r="Q100" s="30"/>
      <c r="R100" s="30"/>
      <c r="S100" s="30"/>
      <c r="T100" s="30"/>
      <c r="U100" s="22"/>
      <c r="V100" s="37"/>
      <c r="W100" s="37"/>
      <c r="X100" s="37"/>
      <c r="AA100" s="37"/>
    </row>
    <row r="101" spans="2:27">
      <c r="B101" s="30"/>
      <c r="C101" s="30"/>
      <c r="D101" s="30"/>
      <c r="F101" s="38"/>
      <c r="G101" s="38"/>
      <c r="H101" s="38"/>
      <c r="I101" s="30"/>
      <c r="J101" s="38"/>
      <c r="K101" s="57"/>
      <c r="L101" s="57"/>
      <c r="M101" s="30"/>
      <c r="N101" s="62"/>
      <c r="O101" s="30"/>
      <c r="P101" s="30"/>
      <c r="Q101" s="30"/>
      <c r="R101" s="30"/>
      <c r="S101" s="30"/>
      <c r="T101" s="30"/>
      <c r="U101" s="22"/>
      <c r="V101" s="37"/>
      <c r="W101" s="37"/>
      <c r="X101" s="37"/>
      <c r="AA101" s="37"/>
    </row>
    <row r="102" spans="2:27">
      <c r="B102" s="30"/>
      <c r="C102" s="30"/>
      <c r="D102" s="30"/>
      <c r="F102" s="38"/>
      <c r="G102" s="38"/>
      <c r="H102" s="38"/>
      <c r="I102" s="30"/>
      <c r="J102" s="38"/>
      <c r="K102" s="57"/>
      <c r="L102" s="57"/>
      <c r="M102" s="30"/>
      <c r="N102" s="62"/>
      <c r="O102" s="30"/>
      <c r="P102" s="30"/>
      <c r="Q102" s="30"/>
      <c r="R102" s="30"/>
      <c r="S102" s="30"/>
      <c r="T102" s="30"/>
      <c r="U102" s="22"/>
      <c r="V102" s="37"/>
      <c r="W102" s="37"/>
      <c r="X102" s="37"/>
      <c r="AA102" s="37"/>
    </row>
    <row r="103" spans="2:27">
      <c r="B103" s="30"/>
      <c r="C103" s="30"/>
      <c r="D103" s="30"/>
      <c r="F103" s="38"/>
      <c r="G103" s="38"/>
      <c r="H103" s="38"/>
      <c r="I103" s="30"/>
      <c r="J103" s="38"/>
      <c r="K103" s="57"/>
      <c r="L103" s="57"/>
      <c r="M103" s="30"/>
      <c r="N103" s="62"/>
      <c r="O103" s="30"/>
      <c r="P103" s="30"/>
      <c r="Q103" s="30"/>
      <c r="R103" s="30"/>
      <c r="S103" s="30"/>
      <c r="T103" s="30"/>
      <c r="U103" s="22"/>
      <c r="V103" s="37"/>
      <c r="W103" s="37"/>
      <c r="X103" s="37"/>
      <c r="AA103" s="37"/>
    </row>
    <row r="104" spans="2:27">
      <c r="B104" s="30"/>
      <c r="C104" s="30"/>
      <c r="D104" s="30"/>
      <c r="F104" s="38"/>
      <c r="G104" s="38"/>
      <c r="H104" s="38"/>
      <c r="I104" s="30"/>
      <c r="J104" s="38"/>
      <c r="K104" s="57"/>
      <c r="L104" s="57"/>
      <c r="M104" s="30"/>
      <c r="N104" s="62"/>
      <c r="O104" s="30"/>
      <c r="P104" s="30"/>
      <c r="Q104" s="30"/>
      <c r="R104" s="30"/>
      <c r="S104" s="30"/>
      <c r="T104" s="30"/>
      <c r="U104" s="22"/>
      <c r="V104" s="37"/>
      <c r="W104" s="37"/>
      <c r="X104" s="37"/>
      <c r="AA104" s="37"/>
    </row>
    <row r="105" spans="2:27">
      <c r="B105" s="30"/>
      <c r="C105" s="30"/>
      <c r="D105" s="30"/>
      <c r="F105" s="38"/>
      <c r="G105" s="38"/>
      <c r="H105" s="38"/>
      <c r="I105" s="30"/>
      <c r="J105" s="38"/>
      <c r="K105" s="57"/>
      <c r="L105" s="57"/>
      <c r="M105" s="30"/>
      <c r="N105" s="62"/>
      <c r="O105" s="30"/>
      <c r="P105" s="30"/>
      <c r="Q105" s="30"/>
      <c r="R105" s="30"/>
      <c r="S105" s="30"/>
      <c r="T105" s="30"/>
      <c r="U105" s="22"/>
      <c r="V105" s="37"/>
      <c r="W105" s="37"/>
      <c r="X105" s="37"/>
      <c r="AA105" s="37"/>
    </row>
    <row r="106" spans="2:27">
      <c r="B106" s="30"/>
      <c r="C106" s="30"/>
      <c r="D106" s="30"/>
      <c r="F106" s="38"/>
      <c r="G106" s="38"/>
      <c r="H106" s="38"/>
      <c r="I106" s="30"/>
      <c r="J106" s="38"/>
      <c r="K106" s="57"/>
      <c r="L106" s="57"/>
      <c r="M106" s="30"/>
      <c r="N106" s="62"/>
      <c r="O106" s="30"/>
      <c r="P106" s="30"/>
      <c r="Q106" s="30"/>
      <c r="R106" s="30"/>
      <c r="S106" s="30"/>
      <c r="T106" s="30"/>
      <c r="U106" s="22"/>
      <c r="V106" s="37"/>
      <c r="W106" s="37"/>
      <c r="X106" s="37"/>
      <c r="AA106" s="37"/>
    </row>
    <row r="107" spans="2:27">
      <c r="B107" s="30"/>
      <c r="C107" s="30"/>
      <c r="D107" s="30"/>
      <c r="F107" s="38"/>
      <c r="G107" s="38"/>
      <c r="H107" s="38"/>
      <c r="I107" s="30"/>
      <c r="J107" s="38"/>
      <c r="K107" s="57"/>
      <c r="L107" s="57"/>
      <c r="M107" s="30"/>
      <c r="N107" s="62"/>
      <c r="O107" s="30"/>
      <c r="P107" s="30"/>
      <c r="Q107" s="30"/>
      <c r="R107" s="30"/>
      <c r="S107" s="30"/>
      <c r="T107" s="30"/>
      <c r="U107" s="22"/>
      <c r="V107" s="37"/>
      <c r="W107" s="37"/>
      <c r="X107" s="37"/>
      <c r="AA107" s="37"/>
    </row>
    <row r="108" spans="2:27">
      <c r="B108" s="30"/>
      <c r="C108" s="30"/>
      <c r="D108" s="30"/>
      <c r="F108" s="38"/>
      <c r="G108" s="38"/>
      <c r="H108" s="38"/>
      <c r="I108" s="30"/>
      <c r="J108" s="38"/>
      <c r="K108" s="57"/>
      <c r="L108" s="57"/>
      <c r="M108" s="30"/>
      <c r="N108" s="62"/>
      <c r="O108" s="30"/>
      <c r="P108" s="30"/>
      <c r="Q108" s="30"/>
      <c r="R108" s="30"/>
      <c r="S108" s="30"/>
      <c r="T108" s="30"/>
      <c r="U108" s="22"/>
      <c r="V108" s="37"/>
      <c r="W108" s="37"/>
      <c r="X108" s="37"/>
      <c r="AA108" s="37"/>
    </row>
    <row r="109" spans="2:27">
      <c r="B109" s="30"/>
      <c r="C109" s="30"/>
      <c r="D109" s="30"/>
      <c r="F109" s="38"/>
      <c r="G109" s="38"/>
      <c r="H109" s="38"/>
      <c r="I109" s="30"/>
      <c r="J109" s="38"/>
      <c r="K109" s="57"/>
      <c r="L109" s="57"/>
      <c r="M109" s="30"/>
      <c r="N109" s="62"/>
      <c r="O109" s="30"/>
      <c r="P109" s="30"/>
      <c r="Q109" s="30"/>
      <c r="R109" s="30"/>
      <c r="S109" s="30"/>
      <c r="T109" s="30"/>
      <c r="U109" s="22"/>
      <c r="V109" s="37"/>
      <c r="W109" s="37"/>
      <c r="X109" s="37"/>
      <c r="AA109" s="37"/>
    </row>
    <row r="110" spans="2:27">
      <c r="B110" s="30"/>
      <c r="C110" s="30"/>
      <c r="D110" s="30"/>
      <c r="F110" s="38"/>
      <c r="G110" s="38"/>
      <c r="H110" s="38"/>
      <c r="I110" s="30"/>
      <c r="J110" s="38"/>
      <c r="K110" s="57"/>
      <c r="L110" s="57"/>
      <c r="M110" s="30"/>
      <c r="N110" s="62"/>
      <c r="O110" s="30"/>
      <c r="P110" s="30"/>
      <c r="Q110" s="30"/>
      <c r="R110" s="30"/>
      <c r="S110" s="30"/>
      <c r="T110" s="30"/>
      <c r="U110" s="22"/>
      <c r="V110" s="37"/>
      <c r="W110" s="37"/>
      <c r="X110" s="37"/>
      <c r="AA110" s="37"/>
    </row>
    <row r="111" spans="2:27">
      <c r="B111" s="30"/>
      <c r="C111" s="30"/>
      <c r="D111" s="30"/>
      <c r="F111" s="38"/>
      <c r="G111" s="38"/>
      <c r="H111" s="38"/>
      <c r="I111" s="30"/>
      <c r="J111" s="38"/>
      <c r="K111" s="57"/>
      <c r="L111" s="57"/>
      <c r="M111" s="30"/>
      <c r="N111" s="62"/>
      <c r="O111" s="30"/>
      <c r="P111" s="30"/>
      <c r="Q111" s="30"/>
      <c r="R111" s="30"/>
      <c r="S111" s="30"/>
      <c r="T111" s="30"/>
      <c r="U111" s="22"/>
      <c r="V111" s="37"/>
      <c r="W111" s="37"/>
      <c r="X111" s="37"/>
      <c r="AA111" s="37"/>
    </row>
    <row r="112" spans="2:27">
      <c r="B112" s="30"/>
      <c r="C112" s="30"/>
      <c r="D112" s="30"/>
      <c r="F112" s="38"/>
      <c r="G112" s="38"/>
      <c r="H112" s="38"/>
      <c r="I112" s="30"/>
      <c r="J112" s="38"/>
      <c r="K112" s="57"/>
      <c r="L112" s="57"/>
      <c r="M112" s="30"/>
      <c r="N112" s="62"/>
      <c r="O112" s="30"/>
      <c r="P112" s="30"/>
      <c r="Q112" s="30"/>
      <c r="R112" s="30"/>
      <c r="S112" s="30"/>
      <c r="T112" s="30"/>
      <c r="U112" s="22"/>
      <c r="V112" s="37"/>
      <c r="W112" s="37"/>
      <c r="X112" s="37"/>
      <c r="AA112" s="37"/>
    </row>
    <row r="113" spans="2:27">
      <c r="B113" s="30"/>
      <c r="C113" s="30"/>
      <c r="D113" s="30"/>
      <c r="F113" s="38"/>
      <c r="G113" s="38"/>
      <c r="H113" s="38"/>
      <c r="I113" s="30"/>
      <c r="J113" s="38"/>
      <c r="K113" s="57"/>
      <c r="L113" s="57"/>
      <c r="M113" s="30"/>
      <c r="N113" s="62"/>
      <c r="O113" s="30"/>
      <c r="P113" s="30"/>
      <c r="Q113" s="30"/>
      <c r="R113" s="30"/>
      <c r="S113" s="30"/>
      <c r="T113" s="30"/>
      <c r="U113" s="22"/>
      <c r="V113" s="37"/>
      <c r="W113" s="37"/>
      <c r="X113" s="37"/>
      <c r="AA113" s="37"/>
    </row>
    <row r="114" spans="2:27">
      <c r="B114" s="30"/>
      <c r="C114" s="30"/>
      <c r="D114" s="30"/>
      <c r="F114" s="38"/>
      <c r="G114" s="38"/>
      <c r="H114" s="38"/>
      <c r="I114" s="30"/>
      <c r="J114" s="38"/>
      <c r="K114" s="57"/>
      <c r="L114" s="57"/>
      <c r="M114" s="30"/>
      <c r="N114" s="62"/>
      <c r="O114" s="30"/>
      <c r="P114" s="30"/>
      <c r="Q114" s="30"/>
      <c r="R114" s="30"/>
      <c r="S114" s="30"/>
      <c r="T114" s="30"/>
      <c r="U114" s="22"/>
      <c r="V114" s="37"/>
      <c r="W114" s="37"/>
      <c r="X114" s="37"/>
      <c r="AA114" s="37"/>
    </row>
    <row r="115" spans="2:27">
      <c r="B115" s="30"/>
      <c r="C115" s="30"/>
      <c r="D115" s="30"/>
      <c r="F115" s="38"/>
      <c r="G115" s="38"/>
      <c r="H115" s="38"/>
      <c r="I115" s="30"/>
      <c r="J115" s="38"/>
      <c r="K115" s="57"/>
      <c r="L115" s="57"/>
      <c r="M115" s="30"/>
      <c r="N115" s="62"/>
      <c r="O115" s="30"/>
      <c r="P115" s="30"/>
      <c r="Q115" s="30"/>
      <c r="R115" s="30"/>
      <c r="S115" s="30"/>
      <c r="T115" s="30"/>
      <c r="U115" s="22"/>
      <c r="V115" s="37"/>
      <c r="W115" s="37"/>
      <c r="X115" s="37"/>
      <c r="AA115" s="37"/>
    </row>
    <row r="116" spans="2:27">
      <c r="B116" s="30"/>
      <c r="C116" s="30"/>
      <c r="D116" s="30"/>
      <c r="F116" s="38"/>
      <c r="G116" s="38"/>
      <c r="H116" s="38"/>
      <c r="I116" s="30"/>
      <c r="J116" s="38"/>
      <c r="K116" s="57"/>
      <c r="L116" s="57"/>
      <c r="M116" s="30"/>
      <c r="N116" s="62"/>
      <c r="O116" s="30"/>
      <c r="P116" s="30"/>
      <c r="Q116" s="30"/>
      <c r="R116" s="30"/>
      <c r="S116" s="30"/>
      <c r="T116" s="30"/>
      <c r="U116" s="22"/>
      <c r="V116" s="37"/>
      <c r="W116" s="37"/>
      <c r="X116" s="37"/>
      <c r="AA116" s="37"/>
    </row>
    <row r="117" spans="2:27">
      <c r="B117" s="30"/>
      <c r="C117" s="30"/>
      <c r="D117" s="30"/>
      <c r="F117" s="38"/>
      <c r="G117" s="38"/>
      <c r="H117" s="38"/>
      <c r="I117" s="30"/>
      <c r="J117" s="38"/>
      <c r="K117" s="57"/>
      <c r="L117" s="57"/>
      <c r="M117" s="30"/>
      <c r="N117" s="62"/>
      <c r="O117" s="30"/>
      <c r="P117" s="30"/>
      <c r="Q117" s="30"/>
      <c r="R117" s="30"/>
      <c r="S117" s="30"/>
      <c r="T117" s="30"/>
      <c r="U117" s="22"/>
      <c r="V117" s="37"/>
      <c r="W117" s="37"/>
      <c r="X117" s="37"/>
      <c r="AA117" s="37"/>
    </row>
    <row r="118" spans="2:27">
      <c r="B118" s="30"/>
      <c r="C118" s="30"/>
      <c r="D118" s="30"/>
      <c r="F118" s="38"/>
      <c r="G118" s="38"/>
      <c r="H118" s="38"/>
      <c r="I118" s="30"/>
      <c r="J118" s="38"/>
      <c r="K118" s="57"/>
      <c r="L118" s="57"/>
      <c r="M118" s="30"/>
      <c r="N118" s="62"/>
      <c r="O118" s="30"/>
      <c r="P118" s="30"/>
      <c r="Q118" s="30"/>
      <c r="R118" s="30"/>
      <c r="S118" s="30"/>
      <c r="T118" s="30"/>
      <c r="U118" s="22"/>
      <c r="V118" s="37"/>
      <c r="W118" s="37"/>
      <c r="X118" s="37"/>
      <c r="AA118" s="37"/>
    </row>
    <row r="119" spans="2:27">
      <c r="B119" s="30"/>
      <c r="C119" s="30"/>
      <c r="D119" s="30"/>
      <c r="F119" s="38"/>
      <c r="G119" s="38"/>
      <c r="H119" s="38"/>
      <c r="I119" s="30"/>
      <c r="J119" s="38"/>
      <c r="K119" s="57"/>
      <c r="L119" s="57"/>
      <c r="M119" s="30"/>
      <c r="N119" s="62"/>
      <c r="O119" s="30"/>
      <c r="P119" s="30"/>
      <c r="Q119" s="30"/>
      <c r="R119" s="30"/>
      <c r="S119" s="30"/>
      <c r="T119" s="30"/>
      <c r="U119" s="22"/>
      <c r="V119" s="37"/>
      <c r="W119" s="37"/>
      <c r="X119" s="37"/>
      <c r="AA119" s="37"/>
    </row>
    <row r="120" spans="2:27">
      <c r="B120" s="30"/>
      <c r="C120" s="30"/>
      <c r="D120" s="30"/>
      <c r="F120" s="38"/>
      <c r="G120" s="38"/>
      <c r="H120" s="38"/>
      <c r="I120" s="30"/>
      <c r="J120" s="38"/>
      <c r="K120" s="57"/>
      <c r="L120" s="57"/>
      <c r="M120" s="30"/>
      <c r="N120" s="62"/>
      <c r="O120" s="30"/>
      <c r="P120" s="30"/>
      <c r="Q120" s="30"/>
      <c r="R120" s="30"/>
      <c r="S120" s="30"/>
      <c r="T120" s="30"/>
      <c r="U120" s="22"/>
      <c r="V120" s="37"/>
      <c r="W120" s="37"/>
      <c r="X120" s="37"/>
      <c r="AA120" s="37"/>
    </row>
    <row r="121" spans="2:27">
      <c r="B121" s="30"/>
      <c r="C121" s="30"/>
      <c r="D121" s="30"/>
      <c r="F121" s="38"/>
      <c r="G121" s="38"/>
      <c r="H121" s="38"/>
      <c r="I121" s="30"/>
      <c r="J121" s="38"/>
      <c r="K121" s="57"/>
      <c r="L121" s="57"/>
      <c r="M121" s="30"/>
      <c r="N121" s="62"/>
      <c r="O121" s="30"/>
      <c r="P121" s="30"/>
      <c r="Q121" s="30"/>
      <c r="R121" s="30"/>
      <c r="S121" s="30"/>
      <c r="T121" s="30"/>
      <c r="U121" s="22"/>
      <c r="V121" s="37"/>
      <c r="W121" s="37"/>
      <c r="X121" s="37"/>
      <c r="AA121" s="37"/>
    </row>
    <row r="122" spans="2:27">
      <c r="B122" s="30"/>
      <c r="C122" s="30"/>
      <c r="D122" s="30"/>
      <c r="F122" s="38"/>
      <c r="G122" s="38"/>
      <c r="H122" s="38"/>
      <c r="I122" s="30"/>
      <c r="J122" s="38"/>
      <c r="K122" s="57"/>
      <c r="L122" s="57"/>
      <c r="M122" s="30"/>
      <c r="N122" s="62"/>
      <c r="O122" s="30"/>
      <c r="P122" s="30"/>
      <c r="Q122" s="30"/>
      <c r="R122" s="30"/>
      <c r="S122" s="30"/>
      <c r="T122" s="30"/>
      <c r="U122" s="22"/>
      <c r="V122" s="37"/>
      <c r="W122" s="37"/>
      <c r="X122" s="37"/>
      <c r="AA122" s="37"/>
    </row>
    <row r="123" spans="2:27">
      <c r="B123" s="30"/>
      <c r="C123" s="30"/>
      <c r="D123" s="30"/>
      <c r="F123" s="38"/>
      <c r="G123" s="38"/>
      <c r="H123" s="38"/>
      <c r="I123" s="30"/>
      <c r="J123" s="38"/>
      <c r="K123" s="57"/>
      <c r="L123" s="57"/>
      <c r="M123" s="30"/>
      <c r="N123" s="62"/>
      <c r="O123" s="30"/>
      <c r="P123" s="30"/>
      <c r="Q123" s="30"/>
      <c r="R123" s="30"/>
      <c r="S123" s="30"/>
      <c r="T123" s="30"/>
      <c r="U123" s="22"/>
      <c r="V123" s="37"/>
      <c r="W123" s="37"/>
      <c r="X123" s="37"/>
      <c r="AA123" s="37"/>
    </row>
    <row r="124" spans="2:27">
      <c r="B124" s="30"/>
      <c r="C124" s="30"/>
      <c r="D124" s="30"/>
      <c r="F124" s="38"/>
      <c r="G124" s="38"/>
      <c r="H124" s="38"/>
      <c r="I124" s="30"/>
      <c r="J124" s="38"/>
      <c r="K124" s="57"/>
      <c r="L124" s="57"/>
      <c r="M124" s="30"/>
      <c r="N124" s="62"/>
      <c r="O124" s="30"/>
      <c r="P124" s="30"/>
      <c r="Q124" s="30"/>
      <c r="R124" s="30"/>
      <c r="S124" s="30"/>
      <c r="T124" s="30"/>
      <c r="U124" s="22"/>
      <c r="V124" s="37"/>
      <c r="W124" s="37"/>
      <c r="X124" s="37"/>
      <c r="AA124" s="37"/>
    </row>
    <row r="125" spans="2:27">
      <c r="B125" s="30"/>
      <c r="C125" s="30"/>
      <c r="D125" s="30"/>
      <c r="F125" s="38"/>
      <c r="G125" s="38"/>
      <c r="H125" s="38"/>
      <c r="I125" s="30"/>
      <c r="J125" s="38"/>
      <c r="K125" s="57"/>
      <c r="L125" s="57"/>
      <c r="M125" s="30"/>
      <c r="N125" s="62"/>
      <c r="O125" s="30"/>
      <c r="P125" s="30"/>
      <c r="Q125" s="30"/>
      <c r="R125" s="30"/>
      <c r="S125" s="30"/>
      <c r="T125" s="30"/>
      <c r="U125" s="22"/>
      <c r="V125" s="37"/>
      <c r="W125" s="37"/>
      <c r="X125" s="37"/>
      <c r="AA125" s="37"/>
    </row>
    <row r="126" spans="2:27">
      <c r="B126" s="30"/>
      <c r="C126" s="30"/>
      <c r="D126" s="30"/>
      <c r="F126" s="38"/>
      <c r="G126" s="38"/>
      <c r="H126" s="38"/>
      <c r="I126" s="30"/>
      <c r="J126" s="38"/>
      <c r="K126" s="57"/>
      <c r="L126" s="57"/>
      <c r="M126" s="30"/>
      <c r="N126" s="62"/>
      <c r="O126" s="30"/>
      <c r="P126" s="30"/>
      <c r="Q126" s="30"/>
      <c r="R126" s="30"/>
      <c r="S126" s="30"/>
      <c r="T126" s="30"/>
      <c r="U126" s="22"/>
      <c r="V126" s="37"/>
      <c r="W126" s="37"/>
      <c r="X126" s="37"/>
      <c r="AA126" s="37"/>
    </row>
    <row r="127" spans="2:27">
      <c r="B127" s="30"/>
      <c r="C127" s="30"/>
      <c r="D127" s="30"/>
      <c r="F127" s="38"/>
      <c r="G127" s="38"/>
      <c r="H127" s="38"/>
      <c r="I127" s="30"/>
      <c r="J127" s="38"/>
      <c r="K127" s="57"/>
      <c r="L127" s="57"/>
      <c r="M127" s="30"/>
      <c r="N127" s="62"/>
      <c r="O127" s="30"/>
      <c r="P127" s="30"/>
      <c r="Q127" s="30"/>
      <c r="R127" s="30"/>
      <c r="S127" s="30"/>
      <c r="T127" s="30"/>
      <c r="U127" s="22"/>
      <c r="V127" s="37"/>
      <c r="W127" s="37"/>
      <c r="X127" s="37"/>
      <c r="AA127" s="37"/>
    </row>
    <row r="128" spans="2:27">
      <c r="B128" s="30"/>
      <c r="C128" s="30"/>
      <c r="D128" s="30"/>
      <c r="F128" s="38"/>
      <c r="G128" s="38"/>
      <c r="H128" s="38"/>
      <c r="I128" s="30"/>
      <c r="J128" s="38"/>
      <c r="K128" s="57"/>
      <c r="L128" s="57"/>
      <c r="M128" s="30"/>
      <c r="N128" s="62"/>
      <c r="O128" s="30"/>
      <c r="P128" s="30"/>
      <c r="Q128" s="30"/>
      <c r="R128" s="30"/>
      <c r="S128" s="30"/>
      <c r="T128" s="30"/>
      <c r="U128" s="22"/>
      <c r="V128" s="37"/>
      <c r="W128" s="37"/>
      <c r="X128" s="37"/>
      <c r="AA128" s="37"/>
    </row>
    <row r="129" spans="2:27">
      <c r="B129" s="30"/>
      <c r="C129" s="30"/>
      <c r="D129" s="30"/>
      <c r="F129" s="38"/>
      <c r="G129" s="38"/>
      <c r="H129" s="38"/>
      <c r="I129" s="30"/>
      <c r="J129" s="38"/>
      <c r="K129" s="57"/>
      <c r="L129" s="57"/>
      <c r="M129" s="30"/>
      <c r="N129" s="62"/>
      <c r="O129" s="30"/>
      <c r="P129" s="30"/>
      <c r="Q129" s="30"/>
      <c r="R129" s="30"/>
      <c r="S129" s="30"/>
      <c r="T129" s="30"/>
      <c r="U129" s="22"/>
      <c r="V129" s="37"/>
      <c r="W129" s="37"/>
      <c r="X129" s="37"/>
      <c r="AA129" s="37"/>
    </row>
    <row r="130" spans="2:27">
      <c r="B130" s="30"/>
      <c r="C130" s="30"/>
      <c r="D130" s="30"/>
      <c r="F130" s="38"/>
      <c r="G130" s="38"/>
      <c r="H130" s="38"/>
      <c r="I130" s="30"/>
      <c r="J130" s="38"/>
      <c r="K130" s="57"/>
      <c r="L130" s="57"/>
      <c r="M130" s="30"/>
      <c r="N130" s="62"/>
      <c r="O130" s="30"/>
      <c r="P130" s="30"/>
      <c r="Q130" s="30"/>
      <c r="R130" s="30"/>
      <c r="S130" s="30"/>
      <c r="T130" s="30"/>
      <c r="U130" s="22"/>
      <c r="V130" s="37"/>
      <c r="W130" s="37"/>
      <c r="X130" s="37"/>
      <c r="AA130" s="37"/>
    </row>
    <row r="131" spans="2:27">
      <c r="B131" s="30"/>
      <c r="C131" s="30"/>
      <c r="D131" s="30"/>
      <c r="F131" s="38"/>
      <c r="G131" s="38"/>
      <c r="H131" s="38"/>
      <c r="I131" s="30"/>
      <c r="J131" s="38"/>
      <c r="K131" s="57"/>
      <c r="L131" s="57"/>
      <c r="M131" s="30"/>
      <c r="N131" s="62"/>
      <c r="O131" s="30"/>
      <c r="P131" s="30"/>
      <c r="Q131" s="30"/>
      <c r="R131" s="30"/>
      <c r="S131" s="30"/>
      <c r="T131" s="30"/>
      <c r="U131" s="22"/>
      <c r="V131" s="37"/>
      <c r="W131" s="37"/>
      <c r="X131" s="37"/>
      <c r="AA131" s="37"/>
    </row>
    <row r="132" spans="2:27">
      <c r="B132" s="30"/>
      <c r="C132" s="30"/>
      <c r="D132" s="30"/>
      <c r="F132" s="38"/>
      <c r="G132" s="38"/>
      <c r="H132" s="38"/>
      <c r="I132" s="30"/>
      <c r="J132" s="38"/>
      <c r="K132" s="57"/>
      <c r="L132" s="57"/>
      <c r="M132" s="30"/>
      <c r="N132" s="62"/>
      <c r="O132" s="30"/>
      <c r="P132" s="30"/>
      <c r="Q132" s="30"/>
      <c r="R132" s="30"/>
      <c r="S132" s="30"/>
      <c r="T132" s="30"/>
      <c r="U132" s="22"/>
      <c r="V132" s="37"/>
      <c r="W132" s="37"/>
      <c r="X132" s="37"/>
      <c r="AA132" s="37"/>
    </row>
    <row r="133" spans="2:27">
      <c r="B133" s="30"/>
      <c r="C133" s="30"/>
      <c r="D133" s="30"/>
      <c r="F133" s="38"/>
      <c r="G133" s="38"/>
      <c r="H133" s="38"/>
      <c r="I133" s="30"/>
      <c r="J133" s="38"/>
      <c r="K133" s="57"/>
      <c r="L133" s="57"/>
      <c r="M133" s="30"/>
      <c r="N133" s="62"/>
      <c r="O133" s="30"/>
      <c r="P133" s="30"/>
      <c r="Q133" s="30"/>
      <c r="R133" s="30"/>
      <c r="S133" s="30"/>
      <c r="T133" s="30"/>
      <c r="U133" s="22"/>
      <c r="V133" s="37"/>
      <c r="W133" s="37"/>
      <c r="X133" s="37"/>
      <c r="AA133" s="37"/>
    </row>
    <row r="134" spans="2:27">
      <c r="B134" s="30"/>
      <c r="C134" s="30"/>
      <c r="D134" s="30"/>
      <c r="F134" s="38"/>
      <c r="G134" s="38"/>
      <c r="H134" s="38"/>
      <c r="I134" s="30"/>
      <c r="J134" s="38"/>
      <c r="K134" s="57"/>
      <c r="L134" s="57"/>
      <c r="M134" s="30"/>
      <c r="N134" s="62"/>
      <c r="O134" s="30"/>
      <c r="P134" s="30"/>
      <c r="Q134" s="30"/>
      <c r="R134" s="30"/>
      <c r="S134" s="30"/>
      <c r="T134" s="30"/>
      <c r="U134" s="22"/>
      <c r="V134" s="37"/>
      <c r="W134" s="37"/>
      <c r="X134" s="37"/>
      <c r="AA134" s="37"/>
    </row>
    <row r="135" spans="2:27">
      <c r="B135" s="30"/>
      <c r="C135" s="30"/>
      <c r="D135" s="30"/>
      <c r="F135" s="38"/>
      <c r="G135" s="38"/>
      <c r="H135" s="38"/>
      <c r="I135" s="30"/>
      <c r="J135" s="38"/>
      <c r="K135" s="57"/>
      <c r="L135" s="57"/>
      <c r="M135" s="30"/>
      <c r="N135" s="62"/>
      <c r="O135" s="30"/>
      <c r="P135" s="30"/>
      <c r="Q135" s="30"/>
      <c r="R135" s="30"/>
      <c r="S135" s="30"/>
      <c r="T135" s="30"/>
      <c r="U135" s="22"/>
      <c r="V135" s="37"/>
      <c r="W135" s="37"/>
      <c r="X135" s="37"/>
      <c r="AA135" s="37"/>
    </row>
    <row r="136" spans="2:27">
      <c r="B136" s="30"/>
      <c r="C136" s="30"/>
      <c r="D136" s="30"/>
      <c r="F136" s="38"/>
      <c r="G136" s="38"/>
      <c r="H136" s="38"/>
      <c r="I136" s="30"/>
      <c r="J136" s="38"/>
      <c r="K136" s="57"/>
      <c r="L136" s="57"/>
      <c r="M136" s="30"/>
      <c r="N136" s="62"/>
      <c r="O136" s="30"/>
      <c r="P136" s="30"/>
      <c r="Q136" s="30"/>
      <c r="R136" s="30"/>
      <c r="S136" s="30"/>
      <c r="T136" s="30"/>
      <c r="U136" s="22"/>
      <c r="V136" s="37"/>
      <c r="W136" s="37"/>
      <c r="X136" s="37"/>
      <c r="AA136" s="37"/>
    </row>
    <row r="137" spans="2:27">
      <c r="B137" s="30"/>
      <c r="C137" s="30"/>
      <c r="D137" s="30"/>
      <c r="F137" s="38"/>
      <c r="G137" s="38"/>
      <c r="H137" s="38"/>
      <c r="I137" s="30"/>
      <c r="J137" s="38"/>
      <c r="K137" s="57"/>
      <c r="L137" s="57"/>
      <c r="M137" s="30"/>
      <c r="N137" s="62"/>
      <c r="O137" s="30"/>
      <c r="P137" s="30"/>
      <c r="Q137" s="30"/>
      <c r="R137" s="30"/>
      <c r="S137" s="30"/>
      <c r="T137" s="30"/>
      <c r="U137" s="22"/>
      <c r="V137" s="37"/>
      <c r="W137" s="37"/>
      <c r="X137" s="37"/>
      <c r="AA137" s="37"/>
    </row>
    <row r="138" spans="2:27">
      <c r="B138" s="30"/>
      <c r="C138" s="30"/>
      <c r="D138" s="30"/>
      <c r="F138" s="38"/>
      <c r="G138" s="38"/>
      <c r="H138" s="38"/>
      <c r="I138" s="30"/>
      <c r="J138" s="38"/>
      <c r="K138" s="57"/>
      <c r="L138" s="57"/>
      <c r="M138" s="30"/>
      <c r="N138" s="62"/>
      <c r="O138" s="30"/>
      <c r="P138" s="30"/>
      <c r="Q138" s="30"/>
      <c r="R138" s="30"/>
      <c r="S138" s="30"/>
      <c r="T138" s="30"/>
      <c r="U138" s="22"/>
      <c r="V138" s="37"/>
      <c r="W138" s="37"/>
      <c r="X138" s="37"/>
      <c r="AA138" s="37"/>
    </row>
    <row r="139" spans="2:27">
      <c r="B139" s="30"/>
      <c r="C139" s="30"/>
      <c r="D139" s="30"/>
      <c r="F139" s="38"/>
      <c r="G139" s="38"/>
      <c r="H139" s="38"/>
      <c r="I139" s="30"/>
      <c r="J139" s="38"/>
      <c r="K139" s="57"/>
      <c r="L139" s="57"/>
      <c r="M139" s="30"/>
      <c r="N139" s="62"/>
      <c r="O139" s="30"/>
      <c r="P139" s="30"/>
      <c r="Q139" s="30"/>
      <c r="R139" s="30"/>
      <c r="S139" s="30"/>
      <c r="T139" s="30"/>
      <c r="U139" s="22"/>
      <c r="V139" s="37"/>
      <c r="W139" s="37"/>
      <c r="X139" s="37"/>
      <c r="AA139" s="37"/>
    </row>
    <row r="140" spans="2:27">
      <c r="B140" s="30"/>
      <c r="C140" s="30"/>
      <c r="D140" s="30"/>
      <c r="F140" s="38"/>
      <c r="G140" s="38"/>
      <c r="H140" s="38"/>
      <c r="I140" s="30"/>
      <c r="J140" s="38"/>
      <c r="K140" s="57"/>
      <c r="L140" s="57"/>
      <c r="M140" s="30"/>
      <c r="N140" s="62"/>
      <c r="O140" s="30"/>
      <c r="P140" s="30"/>
      <c r="Q140" s="30"/>
      <c r="R140" s="30"/>
      <c r="S140" s="30"/>
      <c r="T140" s="30"/>
      <c r="U140" s="22"/>
      <c r="V140" s="37"/>
      <c r="W140" s="37"/>
      <c r="X140" s="37"/>
      <c r="AA140" s="37"/>
    </row>
    <row r="141" spans="2:27">
      <c r="B141" s="30"/>
      <c r="C141" s="30"/>
      <c r="D141" s="30"/>
      <c r="F141" s="38"/>
      <c r="G141" s="38"/>
      <c r="H141" s="38"/>
      <c r="I141" s="30"/>
      <c r="J141" s="38"/>
      <c r="K141" s="57"/>
      <c r="L141" s="57"/>
      <c r="M141" s="30"/>
      <c r="N141" s="62"/>
      <c r="O141" s="30"/>
      <c r="P141" s="30"/>
      <c r="Q141" s="30"/>
      <c r="R141" s="30"/>
      <c r="S141" s="30"/>
      <c r="T141" s="30"/>
      <c r="U141" s="22"/>
      <c r="V141" s="37"/>
      <c r="W141" s="37"/>
      <c r="X141" s="37"/>
      <c r="AA141" s="37"/>
    </row>
    <row r="142" spans="2:27">
      <c r="B142" s="30"/>
      <c r="C142" s="30"/>
      <c r="D142" s="30"/>
      <c r="F142" s="38"/>
      <c r="G142" s="38"/>
      <c r="H142" s="38"/>
      <c r="I142" s="30"/>
      <c r="J142" s="38"/>
      <c r="K142" s="57"/>
      <c r="L142" s="57"/>
      <c r="M142" s="30"/>
      <c r="N142" s="62"/>
      <c r="O142" s="30"/>
      <c r="P142" s="30"/>
      <c r="Q142" s="30"/>
      <c r="R142" s="30"/>
      <c r="S142" s="30"/>
      <c r="T142" s="30"/>
      <c r="U142" s="22"/>
      <c r="V142" s="37"/>
      <c r="W142" s="37"/>
      <c r="X142" s="37"/>
      <c r="AA142" s="37"/>
    </row>
    <row r="143" spans="2:27">
      <c r="B143" s="30"/>
      <c r="C143" s="30"/>
      <c r="D143" s="30"/>
      <c r="F143" s="38"/>
      <c r="G143" s="38"/>
      <c r="H143" s="38"/>
      <c r="I143" s="30"/>
      <c r="J143" s="38"/>
      <c r="K143" s="57"/>
      <c r="L143" s="57"/>
      <c r="M143" s="30"/>
      <c r="N143" s="62"/>
      <c r="O143" s="30"/>
      <c r="P143" s="30"/>
      <c r="Q143" s="30"/>
      <c r="R143" s="30"/>
      <c r="S143" s="30"/>
      <c r="T143" s="30"/>
      <c r="U143" s="22"/>
      <c r="V143" s="37"/>
      <c r="W143" s="37"/>
      <c r="X143" s="37"/>
      <c r="AA143" s="37"/>
    </row>
    <row r="144" spans="2:27">
      <c r="B144" s="30"/>
      <c r="C144" s="30"/>
      <c r="D144" s="30"/>
      <c r="F144" s="38"/>
      <c r="G144" s="38"/>
      <c r="H144" s="38"/>
      <c r="I144" s="30"/>
      <c r="J144" s="38"/>
      <c r="K144" s="57"/>
      <c r="L144" s="57"/>
      <c r="M144" s="30"/>
      <c r="N144" s="62"/>
      <c r="O144" s="30"/>
      <c r="P144" s="30"/>
      <c r="Q144" s="30"/>
      <c r="R144" s="30"/>
      <c r="S144" s="30"/>
      <c r="T144" s="30"/>
      <c r="U144" s="22"/>
      <c r="V144" s="37"/>
      <c r="W144" s="37"/>
      <c r="X144" s="37"/>
      <c r="AA144" s="37"/>
    </row>
    <row r="145" spans="2:27">
      <c r="B145" s="30"/>
      <c r="C145" s="30"/>
      <c r="D145" s="30"/>
      <c r="F145" s="38"/>
      <c r="G145" s="38"/>
      <c r="H145" s="38"/>
      <c r="I145" s="30"/>
      <c r="J145" s="38"/>
      <c r="K145" s="57"/>
      <c r="L145" s="57"/>
      <c r="M145" s="30"/>
      <c r="N145" s="62"/>
      <c r="O145" s="30"/>
      <c r="P145" s="30"/>
      <c r="Q145" s="30"/>
      <c r="R145" s="30"/>
      <c r="S145" s="30"/>
      <c r="T145" s="30"/>
      <c r="U145" s="22"/>
      <c r="V145" s="37"/>
      <c r="W145" s="37"/>
      <c r="X145" s="37"/>
      <c r="AA145" s="37"/>
    </row>
    <row r="146" spans="2:27">
      <c r="B146" s="30"/>
      <c r="C146" s="30"/>
      <c r="D146" s="30"/>
      <c r="F146" s="38"/>
      <c r="G146" s="38"/>
      <c r="H146" s="38"/>
      <c r="I146" s="30"/>
      <c r="J146" s="38"/>
      <c r="K146" s="57"/>
      <c r="L146" s="57"/>
      <c r="M146" s="30"/>
      <c r="N146" s="62"/>
      <c r="O146" s="30"/>
      <c r="P146" s="30"/>
      <c r="Q146" s="30"/>
      <c r="R146" s="30"/>
      <c r="S146" s="30"/>
      <c r="T146" s="30"/>
      <c r="U146" s="22"/>
      <c r="V146" s="37"/>
      <c r="W146" s="37"/>
      <c r="X146" s="37"/>
      <c r="AA146" s="37"/>
    </row>
    <row r="147" spans="2:27">
      <c r="B147" s="30"/>
      <c r="C147" s="30"/>
      <c r="D147" s="30"/>
      <c r="F147" s="38"/>
      <c r="G147" s="38"/>
      <c r="H147" s="38"/>
      <c r="I147" s="30"/>
      <c r="J147" s="38"/>
      <c r="K147" s="57"/>
      <c r="L147" s="57"/>
      <c r="M147" s="30"/>
      <c r="N147" s="62"/>
      <c r="O147" s="30"/>
      <c r="P147" s="30"/>
      <c r="Q147" s="30"/>
      <c r="R147" s="30"/>
      <c r="S147" s="30"/>
      <c r="T147" s="30"/>
      <c r="U147" s="22"/>
      <c r="V147" s="37"/>
      <c r="W147" s="37"/>
      <c r="X147" s="37"/>
      <c r="AA147" s="37"/>
    </row>
    <row r="148" spans="2:27">
      <c r="B148" s="30"/>
      <c r="C148" s="30"/>
      <c r="D148" s="30"/>
      <c r="F148" s="38"/>
      <c r="G148" s="38"/>
      <c r="H148" s="38"/>
      <c r="I148" s="30"/>
      <c r="J148" s="38"/>
      <c r="K148" s="57"/>
      <c r="L148" s="57"/>
      <c r="M148" s="30"/>
      <c r="N148" s="62"/>
      <c r="O148" s="30"/>
      <c r="P148" s="30"/>
      <c r="Q148" s="30"/>
      <c r="R148" s="30"/>
      <c r="S148" s="30"/>
      <c r="T148" s="30"/>
      <c r="U148" s="22"/>
      <c r="V148" s="37"/>
      <c r="W148" s="37"/>
      <c r="X148" s="37"/>
      <c r="AA148" s="37"/>
    </row>
    <row r="149" spans="2:27">
      <c r="B149" s="30"/>
      <c r="C149" s="30"/>
      <c r="D149" s="30"/>
      <c r="F149" s="38"/>
      <c r="G149" s="38"/>
      <c r="H149" s="38"/>
      <c r="I149" s="30"/>
      <c r="J149" s="38"/>
      <c r="K149" s="57"/>
      <c r="L149" s="57"/>
      <c r="M149" s="30"/>
      <c r="N149" s="62"/>
      <c r="O149" s="30"/>
      <c r="P149" s="30"/>
      <c r="Q149" s="30"/>
      <c r="R149" s="30"/>
      <c r="S149" s="30"/>
      <c r="T149" s="30"/>
      <c r="U149" s="22"/>
      <c r="V149" s="37"/>
      <c r="W149" s="37"/>
      <c r="X149" s="37"/>
      <c r="AA149" s="37"/>
    </row>
    <row r="150" spans="2:27">
      <c r="B150" s="30"/>
      <c r="C150" s="30"/>
      <c r="D150" s="30"/>
      <c r="F150" s="38"/>
      <c r="G150" s="38"/>
      <c r="H150" s="38"/>
      <c r="I150" s="30"/>
      <c r="J150" s="38"/>
      <c r="K150" s="57"/>
      <c r="L150" s="57"/>
      <c r="M150" s="30"/>
      <c r="N150" s="62"/>
      <c r="O150" s="30"/>
      <c r="P150" s="30"/>
      <c r="Q150" s="30"/>
      <c r="R150" s="30"/>
      <c r="S150" s="30"/>
      <c r="T150" s="30"/>
      <c r="U150" s="22"/>
      <c r="V150" s="37"/>
      <c r="W150" s="37"/>
      <c r="X150" s="37"/>
      <c r="AA150" s="37"/>
    </row>
    <row r="151" spans="2:27">
      <c r="B151" s="30"/>
      <c r="C151" s="30"/>
      <c r="D151" s="30"/>
      <c r="F151" s="38"/>
      <c r="G151" s="38"/>
      <c r="H151" s="38"/>
      <c r="I151" s="30"/>
      <c r="J151" s="38"/>
      <c r="K151" s="57"/>
      <c r="L151" s="57"/>
      <c r="M151" s="30"/>
      <c r="N151" s="62"/>
      <c r="O151" s="30"/>
      <c r="P151" s="30"/>
      <c r="Q151" s="30"/>
      <c r="R151" s="30"/>
      <c r="S151" s="30"/>
      <c r="T151" s="30"/>
      <c r="U151" s="22"/>
      <c r="V151" s="37"/>
      <c r="W151" s="37"/>
      <c r="X151" s="37"/>
      <c r="AA151" s="37"/>
    </row>
    <row r="152" spans="2:27">
      <c r="B152" s="30"/>
      <c r="C152" s="30"/>
      <c r="D152" s="30"/>
      <c r="F152" s="38"/>
      <c r="G152" s="38"/>
      <c r="H152" s="38"/>
      <c r="I152" s="30"/>
      <c r="J152" s="38"/>
      <c r="K152" s="57"/>
      <c r="L152" s="57"/>
      <c r="M152" s="30"/>
      <c r="N152" s="62"/>
      <c r="O152" s="30"/>
      <c r="P152" s="30"/>
      <c r="Q152" s="30"/>
      <c r="R152" s="30"/>
      <c r="S152" s="30"/>
      <c r="T152" s="30"/>
      <c r="U152" s="22"/>
      <c r="V152" s="37"/>
      <c r="W152" s="37"/>
      <c r="X152" s="37"/>
      <c r="AA152" s="37"/>
    </row>
    <row r="153" spans="2:27">
      <c r="B153" s="30"/>
      <c r="C153" s="30"/>
      <c r="D153" s="30"/>
      <c r="F153" s="38"/>
      <c r="G153" s="38"/>
      <c r="H153" s="38"/>
      <c r="I153" s="30"/>
      <c r="J153" s="38"/>
      <c r="K153" s="57"/>
      <c r="L153" s="57"/>
      <c r="M153" s="30"/>
      <c r="N153" s="62"/>
      <c r="O153" s="30"/>
      <c r="P153" s="30"/>
      <c r="Q153" s="30"/>
      <c r="R153" s="30"/>
      <c r="S153" s="30"/>
      <c r="T153" s="30"/>
      <c r="U153" s="22"/>
      <c r="V153" s="37"/>
      <c r="W153" s="37"/>
      <c r="X153" s="37"/>
      <c r="AA153" s="37"/>
    </row>
    <row r="154" spans="2:27">
      <c r="B154" s="30"/>
      <c r="C154" s="30"/>
      <c r="D154" s="30"/>
      <c r="F154" s="38"/>
      <c r="G154" s="38"/>
      <c r="H154" s="38"/>
      <c r="I154" s="30"/>
      <c r="J154" s="38"/>
      <c r="K154" s="57"/>
      <c r="L154" s="57"/>
      <c r="M154" s="30"/>
      <c r="N154" s="62"/>
      <c r="O154" s="30"/>
      <c r="P154" s="30"/>
      <c r="Q154" s="30"/>
      <c r="R154" s="30"/>
      <c r="S154" s="30"/>
      <c r="T154" s="30"/>
      <c r="U154" s="22"/>
      <c r="V154" s="37"/>
      <c r="W154" s="37"/>
      <c r="X154" s="37"/>
      <c r="AA154" s="37"/>
    </row>
    <row r="155" spans="2:27">
      <c r="B155" s="30"/>
      <c r="C155" s="30"/>
      <c r="D155" s="30"/>
      <c r="F155" s="38"/>
      <c r="G155" s="38"/>
      <c r="H155" s="38"/>
      <c r="I155" s="30"/>
      <c r="J155" s="38"/>
      <c r="K155" s="57"/>
      <c r="L155" s="57"/>
      <c r="M155" s="30"/>
      <c r="N155" s="62"/>
      <c r="O155" s="30"/>
      <c r="P155" s="30"/>
      <c r="Q155" s="30"/>
      <c r="R155" s="30"/>
      <c r="S155" s="30"/>
      <c r="T155" s="30"/>
      <c r="U155" s="22"/>
      <c r="V155" s="37"/>
      <c r="W155" s="37"/>
      <c r="X155" s="37"/>
      <c r="AA155" s="37"/>
    </row>
    <row r="156" spans="2:27">
      <c r="B156" s="30"/>
      <c r="C156" s="30"/>
      <c r="D156" s="30"/>
      <c r="F156" s="38"/>
      <c r="G156" s="38"/>
      <c r="H156" s="38"/>
      <c r="I156" s="30"/>
      <c r="J156" s="38"/>
      <c r="K156" s="57"/>
      <c r="L156" s="57"/>
      <c r="M156" s="30"/>
      <c r="N156" s="62"/>
      <c r="O156" s="30"/>
      <c r="P156" s="30"/>
      <c r="Q156" s="30"/>
      <c r="R156" s="30"/>
      <c r="S156" s="30"/>
      <c r="T156" s="30"/>
      <c r="U156" s="22"/>
      <c r="V156" s="37"/>
      <c r="W156" s="37"/>
      <c r="X156" s="37"/>
      <c r="AA156" s="37"/>
    </row>
    <row r="157" spans="2:27">
      <c r="B157" s="30"/>
      <c r="C157" s="30"/>
      <c r="D157" s="30"/>
      <c r="F157" s="38"/>
      <c r="G157" s="38"/>
      <c r="H157" s="38"/>
      <c r="I157" s="30"/>
      <c r="J157" s="38"/>
      <c r="K157" s="57"/>
      <c r="L157" s="57"/>
      <c r="M157" s="30"/>
      <c r="N157" s="62"/>
      <c r="O157" s="30"/>
      <c r="P157" s="30"/>
      <c r="Q157" s="30"/>
      <c r="R157" s="30"/>
      <c r="S157" s="30"/>
      <c r="T157" s="30"/>
      <c r="U157" s="22"/>
      <c r="V157" s="37"/>
      <c r="W157" s="37"/>
      <c r="X157" s="37"/>
      <c r="AA157" s="37"/>
    </row>
    <row r="158" spans="2:27">
      <c r="B158" s="30"/>
      <c r="C158" s="30"/>
      <c r="D158" s="30"/>
      <c r="F158" s="38"/>
      <c r="G158" s="38"/>
      <c r="H158" s="38"/>
      <c r="I158" s="30"/>
      <c r="J158" s="38"/>
      <c r="K158" s="57"/>
      <c r="L158" s="57"/>
      <c r="M158" s="30"/>
      <c r="N158" s="62"/>
      <c r="O158" s="30"/>
      <c r="P158" s="30"/>
      <c r="Q158" s="30"/>
      <c r="R158" s="30"/>
      <c r="S158" s="30"/>
      <c r="T158" s="30"/>
      <c r="U158" s="22"/>
      <c r="V158" s="37"/>
      <c r="W158" s="37"/>
      <c r="X158" s="37"/>
      <c r="AA158" s="37"/>
    </row>
    <row r="159" spans="2:27">
      <c r="B159" s="30"/>
      <c r="C159" s="30"/>
      <c r="D159" s="30"/>
      <c r="F159" s="38"/>
      <c r="G159" s="38"/>
      <c r="H159" s="38"/>
      <c r="I159" s="30"/>
      <c r="J159" s="38"/>
      <c r="K159" s="57"/>
      <c r="L159" s="57"/>
      <c r="M159" s="30"/>
      <c r="N159" s="62"/>
      <c r="O159" s="30"/>
      <c r="P159" s="30"/>
      <c r="Q159" s="30"/>
      <c r="R159" s="30"/>
      <c r="S159" s="30"/>
      <c r="T159" s="30"/>
      <c r="U159" s="22"/>
      <c r="V159" s="37"/>
      <c r="W159" s="37"/>
      <c r="X159" s="37"/>
      <c r="AA159" s="37"/>
    </row>
    <row r="160" spans="2:27">
      <c r="B160" s="30"/>
      <c r="C160" s="30"/>
      <c r="D160" s="30"/>
      <c r="F160" s="38"/>
      <c r="G160" s="38"/>
      <c r="H160" s="38"/>
      <c r="I160" s="30"/>
      <c r="J160" s="38"/>
      <c r="K160" s="57"/>
      <c r="L160" s="57"/>
      <c r="M160" s="30"/>
      <c r="N160" s="62"/>
      <c r="O160" s="30"/>
      <c r="P160" s="30"/>
      <c r="Q160" s="30"/>
      <c r="R160" s="30"/>
      <c r="S160" s="30"/>
      <c r="T160" s="30"/>
      <c r="U160" s="22"/>
      <c r="V160" s="37"/>
      <c r="W160" s="37"/>
      <c r="X160" s="37"/>
      <c r="AA160" s="37"/>
    </row>
    <row r="161" spans="2:27">
      <c r="B161" s="30"/>
      <c r="C161" s="30"/>
      <c r="D161" s="30"/>
      <c r="F161" s="38"/>
      <c r="G161" s="38"/>
      <c r="H161" s="38"/>
      <c r="I161" s="30"/>
      <c r="J161" s="38"/>
      <c r="K161" s="57"/>
      <c r="L161" s="57"/>
      <c r="M161" s="30"/>
      <c r="N161" s="62"/>
      <c r="O161" s="30"/>
      <c r="P161" s="30"/>
      <c r="Q161" s="30"/>
      <c r="R161" s="30"/>
      <c r="S161" s="30"/>
      <c r="T161" s="30"/>
      <c r="U161" s="22"/>
      <c r="V161" s="37"/>
      <c r="W161" s="37"/>
      <c r="X161" s="37"/>
      <c r="AA161" s="37"/>
    </row>
    <row r="162" spans="2:27">
      <c r="B162" s="30"/>
      <c r="C162" s="30"/>
      <c r="D162" s="30"/>
      <c r="F162" s="38"/>
      <c r="G162" s="38"/>
      <c r="H162" s="38"/>
      <c r="I162" s="30"/>
      <c r="J162" s="38"/>
      <c r="K162" s="57"/>
      <c r="L162" s="57"/>
      <c r="M162" s="30"/>
      <c r="N162" s="62"/>
      <c r="O162" s="30"/>
      <c r="P162" s="30"/>
      <c r="Q162" s="30"/>
      <c r="R162" s="30"/>
      <c r="S162" s="30"/>
      <c r="T162" s="30"/>
      <c r="U162" s="22"/>
      <c r="V162" s="37"/>
      <c r="W162" s="37"/>
      <c r="X162" s="37"/>
      <c r="AA162" s="37"/>
    </row>
    <row r="163" spans="2:27">
      <c r="B163" s="30"/>
      <c r="C163" s="30"/>
      <c r="D163" s="30"/>
      <c r="F163" s="38"/>
      <c r="G163" s="38"/>
      <c r="H163" s="38"/>
      <c r="I163" s="30"/>
      <c r="J163" s="38"/>
      <c r="K163" s="57"/>
      <c r="L163" s="57"/>
      <c r="M163" s="30"/>
      <c r="N163" s="62"/>
      <c r="O163" s="30"/>
      <c r="P163" s="30"/>
      <c r="Q163" s="30"/>
      <c r="R163" s="30"/>
      <c r="S163" s="30"/>
      <c r="T163" s="30"/>
      <c r="U163" s="22"/>
      <c r="V163" s="37"/>
      <c r="W163" s="37"/>
      <c r="X163" s="37"/>
      <c r="AA163" s="37"/>
    </row>
    <row r="164" spans="2:27">
      <c r="B164" s="30"/>
      <c r="C164" s="30"/>
      <c r="D164" s="30"/>
      <c r="F164" s="38"/>
      <c r="G164" s="38"/>
      <c r="H164" s="38"/>
      <c r="I164" s="30"/>
      <c r="J164" s="38"/>
      <c r="K164" s="57"/>
      <c r="L164" s="57"/>
      <c r="M164" s="30"/>
      <c r="N164" s="62"/>
      <c r="O164" s="30"/>
      <c r="P164" s="30"/>
      <c r="Q164" s="30"/>
      <c r="R164" s="30"/>
      <c r="S164" s="30"/>
      <c r="T164" s="30"/>
      <c r="U164" s="22"/>
      <c r="V164" s="37"/>
      <c r="W164" s="37"/>
      <c r="X164" s="37"/>
      <c r="AA164" s="37"/>
    </row>
    <row r="165" spans="2:27">
      <c r="B165" s="30"/>
      <c r="C165" s="30"/>
      <c r="D165" s="30"/>
      <c r="F165" s="38"/>
      <c r="G165" s="38"/>
      <c r="H165" s="38"/>
      <c r="I165" s="30"/>
      <c r="J165" s="38"/>
      <c r="K165" s="57"/>
      <c r="L165" s="57"/>
      <c r="M165" s="30"/>
      <c r="N165" s="62"/>
      <c r="O165" s="30"/>
      <c r="P165" s="30"/>
      <c r="Q165" s="30"/>
      <c r="R165" s="30"/>
      <c r="S165" s="30"/>
      <c r="T165" s="30"/>
      <c r="U165" s="22"/>
      <c r="V165" s="37"/>
      <c r="W165" s="37"/>
      <c r="X165" s="37"/>
      <c r="AA165" s="37"/>
    </row>
    <row r="166" spans="2:27">
      <c r="B166" s="30"/>
      <c r="C166" s="30"/>
      <c r="D166" s="30"/>
      <c r="F166" s="38"/>
      <c r="G166" s="38"/>
      <c r="H166" s="38"/>
      <c r="I166" s="30"/>
      <c r="J166" s="38"/>
      <c r="K166" s="57"/>
      <c r="L166" s="57"/>
      <c r="M166" s="30"/>
      <c r="N166" s="62"/>
      <c r="O166" s="30"/>
      <c r="P166" s="30"/>
      <c r="Q166" s="30"/>
      <c r="R166" s="30"/>
      <c r="S166" s="30"/>
      <c r="T166" s="30"/>
      <c r="U166" s="22"/>
      <c r="V166" s="37"/>
      <c r="W166" s="37"/>
      <c r="X166" s="37"/>
      <c r="AA166" s="37"/>
    </row>
    <row r="167" spans="2:27">
      <c r="B167" s="30"/>
      <c r="C167" s="30"/>
      <c r="D167" s="30"/>
      <c r="F167" s="38"/>
      <c r="G167" s="38"/>
      <c r="H167" s="38"/>
      <c r="I167" s="30"/>
      <c r="J167" s="38"/>
      <c r="K167" s="57"/>
      <c r="L167" s="57"/>
      <c r="M167" s="30"/>
      <c r="N167" s="62"/>
      <c r="O167" s="30"/>
      <c r="P167" s="30"/>
      <c r="Q167" s="30"/>
      <c r="R167" s="30"/>
      <c r="S167" s="30"/>
      <c r="T167" s="30"/>
      <c r="U167" s="22"/>
      <c r="V167" s="37"/>
      <c r="W167" s="37"/>
      <c r="X167" s="37"/>
      <c r="AA167" s="37"/>
    </row>
    <row r="168" spans="2:27">
      <c r="B168" s="30"/>
      <c r="C168" s="30"/>
      <c r="D168" s="30"/>
      <c r="F168" s="38"/>
      <c r="G168" s="38"/>
      <c r="H168" s="38"/>
      <c r="I168" s="30"/>
      <c r="J168" s="38"/>
      <c r="K168" s="57"/>
      <c r="L168" s="57"/>
      <c r="M168" s="30"/>
      <c r="N168" s="62"/>
      <c r="O168" s="30"/>
      <c r="P168" s="30"/>
      <c r="Q168" s="30"/>
      <c r="R168" s="30"/>
      <c r="S168" s="30"/>
      <c r="T168" s="30"/>
      <c r="U168" s="22"/>
      <c r="V168" s="37"/>
      <c r="W168" s="37"/>
      <c r="X168" s="37"/>
      <c r="AA168" s="37"/>
    </row>
    <row r="169" spans="2:27">
      <c r="B169" s="30"/>
      <c r="C169" s="30"/>
      <c r="D169" s="30"/>
      <c r="F169" s="38"/>
      <c r="G169" s="38"/>
      <c r="H169" s="38"/>
      <c r="I169" s="30"/>
      <c r="J169" s="38"/>
      <c r="K169" s="57"/>
      <c r="L169" s="57"/>
      <c r="M169" s="30"/>
      <c r="N169" s="62"/>
      <c r="O169" s="30"/>
      <c r="P169" s="30"/>
      <c r="Q169" s="30"/>
      <c r="R169" s="30"/>
      <c r="S169" s="30"/>
      <c r="T169" s="30"/>
      <c r="U169" s="22"/>
      <c r="V169" s="37"/>
      <c r="W169" s="37"/>
      <c r="X169" s="37"/>
      <c r="AA169" s="37"/>
    </row>
    <row r="170" spans="2:27">
      <c r="B170" s="30"/>
      <c r="C170" s="30"/>
      <c r="D170" s="30"/>
      <c r="F170" s="38"/>
      <c r="G170" s="38"/>
      <c r="H170" s="38"/>
      <c r="I170" s="30"/>
      <c r="J170" s="38"/>
      <c r="K170" s="57"/>
      <c r="L170" s="57"/>
      <c r="M170" s="30"/>
      <c r="N170" s="62"/>
      <c r="O170" s="30"/>
      <c r="P170" s="30"/>
      <c r="Q170" s="30"/>
      <c r="R170" s="30"/>
      <c r="S170" s="30"/>
      <c r="T170" s="30"/>
      <c r="U170" s="22"/>
      <c r="V170" s="37"/>
      <c r="W170" s="37"/>
      <c r="X170" s="37"/>
      <c r="AA170" s="37"/>
    </row>
    <row r="171" spans="2:27">
      <c r="B171" s="30"/>
      <c r="C171" s="30"/>
      <c r="D171" s="30"/>
      <c r="F171" s="38"/>
      <c r="G171" s="38"/>
      <c r="H171" s="38"/>
      <c r="I171" s="30"/>
      <c r="J171" s="38"/>
      <c r="K171" s="57"/>
      <c r="L171" s="57"/>
      <c r="M171" s="30"/>
      <c r="N171" s="62"/>
      <c r="O171" s="30"/>
      <c r="P171" s="30"/>
      <c r="Q171" s="30"/>
      <c r="R171" s="30"/>
      <c r="S171" s="30"/>
      <c r="T171" s="30"/>
      <c r="U171" s="22"/>
      <c r="V171" s="37"/>
      <c r="W171" s="37"/>
      <c r="X171" s="37"/>
      <c r="AA171" s="37"/>
    </row>
    <row r="172" spans="2:27">
      <c r="B172" s="30"/>
      <c r="C172" s="30"/>
      <c r="D172" s="30"/>
      <c r="F172" s="38"/>
      <c r="G172" s="38"/>
      <c r="H172" s="38"/>
      <c r="I172" s="30"/>
      <c r="J172" s="38"/>
      <c r="K172" s="57"/>
      <c r="L172" s="57"/>
      <c r="M172" s="30"/>
      <c r="N172" s="62"/>
      <c r="O172" s="30"/>
      <c r="P172" s="30"/>
      <c r="Q172" s="30"/>
      <c r="R172" s="30"/>
      <c r="S172" s="30"/>
      <c r="T172" s="30"/>
      <c r="U172" s="22"/>
      <c r="V172" s="37"/>
      <c r="W172" s="37"/>
      <c r="X172" s="37"/>
      <c r="AA172" s="37"/>
    </row>
    <row r="173" spans="2:27">
      <c r="B173" s="30"/>
      <c r="C173" s="30"/>
      <c r="D173" s="30"/>
      <c r="F173" s="38"/>
      <c r="G173" s="38"/>
      <c r="H173" s="38"/>
      <c r="I173" s="30"/>
      <c r="J173" s="38"/>
      <c r="K173" s="57"/>
      <c r="L173" s="57"/>
      <c r="M173" s="30"/>
      <c r="N173" s="62"/>
      <c r="O173" s="30"/>
      <c r="P173" s="30"/>
      <c r="Q173" s="30"/>
      <c r="R173" s="30"/>
      <c r="S173" s="30"/>
      <c r="T173" s="30"/>
      <c r="U173" s="22"/>
      <c r="V173" s="37"/>
      <c r="W173" s="37"/>
      <c r="X173" s="37"/>
      <c r="AA173" s="37"/>
    </row>
    <row r="174" spans="2:27">
      <c r="B174" s="30"/>
      <c r="C174" s="30"/>
      <c r="D174" s="30"/>
      <c r="F174" s="38"/>
      <c r="G174" s="38"/>
      <c r="H174" s="38"/>
      <c r="I174" s="30"/>
      <c r="J174" s="38"/>
      <c r="K174" s="57"/>
      <c r="L174" s="57"/>
      <c r="M174" s="30"/>
      <c r="N174" s="62"/>
      <c r="O174" s="30"/>
      <c r="P174" s="30"/>
      <c r="Q174" s="30"/>
      <c r="R174" s="30"/>
      <c r="S174" s="30"/>
      <c r="T174" s="30"/>
      <c r="U174" s="22"/>
      <c r="V174" s="37"/>
      <c r="W174" s="37"/>
      <c r="X174" s="37"/>
      <c r="AA174" s="37"/>
    </row>
    <row r="175" spans="2:27">
      <c r="B175" s="30"/>
      <c r="C175" s="30"/>
      <c r="D175" s="30"/>
      <c r="F175" s="38"/>
      <c r="G175" s="38"/>
      <c r="H175" s="38"/>
      <c r="I175" s="30"/>
      <c r="J175" s="38"/>
      <c r="K175" s="57"/>
      <c r="L175" s="57"/>
      <c r="M175" s="30"/>
      <c r="N175" s="62"/>
      <c r="O175" s="30"/>
      <c r="P175" s="30"/>
      <c r="Q175" s="30"/>
      <c r="R175" s="30"/>
      <c r="S175" s="30"/>
      <c r="T175" s="30"/>
      <c r="U175" s="22"/>
      <c r="V175" s="37"/>
      <c r="W175" s="37"/>
      <c r="X175" s="37"/>
      <c r="AA175" s="37"/>
    </row>
    <row r="176" spans="2:27">
      <c r="B176" s="30"/>
      <c r="C176" s="30"/>
      <c r="D176" s="30"/>
      <c r="F176" s="38"/>
      <c r="G176" s="38"/>
      <c r="H176" s="38"/>
      <c r="I176" s="30"/>
      <c r="J176" s="38"/>
      <c r="K176" s="57"/>
      <c r="L176" s="57"/>
      <c r="M176" s="30"/>
      <c r="N176" s="62"/>
      <c r="O176" s="30"/>
      <c r="P176" s="30"/>
      <c r="Q176" s="30"/>
      <c r="R176" s="30"/>
      <c r="S176" s="30"/>
      <c r="T176" s="30"/>
      <c r="U176" s="22"/>
      <c r="V176" s="37"/>
      <c r="W176" s="37"/>
      <c r="X176" s="37"/>
      <c r="AA176" s="37"/>
    </row>
    <row r="177" spans="2:27">
      <c r="B177" s="30"/>
      <c r="C177" s="30"/>
      <c r="D177" s="30"/>
      <c r="F177" s="38"/>
      <c r="G177" s="38"/>
      <c r="H177" s="38"/>
      <c r="I177" s="30"/>
      <c r="J177" s="38"/>
      <c r="K177" s="57"/>
      <c r="L177" s="57"/>
      <c r="M177" s="30"/>
      <c r="N177" s="62"/>
      <c r="O177" s="30"/>
      <c r="P177" s="30"/>
      <c r="Q177" s="30"/>
      <c r="R177" s="30"/>
      <c r="S177" s="30"/>
      <c r="T177" s="30"/>
      <c r="U177" s="22"/>
      <c r="V177" s="37"/>
      <c r="W177" s="37"/>
      <c r="X177" s="37"/>
      <c r="AA177" s="37"/>
    </row>
    <row r="178" spans="2:27">
      <c r="B178" s="30"/>
      <c r="C178" s="30"/>
      <c r="D178" s="30"/>
      <c r="F178" s="38"/>
      <c r="G178" s="38"/>
      <c r="H178" s="38"/>
      <c r="I178" s="30"/>
      <c r="J178" s="38"/>
      <c r="K178" s="57"/>
      <c r="L178" s="57"/>
      <c r="M178" s="30"/>
      <c r="N178" s="62"/>
      <c r="O178" s="30"/>
      <c r="P178" s="30"/>
      <c r="Q178" s="30"/>
      <c r="R178" s="30"/>
      <c r="S178" s="30"/>
      <c r="T178" s="30"/>
      <c r="U178" s="22"/>
      <c r="V178" s="37"/>
      <c r="W178" s="37"/>
      <c r="X178" s="37"/>
      <c r="AA178" s="37"/>
    </row>
    <row r="179" spans="2:27">
      <c r="B179" s="30"/>
      <c r="C179" s="30"/>
      <c r="D179" s="30"/>
      <c r="F179" s="38"/>
      <c r="G179" s="38"/>
      <c r="H179" s="38"/>
      <c r="I179" s="30"/>
      <c r="J179" s="38"/>
      <c r="K179" s="57"/>
      <c r="L179" s="57"/>
      <c r="M179" s="30"/>
      <c r="N179" s="62"/>
      <c r="O179" s="30"/>
      <c r="P179" s="30"/>
      <c r="Q179" s="30"/>
      <c r="R179" s="30"/>
      <c r="S179" s="30"/>
      <c r="T179" s="30"/>
      <c r="U179" s="22"/>
      <c r="V179" s="37"/>
      <c r="W179" s="37"/>
      <c r="X179" s="37"/>
      <c r="AA179" s="37"/>
    </row>
    <row r="180" spans="2:27">
      <c r="B180" s="30"/>
      <c r="C180" s="30"/>
      <c r="D180" s="30"/>
      <c r="F180" s="38"/>
      <c r="G180" s="38"/>
      <c r="H180" s="38"/>
      <c r="I180" s="30"/>
      <c r="J180" s="38"/>
      <c r="K180" s="57"/>
      <c r="L180" s="57"/>
      <c r="M180" s="30"/>
      <c r="N180" s="62"/>
      <c r="O180" s="30"/>
      <c r="P180" s="30"/>
      <c r="Q180" s="30"/>
      <c r="R180" s="30"/>
      <c r="S180" s="30"/>
      <c r="T180" s="30"/>
      <c r="U180" s="22"/>
      <c r="V180" s="37"/>
      <c r="W180" s="37"/>
      <c r="X180" s="37"/>
      <c r="AA180" s="37"/>
    </row>
    <row r="181" spans="2:27">
      <c r="B181" s="30"/>
      <c r="C181" s="30"/>
      <c r="D181" s="30"/>
      <c r="F181" s="38"/>
      <c r="G181" s="38"/>
      <c r="H181" s="38"/>
      <c r="I181" s="30"/>
      <c r="J181" s="38"/>
      <c r="K181" s="57"/>
      <c r="L181" s="57"/>
      <c r="M181" s="30"/>
      <c r="N181" s="62"/>
      <c r="O181" s="30"/>
      <c r="P181" s="30"/>
      <c r="Q181" s="30"/>
      <c r="R181" s="30"/>
      <c r="S181" s="30"/>
      <c r="T181" s="30"/>
      <c r="U181" s="22"/>
      <c r="V181" s="37"/>
      <c r="W181" s="37"/>
      <c r="X181" s="37"/>
      <c r="AA181" s="37"/>
    </row>
    <row r="182" spans="2:27">
      <c r="B182" s="30"/>
      <c r="C182" s="30"/>
      <c r="D182" s="30"/>
      <c r="F182" s="38"/>
      <c r="G182" s="38"/>
      <c r="H182" s="38"/>
      <c r="I182" s="30"/>
      <c r="J182" s="38"/>
      <c r="K182" s="57"/>
      <c r="L182" s="57"/>
      <c r="M182" s="30"/>
      <c r="N182" s="62"/>
      <c r="O182" s="30"/>
      <c r="P182" s="30"/>
      <c r="Q182" s="30"/>
      <c r="R182" s="30"/>
      <c r="S182" s="30"/>
      <c r="T182" s="30"/>
      <c r="U182" s="22"/>
      <c r="V182" s="37"/>
      <c r="W182" s="37"/>
      <c r="X182" s="37"/>
      <c r="AA182" s="37"/>
    </row>
    <row r="183" spans="2:27">
      <c r="B183" s="30"/>
      <c r="C183" s="30"/>
      <c r="D183" s="30"/>
      <c r="F183" s="38"/>
      <c r="G183" s="38"/>
      <c r="H183" s="38"/>
      <c r="I183" s="30"/>
      <c r="J183" s="38"/>
      <c r="K183" s="57"/>
      <c r="L183" s="57"/>
      <c r="M183" s="30"/>
      <c r="N183" s="62"/>
      <c r="O183" s="30"/>
      <c r="P183" s="30"/>
      <c r="Q183" s="30"/>
      <c r="R183" s="30"/>
      <c r="S183" s="30"/>
      <c r="T183" s="30"/>
      <c r="U183" s="22"/>
      <c r="V183" s="37"/>
      <c r="W183" s="37"/>
      <c r="X183" s="37"/>
      <c r="AA183" s="37"/>
    </row>
    <row r="184" spans="2:27">
      <c r="B184" s="30"/>
      <c r="C184" s="30"/>
      <c r="D184" s="30"/>
      <c r="F184" s="38"/>
      <c r="G184" s="38"/>
      <c r="H184" s="38"/>
      <c r="I184" s="30"/>
      <c r="J184" s="38"/>
      <c r="K184" s="57"/>
      <c r="L184" s="57"/>
      <c r="M184" s="30"/>
      <c r="N184" s="62"/>
      <c r="O184" s="30"/>
      <c r="P184" s="30"/>
      <c r="Q184" s="30"/>
      <c r="R184" s="30"/>
      <c r="S184" s="30"/>
      <c r="T184" s="30"/>
      <c r="U184" s="22"/>
      <c r="V184" s="37"/>
      <c r="W184" s="37"/>
      <c r="X184" s="37"/>
      <c r="AA184" s="37"/>
    </row>
    <row r="185" spans="2:27">
      <c r="B185" s="30"/>
      <c r="C185" s="30"/>
      <c r="D185" s="30"/>
      <c r="F185" s="38"/>
      <c r="G185" s="38"/>
      <c r="H185" s="38"/>
      <c r="I185" s="30"/>
      <c r="J185" s="38"/>
      <c r="K185" s="57"/>
      <c r="L185" s="57"/>
      <c r="M185" s="30"/>
      <c r="N185" s="62"/>
      <c r="O185" s="30"/>
      <c r="P185" s="30"/>
      <c r="Q185" s="30"/>
      <c r="R185" s="30"/>
      <c r="S185" s="30"/>
      <c r="T185" s="30"/>
      <c r="U185" s="22"/>
      <c r="V185" s="37"/>
      <c r="W185" s="37"/>
      <c r="X185" s="37"/>
      <c r="AA185" s="37"/>
    </row>
    <row r="186" spans="2:27">
      <c r="B186" s="30"/>
      <c r="C186" s="30"/>
      <c r="D186" s="30"/>
      <c r="F186" s="38"/>
      <c r="G186" s="38"/>
      <c r="H186" s="38"/>
      <c r="I186" s="30"/>
      <c r="J186" s="38"/>
      <c r="K186" s="57"/>
      <c r="L186" s="57"/>
      <c r="M186" s="30"/>
      <c r="N186" s="62"/>
      <c r="O186" s="30"/>
      <c r="P186" s="30"/>
      <c r="Q186" s="30"/>
      <c r="R186" s="30"/>
      <c r="S186" s="30"/>
      <c r="T186" s="30"/>
      <c r="U186" s="22"/>
      <c r="V186" s="37"/>
      <c r="W186" s="37"/>
      <c r="X186" s="37"/>
      <c r="AA186" s="37"/>
    </row>
    <row r="187" spans="2:27">
      <c r="B187" s="30"/>
      <c r="C187" s="30"/>
      <c r="D187" s="30"/>
      <c r="F187" s="38"/>
      <c r="G187" s="38"/>
      <c r="H187" s="38"/>
      <c r="I187" s="30"/>
      <c r="J187" s="38"/>
      <c r="K187" s="57"/>
      <c r="L187" s="57"/>
      <c r="M187" s="30"/>
      <c r="N187" s="62"/>
      <c r="O187" s="30"/>
      <c r="P187" s="30"/>
      <c r="Q187" s="30"/>
      <c r="R187" s="30"/>
      <c r="S187" s="30"/>
      <c r="T187" s="30"/>
      <c r="U187" s="22"/>
      <c r="V187" s="37"/>
      <c r="W187" s="37"/>
      <c r="X187" s="37"/>
      <c r="AA187" s="37"/>
    </row>
    <row r="188" spans="2:27">
      <c r="B188" s="30"/>
      <c r="C188" s="30"/>
      <c r="D188" s="30"/>
      <c r="F188" s="38"/>
      <c r="G188" s="38"/>
      <c r="H188" s="38"/>
      <c r="I188" s="30"/>
      <c r="J188" s="38"/>
      <c r="K188" s="57"/>
      <c r="L188" s="57"/>
      <c r="M188" s="30"/>
      <c r="N188" s="62"/>
      <c r="O188" s="30"/>
      <c r="P188" s="30"/>
      <c r="Q188" s="30"/>
      <c r="R188" s="30"/>
      <c r="S188" s="30"/>
      <c r="T188" s="30"/>
      <c r="U188" s="22"/>
      <c r="V188" s="37"/>
      <c r="W188" s="37"/>
      <c r="X188" s="37"/>
      <c r="AA188" s="37"/>
    </row>
    <row r="189" spans="2:27">
      <c r="B189" s="30"/>
      <c r="C189" s="30"/>
      <c r="D189" s="30"/>
      <c r="F189" s="38"/>
      <c r="G189" s="38"/>
      <c r="H189" s="38"/>
      <c r="I189" s="30"/>
      <c r="J189" s="38"/>
      <c r="K189" s="57"/>
      <c r="L189" s="57"/>
      <c r="M189" s="30"/>
      <c r="N189" s="62"/>
      <c r="O189" s="30"/>
      <c r="P189" s="30"/>
      <c r="Q189" s="30"/>
      <c r="R189" s="30"/>
      <c r="S189" s="30"/>
      <c r="T189" s="30"/>
      <c r="U189" s="22"/>
      <c r="V189" s="37"/>
      <c r="W189" s="37"/>
      <c r="X189" s="37"/>
      <c r="AA189" s="37"/>
    </row>
    <row r="190" spans="2:27">
      <c r="B190" s="30"/>
      <c r="C190" s="30"/>
      <c r="D190" s="30"/>
      <c r="F190" s="38"/>
      <c r="G190" s="38"/>
      <c r="H190" s="38"/>
      <c r="I190" s="30"/>
      <c r="J190" s="38"/>
      <c r="K190" s="57"/>
      <c r="L190" s="57"/>
      <c r="M190" s="30"/>
      <c r="N190" s="62"/>
      <c r="O190" s="30"/>
      <c r="P190" s="30"/>
      <c r="Q190" s="30"/>
      <c r="R190" s="30"/>
      <c r="S190" s="30"/>
      <c r="T190" s="30"/>
      <c r="U190" s="22"/>
      <c r="V190" s="37"/>
      <c r="W190" s="37"/>
      <c r="X190" s="37"/>
      <c r="AA190" s="37"/>
    </row>
    <row r="191" spans="2:27">
      <c r="B191" s="30"/>
      <c r="C191" s="30"/>
      <c r="D191" s="30"/>
      <c r="F191" s="38"/>
      <c r="G191" s="38"/>
      <c r="H191" s="38"/>
      <c r="I191" s="30"/>
      <c r="J191" s="38"/>
      <c r="K191" s="57"/>
      <c r="L191" s="57"/>
      <c r="M191" s="30"/>
      <c r="N191" s="62"/>
      <c r="O191" s="30"/>
      <c r="P191" s="30"/>
      <c r="Q191" s="30"/>
      <c r="R191" s="30"/>
      <c r="S191" s="30"/>
      <c r="T191" s="30"/>
      <c r="U191" s="22"/>
      <c r="V191" s="37"/>
      <c r="W191" s="37"/>
      <c r="X191" s="37"/>
      <c r="AA191" s="37"/>
    </row>
    <row r="192" spans="2:27">
      <c r="B192" s="30"/>
      <c r="C192" s="30"/>
      <c r="D192" s="30"/>
      <c r="F192" s="38"/>
      <c r="G192" s="38"/>
      <c r="H192" s="38"/>
      <c r="I192" s="30"/>
      <c r="J192" s="38"/>
      <c r="K192" s="57"/>
      <c r="L192" s="57"/>
      <c r="M192" s="30"/>
      <c r="N192" s="62"/>
      <c r="O192" s="30"/>
      <c r="P192" s="30"/>
      <c r="Q192" s="30"/>
      <c r="R192" s="30"/>
      <c r="S192" s="30"/>
      <c r="T192" s="30"/>
      <c r="U192" s="22"/>
      <c r="V192" s="37"/>
      <c r="W192" s="37"/>
      <c r="X192" s="37"/>
      <c r="AA192" s="37"/>
    </row>
    <row r="193" spans="2:27">
      <c r="B193" s="30"/>
      <c r="C193" s="30"/>
      <c r="D193" s="30"/>
      <c r="F193" s="38"/>
      <c r="G193" s="38"/>
      <c r="H193" s="38"/>
      <c r="I193" s="30"/>
      <c r="J193" s="38"/>
      <c r="K193" s="57"/>
      <c r="L193" s="57"/>
      <c r="M193" s="30"/>
      <c r="N193" s="62"/>
      <c r="O193" s="30"/>
      <c r="P193" s="30"/>
      <c r="Q193" s="30"/>
      <c r="R193" s="30"/>
      <c r="S193" s="30"/>
      <c r="T193" s="30"/>
      <c r="U193" s="22"/>
      <c r="V193" s="37"/>
      <c r="W193" s="37"/>
      <c r="X193" s="37"/>
      <c r="AA193" s="37"/>
    </row>
    <row r="194" spans="2:27">
      <c r="B194" s="30"/>
      <c r="C194" s="30"/>
      <c r="D194" s="30"/>
      <c r="F194" s="38"/>
      <c r="G194" s="38"/>
      <c r="H194" s="38"/>
      <c r="I194" s="30"/>
      <c r="J194" s="38"/>
      <c r="K194" s="57"/>
      <c r="L194" s="57"/>
      <c r="M194" s="30"/>
      <c r="N194" s="62"/>
      <c r="O194" s="30"/>
      <c r="P194" s="30"/>
      <c r="Q194" s="30"/>
      <c r="R194" s="30"/>
      <c r="S194" s="30"/>
      <c r="T194" s="30"/>
      <c r="U194" s="22"/>
      <c r="V194" s="37"/>
      <c r="W194" s="37"/>
      <c r="X194" s="37"/>
      <c r="AA194" s="37"/>
    </row>
    <row r="195" spans="2:27">
      <c r="B195" s="30"/>
      <c r="C195" s="30"/>
      <c r="D195" s="30"/>
      <c r="F195" s="38"/>
      <c r="G195" s="38"/>
      <c r="H195" s="38"/>
      <c r="I195" s="30"/>
      <c r="J195" s="38"/>
      <c r="K195" s="57"/>
      <c r="L195" s="57"/>
      <c r="M195" s="30"/>
      <c r="N195" s="62"/>
      <c r="O195" s="30"/>
      <c r="P195" s="30"/>
      <c r="Q195" s="30"/>
      <c r="R195" s="30"/>
      <c r="S195" s="30"/>
      <c r="T195" s="30"/>
      <c r="U195" s="22"/>
      <c r="V195" s="37"/>
      <c r="W195" s="37"/>
      <c r="X195" s="37"/>
      <c r="AA195" s="37"/>
    </row>
    <row r="196" spans="2:27">
      <c r="B196" s="30"/>
      <c r="C196" s="30"/>
      <c r="D196" s="30"/>
      <c r="F196" s="38"/>
      <c r="G196" s="38"/>
      <c r="H196" s="38"/>
      <c r="I196" s="30"/>
      <c r="J196" s="38"/>
      <c r="K196" s="57"/>
      <c r="L196" s="57"/>
      <c r="M196" s="30"/>
      <c r="N196" s="62"/>
      <c r="O196" s="30"/>
      <c r="P196" s="30"/>
      <c r="Q196" s="30"/>
      <c r="R196" s="30"/>
      <c r="S196" s="30"/>
      <c r="T196" s="30"/>
      <c r="U196" s="22"/>
      <c r="V196" s="37"/>
      <c r="W196" s="37"/>
      <c r="X196" s="37"/>
      <c r="AA196" s="37"/>
    </row>
    <row r="197" spans="2:27">
      <c r="B197" s="30"/>
      <c r="C197" s="30"/>
      <c r="D197" s="30"/>
      <c r="F197" s="38"/>
      <c r="G197" s="38"/>
      <c r="H197" s="38"/>
      <c r="I197" s="30"/>
      <c r="J197" s="38"/>
      <c r="K197" s="57"/>
      <c r="L197" s="57"/>
      <c r="M197" s="30"/>
      <c r="N197" s="62"/>
      <c r="O197" s="30"/>
      <c r="P197" s="30"/>
      <c r="Q197" s="30"/>
      <c r="R197" s="30"/>
      <c r="S197" s="30"/>
      <c r="T197" s="30"/>
      <c r="U197" s="22"/>
      <c r="V197" s="37"/>
      <c r="W197" s="37"/>
      <c r="X197" s="37"/>
      <c r="AA197" s="37"/>
    </row>
    <row r="198" spans="2:27">
      <c r="B198" s="30"/>
      <c r="C198" s="30"/>
      <c r="D198" s="30"/>
      <c r="F198" s="38"/>
      <c r="G198" s="38"/>
      <c r="H198" s="38"/>
      <c r="I198" s="30"/>
      <c r="J198" s="38"/>
      <c r="K198" s="57"/>
      <c r="L198" s="57"/>
      <c r="M198" s="30"/>
      <c r="N198" s="62"/>
      <c r="O198" s="30"/>
      <c r="P198" s="30"/>
      <c r="Q198" s="30"/>
      <c r="R198" s="30"/>
      <c r="S198" s="30"/>
      <c r="T198" s="30"/>
      <c r="U198" s="22"/>
      <c r="V198" s="37"/>
      <c r="W198" s="37"/>
      <c r="X198" s="37"/>
      <c r="AA198" s="37"/>
    </row>
    <row r="199" spans="2:27">
      <c r="B199" s="30"/>
      <c r="C199" s="30"/>
      <c r="D199" s="30"/>
      <c r="F199" s="38"/>
      <c r="G199" s="38"/>
      <c r="H199" s="38"/>
      <c r="I199" s="30"/>
      <c r="J199" s="38"/>
      <c r="K199" s="57"/>
      <c r="L199" s="57"/>
      <c r="M199" s="30"/>
      <c r="N199" s="62"/>
      <c r="O199" s="30"/>
      <c r="P199" s="30"/>
      <c r="Q199" s="30"/>
      <c r="R199" s="30"/>
      <c r="S199" s="30"/>
      <c r="T199" s="30"/>
      <c r="U199" s="22"/>
      <c r="V199" s="37"/>
      <c r="W199" s="37"/>
      <c r="X199" s="37"/>
      <c r="AA199" s="37"/>
    </row>
    <row r="200" spans="2:27">
      <c r="B200" s="30"/>
      <c r="C200" s="30"/>
      <c r="D200" s="30"/>
      <c r="F200" s="38"/>
      <c r="G200" s="38"/>
      <c r="H200" s="38"/>
      <c r="I200" s="30"/>
      <c r="J200" s="38"/>
      <c r="K200" s="57"/>
      <c r="L200" s="57"/>
      <c r="M200" s="30"/>
      <c r="N200" s="62"/>
      <c r="O200" s="30"/>
      <c r="P200" s="30"/>
      <c r="Q200" s="30"/>
      <c r="R200" s="30"/>
      <c r="S200" s="30"/>
      <c r="T200" s="30"/>
      <c r="U200" s="22"/>
      <c r="V200" s="37"/>
      <c r="W200" s="37"/>
      <c r="X200" s="37"/>
      <c r="AA200" s="37"/>
    </row>
    <row r="201" spans="2:27">
      <c r="B201" s="30"/>
      <c r="C201" s="30"/>
      <c r="D201" s="30"/>
      <c r="F201" s="38"/>
      <c r="G201" s="38"/>
      <c r="H201" s="38"/>
      <c r="I201" s="30"/>
      <c r="J201" s="38"/>
      <c r="K201" s="57"/>
      <c r="L201" s="57"/>
      <c r="M201" s="30"/>
      <c r="N201" s="62"/>
      <c r="O201" s="30"/>
      <c r="P201" s="30"/>
      <c r="Q201" s="30"/>
      <c r="R201" s="30"/>
      <c r="S201" s="30"/>
      <c r="T201" s="30"/>
      <c r="U201" s="22"/>
      <c r="V201" s="37"/>
      <c r="W201" s="37"/>
      <c r="X201" s="37"/>
      <c r="AA201" s="37"/>
    </row>
    <row r="202" spans="2:27">
      <c r="B202" s="30"/>
      <c r="C202" s="30"/>
      <c r="D202" s="30"/>
      <c r="F202" s="38"/>
      <c r="G202" s="38"/>
      <c r="H202" s="38"/>
      <c r="I202" s="30"/>
      <c r="J202" s="38"/>
      <c r="K202" s="57"/>
      <c r="L202" s="57"/>
      <c r="M202" s="30"/>
      <c r="N202" s="62"/>
      <c r="O202" s="30"/>
      <c r="P202" s="30"/>
      <c r="Q202" s="30"/>
      <c r="R202" s="30"/>
      <c r="S202" s="30"/>
      <c r="T202" s="30"/>
      <c r="U202" s="22"/>
      <c r="V202" s="37"/>
      <c r="W202" s="37"/>
      <c r="X202" s="37"/>
      <c r="AA202" s="37"/>
    </row>
  </sheetData>
  <mergeCells count="51">
    <mergeCell ref="IM45:IQ45"/>
    <mergeCell ref="IR45:IV45"/>
    <mergeCell ref="HN45:HR45"/>
    <mergeCell ref="HS45:HW45"/>
    <mergeCell ref="HX45:IB45"/>
    <mergeCell ref="IC45:IG45"/>
    <mergeCell ref="GT45:GX45"/>
    <mergeCell ref="GY45:HC45"/>
    <mergeCell ref="HD45:HH45"/>
    <mergeCell ref="HI45:HM45"/>
    <mergeCell ref="IH45:IL45"/>
    <mergeCell ref="FU45:FY45"/>
    <mergeCell ref="FZ45:GD45"/>
    <mergeCell ref="GE45:GI45"/>
    <mergeCell ref="GJ45:GN45"/>
    <mergeCell ref="GO45:GS45"/>
    <mergeCell ref="EV45:EZ45"/>
    <mergeCell ref="FA45:FE45"/>
    <mergeCell ref="FF45:FJ45"/>
    <mergeCell ref="FK45:FO45"/>
    <mergeCell ref="FP45:FT45"/>
    <mergeCell ref="DW45:EA45"/>
    <mergeCell ref="EB45:EF45"/>
    <mergeCell ref="EG45:EK45"/>
    <mergeCell ref="EL45:EP45"/>
    <mergeCell ref="EQ45:EU45"/>
    <mergeCell ref="CX45:DB45"/>
    <mergeCell ref="DC45:DG45"/>
    <mergeCell ref="DH45:DL45"/>
    <mergeCell ref="DM45:DQ45"/>
    <mergeCell ref="DR45:DV45"/>
    <mergeCell ref="BY45:CC45"/>
    <mergeCell ref="CD45:CH45"/>
    <mergeCell ref="CI45:CM45"/>
    <mergeCell ref="CN45:CR45"/>
    <mergeCell ref="CS45:CW45"/>
    <mergeCell ref="AZ45:BD45"/>
    <mergeCell ref="BE45:BI45"/>
    <mergeCell ref="BJ45:BN45"/>
    <mergeCell ref="BO45:BS45"/>
    <mergeCell ref="BT45:BX45"/>
    <mergeCell ref="AA45:AE45"/>
    <mergeCell ref="AF45:AJ45"/>
    <mergeCell ref="AK45:AO45"/>
    <mergeCell ref="AP45:AT45"/>
    <mergeCell ref="AU45:AY45"/>
    <mergeCell ref="B45:F45"/>
    <mergeCell ref="G45:K45"/>
    <mergeCell ref="L45:P45"/>
    <mergeCell ref="Q45:U45"/>
    <mergeCell ref="V45:Z45"/>
  </mergeCells>
  <phoneticPr fontId="7" type="noConversion"/>
  <pageMargins left="0.75" right="0.75" top="1" bottom="1" header="0.5" footer="0.5"/>
  <pageSetup orientation="portrait" verticalDpi="0" r:id="rId1"/>
  <headerFooter alignWithMargins="0"/>
  <legacyDrawing r:id="rId2"/>
</worksheet>
</file>

<file path=xl/worksheets/sheet6.xml><?xml version="1.0" encoding="utf-8"?>
<worksheet xmlns="http://schemas.openxmlformats.org/spreadsheetml/2006/main" xmlns:r="http://schemas.openxmlformats.org/officeDocument/2006/relationships">
  <dimension ref="A1:AW109"/>
  <sheetViews>
    <sheetView topLeftCell="M1" workbookViewId="0">
      <selection activeCell="AD10" sqref="AD10"/>
    </sheetView>
  </sheetViews>
  <sheetFormatPr defaultRowHeight="12.75"/>
  <cols>
    <col min="1" max="1" width="7" customWidth="1"/>
    <col min="2" max="2" width="11.85546875" customWidth="1"/>
    <col min="4" max="4" width="14.7109375" customWidth="1"/>
    <col min="5" max="5" width="26.140625" customWidth="1"/>
    <col min="6" max="7" width="11.85546875" customWidth="1"/>
    <col min="8" max="9" width="13" customWidth="1"/>
    <col min="10" max="10" width="12.7109375" customWidth="1"/>
    <col min="11" max="12" width="15.85546875" customWidth="1"/>
    <col min="13" max="14" width="10.42578125" customWidth="1"/>
    <col min="15" max="15" width="12" customWidth="1"/>
    <col min="16" max="16" width="12.7109375" customWidth="1"/>
    <col min="17" max="17" width="11.85546875" customWidth="1"/>
    <col min="18" max="18" width="11.7109375" customWidth="1"/>
    <col min="19" max="19" width="13" customWidth="1"/>
    <col min="20" max="20" width="8" customWidth="1"/>
    <col min="21" max="21" width="11.85546875" customWidth="1"/>
    <col min="23" max="25" width="12.85546875" customWidth="1"/>
    <col min="27" max="27" width="20.42578125" customWidth="1"/>
    <col min="28" max="29" width="11" customWidth="1"/>
    <col min="30" max="30" width="15.42578125" customWidth="1"/>
    <col min="31" max="31" width="19.140625" customWidth="1"/>
    <col min="32" max="32" width="14.5703125" customWidth="1"/>
    <col min="33" max="33" width="10.5703125" customWidth="1"/>
    <col min="34" max="34" width="16.7109375" customWidth="1"/>
    <col min="36" max="36" width="8.28515625" customWidth="1"/>
    <col min="37" max="37" width="3.85546875" customWidth="1"/>
    <col min="40" max="40" width="6.140625" customWidth="1"/>
    <col min="41" max="41" width="13.140625" style="5" customWidth="1"/>
    <col min="42" max="42" width="9.140625" style="5"/>
    <col min="43" max="46" width="16.7109375" style="5" customWidth="1"/>
    <col min="47" max="47" width="22.42578125" customWidth="1"/>
    <col min="48" max="48" width="14" customWidth="1"/>
    <col min="49" max="49" width="10.5703125" style="58" customWidth="1"/>
    <col min="50" max="50" width="36.28515625" customWidth="1"/>
  </cols>
  <sheetData>
    <row r="1" spans="1:49">
      <c r="AN1" s="5"/>
      <c r="AT1"/>
      <c r="AV1" s="58"/>
      <c r="AW1"/>
    </row>
    <row r="2" spans="1:49" ht="15.75">
      <c r="A2" s="76" t="s">
        <v>86</v>
      </c>
      <c r="L2" t="s">
        <v>115</v>
      </c>
      <c r="O2" t="s">
        <v>112</v>
      </c>
      <c r="AN2" s="5"/>
      <c r="AT2"/>
      <c r="AV2" s="58"/>
      <c r="AW2"/>
    </row>
    <row r="3" spans="1:49">
      <c r="L3" t="s">
        <v>116</v>
      </c>
      <c r="O3" t="s">
        <v>63</v>
      </c>
      <c r="AN3" s="5"/>
      <c r="AT3"/>
      <c r="AV3" s="58"/>
      <c r="AW3"/>
    </row>
    <row r="4" spans="1:49">
      <c r="A4" s="74" t="s">
        <v>83</v>
      </c>
      <c r="B4" s="78" t="e">
        <f>#REF!</f>
        <v>#REF!</v>
      </c>
      <c r="L4" t="s">
        <v>113</v>
      </c>
      <c r="O4" t="s">
        <v>114</v>
      </c>
      <c r="AN4" s="5"/>
      <c r="AT4" s="58"/>
      <c r="AW4"/>
    </row>
    <row r="5" spans="1:49">
      <c r="A5" s="55" t="s">
        <v>84</v>
      </c>
      <c r="B5" s="79" t="e">
        <f>#REF!</f>
        <v>#REF!</v>
      </c>
      <c r="AN5" s="5"/>
      <c r="AT5" s="58"/>
      <c r="AW5"/>
    </row>
    <row r="6" spans="1:49">
      <c r="AH6" s="5"/>
      <c r="AN6" s="5"/>
      <c r="AT6" s="58"/>
      <c r="AW6"/>
    </row>
    <row r="7" spans="1:49">
      <c r="AN7" s="5"/>
      <c r="AT7" s="58"/>
      <c r="AW7"/>
    </row>
    <row r="8" spans="1:49">
      <c r="S8" s="85"/>
      <c r="T8" s="85"/>
      <c r="U8" s="85"/>
      <c r="V8" s="85"/>
      <c r="W8" s="85"/>
      <c r="X8" s="85"/>
      <c r="Y8" s="85"/>
      <c r="Z8" s="85"/>
      <c r="AA8" s="85"/>
      <c r="AD8" s="158" t="s">
        <v>95</v>
      </c>
      <c r="AE8" s="159"/>
      <c r="AF8" s="159"/>
      <c r="AK8" s="221" t="s">
        <v>102</v>
      </c>
      <c r="AL8" s="221"/>
      <c r="AM8" s="221"/>
      <c r="AN8" s="221"/>
      <c r="AO8" s="221"/>
      <c r="AP8" s="221"/>
      <c r="AQ8" s="221"/>
      <c r="AR8" s="221"/>
      <c r="AS8"/>
      <c r="AT8"/>
      <c r="AW8"/>
    </row>
    <row r="9" spans="1:49" s="26" customFormat="1" ht="51">
      <c r="A9" s="45" t="s">
        <v>87</v>
      </c>
      <c r="B9" s="45" t="s">
        <v>33</v>
      </c>
      <c r="C9" s="45" t="s">
        <v>34</v>
      </c>
      <c r="D9" s="45" t="s">
        <v>91</v>
      </c>
      <c r="E9" s="45" t="s">
        <v>30</v>
      </c>
      <c r="F9" s="45" t="s">
        <v>11</v>
      </c>
      <c r="G9" s="45" t="s">
        <v>31</v>
      </c>
      <c r="H9" s="45" t="s">
        <v>7</v>
      </c>
      <c r="I9" s="45" t="s">
        <v>117</v>
      </c>
      <c r="J9" s="45" t="s">
        <v>61</v>
      </c>
      <c r="K9" s="45" t="s">
        <v>62</v>
      </c>
      <c r="L9" s="45"/>
      <c r="M9" s="45" t="s">
        <v>47</v>
      </c>
      <c r="N9" s="45" t="s">
        <v>89</v>
      </c>
      <c r="O9" s="45" t="s">
        <v>90</v>
      </c>
      <c r="P9" s="45" t="s">
        <v>88</v>
      </c>
      <c r="Q9" s="45" t="s">
        <v>36</v>
      </c>
      <c r="R9" s="45"/>
      <c r="S9" s="45" t="s">
        <v>99</v>
      </c>
      <c r="T9" s="45" t="s">
        <v>98</v>
      </c>
      <c r="U9" s="80" t="s">
        <v>2</v>
      </c>
      <c r="V9" s="80" t="s">
        <v>35</v>
      </c>
      <c r="W9" s="80" t="s">
        <v>38</v>
      </c>
      <c r="X9" s="111" t="s">
        <v>41</v>
      </c>
      <c r="Y9" s="80" t="s">
        <v>42</v>
      </c>
      <c r="Z9" s="80" t="s">
        <v>12</v>
      </c>
      <c r="AA9" s="80" t="s">
        <v>47</v>
      </c>
      <c r="AB9" s="80"/>
      <c r="AD9" s="45" t="s">
        <v>92</v>
      </c>
      <c r="AE9" s="45" t="s">
        <v>93</v>
      </c>
      <c r="AF9" s="45" t="s">
        <v>96</v>
      </c>
      <c r="AG9" s="45" t="s">
        <v>97</v>
      </c>
      <c r="AI9" s="61"/>
      <c r="AJ9" s="61"/>
      <c r="AK9" s="45" t="s">
        <v>100</v>
      </c>
      <c r="AL9" s="113" t="s">
        <v>7</v>
      </c>
      <c r="AM9" s="113" t="s">
        <v>103</v>
      </c>
      <c r="AN9" s="100"/>
      <c r="AO9" s="48" t="s">
        <v>101</v>
      </c>
      <c r="AP9" s="48" t="s">
        <v>21</v>
      </c>
      <c r="AQ9" s="112" t="s">
        <v>104</v>
      </c>
      <c r="AR9" s="80" t="s">
        <v>12</v>
      </c>
    </row>
    <row r="10" spans="1:49">
      <c r="A10">
        <v>1</v>
      </c>
      <c r="B10" s="30" t="e">
        <f t="shared" ref="B10:B41" si="0">IF(OR(N10="Yes",O10="Yes",P10="Yes"),A10,"")</f>
        <v>#REF!</v>
      </c>
      <c r="C10" s="30" t="e">
        <f t="shared" ref="C10:C41" si="1">IF(B10="","",RANK(B10,$B$10:$B$109,1))</f>
        <v>#REF!</v>
      </c>
      <c r="D10" s="46" t="e">
        <f>IF(C10="","",E10)</f>
        <v>#REF!</v>
      </c>
      <c r="E10" s="46" t="e">
        <f>IF(#REF!="","",#REF!)</f>
        <v>#REF!</v>
      </c>
      <c r="F10" s="46" t="e">
        <f>IF(#REF!="","",#REF!)</f>
        <v>#REF!</v>
      </c>
      <c r="G10" s="46" t="e">
        <f>IF(#REF!="","",#REF!)</f>
        <v>#REF!</v>
      </c>
      <c r="H10" s="46" t="e">
        <f>IF(#REF!="","",#REF!)</f>
        <v>#REF!</v>
      </c>
      <c r="I10" s="46" t="e">
        <f>IF(AND(H10="",NOT(E10="")),"Unassigned",H10)</f>
        <v>#REF!</v>
      </c>
      <c r="J10" s="77" t="e">
        <f>IF(#REF!="","",#REF!)</f>
        <v>#REF!</v>
      </c>
      <c r="K10" s="77" t="e">
        <f>IF(#REF!="","",#REF!)</f>
        <v>#REF!</v>
      </c>
      <c r="L10" s="59" t="e">
        <f>IF(E10="","",IF(AND(J10="",K10=""),$L$2,IF(NOT(K10=""),$L$3,$L$4)))</f>
        <v>#REF!</v>
      </c>
      <c r="M10" s="30" t="e">
        <f>IF(N10="Yes",$O$2,IF(O10="Yes",$O$3,IF(P10="Yes",$O$4,"")))</f>
        <v>#REF!</v>
      </c>
      <c r="N10" s="30" t="e">
        <f t="shared" ref="N10:N41" si="2">IF(E10="","",IF(AND(G10&lt;=$B$4,K10="",NOT(J10="")),"Yes","No"))</f>
        <v>#REF!</v>
      </c>
      <c r="O10" s="30" t="e">
        <f t="shared" ref="O10:O41" si="3">IF(E10="","",IF(AND(G10&lt;=$B$4,J10=""),"Yes","No"))</f>
        <v>#REF!</v>
      </c>
      <c r="P10" s="46" t="e">
        <f t="shared" ref="P10:P41" si="4">IF(OR(N10="Yes",O10="Yes"),"No",IF(AND(K10="",F10&lt;=$B$5),"Yes","No"))</f>
        <v>#REF!</v>
      </c>
      <c r="Q10" s="46">
        <f>SUM($A$10:A10)</f>
        <v>1</v>
      </c>
      <c r="R10" s="46"/>
      <c r="S10" s="84" t="e">
        <f>IF(T10="","",RANK(T10,$T$10:$T$50,1)+COUNTIF(T$10:T10,T10)-1)</f>
        <v>#REF!</v>
      </c>
      <c r="T10" s="46" t="e">
        <f>IF(U10="","",VLOOKUP(U10,$AD$10:$AG$50,4,FALSE))</f>
        <v>#REF!</v>
      </c>
      <c r="U10" s="37" t="e">
        <f>IF(V10="","",VLOOKUP(V10,$C$10:$K$109,7,FALSE))</f>
        <v>#REF!</v>
      </c>
      <c r="V10" s="30" t="e">
        <f>IF(Q10&lt;=SUM($C$10:$C$109),A10,"")</f>
        <v>#REF!</v>
      </c>
      <c r="W10" s="37" t="e">
        <f>VLOOKUP(V10,$C$10:$K$109,2,FALSE)</f>
        <v>#REF!</v>
      </c>
      <c r="X10" s="37" t="e">
        <f>IF($W10="","",VLOOKUP($W10,$E$10:$P$109,2,FALSE))</f>
        <v>#REF!</v>
      </c>
      <c r="Y10" s="37" t="e">
        <f>IF($W10="","",VLOOKUP($W10,$E$10:$P$109,3,FALSE))</f>
        <v>#REF!</v>
      </c>
      <c r="Z10" s="37" t="e">
        <f>IF($W10="","",VLOOKUP($W10,$E$10:$P$109,8,FALSE))</f>
        <v>#REF!</v>
      </c>
      <c r="AA10" s="37" t="e">
        <f>IF($W10="","",VLOOKUP($W10,$E$10:$P$109,9,FALSE))</f>
        <v>#REF!</v>
      </c>
      <c r="AD10" s="81" t="s">
        <v>94</v>
      </c>
      <c r="AE10" s="46">
        <f t="shared" ref="AE10:AE50" si="5">IF(AD10=0,"",COUNTIF($U$10:$U$109,$AD10))</f>
        <v>0</v>
      </c>
      <c r="AF10" s="46" t="str">
        <f>IF(AE10="","",IF(AE10=0,"",AE10))</f>
        <v/>
      </c>
      <c r="AG10" s="84" t="str">
        <f>IF(AF10="","",RANK(AF10,$AF$10:$AF$50)+COUNTIF(AF$10:AF10,AF10)-1)</f>
        <v/>
      </c>
      <c r="AI10" t="str">
        <f>'1. Data Entry'!B16</f>
        <v>Ranu Singh</v>
      </c>
      <c r="AK10">
        <v>1</v>
      </c>
      <c r="AL10" s="64" t="e">
        <f t="shared" ref="AL10:AL41" si="6">IF(SUM($S$10:$S$109)&lt;$Q10,"",VLOOKUP($AK10,$S$10:$AA$109,3,FALSE))</f>
        <v>#REF!</v>
      </c>
      <c r="AM10" s="62" t="e">
        <f>IF(AL10="","",AL10)</f>
        <v>#REF!</v>
      </c>
      <c r="AN10" s="62"/>
      <c r="AO10" s="62" t="e">
        <f t="shared" ref="AO10:AO41" si="7">IF(SUM($S$10:$S$109)&lt;$Q10,"",VLOOKUP(AK10,$S$10:$AA$109,5,FALSE))</f>
        <v>#REF!</v>
      </c>
      <c r="AP10" s="62" t="e">
        <f t="shared" ref="AP10:AP41" si="8">IF(SUM($S$10:$S$109)&lt;$Q10,"",VLOOKUP($AK10,$S$10:$AA$109,8,FALSE))</f>
        <v>#REF!</v>
      </c>
      <c r="AQ10" s="59" t="e">
        <f t="shared" ref="AQ10:AQ41" si="9">IF(SUM($S$10:$S$109)&lt;$Q10,"",VLOOKUP($AK10,$S$10:$AA$109,7,FALSE))</f>
        <v>#REF!</v>
      </c>
      <c r="AR10" s="30" t="e">
        <f t="shared" ref="AR10:AR41" si="10">IF(SUM($S$10:$S$109)&lt;$Q10,"",VLOOKUP($AK10,$S$10:$AA$109,9,FALSE))</f>
        <v>#REF!</v>
      </c>
      <c r="AS10"/>
      <c r="AT10"/>
      <c r="AW10"/>
    </row>
    <row r="11" spans="1:49">
      <c r="A11">
        <v>2</v>
      </c>
      <c r="B11" s="30" t="e">
        <f t="shared" si="0"/>
        <v>#REF!</v>
      </c>
      <c r="C11" s="30" t="e">
        <f t="shared" si="1"/>
        <v>#REF!</v>
      </c>
      <c r="D11" s="30" t="e">
        <f t="shared" ref="D11:D74" si="11">IF(C11="","",E11)</f>
        <v>#REF!</v>
      </c>
      <c r="E11" s="46" t="e">
        <f>IF(#REF!="","",#REF!)</f>
        <v>#REF!</v>
      </c>
      <c r="F11" s="46" t="e">
        <f>IF(#REF!="","",#REF!)</f>
        <v>#REF!</v>
      </c>
      <c r="G11" s="46" t="e">
        <f>IF(#REF!="","",#REF!)</f>
        <v>#REF!</v>
      </c>
      <c r="H11" s="46" t="e">
        <f>IF(#REF!="","",#REF!)</f>
        <v>#REF!</v>
      </c>
      <c r="I11" s="46" t="e">
        <f t="shared" ref="I11:I74" si="12">IF(AND(H11="",NOT(E11="")),"Unassigned",H11)</f>
        <v>#REF!</v>
      </c>
      <c r="J11" s="77" t="e">
        <f>IF(#REF!="","",#REF!)</f>
        <v>#REF!</v>
      </c>
      <c r="K11" s="77" t="e">
        <f>IF(#REF!="","",#REF!)</f>
        <v>#REF!</v>
      </c>
      <c r="L11" s="59" t="e">
        <f t="shared" ref="L11:L74" si="13">IF(E11="","",IF(AND(J11="",K11=""),$L$2,IF(NOT(K11=""),$L$3,$L$4)))</f>
        <v>#REF!</v>
      </c>
      <c r="M11" s="30" t="e">
        <f t="shared" ref="M11:M74" si="14">IF(N11="Yes",$O$2,IF(O11="Yes",$O$3,IF(P11="Yes",$O$4,"")))</f>
        <v>#REF!</v>
      </c>
      <c r="N11" s="30" t="e">
        <f t="shared" si="2"/>
        <v>#REF!</v>
      </c>
      <c r="O11" s="30" t="e">
        <f t="shared" si="3"/>
        <v>#REF!</v>
      </c>
      <c r="P11" s="30" t="e">
        <f t="shared" si="4"/>
        <v>#REF!</v>
      </c>
      <c r="Q11" s="30">
        <f>SUM($A$10:A11)</f>
        <v>3</v>
      </c>
      <c r="R11" s="30"/>
      <c r="S11" s="82" t="e">
        <f>IF(T11="","",RANK(T11,$T$10:$T$50,1)+COUNTIF(T$10:T11,T11)-1)</f>
        <v>#REF!</v>
      </c>
      <c r="T11" s="30" t="e">
        <f t="shared" ref="T11:T74" si="15">IF(U11="","",VLOOKUP(U11,$AD$10:$AG$50,4,FALSE))</f>
        <v>#REF!</v>
      </c>
      <c r="U11" s="37" t="e">
        <f t="shared" ref="U11:U74" si="16">IF(V11="","",VLOOKUP(V11,$C$10:$K$109,7,FALSE))</f>
        <v>#REF!</v>
      </c>
      <c r="V11" s="30" t="e">
        <f t="shared" ref="V11:V74" si="17">IF(Q11&lt;=SUM($C$10:$C$109),A11,"")</f>
        <v>#REF!</v>
      </c>
      <c r="W11" s="37" t="e">
        <f t="shared" ref="W11:W74" si="18">VLOOKUP(V11,$C$10:$K$109,2,FALSE)</f>
        <v>#REF!</v>
      </c>
      <c r="X11" s="37" t="e">
        <f t="shared" ref="X11:X74" si="19">IF($W11="","",VLOOKUP($W11,$E$10:$P$109,2,FALSE))</f>
        <v>#REF!</v>
      </c>
      <c r="Y11" s="37" t="e">
        <f t="shared" ref="Y11:Y74" si="20">IF($W11="","",VLOOKUP($W11,$E$10:$P$109,3,FALSE))</f>
        <v>#REF!</v>
      </c>
      <c r="Z11" s="37" t="e">
        <f t="shared" ref="Z11:Z74" si="21">IF($W11="","",VLOOKUP($W11,$E$10:$P$109,8,FALSE))</f>
        <v>#REF!</v>
      </c>
      <c r="AA11" s="37" t="e">
        <f t="shared" ref="AA11:AA74" si="22">IF($W11="","",VLOOKUP($W11,$E$10:$P$109,9,FALSE))</f>
        <v>#REF!</v>
      </c>
      <c r="AD11" s="30" t="str">
        <f>'1. Data Entry'!B16</f>
        <v>Ranu Singh</v>
      </c>
      <c r="AE11" s="30">
        <f t="shared" si="5"/>
        <v>0</v>
      </c>
      <c r="AF11" s="30" t="str">
        <f t="shared" ref="AF11:AF50" si="23">IF(AE11="","",IF(AE11=0,"",AE11))</f>
        <v/>
      </c>
      <c r="AG11" s="82" t="str">
        <f>IF(AF11="","",RANK(AF11,$AF$10:$AF$50)+COUNTIF(AF$10:AF11,AF11)-1)</f>
        <v/>
      </c>
      <c r="AI11" t="str">
        <f>'1. Data Entry'!B17</f>
        <v>Rohit Kumar</v>
      </c>
      <c r="AK11">
        <v>2</v>
      </c>
      <c r="AL11" s="62" t="e">
        <f t="shared" si="6"/>
        <v>#REF!</v>
      </c>
      <c r="AM11" s="62" t="e">
        <f>IF(AL11="","",IF(AL11=AL10,"",AL11))</f>
        <v>#REF!</v>
      </c>
      <c r="AN11" s="62"/>
      <c r="AO11" s="62" t="e">
        <f t="shared" si="7"/>
        <v>#REF!</v>
      </c>
      <c r="AP11" s="62" t="e">
        <f t="shared" si="8"/>
        <v>#REF!</v>
      </c>
      <c r="AQ11" s="59" t="e">
        <f t="shared" si="9"/>
        <v>#REF!</v>
      </c>
      <c r="AR11" s="30" t="e">
        <f t="shared" si="10"/>
        <v>#REF!</v>
      </c>
      <c r="AS11"/>
      <c r="AT11"/>
      <c r="AW11"/>
    </row>
    <row r="12" spans="1:49">
      <c r="A12">
        <v>3</v>
      </c>
      <c r="B12" s="30" t="e">
        <f t="shared" si="0"/>
        <v>#REF!</v>
      </c>
      <c r="C12" s="30" t="e">
        <f t="shared" si="1"/>
        <v>#REF!</v>
      </c>
      <c r="D12" s="30" t="e">
        <f t="shared" si="11"/>
        <v>#REF!</v>
      </c>
      <c r="E12" s="46" t="e">
        <f>IF(#REF!="","",#REF!)</f>
        <v>#REF!</v>
      </c>
      <c r="F12" s="46" t="e">
        <f>IF(#REF!="","",#REF!)</f>
        <v>#REF!</v>
      </c>
      <c r="G12" s="46" t="e">
        <f>IF(#REF!="","",#REF!)</f>
        <v>#REF!</v>
      </c>
      <c r="H12" s="46" t="e">
        <f>IF(#REF!="","",#REF!)</f>
        <v>#REF!</v>
      </c>
      <c r="I12" s="46" t="e">
        <f t="shared" si="12"/>
        <v>#REF!</v>
      </c>
      <c r="J12" s="77" t="e">
        <f>IF(#REF!="","",#REF!)</f>
        <v>#REF!</v>
      </c>
      <c r="K12" s="77" t="e">
        <f>IF(#REF!="","",#REF!)</f>
        <v>#REF!</v>
      </c>
      <c r="L12" s="59" t="e">
        <f t="shared" si="13"/>
        <v>#REF!</v>
      </c>
      <c r="M12" s="30" t="e">
        <f t="shared" si="14"/>
        <v>#REF!</v>
      </c>
      <c r="N12" s="30" t="e">
        <f t="shared" si="2"/>
        <v>#REF!</v>
      </c>
      <c r="O12" s="30" t="e">
        <f t="shared" si="3"/>
        <v>#REF!</v>
      </c>
      <c r="P12" s="30" t="e">
        <f t="shared" si="4"/>
        <v>#REF!</v>
      </c>
      <c r="Q12" s="30">
        <f>SUM($A$10:A12)</f>
        <v>6</v>
      </c>
      <c r="R12" s="30"/>
      <c r="S12" s="82" t="e">
        <f>IF(T12="","",RANK(T12,$T$10:$T$50,1)+COUNTIF(T$10:T12,T12)-1)</f>
        <v>#REF!</v>
      </c>
      <c r="T12" s="30" t="e">
        <f t="shared" si="15"/>
        <v>#REF!</v>
      </c>
      <c r="U12" s="37" t="e">
        <f t="shared" si="16"/>
        <v>#REF!</v>
      </c>
      <c r="V12" s="30" t="e">
        <f t="shared" si="17"/>
        <v>#REF!</v>
      </c>
      <c r="W12" s="37" t="e">
        <f t="shared" si="18"/>
        <v>#REF!</v>
      </c>
      <c r="X12" s="37" t="e">
        <f t="shared" si="19"/>
        <v>#REF!</v>
      </c>
      <c r="Y12" s="37" t="e">
        <f t="shared" si="20"/>
        <v>#REF!</v>
      </c>
      <c r="Z12" s="37" t="e">
        <f t="shared" si="21"/>
        <v>#REF!</v>
      </c>
      <c r="AA12" s="37" t="e">
        <f t="shared" si="22"/>
        <v>#REF!</v>
      </c>
      <c r="AD12" s="30" t="str">
        <f>'1. Data Entry'!B17</f>
        <v>Rohit Kumar</v>
      </c>
      <c r="AE12" s="30">
        <f t="shared" si="5"/>
        <v>0</v>
      </c>
      <c r="AF12" s="30" t="str">
        <f t="shared" si="23"/>
        <v/>
      </c>
      <c r="AG12" s="82" t="str">
        <f>IF(AF12="","",RANK(AF12,$AF$10:$AF$50)+COUNTIF(AF$10:AF12,AF12)-1)</f>
        <v/>
      </c>
      <c r="AI12" t="str">
        <f>'1. Data Entry'!B18</f>
        <v>Kumari Madhu</v>
      </c>
      <c r="AK12">
        <v>3</v>
      </c>
      <c r="AL12" s="62" t="e">
        <f t="shared" si="6"/>
        <v>#REF!</v>
      </c>
      <c r="AM12" s="62" t="e">
        <f t="shared" ref="AM12:AM75" si="24">IF(AL12="","",IF(AL12=AL11,"",AL12))</f>
        <v>#REF!</v>
      </c>
      <c r="AN12" s="62"/>
      <c r="AO12" s="62" t="e">
        <f t="shared" si="7"/>
        <v>#REF!</v>
      </c>
      <c r="AP12" s="62" t="e">
        <f t="shared" si="8"/>
        <v>#REF!</v>
      </c>
      <c r="AQ12" s="59" t="e">
        <f t="shared" si="9"/>
        <v>#REF!</v>
      </c>
      <c r="AR12" s="30" t="e">
        <f t="shared" si="10"/>
        <v>#REF!</v>
      </c>
      <c r="AS12"/>
      <c r="AT12"/>
      <c r="AW12"/>
    </row>
    <row r="13" spans="1:49">
      <c r="A13">
        <v>4</v>
      </c>
      <c r="B13" s="30" t="e">
        <f t="shared" si="0"/>
        <v>#REF!</v>
      </c>
      <c r="C13" s="30" t="e">
        <f t="shared" si="1"/>
        <v>#REF!</v>
      </c>
      <c r="D13" s="30" t="e">
        <f t="shared" si="11"/>
        <v>#REF!</v>
      </c>
      <c r="E13" s="46" t="e">
        <f>IF(#REF!="","",#REF!)</f>
        <v>#REF!</v>
      </c>
      <c r="F13" s="46" t="e">
        <f>IF(#REF!="","",#REF!)</f>
        <v>#REF!</v>
      </c>
      <c r="G13" s="46" t="e">
        <f>IF(#REF!="","",#REF!)</f>
        <v>#REF!</v>
      </c>
      <c r="H13" s="46" t="e">
        <f>IF(#REF!="","",#REF!)</f>
        <v>#REF!</v>
      </c>
      <c r="I13" s="46" t="e">
        <f t="shared" si="12"/>
        <v>#REF!</v>
      </c>
      <c r="J13" s="77" t="e">
        <f>IF(#REF!="","",#REF!)</f>
        <v>#REF!</v>
      </c>
      <c r="K13" s="77" t="e">
        <f>IF(#REF!="","",#REF!)</f>
        <v>#REF!</v>
      </c>
      <c r="L13" s="59" t="e">
        <f t="shared" si="13"/>
        <v>#REF!</v>
      </c>
      <c r="M13" s="30" t="e">
        <f t="shared" si="14"/>
        <v>#REF!</v>
      </c>
      <c r="N13" s="30" t="e">
        <f t="shared" si="2"/>
        <v>#REF!</v>
      </c>
      <c r="O13" s="30" t="e">
        <f t="shared" si="3"/>
        <v>#REF!</v>
      </c>
      <c r="P13" s="30" t="e">
        <f t="shared" si="4"/>
        <v>#REF!</v>
      </c>
      <c r="Q13" s="30">
        <f>SUM($A$10:A13)</f>
        <v>10</v>
      </c>
      <c r="R13" s="30"/>
      <c r="S13" s="82" t="e">
        <f>IF(T13="","",RANK(T13,$T$10:$T$50,1)+COUNTIF(T$10:T13,T13)-1)</f>
        <v>#REF!</v>
      </c>
      <c r="T13" s="30" t="e">
        <f t="shared" si="15"/>
        <v>#REF!</v>
      </c>
      <c r="U13" s="37" t="e">
        <f t="shared" si="16"/>
        <v>#REF!</v>
      </c>
      <c r="V13" s="30" t="e">
        <f t="shared" si="17"/>
        <v>#REF!</v>
      </c>
      <c r="W13" s="37" t="e">
        <f t="shared" si="18"/>
        <v>#REF!</v>
      </c>
      <c r="X13" s="37" t="e">
        <f t="shared" si="19"/>
        <v>#REF!</v>
      </c>
      <c r="Y13" s="37" t="e">
        <f t="shared" si="20"/>
        <v>#REF!</v>
      </c>
      <c r="Z13" s="37" t="e">
        <f t="shared" si="21"/>
        <v>#REF!</v>
      </c>
      <c r="AA13" s="37" t="e">
        <f t="shared" si="22"/>
        <v>#REF!</v>
      </c>
      <c r="AD13" s="30" t="str">
        <f>'1. Data Entry'!B18</f>
        <v>Kumari Madhu</v>
      </c>
      <c r="AE13" s="30">
        <f t="shared" si="5"/>
        <v>0</v>
      </c>
      <c r="AF13" s="30" t="str">
        <f t="shared" si="23"/>
        <v/>
      </c>
      <c r="AG13" s="82" t="str">
        <f>IF(AF13="","",RANK(AF13,$AF$10:$AF$50)+COUNTIF(AF$10:AF13,AF13)-1)</f>
        <v/>
      </c>
      <c r="AI13">
        <f>'1. Data Entry'!B19</f>
        <v>0</v>
      </c>
      <c r="AK13">
        <v>4</v>
      </c>
      <c r="AL13" s="62" t="e">
        <f t="shared" si="6"/>
        <v>#REF!</v>
      </c>
      <c r="AM13" s="62" t="e">
        <f t="shared" si="24"/>
        <v>#REF!</v>
      </c>
      <c r="AN13" s="62"/>
      <c r="AO13" s="62" t="e">
        <f t="shared" si="7"/>
        <v>#REF!</v>
      </c>
      <c r="AP13" s="62" t="e">
        <f t="shared" si="8"/>
        <v>#REF!</v>
      </c>
      <c r="AQ13" s="59" t="e">
        <f t="shared" si="9"/>
        <v>#REF!</v>
      </c>
      <c r="AR13" s="30" t="e">
        <f t="shared" si="10"/>
        <v>#REF!</v>
      </c>
      <c r="AS13"/>
      <c r="AT13"/>
      <c r="AW13"/>
    </row>
    <row r="14" spans="1:49">
      <c r="A14">
        <v>5</v>
      </c>
      <c r="B14" s="30" t="e">
        <f t="shared" si="0"/>
        <v>#REF!</v>
      </c>
      <c r="C14" s="30" t="e">
        <f t="shared" si="1"/>
        <v>#REF!</v>
      </c>
      <c r="D14" s="30" t="e">
        <f t="shared" si="11"/>
        <v>#REF!</v>
      </c>
      <c r="E14" s="46" t="e">
        <f>IF(#REF!="","",#REF!)</f>
        <v>#REF!</v>
      </c>
      <c r="F14" s="46" t="e">
        <f>IF(#REF!="","",#REF!)</f>
        <v>#REF!</v>
      </c>
      <c r="G14" s="46" t="e">
        <f>IF(#REF!="","",#REF!)</f>
        <v>#REF!</v>
      </c>
      <c r="H14" s="46" t="e">
        <f>IF(#REF!="","",#REF!)</f>
        <v>#REF!</v>
      </c>
      <c r="I14" s="46" t="e">
        <f t="shared" si="12"/>
        <v>#REF!</v>
      </c>
      <c r="J14" s="77" t="e">
        <f>IF(#REF!="","",#REF!)</f>
        <v>#REF!</v>
      </c>
      <c r="K14" s="77" t="e">
        <f>IF(#REF!="","",#REF!)</f>
        <v>#REF!</v>
      </c>
      <c r="L14" s="59" t="e">
        <f t="shared" si="13"/>
        <v>#REF!</v>
      </c>
      <c r="M14" s="30" t="e">
        <f t="shared" si="14"/>
        <v>#REF!</v>
      </c>
      <c r="N14" s="30" t="e">
        <f t="shared" si="2"/>
        <v>#REF!</v>
      </c>
      <c r="O14" s="30" t="e">
        <f t="shared" si="3"/>
        <v>#REF!</v>
      </c>
      <c r="P14" s="30" t="e">
        <f t="shared" si="4"/>
        <v>#REF!</v>
      </c>
      <c r="Q14" s="30">
        <f>SUM($A$10:A14)</f>
        <v>15</v>
      </c>
      <c r="R14" s="30"/>
      <c r="S14" s="82" t="e">
        <f>IF(T14="","",RANK(T14,$T$10:$T$50,1)+COUNTIF(T$10:T14,T14)-1)</f>
        <v>#REF!</v>
      </c>
      <c r="T14" s="30" t="e">
        <f t="shared" si="15"/>
        <v>#REF!</v>
      </c>
      <c r="U14" s="37" t="e">
        <f t="shared" si="16"/>
        <v>#REF!</v>
      </c>
      <c r="V14" s="30" t="e">
        <f t="shared" si="17"/>
        <v>#REF!</v>
      </c>
      <c r="W14" s="37" t="e">
        <f t="shared" si="18"/>
        <v>#REF!</v>
      </c>
      <c r="X14" s="37" t="e">
        <f t="shared" si="19"/>
        <v>#REF!</v>
      </c>
      <c r="Y14" s="37" t="e">
        <f t="shared" si="20"/>
        <v>#REF!</v>
      </c>
      <c r="Z14" s="37" t="e">
        <f t="shared" si="21"/>
        <v>#REF!</v>
      </c>
      <c r="AA14" s="37" t="e">
        <f t="shared" si="22"/>
        <v>#REF!</v>
      </c>
      <c r="AD14" s="30">
        <f>'1. Data Entry'!B19</f>
        <v>0</v>
      </c>
      <c r="AE14" s="30" t="str">
        <f t="shared" si="5"/>
        <v/>
      </c>
      <c r="AF14" s="30" t="str">
        <f t="shared" si="23"/>
        <v/>
      </c>
      <c r="AG14" s="82" t="str">
        <f>IF(AF14="","",RANK(AF14,$AF$10:$AF$50)+COUNTIF(AF$10:AF14,AF14)-1)</f>
        <v/>
      </c>
      <c r="AI14">
        <f>'1. Data Entry'!B20</f>
        <v>0</v>
      </c>
      <c r="AK14">
        <v>5</v>
      </c>
      <c r="AL14" s="62" t="e">
        <f t="shared" si="6"/>
        <v>#REF!</v>
      </c>
      <c r="AM14" s="62" t="e">
        <f t="shared" si="24"/>
        <v>#REF!</v>
      </c>
      <c r="AN14" s="62"/>
      <c r="AO14" s="62" t="e">
        <f t="shared" si="7"/>
        <v>#REF!</v>
      </c>
      <c r="AP14" s="62" t="e">
        <f t="shared" si="8"/>
        <v>#REF!</v>
      </c>
      <c r="AQ14" s="59" t="e">
        <f t="shared" si="9"/>
        <v>#REF!</v>
      </c>
      <c r="AR14" s="30" t="e">
        <f t="shared" si="10"/>
        <v>#REF!</v>
      </c>
      <c r="AS14"/>
      <c r="AT14"/>
      <c r="AW14"/>
    </row>
    <row r="15" spans="1:49">
      <c r="A15">
        <v>6</v>
      </c>
      <c r="B15" s="30" t="e">
        <f t="shared" si="0"/>
        <v>#REF!</v>
      </c>
      <c r="C15" s="30" t="e">
        <f t="shared" si="1"/>
        <v>#REF!</v>
      </c>
      <c r="D15" s="30" t="e">
        <f t="shared" si="11"/>
        <v>#REF!</v>
      </c>
      <c r="E15" s="46" t="e">
        <f>IF(#REF!="","",#REF!)</f>
        <v>#REF!</v>
      </c>
      <c r="F15" s="46" t="e">
        <f>IF(#REF!="","",#REF!)</f>
        <v>#REF!</v>
      </c>
      <c r="G15" s="46" t="e">
        <f>IF(#REF!="","",#REF!)</f>
        <v>#REF!</v>
      </c>
      <c r="H15" s="46" t="e">
        <f>IF(#REF!="","",#REF!)</f>
        <v>#REF!</v>
      </c>
      <c r="I15" s="46" t="e">
        <f t="shared" si="12"/>
        <v>#REF!</v>
      </c>
      <c r="J15" s="77" t="e">
        <f>IF(#REF!="","",#REF!)</f>
        <v>#REF!</v>
      </c>
      <c r="K15" s="77" t="e">
        <f>IF(#REF!="","",#REF!)</f>
        <v>#REF!</v>
      </c>
      <c r="L15" s="59" t="e">
        <f t="shared" si="13"/>
        <v>#REF!</v>
      </c>
      <c r="M15" s="30" t="e">
        <f t="shared" si="14"/>
        <v>#REF!</v>
      </c>
      <c r="N15" s="30" t="e">
        <f t="shared" si="2"/>
        <v>#REF!</v>
      </c>
      <c r="O15" s="30" t="e">
        <f t="shared" si="3"/>
        <v>#REF!</v>
      </c>
      <c r="P15" s="30" t="e">
        <f t="shared" si="4"/>
        <v>#REF!</v>
      </c>
      <c r="Q15" s="30">
        <f>SUM($A$10:A15)</f>
        <v>21</v>
      </c>
      <c r="R15" s="30"/>
      <c r="S15" s="82" t="e">
        <f>IF(T15="","",RANK(T15,$T$10:$T$50,1)+COUNTIF(T$10:T15,T15)-1)</f>
        <v>#REF!</v>
      </c>
      <c r="T15" s="30" t="e">
        <f t="shared" si="15"/>
        <v>#REF!</v>
      </c>
      <c r="U15" s="37" t="e">
        <f t="shared" si="16"/>
        <v>#REF!</v>
      </c>
      <c r="V15" s="30" t="e">
        <f t="shared" si="17"/>
        <v>#REF!</v>
      </c>
      <c r="W15" s="37" t="e">
        <f t="shared" si="18"/>
        <v>#REF!</v>
      </c>
      <c r="X15" s="37" t="e">
        <f t="shared" si="19"/>
        <v>#REF!</v>
      </c>
      <c r="Y15" s="37" t="e">
        <f t="shared" si="20"/>
        <v>#REF!</v>
      </c>
      <c r="Z15" s="37" t="e">
        <f t="shared" si="21"/>
        <v>#REF!</v>
      </c>
      <c r="AA15" s="37" t="e">
        <f t="shared" si="22"/>
        <v>#REF!</v>
      </c>
      <c r="AD15" s="30">
        <f>'1. Data Entry'!B20</f>
        <v>0</v>
      </c>
      <c r="AE15" s="30" t="str">
        <f t="shared" si="5"/>
        <v/>
      </c>
      <c r="AF15" s="30" t="str">
        <f t="shared" si="23"/>
        <v/>
      </c>
      <c r="AG15" s="82" t="str">
        <f>IF(AF15="","",RANK(AF15,$AF$10:$AF$50)+COUNTIF(AF$10:AF15,AF15)-1)</f>
        <v/>
      </c>
      <c r="AI15">
        <f>'1. Data Entry'!B21</f>
        <v>0</v>
      </c>
      <c r="AK15">
        <v>6</v>
      </c>
      <c r="AL15" s="62" t="e">
        <f t="shared" si="6"/>
        <v>#REF!</v>
      </c>
      <c r="AM15" s="62" t="e">
        <f t="shared" si="24"/>
        <v>#REF!</v>
      </c>
      <c r="AN15" s="62"/>
      <c r="AO15" s="62" t="e">
        <f t="shared" si="7"/>
        <v>#REF!</v>
      </c>
      <c r="AP15" s="62" t="e">
        <f t="shared" si="8"/>
        <v>#REF!</v>
      </c>
      <c r="AQ15" s="59" t="e">
        <f t="shared" si="9"/>
        <v>#REF!</v>
      </c>
      <c r="AR15" s="30" t="e">
        <f t="shared" si="10"/>
        <v>#REF!</v>
      </c>
      <c r="AS15"/>
      <c r="AT15"/>
      <c r="AW15"/>
    </row>
    <row r="16" spans="1:49">
      <c r="A16">
        <v>7</v>
      </c>
      <c r="B16" s="30" t="e">
        <f t="shared" si="0"/>
        <v>#REF!</v>
      </c>
      <c r="C16" s="30" t="e">
        <f t="shared" si="1"/>
        <v>#REF!</v>
      </c>
      <c r="D16" s="30" t="e">
        <f t="shared" si="11"/>
        <v>#REF!</v>
      </c>
      <c r="E16" s="46" t="e">
        <f>IF(#REF!="","",#REF!)</f>
        <v>#REF!</v>
      </c>
      <c r="F16" s="46" t="e">
        <f>IF(#REF!="","",#REF!)</f>
        <v>#REF!</v>
      </c>
      <c r="G16" s="46" t="e">
        <f>IF(#REF!="","",#REF!)</f>
        <v>#REF!</v>
      </c>
      <c r="H16" s="46" t="e">
        <f>IF(#REF!="","",#REF!)</f>
        <v>#REF!</v>
      </c>
      <c r="I16" s="46" t="e">
        <f t="shared" si="12"/>
        <v>#REF!</v>
      </c>
      <c r="J16" s="77" t="e">
        <f>IF(#REF!="","",#REF!)</f>
        <v>#REF!</v>
      </c>
      <c r="K16" s="77" t="e">
        <f>IF(#REF!="","",#REF!)</f>
        <v>#REF!</v>
      </c>
      <c r="L16" s="59" t="e">
        <f t="shared" si="13"/>
        <v>#REF!</v>
      </c>
      <c r="M16" s="30" t="e">
        <f t="shared" si="14"/>
        <v>#REF!</v>
      </c>
      <c r="N16" s="30" t="e">
        <f t="shared" si="2"/>
        <v>#REF!</v>
      </c>
      <c r="O16" s="30" t="e">
        <f t="shared" si="3"/>
        <v>#REF!</v>
      </c>
      <c r="P16" s="30" t="e">
        <f t="shared" si="4"/>
        <v>#REF!</v>
      </c>
      <c r="Q16" s="30">
        <f>SUM($A$10:A16)</f>
        <v>28</v>
      </c>
      <c r="R16" s="30"/>
      <c r="S16" s="82" t="e">
        <f>IF(T16="","",RANK(T16,$T$10:$T$50,1)+COUNTIF(T$10:T16,T16)-1)</f>
        <v>#REF!</v>
      </c>
      <c r="T16" s="30" t="e">
        <f t="shared" si="15"/>
        <v>#REF!</v>
      </c>
      <c r="U16" s="37" t="e">
        <f t="shared" si="16"/>
        <v>#REF!</v>
      </c>
      <c r="V16" s="30" t="e">
        <f t="shared" si="17"/>
        <v>#REF!</v>
      </c>
      <c r="W16" s="37" t="e">
        <f t="shared" si="18"/>
        <v>#REF!</v>
      </c>
      <c r="X16" s="37" t="e">
        <f t="shared" si="19"/>
        <v>#REF!</v>
      </c>
      <c r="Y16" s="37" t="e">
        <f t="shared" si="20"/>
        <v>#REF!</v>
      </c>
      <c r="Z16" s="37" t="e">
        <f t="shared" si="21"/>
        <v>#REF!</v>
      </c>
      <c r="AA16" s="37" t="e">
        <f t="shared" si="22"/>
        <v>#REF!</v>
      </c>
      <c r="AD16" s="30">
        <f>'1. Data Entry'!B21</f>
        <v>0</v>
      </c>
      <c r="AE16" s="30" t="str">
        <f t="shared" si="5"/>
        <v/>
      </c>
      <c r="AF16" s="30" t="str">
        <f t="shared" si="23"/>
        <v/>
      </c>
      <c r="AG16" s="82" t="str">
        <f>IF(AF16="","",RANK(AF16,$AF$10:$AF$50)+COUNTIF(AF$10:AF16,AF16)-1)</f>
        <v/>
      </c>
      <c r="AI16">
        <f>'1. Data Entry'!B22</f>
        <v>0</v>
      </c>
      <c r="AK16">
        <v>7</v>
      </c>
      <c r="AL16" s="62" t="e">
        <f t="shared" si="6"/>
        <v>#REF!</v>
      </c>
      <c r="AM16" s="62" t="e">
        <f t="shared" si="24"/>
        <v>#REF!</v>
      </c>
      <c r="AN16" s="62"/>
      <c r="AO16" s="62" t="e">
        <f t="shared" si="7"/>
        <v>#REF!</v>
      </c>
      <c r="AP16" s="62" t="e">
        <f t="shared" si="8"/>
        <v>#REF!</v>
      </c>
      <c r="AQ16" s="59" t="e">
        <f t="shared" si="9"/>
        <v>#REF!</v>
      </c>
      <c r="AR16" s="30" t="e">
        <f t="shared" si="10"/>
        <v>#REF!</v>
      </c>
      <c r="AS16"/>
      <c r="AT16"/>
      <c r="AW16"/>
    </row>
    <row r="17" spans="1:49">
      <c r="A17">
        <v>8</v>
      </c>
      <c r="B17" s="30" t="e">
        <f t="shared" si="0"/>
        <v>#REF!</v>
      </c>
      <c r="C17" s="30" t="e">
        <f t="shared" si="1"/>
        <v>#REF!</v>
      </c>
      <c r="D17" s="30" t="e">
        <f t="shared" si="11"/>
        <v>#REF!</v>
      </c>
      <c r="E17" s="46" t="e">
        <f>IF(#REF!="","",#REF!)</f>
        <v>#REF!</v>
      </c>
      <c r="F17" s="46" t="e">
        <f>IF(#REF!="","",#REF!)</f>
        <v>#REF!</v>
      </c>
      <c r="G17" s="46" t="e">
        <f>IF(#REF!="","",#REF!)</f>
        <v>#REF!</v>
      </c>
      <c r="H17" s="46" t="e">
        <f>IF(#REF!="","",#REF!)</f>
        <v>#REF!</v>
      </c>
      <c r="I17" s="46" t="e">
        <f t="shared" si="12"/>
        <v>#REF!</v>
      </c>
      <c r="J17" s="77" t="e">
        <f>IF(#REF!="","",#REF!)</f>
        <v>#REF!</v>
      </c>
      <c r="K17" s="77" t="e">
        <f>IF(#REF!="","",#REF!)</f>
        <v>#REF!</v>
      </c>
      <c r="L17" s="59" t="e">
        <f t="shared" si="13"/>
        <v>#REF!</v>
      </c>
      <c r="M17" s="30" t="e">
        <f t="shared" si="14"/>
        <v>#REF!</v>
      </c>
      <c r="N17" s="30" t="e">
        <f t="shared" si="2"/>
        <v>#REF!</v>
      </c>
      <c r="O17" s="30" t="e">
        <f t="shared" si="3"/>
        <v>#REF!</v>
      </c>
      <c r="P17" s="30" t="e">
        <f t="shared" si="4"/>
        <v>#REF!</v>
      </c>
      <c r="Q17" s="30">
        <f>SUM($A$10:A17)</f>
        <v>36</v>
      </c>
      <c r="R17" s="30"/>
      <c r="S17" s="82" t="e">
        <f>IF(T17="","",RANK(T17,$T$10:$T$50,1)+COUNTIF(T$10:T17,T17)-1)</f>
        <v>#REF!</v>
      </c>
      <c r="T17" s="30" t="e">
        <f t="shared" si="15"/>
        <v>#REF!</v>
      </c>
      <c r="U17" s="37" t="e">
        <f t="shared" si="16"/>
        <v>#REF!</v>
      </c>
      <c r="V17" s="30" t="e">
        <f t="shared" si="17"/>
        <v>#REF!</v>
      </c>
      <c r="W17" s="37" t="e">
        <f t="shared" si="18"/>
        <v>#REF!</v>
      </c>
      <c r="X17" s="37" t="e">
        <f t="shared" si="19"/>
        <v>#REF!</v>
      </c>
      <c r="Y17" s="37" t="e">
        <f t="shared" si="20"/>
        <v>#REF!</v>
      </c>
      <c r="Z17" s="37" t="e">
        <f t="shared" si="21"/>
        <v>#REF!</v>
      </c>
      <c r="AA17" s="37" t="e">
        <f t="shared" si="22"/>
        <v>#REF!</v>
      </c>
      <c r="AD17" s="30">
        <f>'1. Data Entry'!B22</f>
        <v>0</v>
      </c>
      <c r="AE17" s="30" t="str">
        <f t="shared" si="5"/>
        <v/>
      </c>
      <c r="AF17" s="30" t="str">
        <f t="shared" si="23"/>
        <v/>
      </c>
      <c r="AG17" s="82" t="str">
        <f>IF(AF17="","",RANK(AF17,$AF$10:$AF$50)+COUNTIF(AF$10:AF17,AF17)-1)</f>
        <v/>
      </c>
      <c r="AI17">
        <f>'1. Data Entry'!B23</f>
        <v>0</v>
      </c>
      <c r="AK17">
        <v>8</v>
      </c>
      <c r="AL17" s="62" t="e">
        <f t="shared" si="6"/>
        <v>#REF!</v>
      </c>
      <c r="AM17" s="62" t="e">
        <f t="shared" si="24"/>
        <v>#REF!</v>
      </c>
      <c r="AN17" s="62"/>
      <c r="AO17" s="62" t="e">
        <f t="shared" si="7"/>
        <v>#REF!</v>
      </c>
      <c r="AP17" s="62" t="e">
        <f t="shared" si="8"/>
        <v>#REF!</v>
      </c>
      <c r="AQ17" s="59" t="e">
        <f t="shared" si="9"/>
        <v>#REF!</v>
      </c>
      <c r="AR17" s="30" t="e">
        <f t="shared" si="10"/>
        <v>#REF!</v>
      </c>
      <c r="AS17"/>
      <c r="AT17"/>
      <c r="AW17"/>
    </row>
    <row r="18" spans="1:49">
      <c r="A18">
        <v>9</v>
      </c>
      <c r="B18" s="30" t="e">
        <f t="shared" si="0"/>
        <v>#REF!</v>
      </c>
      <c r="C18" s="30" t="e">
        <f t="shared" si="1"/>
        <v>#REF!</v>
      </c>
      <c r="D18" s="30" t="e">
        <f t="shared" si="11"/>
        <v>#REF!</v>
      </c>
      <c r="E18" s="46" t="e">
        <f>IF(#REF!="","",#REF!)</f>
        <v>#REF!</v>
      </c>
      <c r="F18" s="46" t="e">
        <f>IF(#REF!="","",#REF!)</f>
        <v>#REF!</v>
      </c>
      <c r="G18" s="46" t="e">
        <f>IF(#REF!="","",#REF!)</f>
        <v>#REF!</v>
      </c>
      <c r="H18" s="46" t="e">
        <f>IF(#REF!="","",#REF!)</f>
        <v>#REF!</v>
      </c>
      <c r="I18" s="46" t="e">
        <f t="shared" si="12"/>
        <v>#REF!</v>
      </c>
      <c r="J18" s="77" t="e">
        <f>IF(#REF!="","",#REF!)</f>
        <v>#REF!</v>
      </c>
      <c r="K18" s="77" t="e">
        <f>IF(#REF!="","",#REF!)</f>
        <v>#REF!</v>
      </c>
      <c r="L18" s="59" t="e">
        <f t="shared" si="13"/>
        <v>#REF!</v>
      </c>
      <c r="M18" s="30" t="e">
        <f t="shared" si="14"/>
        <v>#REF!</v>
      </c>
      <c r="N18" s="30" t="e">
        <f t="shared" si="2"/>
        <v>#REF!</v>
      </c>
      <c r="O18" s="30" t="e">
        <f t="shared" si="3"/>
        <v>#REF!</v>
      </c>
      <c r="P18" s="30" t="e">
        <f t="shared" si="4"/>
        <v>#REF!</v>
      </c>
      <c r="Q18" s="30">
        <f>SUM($A$10:A18)</f>
        <v>45</v>
      </c>
      <c r="R18" s="30"/>
      <c r="S18" s="82" t="e">
        <f>IF(T18="","",RANK(T18,$T$10:$T$50,1)+COUNTIF(T$10:T18,T18)-1)</f>
        <v>#REF!</v>
      </c>
      <c r="T18" s="30" t="e">
        <f t="shared" si="15"/>
        <v>#REF!</v>
      </c>
      <c r="U18" s="37" t="e">
        <f t="shared" si="16"/>
        <v>#REF!</v>
      </c>
      <c r="V18" s="30" t="e">
        <f t="shared" si="17"/>
        <v>#REF!</v>
      </c>
      <c r="W18" s="37" t="e">
        <f t="shared" si="18"/>
        <v>#REF!</v>
      </c>
      <c r="X18" s="37" t="e">
        <f t="shared" si="19"/>
        <v>#REF!</v>
      </c>
      <c r="Y18" s="37" t="e">
        <f t="shared" si="20"/>
        <v>#REF!</v>
      </c>
      <c r="Z18" s="37" t="e">
        <f t="shared" si="21"/>
        <v>#REF!</v>
      </c>
      <c r="AA18" s="37" t="e">
        <f t="shared" si="22"/>
        <v>#REF!</v>
      </c>
      <c r="AD18" s="30">
        <f>'1. Data Entry'!B23</f>
        <v>0</v>
      </c>
      <c r="AE18" s="30" t="str">
        <f t="shared" si="5"/>
        <v/>
      </c>
      <c r="AF18" s="30" t="str">
        <f t="shared" si="23"/>
        <v/>
      </c>
      <c r="AG18" s="82" t="str">
        <f>IF(AF18="","",RANK(AF18,$AF$10:$AF$50)+COUNTIF(AF$10:AF18,AF18)-1)</f>
        <v/>
      </c>
      <c r="AI18">
        <f>'1. Data Entry'!B24</f>
        <v>0</v>
      </c>
      <c r="AK18">
        <v>9</v>
      </c>
      <c r="AL18" s="62" t="e">
        <f t="shared" si="6"/>
        <v>#REF!</v>
      </c>
      <c r="AM18" s="62" t="e">
        <f t="shared" si="24"/>
        <v>#REF!</v>
      </c>
      <c r="AN18" s="62"/>
      <c r="AO18" s="62" t="e">
        <f t="shared" si="7"/>
        <v>#REF!</v>
      </c>
      <c r="AP18" s="62" t="e">
        <f t="shared" si="8"/>
        <v>#REF!</v>
      </c>
      <c r="AQ18" s="59" t="e">
        <f t="shared" si="9"/>
        <v>#REF!</v>
      </c>
      <c r="AR18" s="30" t="e">
        <f t="shared" si="10"/>
        <v>#REF!</v>
      </c>
      <c r="AS18"/>
      <c r="AT18"/>
      <c r="AW18"/>
    </row>
    <row r="19" spans="1:49">
      <c r="A19">
        <v>10</v>
      </c>
      <c r="B19" s="30" t="e">
        <f t="shared" si="0"/>
        <v>#REF!</v>
      </c>
      <c r="C19" s="30" t="e">
        <f t="shared" si="1"/>
        <v>#REF!</v>
      </c>
      <c r="D19" s="30" t="e">
        <f t="shared" si="11"/>
        <v>#REF!</v>
      </c>
      <c r="E19" s="46" t="e">
        <f>IF(#REF!="","",#REF!)</f>
        <v>#REF!</v>
      </c>
      <c r="F19" s="46" t="e">
        <f>IF(#REF!="","",#REF!)</f>
        <v>#REF!</v>
      </c>
      <c r="G19" s="46" t="e">
        <f>IF(#REF!="","",#REF!)</f>
        <v>#REF!</v>
      </c>
      <c r="H19" s="46" t="e">
        <f>IF(#REF!="","",#REF!)</f>
        <v>#REF!</v>
      </c>
      <c r="I19" s="46" t="e">
        <f t="shared" si="12"/>
        <v>#REF!</v>
      </c>
      <c r="J19" s="77" t="e">
        <f>IF(#REF!="","",#REF!)</f>
        <v>#REF!</v>
      </c>
      <c r="K19" s="77" t="e">
        <f>IF(#REF!="","",#REF!)</f>
        <v>#REF!</v>
      </c>
      <c r="L19" s="59" t="e">
        <f t="shared" si="13"/>
        <v>#REF!</v>
      </c>
      <c r="M19" s="30" t="e">
        <f t="shared" si="14"/>
        <v>#REF!</v>
      </c>
      <c r="N19" s="30" t="e">
        <f t="shared" si="2"/>
        <v>#REF!</v>
      </c>
      <c r="O19" s="30" t="e">
        <f t="shared" si="3"/>
        <v>#REF!</v>
      </c>
      <c r="P19" s="30" t="e">
        <f t="shared" si="4"/>
        <v>#REF!</v>
      </c>
      <c r="Q19" s="30">
        <f>SUM($A$10:A19)</f>
        <v>55</v>
      </c>
      <c r="R19" s="30"/>
      <c r="S19" s="82" t="e">
        <f>IF(T19="","",RANK(T19,$T$10:$T$50,1)+COUNTIF(T$10:T19,T19)-1)</f>
        <v>#REF!</v>
      </c>
      <c r="T19" s="30" t="e">
        <f t="shared" si="15"/>
        <v>#REF!</v>
      </c>
      <c r="U19" s="37" t="e">
        <f t="shared" si="16"/>
        <v>#REF!</v>
      </c>
      <c r="V19" s="30" t="e">
        <f t="shared" si="17"/>
        <v>#REF!</v>
      </c>
      <c r="W19" s="37" t="e">
        <f t="shared" si="18"/>
        <v>#REF!</v>
      </c>
      <c r="X19" s="37" t="e">
        <f t="shared" si="19"/>
        <v>#REF!</v>
      </c>
      <c r="Y19" s="37" t="e">
        <f t="shared" si="20"/>
        <v>#REF!</v>
      </c>
      <c r="Z19" s="37" t="e">
        <f t="shared" si="21"/>
        <v>#REF!</v>
      </c>
      <c r="AA19" s="37" t="e">
        <f t="shared" si="22"/>
        <v>#REF!</v>
      </c>
      <c r="AD19" s="30">
        <f>'1. Data Entry'!B24</f>
        <v>0</v>
      </c>
      <c r="AE19" s="30" t="str">
        <f t="shared" si="5"/>
        <v/>
      </c>
      <c r="AF19" s="30" t="str">
        <f t="shared" si="23"/>
        <v/>
      </c>
      <c r="AG19" s="82" t="str">
        <f>IF(AF19="","",RANK(AF19,$AF$10:$AF$50)+COUNTIF(AF$10:AF19,AF19)-1)</f>
        <v/>
      </c>
      <c r="AI19">
        <f>'1. Data Entry'!B25</f>
        <v>0</v>
      </c>
      <c r="AK19">
        <v>10</v>
      </c>
      <c r="AL19" s="62" t="e">
        <f t="shared" si="6"/>
        <v>#REF!</v>
      </c>
      <c r="AM19" s="62" t="e">
        <f t="shared" si="24"/>
        <v>#REF!</v>
      </c>
      <c r="AN19" s="62"/>
      <c r="AO19" s="62" t="e">
        <f t="shared" si="7"/>
        <v>#REF!</v>
      </c>
      <c r="AP19" s="62" t="e">
        <f t="shared" si="8"/>
        <v>#REF!</v>
      </c>
      <c r="AQ19" s="59" t="e">
        <f t="shared" si="9"/>
        <v>#REF!</v>
      </c>
      <c r="AR19" s="30" t="e">
        <f t="shared" si="10"/>
        <v>#REF!</v>
      </c>
      <c r="AS19"/>
      <c r="AT19"/>
      <c r="AW19"/>
    </row>
    <row r="20" spans="1:49">
      <c r="A20">
        <v>11</v>
      </c>
      <c r="B20" s="30" t="e">
        <f t="shared" si="0"/>
        <v>#REF!</v>
      </c>
      <c r="C20" s="30" t="e">
        <f t="shared" si="1"/>
        <v>#REF!</v>
      </c>
      <c r="D20" s="30" t="e">
        <f t="shared" si="11"/>
        <v>#REF!</v>
      </c>
      <c r="E20" s="46" t="e">
        <f>IF(#REF!="","",#REF!)</f>
        <v>#REF!</v>
      </c>
      <c r="F20" s="46" t="e">
        <f>IF(#REF!="","",#REF!)</f>
        <v>#REF!</v>
      </c>
      <c r="G20" s="46" t="e">
        <f>IF(#REF!="","",#REF!)</f>
        <v>#REF!</v>
      </c>
      <c r="H20" s="46" t="e">
        <f>IF(#REF!="","",#REF!)</f>
        <v>#REF!</v>
      </c>
      <c r="I20" s="46" t="e">
        <f t="shared" si="12"/>
        <v>#REF!</v>
      </c>
      <c r="J20" s="77" t="e">
        <f>IF(#REF!="","",#REF!)</f>
        <v>#REF!</v>
      </c>
      <c r="K20" s="77" t="e">
        <f>IF(#REF!="","",#REF!)</f>
        <v>#REF!</v>
      </c>
      <c r="L20" s="59" t="e">
        <f t="shared" si="13"/>
        <v>#REF!</v>
      </c>
      <c r="M20" s="30" t="e">
        <f t="shared" si="14"/>
        <v>#REF!</v>
      </c>
      <c r="N20" s="30" t="e">
        <f t="shared" si="2"/>
        <v>#REF!</v>
      </c>
      <c r="O20" s="30" t="e">
        <f t="shared" si="3"/>
        <v>#REF!</v>
      </c>
      <c r="P20" s="30" t="e">
        <f t="shared" si="4"/>
        <v>#REF!</v>
      </c>
      <c r="Q20" s="30">
        <f>SUM($A$10:A20)</f>
        <v>66</v>
      </c>
      <c r="R20" s="30"/>
      <c r="S20" s="82" t="e">
        <f>IF(T20="","",RANK(T20,$T$10:$T$50,1)+COUNTIF(T$10:T20,T20)-1)</f>
        <v>#REF!</v>
      </c>
      <c r="T20" s="30" t="e">
        <f t="shared" si="15"/>
        <v>#REF!</v>
      </c>
      <c r="U20" s="37" t="e">
        <f t="shared" si="16"/>
        <v>#REF!</v>
      </c>
      <c r="V20" s="30" t="e">
        <f t="shared" si="17"/>
        <v>#REF!</v>
      </c>
      <c r="W20" s="37" t="e">
        <f t="shared" si="18"/>
        <v>#REF!</v>
      </c>
      <c r="X20" s="37" t="e">
        <f t="shared" si="19"/>
        <v>#REF!</v>
      </c>
      <c r="Y20" s="37" t="e">
        <f t="shared" si="20"/>
        <v>#REF!</v>
      </c>
      <c r="Z20" s="37" t="e">
        <f t="shared" si="21"/>
        <v>#REF!</v>
      </c>
      <c r="AA20" s="37" t="e">
        <f t="shared" si="22"/>
        <v>#REF!</v>
      </c>
      <c r="AD20" s="30">
        <f>'1. Data Entry'!B25</f>
        <v>0</v>
      </c>
      <c r="AE20" s="30" t="str">
        <f t="shared" si="5"/>
        <v/>
      </c>
      <c r="AF20" s="30" t="str">
        <f t="shared" si="23"/>
        <v/>
      </c>
      <c r="AG20" s="82" t="str">
        <f>IF(AF20="","",RANK(AF20,$AF$10:$AF$50)+COUNTIF(AF$10:AF20,AF20)-1)</f>
        <v/>
      </c>
      <c r="AI20">
        <f>'1. Data Entry'!B26</f>
        <v>0</v>
      </c>
      <c r="AK20">
        <v>11</v>
      </c>
      <c r="AL20" s="62" t="e">
        <f t="shared" si="6"/>
        <v>#REF!</v>
      </c>
      <c r="AM20" s="62" t="e">
        <f t="shared" si="24"/>
        <v>#REF!</v>
      </c>
      <c r="AN20" s="62"/>
      <c r="AO20" s="62" t="e">
        <f t="shared" si="7"/>
        <v>#REF!</v>
      </c>
      <c r="AP20" s="62" t="e">
        <f t="shared" si="8"/>
        <v>#REF!</v>
      </c>
      <c r="AQ20" s="59" t="e">
        <f t="shared" si="9"/>
        <v>#REF!</v>
      </c>
      <c r="AR20" s="30" t="e">
        <f t="shared" si="10"/>
        <v>#REF!</v>
      </c>
      <c r="AS20"/>
      <c r="AT20"/>
      <c r="AW20"/>
    </row>
    <row r="21" spans="1:49">
      <c r="A21">
        <v>12</v>
      </c>
      <c r="B21" s="30" t="e">
        <f t="shared" si="0"/>
        <v>#REF!</v>
      </c>
      <c r="C21" s="30" t="e">
        <f t="shared" si="1"/>
        <v>#REF!</v>
      </c>
      <c r="D21" s="30" t="e">
        <f t="shared" si="11"/>
        <v>#REF!</v>
      </c>
      <c r="E21" s="46" t="e">
        <f>IF(#REF!="","",#REF!)</f>
        <v>#REF!</v>
      </c>
      <c r="F21" s="46" t="e">
        <f>IF(#REF!="","",#REF!)</f>
        <v>#REF!</v>
      </c>
      <c r="G21" s="46" t="e">
        <f>IF(#REF!="","",#REF!)</f>
        <v>#REF!</v>
      </c>
      <c r="H21" s="46" t="e">
        <f>IF(#REF!="","",#REF!)</f>
        <v>#REF!</v>
      </c>
      <c r="I21" s="46" t="e">
        <f t="shared" si="12"/>
        <v>#REF!</v>
      </c>
      <c r="J21" s="77" t="e">
        <f>IF(#REF!="","",#REF!)</f>
        <v>#REF!</v>
      </c>
      <c r="K21" s="77" t="e">
        <f>IF(#REF!="","",#REF!)</f>
        <v>#REF!</v>
      </c>
      <c r="L21" s="59" t="e">
        <f t="shared" si="13"/>
        <v>#REF!</v>
      </c>
      <c r="M21" s="30" t="e">
        <f t="shared" si="14"/>
        <v>#REF!</v>
      </c>
      <c r="N21" s="30" t="e">
        <f t="shared" si="2"/>
        <v>#REF!</v>
      </c>
      <c r="O21" s="30" t="e">
        <f t="shared" si="3"/>
        <v>#REF!</v>
      </c>
      <c r="P21" s="30" t="e">
        <f t="shared" si="4"/>
        <v>#REF!</v>
      </c>
      <c r="Q21" s="30">
        <f>SUM($A$10:A21)</f>
        <v>78</v>
      </c>
      <c r="R21" s="30"/>
      <c r="S21" s="82" t="e">
        <f>IF(T21="","",RANK(T21,$T$10:$T$50,1)+COUNTIF(T$10:T21,T21)-1)</f>
        <v>#REF!</v>
      </c>
      <c r="T21" s="30" t="e">
        <f t="shared" si="15"/>
        <v>#REF!</v>
      </c>
      <c r="U21" s="37" t="e">
        <f t="shared" si="16"/>
        <v>#REF!</v>
      </c>
      <c r="V21" s="30" t="e">
        <f t="shared" si="17"/>
        <v>#REF!</v>
      </c>
      <c r="W21" s="37" t="e">
        <f t="shared" si="18"/>
        <v>#REF!</v>
      </c>
      <c r="X21" s="37" t="e">
        <f t="shared" si="19"/>
        <v>#REF!</v>
      </c>
      <c r="Y21" s="37" t="e">
        <f t="shared" si="20"/>
        <v>#REF!</v>
      </c>
      <c r="Z21" s="37" t="e">
        <f t="shared" si="21"/>
        <v>#REF!</v>
      </c>
      <c r="AA21" s="37" t="e">
        <f t="shared" si="22"/>
        <v>#REF!</v>
      </c>
      <c r="AD21" s="30">
        <f>'1. Data Entry'!B26</f>
        <v>0</v>
      </c>
      <c r="AE21" s="30" t="str">
        <f t="shared" si="5"/>
        <v/>
      </c>
      <c r="AF21" s="30" t="str">
        <f t="shared" si="23"/>
        <v/>
      </c>
      <c r="AG21" s="82" t="str">
        <f>IF(AF21="","",RANK(AF21,$AF$10:$AF$50)+COUNTIF(AF$10:AF21,AF21)-1)</f>
        <v/>
      </c>
      <c r="AI21">
        <f>'1. Data Entry'!B27</f>
        <v>0</v>
      </c>
      <c r="AK21">
        <v>12</v>
      </c>
      <c r="AL21" s="62" t="e">
        <f t="shared" si="6"/>
        <v>#REF!</v>
      </c>
      <c r="AM21" s="62" t="e">
        <f t="shared" si="24"/>
        <v>#REF!</v>
      </c>
      <c r="AN21" s="62"/>
      <c r="AO21" s="62" t="e">
        <f t="shared" si="7"/>
        <v>#REF!</v>
      </c>
      <c r="AP21" s="62" t="e">
        <f t="shared" si="8"/>
        <v>#REF!</v>
      </c>
      <c r="AQ21" s="59" t="e">
        <f t="shared" si="9"/>
        <v>#REF!</v>
      </c>
      <c r="AR21" s="30" t="e">
        <f t="shared" si="10"/>
        <v>#REF!</v>
      </c>
      <c r="AS21"/>
      <c r="AT21"/>
      <c r="AW21"/>
    </row>
    <row r="22" spans="1:49">
      <c r="A22">
        <v>13</v>
      </c>
      <c r="B22" s="30" t="e">
        <f t="shared" si="0"/>
        <v>#REF!</v>
      </c>
      <c r="C22" s="30" t="e">
        <f t="shared" si="1"/>
        <v>#REF!</v>
      </c>
      <c r="D22" s="30" t="e">
        <f t="shared" si="11"/>
        <v>#REF!</v>
      </c>
      <c r="E22" s="46" t="e">
        <f>IF(#REF!="","",#REF!)</f>
        <v>#REF!</v>
      </c>
      <c r="F22" s="46" t="e">
        <f>IF(#REF!="","",#REF!)</f>
        <v>#REF!</v>
      </c>
      <c r="G22" s="46" t="e">
        <f>IF(#REF!="","",#REF!)</f>
        <v>#REF!</v>
      </c>
      <c r="H22" s="46" t="e">
        <f>IF(#REF!="","",#REF!)</f>
        <v>#REF!</v>
      </c>
      <c r="I22" s="46" t="e">
        <f t="shared" si="12"/>
        <v>#REF!</v>
      </c>
      <c r="J22" s="77" t="e">
        <f>IF(#REF!="","",#REF!)</f>
        <v>#REF!</v>
      </c>
      <c r="K22" s="77" t="e">
        <f>IF(#REF!="","",#REF!)</f>
        <v>#REF!</v>
      </c>
      <c r="L22" s="59" t="e">
        <f t="shared" si="13"/>
        <v>#REF!</v>
      </c>
      <c r="M22" s="30" t="e">
        <f t="shared" si="14"/>
        <v>#REF!</v>
      </c>
      <c r="N22" s="30" t="e">
        <f t="shared" si="2"/>
        <v>#REF!</v>
      </c>
      <c r="O22" s="30" t="e">
        <f t="shared" si="3"/>
        <v>#REF!</v>
      </c>
      <c r="P22" s="30" t="e">
        <f t="shared" si="4"/>
        <v>#REF!</v>
      </c>
      <c r="Q22" s="30">
        <f>SUM($A$10:A22)</f>
        <v>91</v>
      </c>
      <c r="R22" s="30"/>
      <c r="S22" s="82" t="e">
        <f>IF(T22="","",RANK(T22,$T$10:$T$50,1)+COUNTIF(T$10:T22,T22)-1)</f>
        <v>#REF!</v>
      </c>
      <c r="T22" s="30" t="e">
        <f t="shared" si="15"/>
        <v>#REF!</v>
      </c>
      <c r="U22" s="37" t="e">
        <f t="shared" si="16"/>
        <v>#REF!</v>
      </c>
      <c r="V22" s="30" t="e">
        <f t="shared" si="17"/>
        <v>#REF!</v>
      </c>
      <c r="W22" s="37" t="e">
        <f t="shared" si="18"/>
        <v>#REF!</v>
      </c>
      <c r="X22" s="37" t="e">
        <f t="shared" si="19"/>
        <v>#REF!</v>
      </c>
      <c r="Y22" s="37" t="e">
        <f t="shared" si="20"/>
        <v>#REF!</v>
      </c>
      <c r="Z22" s="37" t="e">
        <f t="shared" si="21"/>
        <v>#REF!</v>
      </c>
      <c r="AA22" s="37" t="e">
        <f t="shared" si="22"/>
        <v>#REF!</v>
      </c>
      <c r="AD22" s="30">
        <f>'1. Data Entry'!B27</f>
        <v>0</v>
      </c>
      <c r="AE22" s="30" t="str">
        <f t="shared" si="5"/>
        <v/>
      </c>
      <c r="AF22" s="30" t="str">
        <f t="shared" si="23"/>
        <v/>
      </c>
      <c r="AG22" s="82" t="str">
        <f>IF(AF22="","",RANK(AF22,$AF$10:$AF$50)+COUNTIF(AF$10:AF22,AF22)-1)</f>
        <v/>
      </c>
      <c r="AI22">
        <f>'1. Data Entry'!B28</f>
        <v>0</v>
      </c>
      <c r="AK22">
        <v>13</v>
      </c>
      <c r="AL22" s="62" t="e">
        <f t="shared" si="6"/>
        <v>#REF!</v>
      </c>
      <c r="AM22" s="62" t="e">
        <f t="shared" si="24"/>
        <v>#REF!</v>
      </c>
      <c r="AN22" s="62"/>
      <c r="AO22" s="62" t="e">
        <f t="shared" si="7"/>
        <v>#REF!</v>
      </c>
      <c r="AP22" s="62" t="e">
        <f t="shared" si="8"/>
        <v>#REF!</v>
      </c>
      <c r="AQ22" s="59" t="e">
        <f t="shared" si="9"/>
        <v>#REF!</v>
      </c>
      <c r="AR22" s="30" t="e">
        <f t="shared" si="10"/>
        <v>#REF!</v>
      </c>
      <c r="AS22"/>
      <c r="AT22"/>
      <c r="AW22"/>
    </row>
    <row r="23" spans="1:49">
      <c r="A23">
        <v>14</v>
      </c>
      <c r="B23" s="30" t="e">
        <f t="shared" si="0"/>
        <v>#REF!</v>
      </c>
      <c r="C23" s="30" t="e">
        <f t="shared" si="1"/>
        <v>#REF!</v>
      </c>
      <c r="D23" s="30" t="e">
        <f t="shared" si="11"/>
        <v>#REF!</v>
      </c>
      <c r="E23" s="46" t="e">
        <f>IF(#REF!="","",#REF!)</f>
        <v>#REF!</v>
      </c>
      <c r="F23" s="46" t="e">
        <f>IF(#REF!="","",#REF!)</f>
        <v>#REF!</v>
      </c>
      <c r="G23" s="46" t="e">
        <f>IF(#REF!="","",#REF!)</f>
        <v>#REF!</v>
      </c>
      <c r="H23" s="46" t="e">
        <f>IF(#REF!="","",#REF!)</f>
        <v>#REF!</v>
      </c>
      <c r="I23" s="46" t="e">
        <f t="shared" si="12"/>
        <v>#REF!</v>
      </c>
      <c r="J23" s="77" t="e">
        <f>IF(#REF!="","",#REF!)</f>
        <v>#REF!</v>
      </c>
      <c r="K23" s="77" t="e">
        <f>IF(#REF!="","",#REF!)</f>
        <v>#REF!</v>
      </c>
      <c r="L23" s="59" t="e">
        <f t="shared" si="13"/>
        <v>#REF!</v>
      </c>
      <c r="M23" s="30" t="e">
        <f t="shared" si="14"/>
        <v>#REF!</v>
      </c>
      <c r="N23" s="30" t="e">
        <f t="shared" si="2"/>
        <v>#REF!</v>
      </c>
      <c r="O23" s="30" t="e">
        <f t="shared" si="3"/>
        <v>#REF!</v>
      </c>
      <c r="P23" s="30" t="e">
        <f t="shared" si="4"/>
        <v>#REF!</v>
      </c>
      <c r="Q23" s="30">
        <f>SUM($A$10:A23)</f>
        <v>105</v>
      </c>
      <c r="R23" s="30"/>
      <c r="S23" s="82" t="e">
        <f>IF(T23="","",RANK(T23,$T$10:$T$50,1)+COUNTIF(T$10:T23,T23)-1)</f>
        <v>#REF!</v>
      </c>
      <c r="T23" s="30" t="e">
        <f t="shared" si="15"/>
        <v>#REF!</v>
      </c>
      <c r="U23" s="37" t="e">
        <f t="shared" si="16"/>
        <v>#REF!</v>
      </c>
      <c r="V23" s="30" t="e">
        <f t="shared" si="17"/>
        <v>#REF!</v>
      </c>
      <c r="W23" s="37" t="e">
        <f t="shared" si="18"/>
        <v>#REF!</v>
      </c>
      <c r="X23" s="37" t="e">
        <f t="shared" si="19"/>
        <v>#REF!</v>
      </c>
      <c r="Y23" s="37" t="e">
        <f t="shared" si="20"/>
        <v>#REF!</v>
      </c>
      <c r="Z23" s="37" t="e">
        <f t="shared" si="21"/>
        <v>#REF!</v>
      </c>
      <c r="AA23" s="37" t="e">
        <f t="shared" si="22"/>
        <v>#REF!</v>
      </c>
      <c r="AD23" s="30">
        <f>'1. Data Entry'!B28</f>
        <v>0</v>
      </c>
      <c r="AE23" s="30" t="str">
        <f t="shared" si="5"/>
        <v/>
      </c>
      <c r="AF23" s="30" t="str">
        <f t="shared" si="23"/>
        <v/>
      </c>
      <c r="AG23" s="82" t="str">
        <f>IF(AF23="","",RANK(AF23,$AF$10:$AF$50)+COUNTIF(AF$10:AF23,AF23)-1)</f>
        <v/>
      </c>
      <c r="AI23">
        <f>'1. Data Entry'!B29</f>
        <v>0</v>
      </c>
      <c r="AK23">
        <v>14</v>
      </c>
      <c r="AL23" s="62" t="e">
        <f t="shared" si="6"/>
        <v>#REF!</v>
      </c>
      <c r="AM23" s="62" t="e">
        <f t="shared" si="24"/>
        <v>#REF!</v>
      </c>
      <c r="AN23" s="62"/>
      <c r="AO23" s="62" t="e">
        <f t="shared" si="7"/>
        <v>#REF!</v>
      </c>
      <c r="AP23" s="62" t="e">
        <f t="shared" si="8"/>
        <v>#REF!</v>
      </c>
      <c r="AQ23" s="59" t="e">
        <f t="shared" si="9"/>
        <v>#REF!</v>
      </c>
      <c r="AR23" s="30" t="e">
        <f t="shared" si="10"/>
        <v>#REF!</v>
      </c>
      <c r="AS23"/>
      <c r="AT23"/>
      <c r="AW23"/>
    </row>
    <row r="24" spans="1:49">
      <c r="A24">
        <v>15</v>
      </c>
      <c r="B24" s="30" t="e">
        <f t="shared" si="0"/>
        <v>#REF!</v>
      </c>
      <c r="C24" s="30" t="e">
        <f t="shared" si="1"/>
        <v>#REF!</v>
      </c>
      <c r="D24" s="30" t="e">
        <f t="shared" si="11"/>
        <v>#REF!</v>
      </c>
      <c r="E24" s="46" t="e">
        <f>IF(#REF!="","",#REF!)</f>
        <v>#REF!</v>
      </c>
      <c r="F24" s="46" t="e">
        <f>IF(#REF!="","",#REF!)</f>
        <v>#REF!</v>
      </c>
      <c r="G24" s="46" t="e">
        <f>IF(#REF!="","",#REF!)</f>
        <v>#REF!</v>
      </c>
      <c r="H24" s="46" t="e">
        <f>IF(#REF!="","",#REF!)</f>
        <v>#REF!</v>
      </c>
      <c r="I24" s="46" t="e">
        <f t="shared" si="12"/>
        <v>#REF!</v>
      </c>
      <c r="J24" s="77" t="e">
        <f>IF(#REF!="","",#REF!)</f>
        <v>#REF!</v>
      </c>
      <c r="K24" s="77" t="e">
        <f>IF(#REF!="","",#REF!)</f>
        <v>#REF!</v>
      </c>
      <c r="L24" s="59" t="e">
        <f t="shared" si="13"/>
        <v>#REF!</v>
      </c>
      <c r="M24" s="30" t="e">
        <f t="shared" si="14"/>
        <v>#REF!</v>
      </c>
      <c r="N24" s="30" t="e">
        <f t="shared" si="2"/>
        <v>#REF!</v>
      </c>
      <c r="O24" s="30" t="e">
        <f t="shared" si="3"/>
        <v>#REF!</v>
      </c>
      <c r="P24" s="30" t="e">
        <f t="shared" si="4"/>
        <v>#REF!</v>
      </c>
      <c r="Q24" s="30">
        <f>SUM($A$10:A24)</f>
        <v>120</v>
      </c>
      <c r="R24" s="30"/>
      <c r="S24" s="82" t="e">
        <f>IF(T24="","",RANK(T24,$T$10:$T$50,1)+COUNTIF(T$10:T24,T24)-1)</f>
        <v>#REF!</v>
      </c>
      <c r="T24" s="30" t="e">
        <f t="shared" si="15"/>
        <v>#REF!</v>
      </c>
      <c r="U24" s="37" t="e">
        <f t="shared" si="16"/>
        <v>#REF!</v>
      </c>
      <c r="V24" s="30" t="e">
        <f t="shared" si="17"/>
        <v>#REF!</v>
      </c>
      <c r="W24" s="37" t="e">
        <f t="shared" si="18"/>
        <v>#REF!</v>
      </c>
      <c r="X24" s="37" t="e">
        <f t="shared" si="19"/>
        <v>#REF!</v>
      </c>
      <c r="Y24" s="37" t="e">
        <f t="shared" si="20"/>
        <v>#REF!</v>
      </c>
      <c r="Z24" s="37" t="e">
        <f t="shared" si="21"/>
        <v>#REF!</v>
      </c>
      <c r="AA24" s="37" t="e">
        <f t="shared" si="22"/>
        <v>#REF!</v>
      </c>
      <c r="AD24" s="30">
        <f>'1. Data Entry'!B29</f>
        <v>0</v>
      </c>
      <c r="AE24" s="30" t="str">
        <f t="shared" si="5"/>
        <v/>
      </c>
      <c r="AF24" s="30" t="str">
        <f t="shared" si="23"/>
        <v/>
      </c>
      <c r="AG24" s="82" t="str">
        <f>IF(AF24="","",RANK(AF24,$AF$10:$AF$50)+COUNTIF(AF$10:AF24,AF24)-1)</f>
        <v/>
      </c>
      <c r="AI24">
        <f>'1. Data Entry'!B30</f>
        <v>0</v>
      </c>
      <c r="AK24">
        <v>15</v>
      </c>
      <c r="AL24" s="62" t="e">
        <f t="shared" si="6"/>
        <v>#REF!</v>
      </c>
      <c r="AM24" s="62" t="e">
        <f t="shared" si="24"/>
        <v>#REF!</v>
      </c>
      <c r="AN24" s="62"/>
      <c r="AO24" s="62" t="e">
        <f t="shared" si="7"/>
        <v>#REF!</v>
      </c>
      <c r="AP24" s="62" t="e">
        <f t="shared" si="8"/>
        <v>#REF!</v>
      </c>
      <c r="AQ24" s="59" t="e">
        <f t="shared" si="9"/>
        <v>#REF!</v>
      </c>
      <c r="AR24" s="30" t="e">
        <f t="shared" si="10"/>
        <v>#REF!</v>
      </c>
      <c r="AS24"/>
      <c r="AT24"/>
      <c r="AW24"/>
    </row>
    <row r="25" spans="1:49">
      <c r="A25">
        <v>16</v>
      </c>
      <c r="B25" s="30" t="e">
        <f t="shared" si="0"/>
        <v>#REF!</v>
      </c>
      <c r="C25" s="30" t="e">
        <f t="shared" si="1"/>
        <v>#REF!</v>
      </c>
      <c r="D25" s="30" t="e">
        <f t="shared" si="11"/>
        <v>#REF!</v>
      </c>
      <c r="E25" s="46" t="e">
        <f>IF(#REF!="","",#REF!)</f>
        <v>#REF!</v>
      </c>
      <c r="F25" s="46" t="e">
        <f>IF(#REF!="","",#REF!)</f>
        <v>#REF!</v>
      </c>
      <c r="G25" s="46" t="e">
        <f>IF(#REF!="","",#REF!)</f>
        <v>#REF!</v>
      </c>
      <c r="H25" s="46" t="e">
        <f>IF(#REF!="","",#REF!)</f>
        <v>#REF!</v>
      </c>
      <c r="I25" s="46" t="e">
        <f t="shared" si="12"/>
        <v>#REF!</v>
      </c>
      <c r="J25" s="77" t="e">
        <f>IF(#REF!="","",#REF!)</f>
        <v>#REF!</v>
      </c>
      <c r="K25" s="77" t="e">
        <f>IF(#REF!="","",#REF!)</f>
        <v>#REF!</v>
      </c>
      <c r="L25" s="59" t="e">
        <f t="shared" si="13"/>
        <v>#REF!</v>
      </c>
      <c r="M25" s="30" t="e">
        <f t="shared" si="14"/>
        <v>#REF!</v>
      </c>
      <c r="N25" s="30" t="e">
        <f t="shared" si="2"/>
        <v>#REF!</v>
      </c>
      <c r="O25" s="30" t="e">
        <f t="shared" si="3"/>
        <v>#REF!</v>
      </c>
      <c r="P25" s="30" t="e">
        <f t="shared" si="4"/>
        <v>#REF!</v>
      </c>
      <c r="Q25" s="30">
        <f>SUM($A$10:A25)</f>
        <v>136</v>
      </c>
      <c r="R25" s="30"/>
      <c r="S25" s="82" t="e">
        <f>IF(T25="","",RANK(T25,$T$10:$T$50,1)+COUNTIF(T$10:T25,T25)-1)</f>
        <v>#REF!</v>
      </c>
      <c r="T25" s="30" t="e">
        <f t="shared" si="15"/>
        <v>#REF!</v>
      </c>
      <c r="U25" s="37" t="e">
        <f t="shared" si="16"/>
        <v>#REF!</v>
      </c>
      <c r="V25" s="30" t="e">
        <f t="shared" si="17"/>
        <v>#REF!</v>
      </c>
      <c r="W25" s="37" t="e">
        <f t="shared" si="18"/>
        <v>#REF!</v>
      </c>
      <c r="X25" s="37" t="e">
        <f t="shared" si="19"/>
        <v>#REF!</v>
      </c>
      <c r="Y25" s="37" t="e">
        <f t="shared" si="20"/>
        <v>#REF!</v>
      </c>
      <c r="Z25" s="37" t="e">
        <f t="shared" si="21"/>
        <v>#REF!</v>
      </c>
      <c r="AA25" s="37" t="e">
        <f t="shared" si="22"/>
        <v>#REF!</v>
      </c>
      <c r="AD25" s="30">
        <f>'1. Data Entry'!B30</f>
        <v>0</v>
      </c>
      <c r="AE25" s="30" t="str">
        <f t="shared" si="5"/>
        <v/>
      </c>
      <c r="AF25" s="30" t="str">
        <f t="shared" si="23"/>
        <v/>
      </c>
      <c r="AG25" s="82" t="str">
        <f>IF(AF25="","",RANK(AF25,$AF$10:$AF$50)+COUNTIF(AF$10:AF25,AF25)-1)</f>
        <v/>
      </c>
      <c r="AI25">
        <f>'1. Data Entry'!B31</f>
        <v>0</v>
      </c>
      <c r="AK25">
        <v>16</v>
      </c>
      <c r="AL25" s="62" t="e">
        <f t="shared" si="6"/>
        <v>#REF!</v>
      </c>
      <c r="AM25" s="62" t="e">
        <f t="shared" si="24"/>
        <v>#REF!</v>
      </c>
      <c r="AN25" s="62"/>
      <c r="AO25" s="62" t="e">
        <f t="shared" si="7"/>
        <v>#REF!</v>
      </c>
      <c r="AP25" s="62" t="e">
        <f t="shared" si="8"/>
        <v>#REF!</v>
      </c>
      <c r="AQ25" s="59" t="e">
        <f t="shared" si="9"/>
        <v>#REF!</v>
      </c>
      <c r="AR25" s="30" t="e">
        <f t="shared" si="10"/>
        <v>#REF!</v>
      </c>
      <c r="AS25"/>
      <c r="AT25"/>
      <c r="AW25"/>
    </row>
    <row r="26" spans="1:49">
      <c r="A26">
        <v>17</v>
      </c>
      <c r="B26" s="30" t="e">
        <f t="shared" si="0"/>
        <v>#REF!</v>
      </c>
      <c r="C26" s="30" t="e">
        <f t="shared" si="1"/>
        <v>#REF!</v>
      </c>
      <c r="D26" s="30" t="e">
        <f t="shared" si="11"/>
        <v>#REF!</v>
      </c>
      <c r="E26" s="46" t="e">
        <f>IF(#REF!="","",#REF!)</f>
        <v>#REF!</v>
      </c>
      <c r="F26" s="46" t="e">
        <f>IF(#REF!="","",#REF!)</f>
        <v>#REF!</v>
      </c>
      <c r="G26" s="46" t="e">
        <f>IF(#REF!="","",#REF!)</f>
        <v>#REF!</v>
      </c>
      <c r="H26" s="46" t="e">
        <f>IF(#REF!="","",#REF!)</f>
        <v>#REF!</v>
      </c>
      <c r="I26" s="46" t="e">
        <f t="shared" si="12"/>
        <v>#REF!</v>
      </c>
      <c r="J26" s="77" t="e">
        <f>IF(#REF!="","",#REF!)</f>
        <v>#REF!</v>
      </c>
      <c r="K26" s="77" t="e">
        <f>IF(#REF!="","",#REF!)</f>
        <v>#REF!</v>
      </c>
      <c r="L26" s="59" t="e">
        <f t="shared" si="13"/>
        <v>#REF!</v>
      </c>
      <c r="M26" s="30" t="e">
        <f t="shared" si="14"/>
        <v>#REF!</v>
      </c>
      <c r="N26" s="30" t="e">
        <f t="shared" si="2"/>
        <v>#REF!</v>
      </c>
      <c r="O26" s="30" t="e">
        <f t="shared" si="3"/>
        <v>#REF!</v>
      </c>
      <c r="P26" s="30" t="e">
        <f t="shared" si="4"/>
        <v>#REF!</v>
      </c>
      <c r="Q26" s="30">
        <f>SUM($A$10:A26)</f>
        <v>153</v>
      </c>
      <c r="R26" s="30"/>
      <c r="S26" s="82" t="e">
        <f>IF(T26="","",RANK(T26,$T$10:$T$50,1)+COUNTIF(T$10:T26,T26)-1)</f>
        <v>#REF!</v>
      </c>
      <c r="T26" s="30" t="e">
        <f t="shared" si="15"/>
        <v>#REF!</v>
      </c>
      <c r="U26" s="37" t="e">
        <f t="shared" si="16"/>
        <v>#REF!</v>
      </c>
      <c r="V26" s="30" t="e">
        <f t="shared" si="17"/>
        <v>#REF!</v>
      </c>
      <c r="W26" s="37" t="e">
        <f t="shared" si="18"/>
        <v>#REF!</v>
      </c>
      <c r="X26" s="37" t="e">
        <f t="shared" si="19"/>
        <v>#REF!</v>
      </c>
      <c r="Y26" s="37" t="e">
        <f t="shared" si="20"/>
        <v>#REF!</v>
      </c>
      <c r="Z26" s="37" t="e">
        <f t="shared" si="21"/>
        <v>#REF!</v>
      </c>
      <c r="AA26" s="37" t="e">
        <f t="shared" si="22"/>
        <v>#REF!</v>
      </c>
      <c r="AD26" s="30">
        <f>'1. Data Entry'!B31</f>
        <v>0</v>
      </c>
      <c r="AE26" s="30" t="str">
        <f t="shared" si="5"/>
        <v/>
      </c>
      <c r="AF26" s="30" t="str">
        <f t="shared" si="23"/>
        <v/>
      </c>
      <c r="AG26" s="82" t="str">
        <f>IF(AF26="","",RANK(AF26,$AF$10:$AF$50)+COUNTIF(AF$10:AF26,AF26)-1)</f>
        <v/>
      </c>
      <c r="AI26">
        <f>'1. Data Entry'!B32</f>
        <v>0</v>
      </c>
      <c r="AK26">
        <v>17</v>
      </c>
      <c r="AL26" s="62" t="e">
        <f t="shared" si="6"/>
        <v>#REF!</v>
      </c>
      <c r="AM26" s="62" t="e">
        <f t="shared" si="24"/>
        <v>#REF!</v>
      </c>
      <c r="AN26" s="62"/>
      <c r="AO26" s="62" t="e">
        <f t="shared" si="7"/>
        <v>#REF!</v>
      </c>
      <c r="AP26" s="62" t="e">
        <f t="shared" si="8"/>
        <v>#REF!</v>
      </c>
      <c r="AQ26" s="59" t="e">
        <f t="shared" si="9"/>
        <v>#REF!</v>
      </c>
      <c r="AR26" s="30" t="e">
        <f t="shared" si="10"/>
        <v>#REF!</v>
      </c>
      <c r="AS26"/>
      <c r="AT26"/>
      <c r="AW26"/>
    </row>
    <row r="27" spans="1:49">
      <c r="A27">
        <v>18</v>
      </c>
      <c r="B27" s="30" t="e">
        <f t="shared" si="0"/>
        <v>#REF!</v>
      </c>
      <c r="C27" s="30" t="e">
        <f t="shared" si="1"/>
        <v>#REF!</v>
      </c>
      <c r="D27" s="30" t="e">
        <f t="shared" si="11"/>
        <v>#REF!</v>
      </c>
      <c r="E27" s="46" t="e">
        <f>IF(#REF!="","",#REF!)</f>
        <v>#REF!</v>
      </c>
      <c r="F27" s="46" t="e">
        <f>IF(#REF!="","",#REF!)</f>
        <v>#REF!</v>
      </c>
      <c r="G27" s="46" t="e">
        <f>IF(#REF!="","",#REF!)</f>
        <v>#REF!</v>
      </c>
      <c r="H27" s="46" t="e">
        <f>IF(#REF!="","",#REF!)</f>
        <v>#REF!</v>
      </c>
      <c r="I27" s="46" t="e">
        <f t="shared" si="12"/>
        <v>#REF!</v>
      </c>
      <c r="J27" s="77" t="e">
        <f>IF(#REF!="","",#REF!)</f>
        <v>#REF!</v>
      </c>
      <c r="K27" s="77" t="e">
        <f>IF(#REF!="","",#REF!)</f>
        <v>#REF!</v>
      </c>
      <c r="L27" s="59" t="e">
        <f t="shared" si="13"/>
        <v>#REF!</v>
      </c>
      <c r="M27" s="30" t="e">
        <f t="shared" si="14"/>
        <v>#REF!</v>
      </c>
      <c r="N27" s="30" t="e">
        <f t="shared" si="2"/>
        <v>#REF!</v>
      </c>
      <c r="O27" s="30" t="e">
        <f t="shared" si="3"/>
        <v>#REF!</v>
      </c>
      <c r="P27" s="30" t="e">
        <f t="shared" si="4"/>
        <v>#REF!</v>
      </c>
      <c r="Q27" s="30">
        <f>SUM($A$10:A27)</f>
        <v>171</v>
      </c>
      <c r="R27" s="30"/>
      <c r="S27" s="82" t="e">
        <f>IF(T27="","",RANK(T27,$T$10:$T$50,1)+COUNTIF(T$10:T27,T27)-1)</f>
        <v>#REF!</v>
      </c>
      <c r="T27" s="30" t="e">
        <f t="shared" si="15"/>
        <v>#REF!</v>
      </c>
      <c r="U27" s="37" t="e">
        <f t="shared" si="16"/>
        <v>#REF!</v>
      </c>
      <c r="V27" s="30" t="e">
        <f t="shared" si="17"/>
        <v>#REF!</v>
      </c>
      <c r="W27" s="37" t="e">
        <f t="shared" si="18"/>
        <v>#REF!</v>
      </c>
      <c r="X27" s="37" t="e">
        <f t="shared" si="19"/>
        <v>#REF!</v>
      </c>
      <c r="Y27" s="37" t="e">
        <f t="shared" si="20"/>
        <v>#REF!</v>
      </c>
      <c r="Z27" s="37" t="e">
        <f t="shared" si="21"/>
        <v>#REF!</v>
      </c>
      <c r="AA27" s="37" t="e">
        <f t="shared" si="22"/>
        <v>#REF!</v>
      </c>
      <c r="AD27" s="30">
        <f>'1. Data Entry'!B32</f>
        <v>0</v>
      </c>
      <c r="AE27" s="30" t="str">
        <f t="shared" si="5"/>
        <v/>
      </c>
      <c r="AF27" s="30" t="str">
        <f t="shared" si="23"/>
        <v/>
      </c>
      <c r="AG27" s="82" t="str">
        <f>IF(AF27="","",RANK(AF27,$AF$10:$AF$50)+COUNTIF(AF$10:AF27,AF27)-1)</f>
        <v/>
      </c>
      <c r="AI27">
        <f>'1. Data Entry'!B33</f>
        <v>0</v>
      </c>
      <c r="AK27">
        <v>18</v>
      </c>
      <c r="AL27" s="62" t="e">
        <f t="shared" si="6"/>
        <v>#REF!</v>
      </c>
      <c r="AM27" s="62" t="e">
        <f t="shared" si="24"/>
        <v>#REF!</v>
      </c>
      <c r="AN27" s="62"/>
      <c r="AO27" s="62" t="e">
        <f t="shared" si="7"/>
        <v>#REF!</v>
      </c>
      <c r="AP27" s="62" t="e">
        <f t="shared" si="8"/>
        <v>#REF!</v>
      </c>
      <c r="AQ27" s="59" t="e">
        <f t="shared" si="9"/>
        <v>#REF!</v>
      </c>
      <c r="AR27" s="30" t="e">
        <f t="shared" si="10"/>
        <v>#REF!</v>
      </c>
      <c r="AS27"/>
      <c r="AT27"/>
      <c r="AW27"/>
    </row>
    <row r="28" spans="1:49">
      <c r="A28">
        <v>19</v>
      </c>
      <c r="B28" s="30" t="e">
        <f t="shared" si="0"/>
        <v>#REF!</v>
      </c>
      <c r="C28" s="30" t="e">
        <f t="shared" si="1"/>
        <v>#REF!</v>
      </c>
      <c r="D28" s="30" t="e">
        <f t="shared" si="11"/>
        <v>#REF!</v>
      </c>
      <c r="E28" s="46" t="e">
        <f>IF(#REF!="","",#REF!)</f>
        <v>#REF!</v>
      </c>
      <c r="F28" s="46" t="e">
        <f>IF(#REF!="","",#REF!)</f>
        <v>#REF!</v>
      </c>
      <c r="G28" s="46" t="e">
        <f>IF(#REF!="","",#REF!)</f>
        <v>#REF!</v>
      </c>
      <c r="H28" s="46" t="e">
        <f>IF(#REF!="","",#REF!)</f>
        <v>#REF!</v>
      </c>
      <c r="I28" s="46" t="e">
        <f t="shared" si="12"/>
        <v>#REF!</v>
      </c>
      <c r="J28" s="77" t="e">
        <f>IF(#REF!="","",#REF!)</f>
        <v>#REF!</v>
      </c>
      <c r="K28" s="77" t="e">
        <f>IF(#REF!="","",#REF!)</f>
        <v>#REF!</v>
      </c>
      <c r="L28" s="59" t="e">
        <f t="shared" si="13"/>
        <v>#REF!</v>
      </c>
      <c r="M28" s="30" t="e">
        <f t="shared" si="14"/>
        <v>#REF!</v>
      </c>
      <c r="N28" s="30" t="e">
        <f t="shared" si="2"/>
        <v>#REF!</v>
      </c>
      <c r="O28" s="30" t="e">
        <f t="shared" si="3"/>
        <v>#REF!</v>
      </c>
      <c r="P28" s="30" t="e">
        <f t="shared" si="4"/>
        <v>#REF!</v>
      </c>
      <c r="Q28" s="30">
        <f>SUM($A$10:A28)</f>
        <v>190</v>
      </c>
      <c r="R28" s="30"/>
      <c r="S28" s="82" t="e">
        <f>IF(T28="","",RANK(T28,$T$10:$T$50,1)+COUNTIF(T$10:T28,T28)-1)</f>
        <v>#REF!</v>
      </c>
      <c r="T28" s="30" t="e">
        <f t="shared" si="15"/>
        <v>#REF!</v>
      </c>
      <c r="U28" s="37" t="e">
        <f t="shared" si="16"/>
        <v>#REF!</v>
      </c>
      <c r="V28" s="30" t="e">
        <f t="shared" si="17"/>
        <v>#REF!</v>
      </c>
      <c r="W28" s="37" t="e">
        <f t="shared" si="18"/>
        <v>#REF!</v>
      </c>
      <c r="X28" s="37" t="e">
        <f t="shared" si="19"/>
        <v>#REF!</v>
      </c>
      <c r="Y28" s="37" t="e">
        <f t="shared" si="20"/>
        <v>#REF!</v>
      </c>
      <c r="Z28" s="37" t="e">
        <f t="shared" si="21"/>
        <v>#REF!</v>
      </c>
      <c r="AA28" s="37" t="e">
        <f t="shared" si="22"/>
        <v>#REF!</v>
      </c>
      <c r="AD28" s="30">
        <f>'1. Data Entry'!B33</f>
        <v>0</v>
      </c>
      <c r="AE28" s="30" t="str">
        <f t="shared" si="5"/>
        <v/>
      </c>
      <c r="AF28" s="30" t="str">
        <f t="shared" si="23"/>
        <v/>
      </c>
      <c r="AG28" s="82" t="str">
        <f>IF(AF28="","",RANK(AF28,$AF$10:$AF$50)+COUNTIF(AF$10:AF28,AF28)-1)</f>
        <v/>
      </c>
      <c r="AI28">
        <f>'1. Data Entry'!B34</f>
        <v>0</v>
      </c>
      <c r="AK28">
        <v>19</v>
      </c>
      <c r="AL28" s="62" t="e">
        <f t="shared" si="6"/>
        <v>#REF!</v>
      </c>
      <c r="AM28" s="62" t="e">
        <f t="shared" si="24"/>
        <v>#REF!</v>
      </c>
      <c r="AN28" s="62"/>
      <c r="AO28" s="62" t="e">
        <f t="shared" si="7"/>
        <v>#REF!</v>
      </c>
      <c r="AP28" s="62" t="e">
        <f t="shared" si="8"/>
        <v>#REF!</v>
      </c>
      <c r="AQ28" s="59" t="e">
        <f t="shared" si="9"/>
        <v>#REF!</v>
      </c>
      <c r="AR28" s="30" t="e">
        <f t="shared" si="10"/>
        <v>#REF!</v>
      </c>
      <c r="AS28"/>
      <c r="AT28"/>
      <c r="AW28"/>
    </row>
    <row r="29" spans="1:49">
      <c r="A29">
        <v>20</v>
      </c>
      <c r="B29" s="30" t="e">
        <f t="shared" si="0"/>
        <v>#REF!</v>
      </c>
      <c r="C29" s="30" t="e">
        <f t="shared" si="1"/>
        <v>#REF!</v>
      </c>
      <c r="D29" s="30" t="e">
        <f t="shared" si="11"/>
        <v>#REF!</v>
      </c>
      <c r="E29" s="46" t="e">
        <f>IF(#REF!="","",#REF!)</f>
        <v>#REF!</v>
      </c>
      <c r="F29" s="46" t="e">
        <f>IF(#REF!="","",#REF!)</f>
        <v>#REF!</v>
      </c>
      <c r="G29" s="46" t="e">
        <f>IF(#REF!="","",#REF!)</f>
        <v>#REF!</v>
      </c>
      <c r="H29" s="46" t="e">
        <f>IF(#REF!="","",#REF!)</f>
        <v>#REF!</v>
      </c>
      <c r="I29" s="46" t="e">
        <f t="shared" si="12"/>
        <v>#REF!</v>
      </c>
      <c r="J29" s="77" t="e">
        <f>IF(#REF!="","",#REF!)</f>
        <v>#REF!</v>
      </c>
      <c r="K29" s="77" t="e">
        <f>IF(#REF!="","",#REF!)</f>
        <v>#REF!</v>
      </c>
      <c r="L29" s="59" t="e">
        <f t="shared" si="13"/>
        <v>#REF!</v>
      </c>
      <c r="M29" s="30" t="e">
        <f t="shared" si="14"/>
        <v>#REF!</v>
      </c>
      <c r="N29" s="30" t="e">
        <f t="shared" si="2"/>
        <v>#REF!</v>
      </c>
      <c r="O29" s="30" t="e">
        <f t="shared" si="3"/>
        <v>#REF!</v>
      </c>
      <c r="P29" s="30" t="e">
        <f t="shared" si="4"/>
        <v>#REF!</v>
      </c>
      <c r="Q29" s="30">
        <f>SUM($A$10:A29)</f>
        <v>210</v>
      </c>
      <c r="R29" s="30"/>
      <c r="S29" s="82" t="e">
        <f>IF(T29="","",RANK(T29,$T$10:$T$50,1)+COUNTIF(T$10:T29,T29)-1)</f>
        <v>#REF!</v>
      </c>
      <c r="T29" s="30" t="e">
        <f t="shared" si="15"/>
        <v>#REF!</v>
      </c>
      <c r="U29" s="37" t="e">
        <f t="shared" si="16"/>
        <v>#REF!</v>
      </c>
      <c r="V29" s="30" t="e">
        <f t="shared" si="17"/>
        <v>#REF!</v>
      </c>
      <c r="W29" s="37" t="e">
        <f t="shared" si="18"/>
        <v>#REF!</v>
      </c>
      <c r="X29" s="37" t="e">
        <f t="shared" si="19"/>
        <v>#REF!</v>
      </c>
      <c r="Y29" s="37" t="e">
        <f t="shared" si="20"/>
        <v>#REF!</v>
      </c>
      <c r="Z29" s="37" t="e">
        <f t="shared" si="21"/>
        <v>#REF!</v>
      </c>
      <c r="AA29" s="37" t="e">
        <f t="shared" si="22"/>
        <v>#REF!</v>
      </c>
      <c r="AD29" s="30">
        <f>'1. Data Entry'!B34</f>
        <v>0</v>
      </c>
      <c r="AE29" s="30" t="str">
        <f t="shared" si="5"/>
        <v/>
      </c>
      <c r="AF29" s="30" t="str">
        <f t="shared" si="23"/>
        <v/>
      </c>
      <c r="AG29" s="82" t="str">
        <f>IF(AF29="","",RANK(AF29,$AF$10:$AF$50)+COUNTIF(AF$10:AF29,AF29)-1)</f>
        <v/>
      </c>
      <c r="AI29">
        <f>'1. Data Entry'!B35</f>
        <v>0</v>
      </c>
      <c r="AK29">
        <v>20</v>
      </c>
      <c r="AL29" s="62" t="e">
        <f t="shared" si="6"/>
        <v>#REF!</v>
      </c>
      <c r="AM29" s="62" t="e">
        <f t="shared" si="24"/>
        <v>#REF!</v>
      </c>
      <c r="AN29" s="62"/>
      <c r="AO29" s="62" t="e">
        <f t="shared" si="7"/>
        <v>#REF!</v>
      </c>
      <c r="AP29" s="62" t="e">
        <f t="shared" si="8"/>
        <v>#REF!</v>
      </c>
      <c r="AQ29" s="59" t="e">
        <f t="shared" si="9"/>
        <v>#REF!</v>
      </c>
      <c r="AR29" s="30" t="e">
        <f t="shared" si="10"/>
        <v>#REF!</v>
      </c>
      <c r="AS29"/>
      <c r="AT29"/>
      <c r="AW29"/>
    </row>
    <row r="30" spans="1:49">
      <c r="A30">
        <v>21</v>
      </c>
      <c r="B30" s="30" t="e">
        <f t="shared" si="0"/>
        <v>#REF!</v>
      </c>
      <c r="C30" s="30" t="e">
        <f t="shared" si="1"/>
        <v>#REF!</v>
      </c>
      <c r="D30" s="30" t="e">
        <f t="shared" si="11"/>
        <v>#REF!</v>
      </c>
      <c r="E30" s="46" t="e">
        <f>IF(#REF!="","",#REF!)</f>
        <v>#REF!</v>
      </c>
      <c r="F30" s="46" t="e">
        <f>IF(#REF!="","",#REF!)</f>
        <v>#REF!</v>
      </c>
      <c r="G30" s="46" t="e">
        <f>IF(#REF!="","",#REF!)</f>
        <v>#REF!</v>
      </c>
      <c r="H30" s="46" t="e">
        <f>IF(#REF!="","",#REF!)</f>
        <v>#REF!</v>
      </c>
      <c r="I30" s="46" t="e">
        <f t="shared" si="12"/>
        <v>#REF!</v>
      </c>
      <c r="J30" s="77" t="e">
        <f>IF(#REF!="","",#REF!)</f>
        <v>#REF!</v>
      </c>
      <c r="K30" s="77" t="e">
        <f>IF(#REF!="","",#REF!)</f>
        <v>#REF!</v>
      </c>
      <c r="L30" s="59" t="e">
        <f t="shared" si="13"/>
        <v>#REF!</v>
      </c>
      <c r="M30" s="30" t="e">
        <f t="shared" si="14"/>
        <v>#REF!</v>
      </c>
      <c r="N30" s="30" t="e">
        <f t="shared" si="2"/>
        <v>#REF!</v>
      </c>
      <c r="O30" s="30" t="e">
        <f t="shared" si="3"/>
        <v>#REF!</v>
      </c>
      <c r="P30" s="30" t="e">
        <f t="shared" si="4"/>
        <v>#REF!</v>
      </c>
      <c r="Q30" s="30">
        <f>SUM($A$10:A30)</f>
        <v>231</v>
      </c>
      <c r="R30" s="30"/>
      <c r="S30" s="82" t="e">
        <f>IF(T30="","",RANK(T30,$T$10:$T$50,1)+COUNTIF(T$10:T30,T30)-1)</f>
        <v>#REF!</v>
      </c>
      <c r="T30" s="30" t="e">
        <f t="shared" si="15"/>
        <v>#REF!</v>
      </c>
      <c r="U30" s="37" t="e">
        <f t="shared" si="16"/>
        <v>#REF!</v>
      </c>
      <c r="V30" s="30" t="e">
        <f t="shared" si="17"/>
        <v>#REF!</v>
      </c>
      <c r="W30" s="37" t="e">
        <f t="shared" si="18"/>
        <v>#REF!</v>
      </c>
      <c r="X30" s="37" t="e">
        <f t="shared" si="19"/>
        <v>#REF!</v>
      </c>
      <c r="Y30" s="37" t="e">
        <f t="shared" si="20"/>
        <v>#REF!</v>
      </c>
      <c r="Z30" s="37" t="e">
        <f t="shared" si="21"/>
        <v>#REF!</v>
      </c>
      <c r="AA30" s="37" t="e">
        <f t="shared" si="22"/>
        <v>#REF!</v>
      </c>
      <c r="AD30" s="30">
        <f>'1. Data Entry'!B35</f>
        <v>0</v>
      </c>
      <c r="AE30" s="30" t="str">
        <f t="shared" si="5"/>
        <v/>
      </c>
      <c r="AF30" s="30" t="str">
        <f t="shared" si="23"/>
        <v/>
      </c>
      <c r="AG30" s="82" t="str">
        <f>IF(AF30="","",RANK(AF30,$AF$10:$AF$50)+COUNTIF(AF$10:AF30,AF30)-1)</f>
        <v/>
      </c>
      <c r="AI30">
        <f>'1. Data Entry'!B36</f>
        <v>0</v>
      </c>
      <c r="AK30">
        <v>21</v>
      </c>
      <c r="AL30" s="62" t="e">
        <f t="shared" si="6"/>
        <v>#REF!</v>
      </c>
      <c r="AM30" s="62" t="e">
        <f t="shared" si="24"/>
        <v>#REF!</v>
      </c>
      <c r="AN30" s="62"/>
      <c r="AO30" s="62" t="e">
        <f t="shared" si="7"/>
        <v>#REF!</v>
      </c>
      <c r="AP30" s="62" t="e">
        <f t="shared" si="8"/>
        <v>#REF!</v>
      </c>
      <c r="AQ30" s="59" t="e">
        <f t="shared" si="9"/>
        <v>#REF!</v>
      </c>
      <c r="AR30" s="30" t="e">
        <f t="shared" si="10"/>
        <v>#REF!</v>
      </c>
      <c r="AS30"/>
      <c r="AT30"/>
      <c r="AW30"/>
    </row>
    <row r="31" spans="1:49">
      <c r="A31">
        <v>22</v>
      </c>
      <c r="B31" s="30" t="e">
        <f t="shared" si="0"/>
        <v>#REF!</v>
      </c>
      <c r="C31" s="30" t="e">
        <f t="shared" si="1"/>
        <v>#REF!</v>
      </c>
      <c r="D31" s="30" t="e">
        <f t="shared" si="11"/>
        <v>#REF!</v>
      </c>
      <c r="E31" s="46" t="e">
        <f>IF(#REF!="","",#REF!)</f>
        <v>#REF!</v>
      </c>
      <c r="F31" s="46" t="e">
        <f>IF(#REF!="","",#REF!)</f>
        <v>#REF!</v>
      </c>
      <c r="G31" s="46" t="e">
        <f>IF(#REF!="","",#REF!)</f>
        <v>#REF!</v>
      </c>
      <c r="H31" s="46" t="e">
        <f>IF(#REF!="","",#REF!)</f>
        <v>#REF!</v>
      </c>
      <c r="I31" s="46" t="e">
        <f t="shared" si="12"/>
        <v>#REF!</v>
      </c>
      <c r="J31" s="77" t="e">
        <f>IF(#REF!="","",#REF!)</f>
        <v>#REF!</v>
      </c>
      <c r="K31" s="77" t="e">
        <f>IF(#REF!="","",#REF!)</f>
        <v>#REF!</v>
      </c>
      <c r="L31" s="59" t="e">
        <f t="shared" si="13"/>
        <v>#REF!</v>
      </c>
      <c r="M31" s="30" t="e">
        <f t="shared" si="14"/>
        <v>#REF!</v>
      </c>
      <c r="N31" s="30" t="e">
        <f t="shared" si="2"/>
        <v>#REF!</v>
      </c>
      <c r="O31" s="30" t="e">
        <f t="shared" si="3"/>
        <v>#REF!</v>
      </c>
      <c r="P31" s="30" t="e">
        <f t="shared" si="4"/>
        <v>#REF!</v>
      </c>
      <c r="Q31" s="30">
        <f>SUM($A$10:A31)</f>
        <v>253</v>
      </c>
      <c r="R31" s="30"/>
      <c r="S31" s="82" t="e">
        <f>IF(T31="","",RANK(T31,$T$10:$T$50,1)+COUNTIF(T$10:T31,T31)-1)</f>
        <v>#REF!</v>
      </c>
      <c r="T31" s="30" t="e">
        <f t="shared" si="15"/>
        <v>#REF!</v>
      </c>
      <c r="U31" s="37" t="e">
        <f t="shared" si="16"/>
        <v>#REF!</v>
      </c>
      <c r="V31" s="30" t="e">
        <f t="shared" si="17"/>
        <v>#REF!</v>
      </c>
      <c r="W31" s="37" t="e">
        <f t="shared" si="18"/>
        <v>#REF!</v>
      </c>
      <c r="X31" s="37" t="e">
        <f t="shared" si="19"/>
        <v>#REF!</v>
      </c>
      <c r="Y31" s="37" t="e">
        <f t="shared" si="20"/>
        <v>#REF!</v>
      </c>
      <c r="Z31" s="37" t="e">
        <f t="shared" si="21"/>
        <v>#REF!</v>
      </c>
      <c r="AA31" s="37" t="e">
        <f t="shared" si="22"/>
        <v>#REF!</v>
      </c>
      <c r="AD31" s="30">
        <f>'1. Data Entry'!B36</f>
        <v>0</v>
      </c>
      <c r="AE31" s="30" t="str">
        <f t="shared" si="5"/>
        <v/>
      </c>
      <c r="AF31" s="30" t="str">
        <f t="shared" si="23"/>
        <v/>
      </c>
      <c r="AG31" s="82" t="str">
        <f>IF(AF31="","",RANK(AF31,$AF$10:$AF$50)+COUNTIF(AF$10:AF31,AF31)-1)</f>
        <v/>
      </c>
      <c r="AI31">
        <f>'1. Data Entry'!B37</f>
        <v>0</v>
      </c>
      <c r="AK31">
        <v>22</v>
      </c>
      <c r="AL31" s="62" t="e">
        <f t="shared" si="6"/>
        <v>#REF!</v>
      </c>
      <c r="AM31" s="62" t="e">
        <f t="shared" si="24"/>
        <v>#REF!</v>
      </c>
      <c r="AN31" s="62"/>
      <c r="AO31" s="62" t="e">
        <f t="shared" si="7"/>
        <v>#REF!</v>
      </c>
      <c r="AP31" s="62" t="e">
        <f t="shared" si="8"/>
        <v>#REF!</v>
      </c>
      <c r="AQ31" s="59" t="e">
        <f t="shared" si="9"/>
        <v>#REF!</v>
      </c>
      <c r="AR31" s="30" t="e">
        <f t="shared" si="10"/>
        <v>#REF!</v>
      </c>
      <c r="AS31"/>
      <c r="AT31"/>
      <c r="AW31"/>
    </row>
    <row r="32" spans="1:49">
      <c r="A32">
        <v>23</v>
      </c>
      <c r="B32" s="30" t="e">
        <f t="shared" si="0"/>
        <v>#REF!</v>
      </c>
      <c r="C32" s="30" t="e">
        <f t="shared" si="1"/>
        <v>#REF!</v>
      </c>
      <c r="D32" s="30" t="e">
        <f t="shared" si="11"/>
        <v>#REF!</v>
      </c>
      <c r="E32" s="46" t="e">
        <f>IF(#REF!="","",#REF!)</f>
        <v>#REF!</v>
      </c>
      <c r="F32" s="46" t="e">
        <f>IF(#REF!="","",#REF!)</f>
        <v>#REF!</v>
      </c>
      <c r="G32" s="46" t="e">
        <f>IF(#REF!="","",#REF!)</f>
        <v>#REF!</v>
      </c>
      <c r="H32" s="46" t="e">
        <f>IF(#REF!="","",#REF!)</f>
        <v>#REF!</v>
      </c>
      <c r="I32" s="46" t="e">
        <f t="shared" si="12"/>
        <v>#REF!</v>
      </c>
      <c r="J32" s="77" t="e">
        <f>IF(#REF!="","",#REF!)</f>
        <v>#REF!</v>
      </c>
      <c r="K32" s="77" t="e">
        <f>IF(#REF!="","",#REF!)</f>
        <v>#REF!</v>
      </c>
      <c r="L32" s="59" t="e">
        <f t="shared" si="13"/>
        <v>#REF!</v>
      </c>
      <c r="M32" s="30" t="e">
        <f t="shared" si="14"/>
        <v>#REF!</v>
      </c>
      <c r="N32" s="30" t="e">
        <f t="shared" si="2"/>
        <v>#REF!</v>
      </c>
      <c r="O32" s="30" t="e">
        <f t="shared" si="3"/>
        <v>#REF!</v>
      </c>
      <c r="P32" s="30" t="e">
        <f t="shared" si="4"/>
        <v>#REF!</v>
      </c>
      <c r="Q32" s="30">
        <f>SUM($A$10:A32)</f>
        <v>276</v>
      </c>
      <c r="R32" s="30"/>
      <c r="S32" s="82" t="e">
        <f>IF(T32="","",RANK(T32,$T$10:$T$50,1)+COUNTIF(T$10:T32,T32)-1)</f>
        <v>#REF!</v>
      </c>
      <c r="T32" s="30" t="e">
        <f t="shared" si="15"/>
        <v>#REF!</v>
      </c>
      <c r="U32" s="37" t="e">
        <f t="shared" si="16"/>
        <v>#REF!</v>
      </c>
      <c r="V32" s="30" t="e">
        <f t="shared" si="17"/>
        <v>#REF!</v>
      </c>
      <c r="W32" s="37" t="e">
        <f t="shared" si="18"/>
        <v>#REF!</v>
      </c>
      <c r="X32" s="37" t="e">
        <f t="shared" si="19"/>
        <v>#REF!</v>
      </c>
      <c r="Y32" s="37" t="e">
        <f t="shared" si="20"/>
        <v>#REF!</v>
      </c>
      <c r="Z32" s="37" t="e">
        <f t="shared" si="21"/>
        <v>#REF!</v>
      </c>
      <c r="AA32" s="37" t="e">
        <f t="shared" si="22"/>
        <v>#REF!</v>
      </c>
      <c r="AD32" s="30">
        <f>'1. Data Entry'!B37</f>
        <v>0</v>
      </c>
      <c r="AE32" s="30" t="str">
        <f t="shared" si="5"/>
        <v/>
      </c>
      <c r="AF32" s="30" t="str">
        <f t="shared" si="23"/>
        <v/>
      </c>
      <c r="AG32" s="82" t="str">
        <f>IF(AF32="","",RANK(AF32,$AF$10:$AF$50)+COUNTIF(AF$10:AF32,AF32)-1)</f>
        <v/>
      </c>
      <c r="AI32">
        <f>'1. Data Entry'!B38</f>
        <v>0</v>
      </c>
      <c r="AK32">
        <v>23</v>
      </c>
      <c r="AL32" s="62" t="e">
        <f t="shared" si="6"/>
        <v>#REF!</v>
      </c>
      <c r="AM32" s="62" t="e">
        <f t="shared" si="24"/>
        <v>#REF!</v>
      </c>
      <c r="AN32" s="62"/>
      <c r="AO32" s="62" t="e">
        <f t="shared" si="7"/>
        <v>#REF!</v>
      </c>
      <c r="AP32" s="62" t="e">
        <f t="shared" si="8"/>
        <v>#REF!</v>
      </c>
      <c r="AQ32" s="59" t="e">
        <f t="shared" si="9"/>
        <v>#REF!</v>
      </c>
      <c r="AR32" s="30" t="e">
        <f t="shared" si="10"/>
        <v>#REF!</v>
      </c>
      <c r="AS32"/>
      <c r="AT32"/>
      <c r="AW32"/>
    </row>
    <row r="33" spans="1:49">
      <c r="A33">
        <v>24</v>
      </c>
      <c r="B33" s="30" t="e">
        <f t="shared" si="0"/>
        <v>#REF!</v>
      </c>
      <c r="C33" s="30" t="e">
        <f t="shared" si="1"/>
        <v>#REF!</v>
      </c>
      <c r="D33" s="30" t="e">
        <f t="shared" si="11"/>
        <v>#REF!</v>
      </c>
      <c r="E33" s="46" t="e">
        <f>IF(#REF!="","",#REF!)</f>
        <v>#REF!</v>
      </c>
      <c r="F33" s="46" t="e">
        <f>IF(#REF!="","",#REF!)</f>
        <v>#REF!</v>
      </c>
      <c r="G33" s="46" t="e">
        <f>IF(#REF!="","",#REF!)</f>
        <v>#REF!</v>
      </c>
      <c r="H33" s="46" t="e">
        <f>IF(#REF!="","",#REF!)</f>
        <v>#REF!</v>
      </c>
      <c r="I33" s="46" t="e">
        <f t="shared" si="12"/>
        <v>#REF!</v>
      </c>
      <c r="J33" s="77" t="e">
        <f>IF(#REF!="","",#REF!)</f>
        <v>#REF!</v>
      </c>
      <c r="K33" s="77" t="e">
        <f>IF(#REF!="","",#REF!)</f>
        <v>#REF!</v>
      </c>
      <c r="L33" s="59" t="e">
        <f t="shared" si="13"/>
        <v>#REF!</v>
      </c>
      <c r="M33" s="30" t="e">
        <f t="shared" si="14"/>
        <v>#REF!</v>
      </c>
      <c r="N33" s="30" t="e">
        <f t="shared" si="2"/>
        <v>#REF!</v>
      </c>
      <c r="O33" s="30" t="e">
        <f t="shared" si="3"/>
        <v>#REF!</v>
      </c>
      <c r="P33" s="30" t="e">
        <f t="shared" si="4"/>
        <v>#REF!</v>
      </c>
      <c r="Q33" s="30">
        <f>SUM($A$10:A33)</f>
        <v>300</v>
      </c>
      <c r="R33" s="30"/>
      <c r="S33" s="82" t="e">
        <f>IF(T33="","",RANK(T33,$T$10:$T$50,1)+COUNTIF(T$10:T33,T33)-1)</f>
        <v>#REF!</v>
      </c>
      <c r="T33" s="30" t="e">
        <f t="shared" si="15"/>
        <v>#REF!</v>
      </c>
      <c r="U33" s="37" t="e">
        <f t="shared" si="16"/>
        <v>#REF!</v>
      </c>
      <c r="V33" s="30" t="e">
        <f t="shared" si="17"/>
        <v>#REF!</v>
      </c>
      <c r="W33" s="37" t="e">
        <f t="shared" si="18"/>
        <v>#REF!</v>
      </c>
      <c r="X33" s="37" t="e">
        <f t="shared" si="19"/>
        <v>#REF!</v>
      </c>
      <c r="Y33" s="37" t="e">
        <f t="shared" si="20"/>
        <v>#REF!</v>
      </c>
      <c r="Z33" s="37" t="e">
        <f t="shared" si="21"/>
        <v>#REF!</v>
      </c>
      <c r="AA33" s="37" t="e">
        <f t="shared" si="22"/>
        <v>#REF!</v>
      </c>
      <c r="AD33" s="30">
        <f>'1. Data Entry'!B38</f>
        <v>0</v>
      </c>
      <c r="AE33" s="30" t="str">
        <f t="shared" si="5"/>
        <v/>
      </c>
      <c r="AF33" s="30" t="str">
        <f t="shared" si="23"/>
        <v/>
      </c>
      <c r="AG33" s="82" t="str">
        <f>IF(AF33="","",RANK(AF33,$AF$10:$AF$50)+COUNTIF(AF$10:AF33,AF33)-1)</f>
        <v/>
      </c>
      <c r="AI33">
        <f>'1. Data Entry'!B39</f>
        <v>0</v>
      </c>
      <c r="AK33">
        <v>24</v>
      </c>
      <c r="AL33" s="62" t="e">
        <f t="shared" si="6"/>
        <v>#REF!</v>
      </c>
      <c r="AM33" s="62" t="e">
        <f t="shared" si="24"/>
        <v>#REF!</v>
      </c>
      <c r="AN33" s="62"/>
      <c r="AO33" s="62" t="e">
        <f t="shared" si="7"/>
        <v>#REF!</v>
      </c>
      <c r="AP33" s="62" t="e">
        <f t="shared" si="8"/>
        <v>#REF!</v>
      </c>
      <c r="AQ33" s="59" t="e">
        <f t="shared" si="9"/>
        <v>#REF!</v>
      </c>
      <c r="AR33" s="30" t="e">
        <f t="shared" si="10"/>
        <v>#REF!</v>
      </c>
      <c r="AS33"/>
      <c r="AT33"/>
      <c r="AW33"/>
    </row>
    <row r="34" spans="1:49">
      <c r="A34">
        <v>25</v>
      </c>
      <c r="B34" s="30" t="e">
        <f t="shared" si="0"/>
        <v>#REF!</v>
      </c>
      <c r="C34" s="30" t="e">
        <f t="shared" si="1"/>
        <v>#REF!</v>
      </c>
      <c r="D34" s="30" t="e">
        <f t="shared" si="11"/>
        <v>#REF!</v>
      </c>
      <c r="E34" s="46" t="e">
        <f>IF(#REF!="","",#REF!)</f>
        <v>#REF!</v>
      </c>
      <c r="F34" s="46" t="e">
        <f>IF(#REF!="","",#REF!)</f>
        <v>#REF!</v>
      </c>
      <c r="G34" s="46" t="e">
        <f>IF(#REF!="","",#REF!)</f>
        <v>#REF!</v>
      </c>
      <c r="H34" s="46" t="e">
        <f>IF(#REF!="","",#REF!)</f>
        <v>#REF!</v>
      </c>
      <c r="I34" s="46" t="e">
        <f t="shared" si="12"/>
        <v>#REF!</v>
      </c>
      <c r="J34" s="77" t="e">
        <f>IF(#REF!="","",#REF!)</f>
        <v>#REF!</v>
      </c>
      <c r="K34" s="77" t="e">
        <f>IF(#REF!="","",#REF!)</f>
        <v>#REF!</v>
      </c>
      <c r="L34" s="59" t="e">
        <f t="shared" si="13"/>
        <v>#REF!</v>
      </c>
      <c r="M34" s="30" t="e">
        <f t="shared" si="14"/>
        <v>#REF!</v>
      </c>
      <c r="N34" s="30" t="e">
        <f t="shared" si="2"/>
        <v>#REF!</v>
      </c>
      <c r="O34" s="30" t="e">
        <f t="shared" si="3"/>
        <v>#REF!</v>
      </c>
      <c r="P34" s="30" t="e">
        <f t="shared" si="4"/>
        <v>#REF!</v>
      </c>
      <c r="Q34" s="30">
        <f>SUM($A$10:A34)</f>
        <v>325</v>
      </c>
      <c r="R34" s="30"/>
      <c r="S34" s="82" t="e">
        <f>IF(T34="","",RANK(T34,$T$10:$T$50,1)+COUNTIF(T$10:T34,T34)-1)</f>
        <v>#REF!</v>
      </c>
      <c r="T34" s="30" t="e">
        <f t="shared" si="15"/>
        <v>#REF!</v>
      </c>
      <c r="U34" s="37" t="e">
        <f t="shared" si="16"/>
        <v>#REF!</v>
      </c>
      <c r="V34" s="30" t="e">
        <f t="shared" si="17"/>
        <v>#REF!</v>
      </c>
      <c r="W34" s="37" t="e">
        <f t="shared" si="18"/>
        <v>#REF!</v>
      </c>
      <c r="X34" s="37" t="e">
        <f t="shared" si="19"/>
        <v>#REF!</v>
      </c>
      <c r="Y34" s="37" t="e">
        <f t="shared" si="20"/>
        <v>#REF!</v>
      </c>
      <c r="Z34" s="37" t="e">
        <f t="shared" si="21"/>
        <v>#REF!</v>
      </c>
      <c r="AA34" s="37" t="e">
        <f t="shared" si="22"/>
        <v>#REF!</v>
      </c>
      <c r="AD34" s="30">
        <f>'1. Data Entry'!B39</f>
        <v>0</v>
      </c>
      <c r="AE34" s="30" t="str">
        <f t="shared" si="5"/>
        <v/>
      </c>
      <c r="AF34" s="30" t="str">
        <f t="shared" si="23"/>
        <v/>
      </c>
      <c r="AG34" s="82" t="str">
        <f>IF(AF34="","",RANK(AF34,$AF$10:$AF$50)+COUNTIF(AF$10:AF34,AF34)-1)</f>
        <v/>
      </c>
      <c r="AI34">
        <f>'1. Data Entry'!B40</f>
        <v>0</v>
      </c>
      <c r="AK34">
        <v>25</v>
      </c>
      <c r="AL34" s="62" t="e">
        <f t="shared" si="6"/>
        <v>#REF!</v>
      </c>
      <c r="AM34" s="62" t="e">
        <f t="shared" si="24"/>
        <v>#REF!</v>
      </c>
      <c r="AN34" s="62"/>
      <c r="AO34" s="62" t="e">
        <f t="shared" si="7"/>
        <v>#REF!</v>
      </c>
      <c r="AP34" s="62" t="e">
        <f t="shared" si="8"/>
        <v>#REF!</v>
      </c>
      <c r="AQ34" s="59" t="e">
        <f t="shared" si="9"/>
        <v>#REF!</v>
      </c>
      <c r="AR34" s="30" t="e">
        <f t="shared" si="10"/>
        <v>#REF!</v>
      </c>
      <c r="AS34"/>
      <c r="AT34"/>
      <c r="AW34"/>
    </row>
    <row r="35" spans="1:49">
      <c r="A35">
        <v>26</v>
      </c>
      <c r="B35" s="30" t="e">
        <f t="shared" si="0"/>
        <v>#REF!</v>
      </c>
      <c r="C35" s="30" t="e">
        <f t="shared" si="1"/>
        <v>#REF!</v>
      </c>
      <c r="D35" s="30" t="e">
        <f t="shared" si="11"/>
        <v>#REF!</v>
      </c>
      <c r="E35" s="46" t="e">
        <f>IF(#REF!="","",#REF!)</f>
        <v>#REF!</v>
      </c>
      <c r="F35" s="46" t="e">
        <f>IF(#REF!="","",#REF!)</f>
        <v>#REF!</v>
      </c>
      <c r="G35" s="46" t="e">
        <f>IF(#REF!="","",#REF!)</f>
        <v>#REF!</v>
      </c>
      <c r="H35" s="46" t="e">
        <f>IF(#REF!="","",#REF!)</f>
        <v>#REF!</v>
      </c>
      <c r="I35" s="46" t="e">
        <f t="shared" si="12"/>
        <v>#REF!</v>
      </c>
      <c r="J35" s="77" t="e">
        <f>IF(#REF!="","",#REF!)</f>
        <v>#REF!</v>
      </c>
      <c r="K35" s="77" t="e">
        <f>IF(#REF!="","",#REF!)</f>
        <v>#REF!</v>
      </c>
      <c r="L35" s="59" t="e">
        <f t="shared" si="13"/>
        <v>#REF!</v>
      </c>
      <c r="M35" s="30" t="e">
        <f t="shared" si="14"/>
        <v>#REF!</v>
      </c>
      <c r="N35" s="30" t="e">
        <f t="shared" si="2"/>
        <v>#REF!</v>
      </c>
      <c r="O35" s="30" t="e">
        <f t="shared" si="3"/>
        <v>#REF!</v>
      </c>
      <c r="P35" s="30" t="e">
        <f t="shared" si="4"/>
        <v>#REF!</v>
      </c>
      <c r="Q35" s="30">
        <f>SUM($A$10:A35)</f>
        <v>351</v>
      </c>
      <c r="R35" s="30"/>
      <c r="S35" s="82" t="e">
        <f>IF(T35="","",RANK(T35,$T$10:$T$50,1)+COUNTIF(T$10:T35,T35)-1)</f>
        <v>#REF!</v>
      </c>
      <c r="T35" s="30" t="e">
        <f t="shared" si="15"/>
        <v>#REF!</v>
      </c>
      <c r="U35" s="37" t="e">
        <f t="shared" si="16"/>
        <v>#REF!</v>
      </c>
      <c r="V35" s="30" t="e">
        <f t="shared" si="17"/>
        <v>#REF!</v>
      </c>
      <c r="W35" s="37" t="e">
        <f t="shared" si="18"/>
        <v>#REF!</v>
      </c>
      <c r="X35" s="37" t="e">
        <f t="shared" si="19"/>
        <v>#REF!</v>
      </c>
      <c r="Y35" s="37" t="e">
        <f t="shared" si="20"/>
        <v>#REF!</v>
      </c>
      <c r="Z35" s="37" t="e">
        <f t="shared" si="21"/>
        <v>#REF!</v>
      </c>
      <c r="AA35" s="37" t="e">
        <f t="shared" si="22"/>
        <v>#REF!</v>
      </c>
      <c r="AD35" s="30">
        <f>'1. Data Entry'!B40</f>
        <v>0</v>
      </c>
      <c r="AE35" s="30" t="str">
        <f t="shared" si="5"/>
        <v/>
      </c>
      <c r="AF35" s="30" t="str">
        <f t="shared" si="23"/>
        <v/>
      </c>
      <c r="AG35" s="82" t="str">
        <f>IF(AF35="","",RANK(AF35,$AF$10:$AF$50)+COUNTIF(AF$10:AF35,AF35)-1)</f>
        <v/>
      </c>
      <c r="AI35">
        <f>'1. Data Entry'!B41</f>
        <v>0</v>
      </c>
      <c r="AK35">
        <v>26</v>
      </c>
      <c r="AL35" s="62" t="e">
        <f t="shared" si="6"/>
        <v>#REF!</v>
      </c>
      <c r="AM35" s="62" t="e">
        <f t="shared" si="24"/>
        <v>#REF!</v>
      </c>
      <c r="AN35" s="62"/>
      <c r="AO35" s="62" t="e">
        <f t="shared" si="7"/>
        <v>#REF!</v>
      </c>
      <c r="AP35" s="62" t="e">
        <f t="shared" si="8"/>
        <v>#REF!</v>
      </c>
      <c r="AQ35" s="59" t="e">
        <f t="shared" si="9"/>
        <v>#REF!</v>
      </c>
      <c r="AR35" s="30" t="e">
        <f t="shared" si="10"/>
        <v>#REF!</v>
      </c>
      <c r="AS35"/>
      <c r="AT35"/>
      <c r="AW35"/>
    </row>
    <row r="36" spans="1:49">
      <c r="A36">
        <v>27</v>
      </c>
      <c r="B36" s="30" t="e">
        <f t="shared" si="0"/>
        <v>#REF!</v>
      </c>
      <c r="C36" s="30" t="e">
        <f t="shared" si="1"/>
        <v>#REF!</v>
      </c>
      <c r="D36" s="30" t="e">
        <f t="shared" si="11"/>
        <v>#REF!</v>
      </c>
      <c r="E36" s="46" t="e">
        <f>IF(#REF!="","",#REF!)</f>
        <v>#REF!</v>
      </c>
      <c r="F36" s="46" t="e">
        <f>IF(#REF!="","",#REF!)</f>
        <v>#REF!</v>
      </c>
      <c r="G36" s="46" t="e">
        <f>IF(#REF!="","",#REF!)</f>
        <v>#REF!</v>
      </c>
      <c r="H36" s="46" t="e">
        <f>IF(#REF!="","",#REF!)</f>
        <v>#REF!</v>
      </c>
      <c r="I36" s="46" t="e">
        <f t="shared" si="12"/>
        <v>#REF!</v>
      </c>
      <c r="J36" s="77" t="e">
        <f>IF(#REF!="","",#REF!)</f>
        <v>#REF!</v>
      </c>
      <c r="K36" s="77" t="e">
        <f>IF(#REF!="","",#REF!)</f>
        <v>#REF!</v>
      </c>
      <c r="L36" s="59" t="e">
        <f t="shared" si="13"/>
        <v>#REF!</v>
      </c>
      <c r="M36" s="30" t="e">
        <f t="shared" si="14"/>
        <v>#REF!</v>
      </c>
      <c r="N36" s="30" t="e">
        <f t="shared" si="2"/>
        <v>#REF!</v>
      </c>
      <c r="O36" s="30" t="e">
        <f t="shared" si="3"/>
        <v>#REF!</v>
      </c>
      <c r="P36" s="30" t="e">
        <f t="shared" si="4"/>
        <v>#REF!</v>
      </c>
      <c r="Q36" s="30">
        <f>SUM($A$10:A36)</f>
        <v>378</v>
      </c>
      <c r="R36" s="30"/>
      <c r="S36" s="82" t="e">
        <f>IF(T36="","",RANK(T36,$T$10:$T$50,1)+COUNTIF(T$10:T36,T36)-1)</f>
        <v>#REF!</v>
      </c>
      <c r="T36" s="30" t="e">
        <f t="shared" si="15"/>
        <v>#REF!</v>
      </c>
      <c r="U36" s="37" t="e">
        <f t="shared" si="16"/>
        <v>#REF!</v>
      </c>
      <c r="V36" s="30" t="e">
        <f t="shared" si="17"/>
        <v>#REF!</v>
      </c>
      <c r="W36" s="37" t="e">
        <f t="shared" si="18"/>
        <v>#REF!</v>
      </c>
      <c r="X36" s="37" t="e">
        <f t="shared" si="19"/>
        <v>#REF!</v>
      </c>
      <c r="Y36" s="37" t="e">
        <f t="shared" si="20"/>
        <v>#REF!</v>
      </c>
      <c r="Z36" s="37" t="e">
        <f t="shared" si="21"/>
        <v>#REF!</v>
      </c>
      <c r="AA36" s="37" t="e">
        <f t="shared" si="22"/>
        <v>#REF!</v>
      </c>
      <c r="AD36" s="30">
        <f>'1. Data Entry'!B41</f>
        <v>0</v>
      </c>
      <c r="AE36" s="30" t="str">
        <f t="shared" si="5"/>
        <v/>
      </c>
      <c r="AF36" s="30" t="str">
        <f t="shared" si="23"/>
        <v/>
      </c>
      <c r="AG36" s="82" t="str">
        <f>IF(AF36="","",RANK(AF36,$AF$10:$AF$50)+COUNTIF(AF$10:AF36,AF36)-1)</f>
        <v/>
      </c>
      <c r="AI36">
        <f>'1. Data Entry'!B42</f>
        <v>0</v>
      </c>
      <c r="AK36">
        <v>27</v>
      </c>
      <c r="AL36" s="62" t="e">
        <f t="shared" si="6"/>
        <v>#REF!</v>
      </c>
      <c r="AM36" s="62" t="e">
        <f t="shared" si="24"/>
        <v>#REF!</v>
      </c>
      <c r="AN36" s="62"/>
      <c r="AO36" s="62" t="e">
        <f t="shared" si="7"/>
        <v>#REF!</v>
      </c>
      <c r="AP36" s="62" t="e">
        <f t="shared" si="8"/>
        <v>#REF!</v>
      </c>
      <c r="AQ36" s="59" t="e">
        <f t="shared" si="9"/>
        <v>#REF!</v>
      </c>
      <c r="AR36" s="30" t="e">
        <f t="shared" si="10"/>
        <v>#REF!</v>
      </c>
      <c r="AS36"/>
      <c r="AT36"/>
      <c r="AW36"/>
    </row>
    <row r="37" spans="1:49">
      <c r="A37">
        <v>28</v>
      </c>
      <c r="B37" s="30" t="e">
        <f t="shared" si="0"/>
        <v>#REF!</v>
      </c>
      <c r="C37" s="30" t="e">
        <f t="shared" si="1"/>
        <v>#REF!</v>
      </c>
      <c r="D37" s="30" t="e">
        <f t="shared" si="11"/>
        <v>#REF!</v>
      </c>
      <c r="E37" s="46" t="e">
        <f>IF(#REF!="","",#REF!)</f>
        <v>#REF!</v>
      </c>
      <c r="F37" s="46" t="e">
        <f>IF(#REF!="","",#REF!)</f>
        <v>#REF!</v>
      </c>
      <c r="G37" s="46" t="e">
        <f>IF(#REF!="","",#REF!)</f>
        <v>#REF!</v>
      </c>
      <c r="H37" s="46" t="e">
        <f>IF(#REF!="","",#REF!)</f>
        <v>#REF!</v>
      </c>
      <c r="I37" s="46" t="e">
        <f t="shared" si="12"/>
        <v>#REF!</v>
      </c>
      <c r="J37" s="77" t="e">
        <f>IF(#REF!="","",#REF!)</f>
        <v>#REF!</v>
      </c>
      <c r="K37" s="77" t="e">
        <f>IF(#REF!="","",#REF!)</f>
        <v>#REF!</v>
      </c>
      <c r="L37" s="59" t="e">
        <f t="shared" si="13"/>
        <v>#REF!</v>
      </c>
      <c r="M37" s="30" t="e">
        <f t="shared" si="14"/>
        <v>#REF!</v>
      </c>
      <c r="N37" s="30" t="e">
        <f t="shared" si="2"/>
        <v>#REF!</v>
      </c>
      <c r="O37" s="30" t="e">
        <f t="shared" si="3"/>
        <v>#REF!</v>
      </c>
      <c r="P37" s="30" t="e">
        <f t="shared" si="4"/>
        <v>#REF!</v>
      </c>
      <c r="Q37" s="30">
        <f>SUM($A$10:A37)</f>
        <v>406</v>
      </c>
      <c r="R37" s="30"/>
      <c r="S37" s="82" t="e">
        <f>IF(T37="","",RANK(T37,$T$10:$T$50,1)+COUNTIF(T$10:T37,T37)-1)</f>
        <v>#REF!</v>
      </c>
      <c r="T37" s="30" t="e">
        <f t="shared" si="15"/>
        <v>#REF!</v>
      </c>
      <c r="U37" s="37" t="e">
        <f t="shared" si="16"/>
        <v>#REF!</v>
      </c>
      <c r="V37" s="30" t="e">
        <f t="shared" si="17"/>
        <v>#REF!</v>
      </c>
      <c r="W37" s="37" t="e">
        <f t="shared" si="18"/>
        <v>#REF!</v>
      </c>
      <c r="X37" s="37" t="e">
        <f t="shared" si="19"/>
        <v>#REF!</v>
      </c>
      <c r="Y37" s="37" t="e">
        <f t="shared" si="20"/>
        <v>#REF!</v>
      </c>
      <c r="Z37" s="37" t="e">
        <f t="shared" si="21"/>
        <v>#REF!</v>
      </c>
      <c r="AA37" s="37" t="e">
        <f t="shared" si="22"/>
        <v>#REF!</v>
      </c>
      <c r="AD37" s="30">
        <f>'1. Data Entry'!B42</f>
        <v>0</v>
      </c>
      <c r="AE37" s="30" t="str">
        <f t="shared" si="5"/>
        <v/>
      </c>
      <c r="AF37" s="30" t="str">
        <f t="shared" si="23"/>
        <v/>
      </c>
      <c r="AG37" s="82" t="str">
        <f>IF(AF37="","",RANK(AF37,$AF$10:$AF$50)+COUNTIF(AF$10:AF37,AF37)-1)</f>
        <v/>
      </c>
      <c r="AI37">
        <f>'1. Data Entry'!B43</f>
        <v>0</v>
      </c>
      <c r="AK37">
        <v>28</v>
      </c>
      <c r="AL37" s="62" t="e">
        <f t="shared" si="6"/>
        <v>#REF!</v>
      </c>
      <c r="AM37" s="62" t="e">
        <f t="shared" si="24"/>
        <v>#REF!</v>
      </c>
      <c r="AN37" s="62"/>
      <c r="AO37" s="62" t="e">
        <f t="shared" si="7"/>
        <v>#REF!</v>
      </c>
      <c r="AP37" s="62" t="e">
        <f t="shared" si="8"/>
        <v>#REF!</v>
      </c>
      <c r="AQ37" s="59" t="e">
        <f t="shared" si="9"/>
        <v>#REF!</v>
      </c>
      <c r="AR37" s="30" t="e">
        <f t="shared" si="10"/>
        <v>#REF!</v>
      </c>
      <c r="AS37"/>
      <c r="AT37"/>
      <c r="AW37"/>
    </row>
    <row r="38" spans="1:49">
      <c r="A38">
        <v>29</v>
      </c>
      <c r="B38" s="30" t="e">
        <f t="shared" si="0"/>
        <v>#REF!</v>
      </c>
      <c r="C38" s="30" t="e">
        <f t="shared" si="1"/>
        <v>#REF!</v>
      </c>
      <c r="D38" s="30" t="e">
        <f t="shared" si="11"/>
        <v>#REF!</v>
      </c>
      <c r="E38" s="46" t="e">
        <f>IF(#REF!="","",#REF!)</f>
        <v>#REF!</v>
      </c>
      <c r="F38" s="46" t="e">
        <f>IF(#REF!="","",#REF!)</f>
        <v>#REF!</v>
      </c>
      <c r="G38" s="46" t="e">
        <f>IF(#REF!="","",#REF!)</f>
        <v>#REF!</v>
      </c>
      <c r="H38" s="46" t="e">
        <f>IF(#REF!="","",#REF!)</f>
        <v>#REF!</v>
      </c>
      <c r="I38" s="46" t="e">
        <f t="shared" si="12"/>
        <v>#REF!</v>
      </c>
      <c r="J38" s="77" t="e">
        <f>IF(#REF!="","",#REF!)</f>
        <v>#REF!</v>
      </c>
      <c r="K38" s="77" t="e">
        <f>IF(#REF!="","",#REF!)</f>
        <v>#REF!</v>
      </c>
      <c r="L38" s="59" t="e">
        <f t="shared" si="13"/>
        <v>#REF!</v>
      </c>
      <c r="M38" s="30" t="e">
        <f t="shared" si="14"/>
        <v>#REF!</v>
      </c>
      <c r="N38" s="30" t="e">
        <f t="shared" si="2"/>
        <v>#REF!</v>
      </c>
      <c r="O38" s="30" t="e">
        <f t="shared" si="3"/>
        <v>#REF!</v>
      </c>
      <c r="P38" s="30" t="e">
        <f t="shared" si="4"/>
        <v>#REF!</v>
      </c>
      <c r="Q38" s="30">
        <f>SUM($A$10:A38)</f>
        <v>435</v>
      </c>
      <c r="R38" s="30"/>
      <c r="S38" s="82" t="e">
        <f>IF(T38="","",RANK(T38,$T$10:$T$50,1)+COUNTIF(T$10:T38,T38)-1)</f>
        <v>#REF!</v>
      </c>
      <c r="T38" s="30" t="e">
        <f t="shared" si="15"/>
        <v>#REF!</v>
      </c>
      <c r="U38" s="37" t="e">
        <f t="shared" si="16"/>
        <v>#REF!</v>
      </c>
      <c r="V38" s="30" t="e">
        <f t="shared" si="17"/>
        <v>#REF!</v>
      </c>
      <c r="W38" s="37" t="e">
        <f t="shared" si="18"/>
        <v>#REF!</v>
      </c>
      <c r="X38" s="37" t="e">
        <f t="shared" si="19"/>
        <v>#REF!</v>
      </c>
      <c r="Y38" s="37" t="e">
        <f t="shared" si="20"/>
        <v>#REF!</v>
      </c>
      <c r="Z38" s="37" t="e">
        <f t="shared" si="21"/>
        <v>#REF!</v>
      </c>
      <c r="AA38" s="37" t="e">
        <f t="shared" si="22"/>
        <v>#REF!</v>
      </c>
      <c r="AD38" s="30">
        <f>'1. Data Entry'!B43</f>
        <v>0</v>
      </c>
      <c r="AE38" s="30" t="str">
        <f t="shared" si="5"/>
        <v/>
      </c>
      <c r="AF38" s="30" t="str">
        <f t="shared" si="23"/>
        <v/>
      </c>
      <c r="AG38" s="82" t="str">
        <f>IF(AF38="","",RANK(AF38,$AF$10:$AF$50)+COUNTIF(AF$10:AF38,AF38)-1)</f>
        <v/>
      </c>
      <c r="AI38">
        <f>'1. Data Entry'!B44</f>
        <v>0</v>
      </c>
      <c r="AK38">
        <v>29</v>
      </c>
      <c r="AL38" s="62" t="e">
        <f t="shared" si="6"/>
        <v>#REF!</v>
      </c>
      <c r="AM38" s="62" t="e">
        <f t="shared" si="24"/>
        <v>#REF!</v>
      </c>
      <c r="AN38" s="62"/>
      <c r="AO38" s="62" t="e">
        <f t="shared" si="7"/>
        <v>#REF!</v>
      </c>
      <c r="AP38" s="62" t="e">
        <f t="shared" si="8"/>
        <v>#REF!</v>
      </c>
      <c r="AQ38" s="59" t="e">
        <f t="shared" si="9"/>
        <v>#REF!</v>
      </c>
      <c r="AR38" s="30" t="e">
        <f t="shared" si="10"/>
        <v>#REF!</v>
      </c>
      <c r="AS38"/>
      <c r="AT38"/>
      <c r="AW38"/>
    </row>
    <row r="39" spans="1:49">
      <c r="A39">
        <v>30</v>
      </c>
      <c r="B39" s="30" t="e">
        <f t="shared" si="0"/>
        <v>#REF!</v>
      </c>
      <c r="C39" s="30" t="e">
        <f t="shared" si="1"/>
        <v>#REF!</v>
      </c>
      <c r="D39" s="30" t="e">
        <f t="shared" si="11"/>
        <v>#REF!</v>
      </c>
      <c r="E39" s="46" t="e">
        <f>IF(#REF!="","",#REF!)</f>
        <v>#REF!</v>
      </c>
      <c r="F39" s="46" t="e">
        <f>IF(#REF!="","",#REF!)</f>
        <v>#REF!</v>
      </c>
      <c r="G39" s="46" t="e">
        <f>IF(#REF!="","",#REF!)</f>
        <v>#REF!</v>
      </c>
      <c r="H39" s="46" t="e">
        <f>IF(#REF!="","",#REF!)</f>
        <v>#REF!</v>
      </c>
      <c r="I39" s="46" t="e">
        <f t="shared" si="12"/>
        <v>#REF!</v>
      </c>
      <c r="J39" s="77" t="e">
        <f>IF(#REF!="","",#REF!)</f>
        <v>#REF!</v>
      </c>
      <c r="K39" s="77" t="e">
        <f>IF(#REF!="","",#REF!)</f>
        <v>#REF!</v>
      </c>
      <c r="L39" s="59" t="e">
        <f t="shared" si="13"/>
        <v>#REF!</v>
      </c>
      <c r="M39" s="30" t="e">
        <f t="shared" si="14"/>
        <v>#REF!</v>
      </c>
      <c r="N39" s="30" t="e">
        <f t="shared" si="2"/>
        <v>#REF!</v>
      </c>
      <c r="O39" s="30" t="e">
        <f t="shared" si="3"/>
        <v>#REF!</v>
      </c>
      <c r="P39" s="30" t="e">
        <f t="shared" si="4"/>
        <v>#REF!</v>
      </c>
      <c r="Q39" s="30">
        <f>SUM($A$10:A39)</f>
        <v>465</v>
      </c>
      <c r="R39" s="30"/>
      <c r="S39" s="82" t="e">
        <f>IF(T39="","",RANK(T39,$T$10:$T$50,1)+COUNTIF(T$10:T39,T39)-1)</f>
        <v>#REF!</v>
      </c>
      <c r="T39" s="30" t="e">
        <f t="shared" si="15"/>
        <v>#REF!</v>
      </c>
      <c r="U39" s="37" t="e">
        <f t="shared" si="16"/>
        <v>#REF!</v>
      </c>
      <c r="V39" s="30" t="e">
        <f t="shared" si="17"/>
        <v>#REF!</v>
      </c>
      <c r="W39" s="37" t="e">
        <f t="shared" si="18"/>
        <v>#REF!</v>
      </c>
      <c r="X39" s="37" t="e">
        <f t="shared" si="19"/>
        <v>#REF!</v>
      </c>
      <c r="Y39" s="37" t="e">
        <f t="shared" si="20"/>
        <v>#REF!</v>
      </c>
      <c r="Z39" s="37" t="e">
        <f t="shared" si="21"/>
        <v>#REF!</v>
      </c>
      <c r="AA39" s="37" t="e">
        <f t="shared" si="22"/>
        <v>#REF!</v>
      </c>
      <c r="AD39" s="30">
        <f>'1. Data Entry'!B44</f>
        <v>0</v>
      </c>
      <c r="AE39" s="30" t="str">
        <f t="shared" si="5"/>
        <v/>
      </c>
      <c r="AF39" s="30" t="str">
        <f t="shared" si="23"/>
        <v/>
      </c>
      <c r="AG39" s="82" t="str">
        <f>IF(AF39="","",RANK(AF39,$AF$10:$AF$50)+COUNTIF(AF$10:AF39,AF39)-1)</f>
        <v/>
      </c>
      <c r="AI39">
        <f>'1. Data Entry'!B45</f>
        <v>0</v>
      </c>
      <c r="AK39">
        <v>30</v>
      </c>
      <c r="AL39" s="62" t="e">
        <f t="shared" si="6"/>
        <v>#REF!</v>
      </c>
      <c r="AM39" s="62" t="e">
        <f t="shared" si="24"/>
        <v>#REF!</v>
      </c>
      <c r="AN39" s="62"/>
      <c r="AO39" s="62" t="e">
        <f t="shared" si="7"/>
        <v>#REF!</v>
      </c>
      <c r="AP39" s="62" t="e">
        <f t="shared" si="8"/>
        <v>#REF!</v>
      </c>
      <c r="AQ39" s="59" t="e">
        <f t="shared" si="9"/>
        <v>#REF!</v>
      </c>
      <c r="AR39" s="30" t="e">
        <f t="shared" si="10"/>
        <v>#REF!</v>
      </c>
      <c r="AS39"/>
      <c r="AT39"/>
      <c r="AW39"/>
    </row>
    <row r="40" spans="1:49">
      <c r="A40">
        <v>31</v>
      </c>
      <c r="B40" s="30" t="e">
        <f t="shared" si="0"/>
        <v>#REF!</v>
      </c>
      <c r="C40" s="30" t="e">
        <f t="shared" si="1"/>
        <v>#REF!</v>
      </c>
      <c r="D40" s="30" t="e">
        <f t="shared" si="11"/>
        <v>#REF!</v>
      </c>
      <c r="E40" s="46" t="e">
        <f>IF(#REF!="","",#REF!)</f>
        <v>#REF!</v>
      </c>
      <c r="F40" s="46" t="e">
        <f>IF(#REF!="","",#REF!)</f>
        <v>#REF!</v>
      </c>
      <c r="G40" s="46" t="e">
        <f>IF(#REF!="","",#REF!)</f>
        <v>#REF!</v>
      </c>
      <c r="H40" s="46" t="e">
        <f>IF(#REF!="","",#REF!)</f>
        <v>#REF!</v>
      </c>
      <c r="I40" s="46" t="e">
        <f t="shared" si="12"/>
        <v>#REF!</v>
      </c>
      <c r="J40" s="77" t="e">
        <f>IF(#REF!="","",#REF!)</f>
        <v>#REF!</v>
      </c>
      <c r="K40" s="77" t="e">
        <f>IF(#REF!="","",#REF!)</f>
        <v>#REF!</v>
      </c>
      <c r="L40" s="59" t="e">
        <f t="shared" si="13"/>
        <v>#REF!</v>
      </c>
      <c r="M40" s="30" t="e">
        <f t="shared" si="14"/>
        <v>#REF!</v>
      </c>
      <c r="N40" s="30" t="e">
        <f t="shared" si="2"/>
        <v>#REF!</v>
      </c>
      <c r="O40" s="30" t="e">
        <f t="shared" si="3"/>
        <v>#REF!</v>
      </c>
      <c r="P40" s="30" t="e">
        <f t="shared" si="4"/>
        <v>#REF!</v>
      </c>
      <c r="Q40" s="30">
        <f>SUM($A$10:A40)</f>
        <v>496</v>
      </c>
      <c r="R40" s="30"/>
      <c r="S40" s="82" t="e">
        <f>IF(T40="","",RANK(T40,$T$10:$T$50,1)+COUNTIF(T$10:T40,T40)-1)</f>
        <v>#REF!</v>
      </c>
      <c r="T40" s="30" t="e">
        <f t="shared" si="15"/>
        <v>#REF!</v>
      </c>
      <c r="U40" s="37" t="e">
        <f t="shared" si="16"/>
        <v>#REF!</v>
      </c>
      <c r="V40" s="30" t="e">
        <f t="shared" si="17"/>
        <v>#REF!</v>
      </c>
      <c r="W40" s="37" t="e">
        <f t="shared" si="18"/>
        <v>#REF!</v>
      </c>
      <c r="X40" s="37" t="e">
        <f t="shared" si="19"/>
        <v>#REF!</v>
      </c>
      <c r="Y40" s="37" t="e">
        <f t="shared" si="20"/>
        <v>#REF!</v>
      </c>
      <c r="Z40" s="37" t="e">
        <f t="shared" si="21"/>
        <v>#REF!</v>
      </c>
      <c r="AA40" s="37" t="e">
        <f t="shared" si="22"/>
        <v>#REF!</v>
      </c>
      <c r="AD40" s="30">
        <f>'1. Data Entry'!B45</f>
        <v>0</v>
      </c>
      <c r="AE40" s="30" t="str">
        <f t="shared" si="5"/>
        <v/>
      </c>
      <c r="AF40" s="30" t="str">
        <f t="shared" si="23"/>
        <v/>
      </c>
      <c r="AG40" s="82" t="str">
        <f>IF(AF40="","",RANK(AF40,$AF$10:$AF$50)+COUNTIF(AF$10:AF40,AF40)-1)</f>
        <v/>
      </c>
      <c r="AI40">
        <f>'1. Data Entry'!B46</f>
        <v>0</v>
      </c>
      <c r="AK40">
        <v>31</v>
      </c>
      <c r="AL40" s="62" t="e">
        <f t="shared" si="6"/>
        <v>#REF!</v>
      </c>
      <c r="AM40" s="62" t="e">
        <f t="shared" si="24"/>
        <v>#REF!</v>
      </c>
      <c r="AN40" s="62"/>
      <c r="AO40" s="62" t="e">
        <f t="shared" si="7"/>
        <v>#REF!</v>
      </c>
      <c r="AP40" s="62" t="e">
        <f t="shared" si="8"/>
        <v>#REF!</v>
      </c>
      <c r="AQ40" s="59" t="e">
        <f t="shared" si="9"/>
        <v>#REF!</v>
      </c>
      <c r="AR40" s="30" t="e">
        <f t="shared" si="10"/>
        <v>#REF!</v>
      </c>
      <c r="AS40"/>
      <c r="AT40"/>
      <c r="AW40"/>
    </row>
    <row r="41" spans="1:49">
      <c r="A41">
        <v>32</v>
      </c>
      <c r="B41" s="30" t="e">
        <f t="shared" si="0"/>
        <v>#REF!</v>
      </c>
      <c r="C41" s="30" t="e">
        <f t="shared" si="1"/>
        <v>#REF!</v>
      </c>
      <c r="D41" s="30" t="e">
        <f t="shared" si="11"/>
        <v>#REF!</v>
      </c>
      <c r="E41" s="46" t="e">
        <f>IF(#REF!="","",#REF!)</f>
        <v>#REF!</v>
      </c>
      <c r="F41" s="46" t="e">
        <f>IF(#REF!="","",#REF!)</f>
        <v>#REF!</v>
      </c>
      <c r="G41" s="46" t="e">
        <f>IF(#REF!="","",#REF!)</f>
        <v>#REF!</v>
      </c>
      <c r="H41" s="46" t="e">
        <f>IF(#REF!="","",#REF!)</f>
        <v>#REF!</v>
      </c>
      <c r="I41" s="46" t="e">
        <f t="shared" si="12"/>
        <v>#REF!</v>
      </c>
      <c r="J41" s="77" t="e">
        <f>IF(#REF!="","",#REF!)</f>
        <v>#REF!</v>
      </c>
      <c r="K41" s="77" t="e">
        <f>IF(#REF!="","",#REF!)</f>
        <v>#REF!</v>
      </c>
      <c r="L41" s="59" t="e">
        <f t="shared" si="13"/>
        <v>#REF!</v>
      </c>
      <c r="M41" s="30" t="e">
        <f t="shared" si="14"/>
        <v>#REF!</v>
      </c>
      <c r="N41" s="30" t="e">
        <f t="shared" si="2"/>
        <v>#REF!</v>
      </c>
      <c r="O41" s="30" t="e">
        <f t="shared" si="3"/>
        <v>#REF!</v>
      </c>
      <c r="P41" s="30" t="e">
        <f t="shared" si="4"/>
        <v>#REF!</v>
      </c>
      <c r="Q41" s="30">
        <f>SUM($A$10:A41)</f>
        <v>528</v>
      </c>
      <c r="R41" s="30"/>
      <c r="S41" s="82" t="e">
        <f>IF(T41="","",RANK(T41,$T$10:$T$50,1)+COUNTIF(T$10:T41,T41)-1)</f>
        <v>#REF!</v>
      </c>
      <c r="T41" s="30" t="e">
        <f t="shared" si="15"/>
        <v>#REF!</v>
      </c>
      <c r="U41" s="37" t="e">
        <f t="shared" si="16"/>
        <v>#REF!</v>
      </c>
      <c r="V41" s="30" t="e">
        <f t="shared" si="17"/>
        <v>#REF!</v>
      </c>
      <c r="W41" s="37" t="e">
        <f t="shared" si="18"/>
        <v>#REF!</v>
      </c>
      <c r="X41" s="37" t="e">
        <f t="shared" si="19"/>
        <v>#REF!</v>
      </c>
      <c r="Y41" s="37" t="e">
        <f t="shared" si="20"/>
        <v>#REF!</v>
      </c>
      <c r="Z41" s="37" t="e">
        <f t="shared" si="21"/>
        <v>#REF!</v>
      </c>
      <c r="AA41" s="37" t="e">
        <f t="shared" si="22"/>
        <v>#REF!</v>
      </c>
      <c r="AD41" s="30">
        <f>'1. Data Entry'!B46</f>
        <v>0</v>
      </c>
      <c r="AE41" s="30" t="str">
        <f t="shared" si="5"/>
        <v/>
      </c>
      <c r="AF41" s="30" t="str">
        <f t="shared" si="23"/>
        <v/>
      </c>
      <c r="AG41" s="82" t="str">
        <f>IF(AF41="","",RANK(AF41,$AF$10:$AF$50)+COUNTIF(AF$10:AF41,AF41)-1)</f>
        <v/>
      </c>
      <c r="AI41">
        <f>'1. Data Entry'!B47</f>
        <v>0</v>
      </c>
      <c r="AK41">
        <v>32</v>
      </c>
      <c r="AL41" s="62" t="e">
        <f t="shared" si="6"/>
        <v>#REF!</v>
      </c>
      <c r="AM41" s="62" t="e">
        <f t="shared" si="24"/>
        <v>#REF!</v>
      </c>
      <c r="AN41" s="62"/>
      <c r="AO41" s="62" t="e">
        <f t="shared" si="7"/>
        <v>#REF!</v>
      </c>
      <c r="AP41" s="62" t="e">
        <f t="shared" si="8"/>
        <v>#REF!</v>
      </c>
      <c r="AQ41" s="59" t="e">
        <f t="shared" si="9"/>
        <v>#REF!</v>
      </c>
      <c r="AR41" s="30" t="e">
        <f t="shared" si="10"/>
        <v>#REF!</v>
      </c>
      <c r="AS41"/>
      <c r="AT41"/>
      <c r="AW41"/>
    </row>
    <row r="42" spans="1:49">
      <c r="A42">
        <v>33</v>
      </c>
      <c r="B42" s="30" t="e">
        <f t="shared" ref="B42:B73" si="25">IF(OR(N42="Yes",O42="Yes",P42="Yes"),A42,"")</f>
        <v>#REF!</v>
      </c>
      <c r="C42" s="30" t="e">
        <f t="shared" ref="C42:C73" si="26">IF(B42="","",RANK(B42,$B$10:$B$109,1))</f>
        <v>#REF!</v>
      </c>
      <c r="D42" s="30" t="e">
        <f t="shared" si="11"/>
        <v>#REF!</v>
      </c>
      <c r="E42" s="46" t="e">
        <f>IF(#REF!="","",#REF!)</f>
        <v>#REF!</v>
      </c>
      <c r="F42" s="46" t="e">
        <f>IF(#REF!="","",#REF!)</f>
        <v>#REF!</v>
      </c>
      <c r="G42" s="46" t="e">
        <f>IF(#REF!="","",#REF!)</f>
        <v>#REF!</v>
      </c>
      <c r="H42" s="46" t="e">
        <f>IF(#REF!="","",#REF!)</f>
        <v>#REF!</v>
      </c>
      <c r="I42" s="46" t="e">
        <f t="shared" si="12"/>
        <v>#REF!</v>
      </c>
      <c r="J42" s="77" t="e">
        <f>IF(#REF!="","",#REF!)</f>
        <v>#REF!</v>
      </c>
      <c r="K42" s="77" t="e">
        <f>IF(#REF!="","",#REF!)</f>
        <v>#REF!</v>
      </c>
      <c r="L42" s="59" t="e">
        <f t="shared" si="13"/>
        <v>#REF!</v>
      </c>
      <c r="M42" s="30" t="e">
        <f t="shared" si="14"/>
        <v>#REF!</v>
      </c>
      <c r="N42" s="30" t="e">
        <f t="shared" ref="N42:N73" si="27">IF(E42="","",IF(AND(G42&lt;=$B$4,K42="",NOT(J42="")),"Yes","No"))</f>
        <v>#REF!</v>
      </c>
      <c r="O42" s="30" t="e">
        <f t="shared" ref="O42:O73" si="28">IF(E42="","",IF(AND(G42&lt;=$B$4,J42=""),"Yes","No"))</f>
        <v>#REF!</v>
      </c>
      <c r="P42" s="30" t="e">
        <f t="shared" ref="P42:P73" si="29">IF(OR(N42="Yes",O42="Yes"),"No",IF(AND(K42="",F42&lt;=$B$5),"Yes","No"))</f>
        <v>#REF!</v>
      </c>
      <c r="Q42" s="30">
        <f>SUM($A$10:A42)</f>
        <v>561</v>
      </c>
      <c r="R42" s="30"/>
      <c r="S42" s="82" t="e">
        <f>IF(T42="","",RANK(T42,$T$10:$T$50,1)+COUNTIF(T$10:T42,T42)-1)</f>
        <v>#REF!</v>
      </c>
      <c r="T42" s="30" t="e">
        <f t="shared" si="15"/>
        <v>#REF!</v>
      </c>
      <c r="U42" s="37" t="e">
        <f t="shared" si="16"/>
        <v>#REF!</v>
      </c>
      <c r="V42" s="30" t="e">
        <f t="shared" si="17"/>
        <v>#REF!</v>
      </c>
      <c r="W42" s="37" t="e">
        <f t="shared" si="18"/>
        <v>#REF!</v>
      </c>
      <c r="X42" s="37" t="e">
        <f t="shared" si="19"/>
        <v>#REF!</v>
      </c>
      <c r="Y42" s="37" t="e">
        <f t="shared" si="20"/>
        <v>#REF!</v>
      </c>
      <c r="Z42" s="37" t="e">
        <f t="shared" si="21"/>
        <v>#REF!</v>
      </c>
      <c r="AA42" s="37" t="e">
        <f t="shared" si="22"/>
        <v>#REF!</v>
      </c>
      <c r="AD42" s="30">
        <f>'1. Data Entry'!B47</f>
        <v>0</v>
      </c>
      <c r="AE42" s="30" t="str">
        <f t="shared" si="5"/>
        <v/>
      </c>
      <c r="AF42" s="30" t="str">
        <f t="shared" si="23"/>
        <v/>
      </c>
      <c r="AG42" s="82" t="str">
        <f>IF(AF42="","",RANK(AF42,$AF$10:$AF$50)+COUNTIF(AF$10:AF42,AF42)-1)</f>
        <v/>
      </c>
      <c r="AI42">
        <f>'1. Data Entry'!B48</f>
        <v>0</v>
      </c>
      <c r="AK42">
        <v>33</v>
      </c>
      <c r="AL42" s="62" t="e">
        <f t="shared" ref="AL42:AL73" si="30">IF(SUM($S$10:$S$109)&lt;$Q42,"",VLOOKUP($AK42,$S$10:$AA$109,3,FALSE))</f>
        <v>#REF!</v>
      </c>
      <c r="AM42" s="62" t="e">
        <f t="shared" si="24"/>
        <v>#REF!</v>
      </c>
      <c r="AN42" s="62"/>
      <c r="AO42" s="62" t="e">
        <f t="shared" ref="AO42:AO73" si="31">IF(SUM($S$10:$S$109)&lt;$Q42,"",VLOOKUP(AK42,$S$10:$AA$109,5,FALSE))</f>
        <v>#REF!</v>
      </c>
      <c r="AP42" s="62" t="e">
        <f t="shared" ref="AP42:AP73" si="32">IF(SUM($S$10:$S$109)&lt;$Q42,"",VLOOKUP($AK42,$S$10:$AA$109,8,FALSE))</f>
        <v>#REF!</v>
      </c>
      <c r="AQ42" s="59" t="e">
        <f t="shared" ref="AQ42:AQ73" si="33">IF(SUM($S$10:$S$109)&lt;$Q42,"",VLOOKUP($AK42,$S$10:$AA$109,7,FALSE))</f>
        <v>#REF!</v>
      </c>
      <c r="AR42" s="30" t="e">
        <f t="shared" ref="AR42:AR73" si="34">IF(SUM($S$10:$S$109)&lt;$Q42,"",VLOOKUP($AK42,$S$10:$AA$109,9,FALSE))</f>
        <v>#REF!</v>
      </c>
      <c r="AS42"/>
      <c r="AT42"/>
      <c r="AW42"/>
    </row>
    <row r="43" spans="1:49">
      <c r="A43">
        <v>34</v>
      </c>
      <c r="B43" s="30" t="e">
        <f t="shared" si="25"/>
        <v>#REF!</v>
      </c>
      <c r="C43" s="30" t="e">
        <f t="shared" si="26"/>
        <v>#REF!</v>
      </c>
      <c r="D43" s="30" t="e">
        <f t="shared" si="11"/>
        <v>#REF!</v>
      </c>
      <c r="E43" s="46" t="e">
        <f>IF(#REF!="","",#REF!)</f>
        <v>#REF!</v>
      </c>
      <c r="F43" s="46" t="e">
        <f>IF(#REF!="","",#REF!)</f>
        <v>#REF!</v>
      </c>
      <c r="G43" s="46" t="e">
        <f>IF(#REF!="","",#REF!)</f>
        <v>#REF!</v>
      </c>
      <c r="H43" s="46" t="e">
        <f>IF(#REF!="","",#REF!)</f>
        <v>#REF!</v>
      </c>
      <c r="I43" s="46" t="e">
        <f t="shared" si="12"/>
        <v>#REF!</v>
      </c>
      <c r="J43" s="77" t="e">
        <f>IF(#REF!="","",#REF!)</f>
        <v>#REF!</v>
      </c>
      <c r="K43" s="77" t="e">
        <f>IF(#REF!="","",#REF!)</f>
        <v>#REF!</v>
      </c>
      <c r="L43" s="59" t="e">
        <f t="shared" si="13"/>
        <v>#REF!</v>
      </c>
      <c r="M43" s="30" t="e">
        <f t="shared" si="14"/>
        <v>#REF!</v>
      </c>
      <c r="N43" s="30" t="e">
        <f t="shared" si="27"/>
        <v>#REF!</v>
      </c>
      <c r="O43" s="30" t="e">
        <f t="shared" si="28"/>
        <v>#REF!</v>
      </c>
      <c r="P43" s="30" t="e">
        <f t="shared" si="29"/>
        <v>#REF!</v>
      </c>
      <c r="Q43" s="30">
        <f>SUM($A$10:A43)</f>
        <v>595</v>
      </c>
      <c r="R43" s="30"/>
      <c r="S43" s="82" t="e">
        <f>IF(T43="","",RANK(T43,$T$10:$T$50,1)+COUNTIF(T$10:T43,T43)-1)</f>
        <v>#REF!</v>
      </c>
      <c r="T43" s="30" t="e">
        <f t="shared" si="15"/>
        <v>#REF!</v>
      </c>
      <c r="U43" s="37" t="e">
        <f t="shared" si="16"/>
        <v>#REF!</v>
      </c>
      <c r="V43" s="30" t="e">
        <f t="shared" si="17"/>
        <v>#REF!</v>
      </c>
      <c r="W43" s="37" t="e">
        <f t="shared" si="18"/>
        <v>#REF!</v>
      </c>
      <c r="X43" s="37" t="e">
        <f t="shared" si="19"/>
        <v>#REF!</v>
      </c>
      <c r="Y43" s="37" t="e">
        <f t="shared" si="20"/>
        <v>#REF!</v>
      </c>
      <c r="Z43" s="37" t="e">
        <f t="shared" si="21"/>
        <v>#REF!</v>
      </c>
      <c r="AA43" s="37" t="e">
        <f t="shared" si="22"/>
        <v>#REF!</v>
      </c>
      <c r="AD43" s="30">
        <f>'1. Data Entry'!B48</f>
        <v>0</v>
      </c>
      <c r="AE43" s="30" t="str">
        <f t="shared" si="5"/>
        <v/>
      </c>
      <c r="AF43" s="30" t="str">
        <f t="shared" si="23"/>
        <v/>
      </c>
      <c r="AG43" s="82" t="str">
        <f>IF(AF43="","",RANK(AF43,$AF$10:$AF$50)+COUNTIF(AF$10:AF43,AF43)-1)</f>
        <v/>
      </c>
      <c r="AI43">
        <f>'1. Data Entry'!B49</f>
        <v>0</v>
      </c>
      <c r="AK43">
        <v>34</v>
      </c>
      <c r="AL43" s="62" t="e">
        <f t="shared" si="30"/>
        <v>#REF!</v>
      </c>
      <c r="AM43" s="62" t="e">
        <f t="shared" si="24"/>
        <v>#REF!</v>
      </c>
      <c r="AN43" s="62"/>
      <c r="AO43" s="62" t="e">
        <f t="shared" si="31"/>
        <v>#REF!</v>
      </c>
      <c r="AP43" s="62" t="e">
        <f t="shared" si="32"/>
        <v>#REF!</v>
      </c>
      <c r="AQ43" s="59" t="e">
        <f t="shared" si="33"/>
        <v>#REF!</v>
      </c>
      <c r="AR43" s="30" t="e">
        <f t="shared" si="34"/>
        <v>#REF!</v>
      </c>
      <c r="AS43"/>
      <c r="AT43"/>
      <c r="AW43"/>
    </row>
    <row r="44" spans="1:49">
      <c r="A44">
        <v>35</v>
      </c>
      <c r="B44" s="30" t="e">
        <f t="shared" si="25"/>
        <v>#REF!</v>
      </c>
      <c r="C44" s="30" t="e">
        <f t="shared" si="26"/>
        <v>#REF!</v>
      </c>
      <c r="D44" s="30" t="e">
        <f t="shared" si="11"/>
        <v>#REF!</v>
      </c>
      <c r="E44" s="46" t="e">
        <f>IF(#REF!="","",#REF!)</f>
        <v>#REF!</v>
      </c>
      <c r="F44" s="46" t="e">
        <f>IF(#REF!="","",#REF!)</f>
        <v>#REF!</v>
      </c>
      <c r="G44" s="46" t="e">
        <f>IF(#REF!="","",#REF!)</f>
        <v>#REF!</v>
      </c>
      <c r="H44" s="46" t="e">
        <f>IF(#REF!="","",#REF!)</f>
        <v>#REF!</v>
      </c>
      <c r="I44" s="46" t="e">
        <f t="shared" si="12"/>
        <v>#REF!</v>
      </c>
      <c r="J44" s="77" t="e">
        <f>IF(#REF!="","",#REF!)</f>
        <v>#REF!</v>
      </c>
      <c r="K44" s="77" t="e">
        <f>IF(#REF!="","",#REF!)</f>
        <v>#REF!</v>
      </c>
      <c r="L44" s="59" t="e">
        <f t="shared" si="13"/>
        <v>#REF!</v>
      </c>
      <c r="M44" s="30" t="e">
        <f t="shared" si="14"/>
        <v>#REF!</v>
      </c>
      <c r="N44" s="30" t="e">
        <f t="shared" si="27"/>
        <v>#REF!</v>
      </c>
      <c r="O44" s="30" t="e">
        <f t="shared" si="28"/>
        <v>#REF!</v>
      </c>
      <c r="P44" s="30" t="e">
        <f t="shared" si="29"/>
        <v>#REF!</v>
      </c>
      <c r="Q44" s="30">
        <f>SUM($A$10:A44)</f>
        <v>630</v>
      </c>
      <c r="R44" s="30"/>
      <c r="S44" s="82" t="e">
        <f>IF(T44="","",RANK(T44,$T$10:$T$50,1)+COUNTIF(T$10:T44,T44)-1)</f>
        <v>#REF!</v>
      </c>
      <c r="T44" s="30" t="e">
        <f t="shared" si="15"/>
        <v>#REF!</v>
      </c>
      <c r="U44" s="37" t="e">
        <f t="shared" si="16"/>
        <v>#REF!</v>
      </c>
      <c r="V44" s="30" t="e">
        <f t="shared" si="17"/>
        <v>#REF!</v>
      </c>
      <c r="W44" s="37" t="e">
        <f t="shared" si="18"/>
        <v>#REF!</v>
      </c>
      <c r="X44" s="37" t="e">
        <f t="shared" si="19"/>
        <v>#REF!</v>
      </c>
      <c r="Y44" s="37" t="e">
        <f t="shared" si="20"/>
        <v>#REF!</v>
      </c>
      <c r="Z44" s="37" t="e">
        <f t="shared" si="21"/>
        <v>#REF!</v>
      </c>
      <c r="AA44" s="37" t="e">
        <f t="shared" si="22"/>
        <v>#REF!</v>
      </c>
      <c r="AD44" s="30">
        <f>'1. Data Entry'!B49</f>
        <v>0</v>
      </c>
      <c r="AE44" s="30" t="str">
        <f t="shared" si="5"/>
        <v/>
      </c>
      <c r="AF44" s="30" t="str">
        <f t="shared" si="23"/>
        <v/>
      </c>
      <c r="AG44" s="82" t="str">
        <f>IF(AF44="","",RANK(AF44,$AF$10:$AF$50)+COUNTIF(AF$10:AF44,AF44)-1)</f>
        <v/>
      </c>
      <c r="AI44">
        <f>'1. Data Entry'!B50</f>
        <v>0</v>
      </c>
      <c r="AK44">
        <v>35</v>
      </c>
      <c r="AL44" s="62" t="e">
        <f t="shared" si="30"/>
        <v>#REF!</v>
      </c>
      <c r="AM44" s="62" t="e">
        <f t="shared" si="24"/>
        <v>#REF!</v>
      </c>
      <c r="AN44" s="62"/>
      <c r="AO44" s="62" t="e">
        <f t="shared" si="31"/>
        <v>#REF!</v>
      </c>
      <c r="AP44" s="62" t="e">
        <f t="shared" si="32"/>
        <v>#REF!</v>
      </c>
      <c r="AQ44" s="59" t="e">
        <f t="shared" si="33"/>
        <v>#REF!</v>
      </c>
      <c r="AR44" s="30" t="e">
        <f t="shared" si="34"/>
        <v>#REF!</v>
      </c>
      <c r="AS44"/>
      <c r="AT44"/>
      <c r="AW44"/>
    </row>
    <row r="45" spans="1:49">
      <c r="A45">
        <v>36</v>
      </c>
      <c r="B45" s="30" t="e">
        <f t="shared" si="25"/>
        <v>#REF!</v>
      </c>
      <c r="C45" s="30" t="e">
        <f t="shared" si="26"/>
        <v>#REF!</v>
      </c>
      <c r="D45" s="30" t="e">
        <f t="shared" si="11"/>
        <v>#REF!</v>
      </c>
      <c r="E45" s="46" t="e">
        <f>IF(#REF!="","",#REF!)</f>
        <v>#REF!</v>
      </c>
      <c r="F45" s="46" t="e">
        <f>IF(#REF!="","",#REF!)</f>
        <v>#REF!</v>
      </c>
      <c r="G45" s="46" t="e">
        <f>IF(#REF!="","",#REF!)</f>
        <v>#REF!</v>
      </c>
      <c r="H45" s="46" t="e">
        <f>IF(#REF!="","",#REF!)</f>
        <v>#REF!</v>
      </c>
      <c r="I45" s="46" t="e">
        <f t="shared" si="12"/>
        <v>#REF!</v>
      </c>
      <c r="J45" s="77" t="e">
        <f>IF(#REF!="","",#REF!)</f>
        <v>#REF!</v>
      </c>
      <c r="K45" s="77" t="e">
        <f>IF(#REF!="","",#REF!)</f>
        <v>#REF!</v>
      </c>
      <c r="L45" s="59" t="e">
        <f t="shared" si="13"/>
        <v>#REF!</v>
      </c>
      <c r="M45" s="30" t="e">
        <f t="shared" si="14"/>
        <v>#REF!</v>
      </c>
      <c r="N45" s="30" t="e">
        <f t="shared" si="27"/>
        <v>#REF!</v>
      </c>
      <c r="O45" s="30" t="e">
        <f t="shared" si="28"/>
        <v>#REF!</v>
      </c>
      <c r="P45" s="30" t="e">
        <f t="shared" si="29"/>
        <v>#REF!</v>
      </c>
      <c r="Q45" s="30">
        <f>SUM($A$10:A45)</f>
        <v>666</v>
      </c>
      <c r="R45" s="30"/>
      <c r="S45" s="82" t="e">
        <f>IF(T45="","",RANK(T45,$T$10:$T$50,1)+COUNTIF(T$10:T45,T45)-1)</f>
        <v>#REF!</v>
      </c>
      <c r="T45" s="30" t="e">
        <f t="shared" si="15"/>
        <v>#REF!</v>
      </c>
      <c r="U45" s="37" t="e">
        <f t="shared" si="16"/>
        <v>#REF!</v>
      </c>
      <c r="V45" s="30" t="e">
        <f t="shared" si="17"/>
        <v>#REF!</v>
      </c>
      <c r="W45" s="37" t="e">
        <f t="shared" si="18"/>
        <v>#REF!</v>
      </c>
      <c r="X45" s="37" t="e">
        <f t="shared" si="19"/>
        <v>#REF!</v>
      </c>
      <c r="Y45" s="37" t="e">
        <f t="shared" si="20"/>
        <v>#REF!</v>
      </c>
      <c r="Z45" s="37" t="e">
        <f t="shared" si="21"/>
        <v>#REF!</v>
      </c>
      <c r="AA45" s="37" t="e">
        <f t="shared" si="22"/>
        <v>#REF!</v>
      </c>
      <c r="AD45" s="30">
        <f>'1. Data Entry'!B50</f>
        <v>0</v>
      </c>
      <c r="AE45" s="30" t="str">
        <f t="shared" si="5"/>
        <v/>
      </c>
      <c r="AF45" s="30" t="str">
        <f t="shared" si="23"/>
        <v/>
      </c>
      <c r="AG45" s="82" t="str">
        <f>IF(AF45="","",RANK(AF45,$AF$10:$AF$50)+COUNTIF(AF$10:AF45,AF45)-1)</f>
        <v/>
      </c>
      <c r="AI45">
        <f>'1. Data Entry'!B51</f>
        <v>0</v>
      </c>
      <c r="AK45">
        <v>36</v>
      </c>
      <c r="AL45" s="62" t="e">
        <f t="shared" si="30"/>
        <v>#REF!</v>
      </c>
      <c r="AM45" s="62" t="e">
        <f t="shared" si="24"/>
        <v>#REF!</v>
      </c>
      <c r="AN45" s="62"/>
      <c r="AO45" s="62" t="e">
        <f t="shared" si="31"/>
        <v>#REF!</v>
      </c>
      <c r="AP45" s="62" t="e">
        <f t="shared" si="32"/>
        <v>#REF!</v>
      </c>
      <c r="AQ45" s="59" t="e">
        <f t="shared" si="33"/>
        <v>#REF!</v>
      </c>
      <c r="AR45" s="30" t="e">
        <f t="shared" si="34"/>
        <v>#REF!</v>
      </c>
      <c r="AS45"/>
      <c r="AT45"/>
      <c r="AW45"/>
    </row>
    <row r="46" spans="1:49">
      <c r="A46">
        <v>37</v>
      </c>
      <c r="B46" s="30" t="e">
        <f t="shared" si="25"/>
        <v>#REF!</v>
      </c>
      <c r="C46" s="30" t="e">
        <f t="shared" si="26"/>
        <v>#REF!</v>
      </c>
      <c r="D46" s="30" t="e">
        <f t="shared" si="11"/>
        <v>#REF!</v>
      </c>
      <c r="E46" s="46" t="e">
        <f>IF(#REF!="","",#REF!)</f>
        <v>#REF!</v>
      </c>
      <c r="F46" s="46" t="e">
        <f>IF(#REF!="","",#REF!)</f>
        <v>#REF!</v>
      </c>
      <c r="G46" s="46" t="e">
        <f>IF(#REF!="","",#REF!)</f>
        <v>#REF!</v>
      </c>
      <c r="H46" s="46" t="e">
        <f>IF(#REF!="","",#REF!)</f>
        <v>#REF!</v>
      </c>
      <c r="I46" s="46" t="e">
        <f t="shared" si="12"/>
        <v>#REF!</v>
      </c>
      <c r="J46" s="77" t="e">
        <f>IF(#REF!="","",#REF!)</f>
        <v>#REF!</v>
      </c>
      <c r="K46" s="77" t="e">
        <f>IF(#REF!="","",#REF!)</f>
        <v>#REF!</v>
      </c>
      <c r="L46" s="59" t="e">
        <f t="shared" si="13"/>
        <v>#REF!</v>
      </c>
      <c r="M46" s="30" t="e">
        <f t="shared" si="14"/>
        <v>#REF!</v>
      </c>
      <c r="N46" s="30" t="e">
        <f t="shared" si="27"/>
        <v>#REF!</v>
      </c>
      <c r="O46" s="30" t="e">
        <f t="shared" si="28"/>
        <v>#REF!</v>
      </c>
      <c r="P46" s="30" t="e">
        <f t="shared" si="29"/>
        <v>#REF!</v>
      </c>
      <c r="Q46" s="30">
        <f>SUM($A$10:A46)</f>
        <v>703</v>
      </c>
      <c r="R46" s="30"/>
      <c r="S46" s="82" t="e">
        <f>IF(T46="","",RANK(T46,$T$10:$T$50,1)+COUNTIF(T$10:T46,T46)-1)</f>
        <v>#REF!</v>
      </c>
      <c r="T46" s="30" t="e">
        <f t="shared" si="15"/>
        <v>#REF!</v>
      </c>
      <c r="U46" s="37" t="e">
        <f t="shared" si="16"/>
        <v>#REF!</v>
      </c>
      <c r="V46" s="30" t="e">
        <f t="shared" si="17"/>
        <v>#REF!</v>
      </c>
      <c r="W46" s="37" t="e">
        <f t="shared" si="18"/>
        <v>#REF!</v>
      </c>
      <c r="X46" s="37" t="e">
        <f t="shared" si="19"/>
        <v>#REF!</v>
      </c>
      <c r="Y46" s="37" t="e">
        <f t="shared" si="20"/>
        <v>#REF!</v>
      </c>
      <c r="Z46" s="37" t="e">
        <f t="shared" si="21"/>
        <v>#REF!</v>
      </c>
      <c r="AA46" s="37" t="e">
        <f t="shared" si="22"/>
        <v>#REF!</v>
      </c>
      <c r="AD46" s="30">
        <f>'1. Data Entry'!B51</f>
        <v>0</v>
      </c>
      <c r="AE46" s="30" t="str">
        <f t="shared" si="5"/>
        <v/>
      </c>
      <c r="AF46" s="30" t="str">
        <f t="shared" si="23"/>
        <v/>
      </c>
      <c r="AG46" s="82" t="str">
        <f>IF(AF46="","",RANK(AF46,$AF$10:$AF$50)+COUNTIF(AF$10:AF46,AF46)-1)</f>
        <v/>
      </c>
      <c r="AI46">
        <f>'1. Data Entry'!B52</f>
        <v>0</v>
      </c>
      <c r="AK46">
        <v>37</v>
      </c>
      <c r="AL46" s="62" t="e">
        <f t="shared" si="30"/>
        <v>#REF!</v>
      </c>
      <c r="AM46" s="62" t="e">
        <f t="shared" si="24"/>
        <v>#REF!</v>
      </c>
      <c r="AN46" s="62"/>
      <c r="AO46" s="62" t="e">
        <f t="shared" si="31"/>
        <v>#REF!</v>
      </c>
      <c r="AP46" s="62" t="e">
        <f t="shared" si="32"/>
        <v>#REF!</v>
      </c>
      <c r="AQ46" s="59" t="e">
        <f t="shared" si="33"/>
        <v>#REF!</v>
      </c>
      <c r="AR46" s="30" t="e">
        <f t="shared" si="34"/>
        <v>#REF!</v>
      </c>
      <c r="AS46"/>
      <c r="AT46"/>
      <c r="AW46"/>
    </row>
    <row r="47" spans="1:49">
      <c r="A47">
        <v>38</v>
      </c>
      <c r="B47" s="30" t="e">
        <f t="shared" si="25"/>
        <v>#REF!</v>
      </c>
      <c r="C47" s="30" t="e">
        <f t="shared" si="26"/>
        <v>#REF!</v>
      </c>
      <c r="D47" s="30" t="e">
        <f t="shared" si="11"/>
        <v>#REF!</v>
      </c>
      <c r="E47" s="46" t="e">
        <f>IF(#REF!="","",#REF!)</f>
        <v>#REF!</v>
      </c>
      <c r="F47" s="46" t="e">
        <f>IF(#REF!="","",#REF!)</f>
        <v>#REF!</v>
      </c>
      <c r="G47" s="46" t="e">
        <f>IF(#REF!="","",#REF!)</f>
        <v>#REF!</v>
      </c>
      <c r="H47" s="46" t="e">
        <f>IF(#REF!="","",#REF!)</f>
        <v>#REF!</v>
      </c>
      <c r="I47" s="46" t="e">
        <f t="shared" si="12"/>
        <v>#REF!</v>
      </c>
      <c r="J47" s="77" t="e">
        <f>IF(#REF!="","",#REF!)</f>
        <v>#REF!</v>
      </c>
      <c r="K47" s="77" t="e">
        <f>IF(#REF!="","",#REF!)</f>
        <v>#REF!</v>
      </c>
      <c r="L47" s="59" t="e">
        <f t="shared" si="13"/>
        <v>#REF!</v>
      </c>
      <c r="M47" s="30" t="e">
        <f t="shared" si="14"/>
        <v>#REF!</v>
      </c>
      <c r="N47" s="30" t="e">
        <f t="shared" si="27"/>
        <v>#REF!</v>
      </c>
      <c r="O47" s="30" t="e">
        <f t="shared" si="28"/>
        <v>#REF!</v>
      </c>
      <c r="P47" s="30" t="e">
        <f t="shared" si="29"/>
        <v>#REF!</v>
      </c>
      <c r="Q47" s="30">
        <f>SUM($A$10:A47)</f>
        <v>741</v>
      </c>
      <c r="R47" s="30"/>
      <c r="S47" s="82" t="e">
        <f>IF(T47="","",RANK(T47,$T$10:$T$50,1)+COUNTIF(T$10:T47,T47)-1)</f>
        <v>#REF!</v>
      </c>
      <c r="T47" s="30" t="e">
        <f t="shared" si="15"/>
        <v>#REF!</v>
      </c>
      <c r="U47" s="37" t="e">
        <f t="shared" si="16"/>
        <v>#REF!</v>
      </c>
      <c r="V47" s="30" t="e">
        <f t="shared" si="17"/>
        <v>#REF!</v>
      </c>
      <c r="W47" s="37" t="e">
        <f t="shared" si="18"/>
        <v>#REF!</v>
      </c>
      <c r="X47" s="37" t="e">
        <f t="shared" si="19"/>
        <v>#REF!</v>
      </c>
      <c r="Y47" s="37" t="e">
        <f t="shared" si="20"/>
        <v>#REF!</v>
      </c>
      <c r="Z47" s="37" t="e">
        <f t="shared" si="21"/>
        <v>#REF!</v>
      </c>
      <c r="AA47" s="37" t="e">
        <f t="shared" si="22"/>
        <v>#REF!</v>
      </c>
      <c r="AD47" s="30">
        <f>'1. Data Entry'!B52</f>
        <v>0</v>
      </c>
      <c r="AE47" s="30" t="str">
        <f t="shared" si="5"/>
        <v/>
      </c>
      <c r="AF47" s="30" t="str">
        <f t="shared" si="23"/>
        <v/>
      </c>
      <c r="AG47" s="82" t="str">
        <f>IF(AF47="","",RANK(AF47,$AF$10:$AF$50)+COUNTIF(AF$10:AF47,AF47)-1)</f>
        <v/>
      </c>
      <c r="AI47">
        <f>'1. Data Entry'!B53</f>
        <v>0</v>
      </c>
      <c r="AK47">
        <v>38</v>
      </c>
      <c r="AL47" s="62" t="e">
        <f t="shared" si="30"/>
        <v>#REF!</v>
      </c>
      <c r="AM47" s="62" t="e">
        <f t="shared" si="24"/>
        <v>#REF!</v>
      </c>
      <c r="AN47" s="62"/>
      <c r="AO47" s="62" t="e">
        <f t="shared" si="31"/>
        <v>#REF!</v>
      </c>
      <c r="AP47" s="62" t="e">
        <f t="shared" si="32"/>
        <v>#REF!</v>
      </c>
      <c r="AQ47" s="59" t="e">
        <f t="shared" si="33"/>
        <v>#REF!</v>
      </c>
      <c r="AR47" s="30" t="e">
        <f t="shared" si="34"/>
        <v>#REF!</v>
      </c>
      <c r="AS47"/>
      <c r="AT47"/>
      <c r="AW47"/>
    </row>
    <row r="48" spans="1:49">
      <c r="A48">
        <v>39</v>
      </c>
      <c r="B48" s="30" t="e">
        <f t="shared" si="25"/>
        <v>#REF!</v>
      </c>
      <c r="C48" s="30" t="e">
        <f t="shared" si="26"/>
        <v>#REF!</v>
      </c>
      <c r="D48" s="30" t="e">
        <f t="shared" si="11"/>
        <v>#REF!</v>
      </c>
      <c r="E48" s="46" t="e">
        <f>IF(#REF!="","",#REF!)</f>
        <v>#REF!</v>
      </c>
      <c r="F48" s="46" t="e">
        <f>IF(#REF!="","",#REF!)</f>
        <v>#REF!</v>
      </c>
      <c r="G48" s="46" t="e">
        <f>IF(#REF!="","",#REF!)</f>
        <v>#REF!</v>
      </c>
      <c r="H48" s="46" t="e">
        <f>IF(#REF!="","",#REF!)</f>
        <v>#REF!</v>
      </c>
      <c r="I48" s="46" t="e">
        <f t="shared" si="12"/>
        <v>#REF!</v>
      </c>
      <c r="J48" s="77" t="e">
        <f>IF(#REF!="","",#REF!)</f>
        <v>#REF!</v>
      </c>
      <c r="K48" s="77" t="e">
        <f>IF(#REF!="","",#REF!)</f>
        <v>#REF!</v>
      </c>
      <c r="L48" s="59" t="e">
        <f t="shared" si="13"/>
        <v>#REF!</v>
      </c>
      <c r="M48" s="30" t="e">
        <f t="shared" si="14"/>
        <v>#REF!</v>
      </c>
      <c r="N48" s="30" t="e">
        <f t="shared" si="27"/>
        <v>#REF!</v>
      </c>
      <c r="O48" s="30" t="e">
        <f t="shared" si="28"/>
        <v>#REF!</v>
      </c>
      <c r="P48" s="30" t="e">
        <f t="shared" si="29"/>
        <v>#REF!</v>
      </c>
      <c r="Q48" s="30">
        <f>SUM($A$10:A48)</f>
        <v>780</v>
      </c>
      <c r="R48" s="30"/>
      <c r="S48" s="82" t="e">
        <f>IF(T48="","",RANK(T48,$T$10:$T$50,1)+COUNTIF(T$10:T48,T48)-1)</f>
        <v>#REF!</v>
      </c>
      <c r="T48" s="30" t="e">
        <f t="shared" si="15"/>
        <v>#REF!</v>
      </c>
      <c r="U48" s="37" t="e">
        <f t="shared" si="16"/>
        <v>#REF!</v>
      </c>
      <c r="V48" s="30" t="e">
        <f t="shared" si="17"/>
        <v>#REF!</v>
      </c>
      <c r="W48" s="37" t="e">
        <f t="shared" si="18"/>
        <v>#REF!</v>
      </c>
      <c r="X48" s="37" t="e">
        <f t="shared" si="19"/>
        <v>#REF!</v>
      </c>
      <c r="Y48" s="37" t="e">
        <f t="shared" si="20"/>
        <v>#REF!</v>
      </c>
      <c r="Z48" s="37" t="e">
        <f t="shared" si="21"/>
        <v>#REF!</v>
      </c>
      <c r="AA48" s="37" t="e">
        <f t="shared" si="22"/>
        <v>#REF!</v>
      </c>
      <c r="AD48" s="30">
        <f>'1. Data Entry'!B53</f>
        <v>0</v>
      </c>
      <c r="AE48" s="30" t="str">
        <f t="shared" si="5"/>
        <v/>
      </c>
      <c r="AF48" s="30" t="str">
        <f t="shared" si="23"/>
        <v/>
      </c>
      <c r="AG48" s="82" t="str">
        <f>IF(AF48="","",RANK(AF48,$AF$10:$AF$50)+COUNTIF(AF$10:AF48,AF48)-1)</f>
        <v/>
      </c>
      <c r="AI48">
        <f>'1. Data Entry'!B54</f>
        <v>0</v>
      </c>
      <c r="AK48">
        <v>39</v>
      </c>
      <c r="AL48" s="62" t="e">
        <f t="shared" si="30"/>
        <v>#REF!</v>
      </c>
      <c r="AM48" s="62" t="e">
        <f t="shared" si="24"/>
        <v>#REF!</v>
      </c>
      <c r="AN48" s="62"/>
      <c r="AO48" s="62" t="e">
        <f t="shared" si="31"/>
        <v>#REF!</v>
      </c>
      <c r="AP48" s="62" t="e">
        <f t="shared" si="32"/>
        <v>#REF!</v>
      </c>
      <c r="AQ48" s="59" t="e">
        <f t="shared" si="33"/>
        <v>#REF!</v>
      </c>
      <c r="AR48" s="30" t="e">
        <f t="shared" si="34"/>
        <v>#REF!</v>
      </c>
      <c r="AS48"/>
      <c r="AT48"/>
      <c r="AW48"/>
    </row>
    <row r="49" spans="1:49">
      <c r="A49">
        <v>40</v>
      </c>
      <c r="B49" s="30" t="e">
        <f t="shared" si="25"/>
        <v>#REF!</v>
      </c>
      <c r="C49" s="30" t="e">
        <f t="shared" si="26"/>
        <v>#REF!</v>
      </c>
      <c r="D49" s="30" t="e">
        <f t="shared" si="11"/>
        <v>#REF!</v>
      </c>
      <c r="E49" s="46" t="e">
        <f>IF(#REF!="","",#REF!)</f>
        <v>#REF!</v>
      </c>
      <c r="F49" s="46" t="e">
        <f>IF(#REF!="","",#REF!)</f>
        <v>#REF!</v>
      </c>
      <c r="G49" s="46" t="e">
        <f>IF(#REF!="","",#REF!)</f>
        <v>#REF!</v>
      </c>
      <c r="H49" s="46" t="e">
        <f>IF(#REF!="","",#REF!)</f>
        <v>#REF!</v>
      </c>
      <c r="I49" s="46" t="e">
        <f t="shared" si="12"/>
        <v>#REF!</v>
      </c>
      <c r="J49" s="77" t="e">
        <f>IF(#REF!="","",#REF!)</f>
        <v>#REF!</v>
      </c>
      <c r="K49" s="77" t="e">
        <f>IF(#REF!="","",#REF!)</f>
        <v>#REF!</v>
      </c>
      <c r="L49" s="59" t="e">
        <f t="shared" si="13"/>
        <v>#REF!</v>
      </c>
      <c r="M49" s="30" t="e">
        <f t="shared" si="14"/>
        <v>#REF!</v>
      </c>
      <c r="N49" s="30" t="e">
        <f t="shared" si="27"/>
        <v>#REF!</v>
      </c>
      <c r="O49" s="30" t="e">
        <f t="shared" si="28"/>
        <v>#REF!</v>
      </c>
      <c r="P49" s="30" t="e">
        <f t="shared" si="29"/>
        <v>#REF!</v>
      </c>
      <c r="Q49" s="30">
        <f>SUM($A$10:A49)</f>
        <v>820</v>
      </c>
      <c r="R49" s="30"/>
      <c r="S49" s="82" t="e">
        <f>IF(T49="","",RANK(T49,$T$10:$T$50,1)+COUNTIF(T$10:T49,T49)-1)</f>
        <v>#REF!</v>
      </c>
      <c r="T49" s="30" t="e">
        <f t="shared" si="15"/>
        <v>#REF!</v>
      </c>
      <c r="U49" s="37" t="e">
        <f t="shared" si="16"/>
        <v>#REF!</v>
      </c>
      <c r="V49" s="30" t="e">
        <f t="shared" si="17"/>
        <v>#REF!</v>
      </c>
      <c r="W49" s="37" t="e">
        <f t="shared" si="18"/>
        <v>#REF!</v>
      </c>
      <c r="X49" s="37" t="e">
        <f t="shared" si="19"/>
        <v>#REF!</v>
      </c>
      <c r="Y49" s="37" t="e">
        <f t="shared" si="20"/>
        <v>#REF!</v>
      </c>
      <c r="Z49" s="37" t="e">
        <f t="shared" si="21"/>
        <v>#REF!</v>
      </c>
      <c r="AA49" s="37" t="e">
        <f t="shared" si="22"/>
        <v>#REF!</v>
      </c>
      <c r="AD49" s="30">
        <f>'1. Data Entry'!B54</f>
        <v>0</v>
      </c>
      <c r="AE49" s="30" t="str">
        <f t="shared" si="5"/>
        <v/>
      </c>
      <c r="AF49" s="30" t="str">
        <f t="shared" si="23"/>
        <v/>
      </c>
      <c r="AG49" s="82" t="str">
        <f>IF(AF49="","",RANK(AF49,$AF$10:$AF$50)+COUNTIF(AF$10:AF49,AF49)-1)</f>
        <v/>
      </c>
      <c r="AI49">
        <f>'1. Data Entry'!B55</f>
        <v>0</v>
      </c>
      <c r="AK49">
        <v>40</v>
      </c>
      <c r="AL49" s="62" t="e">
        <f t="shared" si="30"/>
        <v>#REF!</v>
      </c>
      <c r="AM49" s="62" t="e">
        <f t="shared" si="24"/>
        <v>#REF!</v>
      </c>
      <c r="AN49" s="62"/>
      <c r="AO49" s="62" t="e">
        <f t="shared" si="31"/>
        <v>#REF!</v>
      </c>
      <c r="AP49" s="62" t="e">
        <f t="shared" si="32"/>
        <v>#REF!</v>
      </c>
      <c r="AQ49" s="59" t="e">
        <f t="shared" si="33"/>
        <v>#REF!</v>
      </c>
      <c r="AR49" s="30" t="e">
        <f t="shared" si="34"/>
        <v>#REF!</v>
      </c>
      <c r="AS49"/>
      <c r="AT49"/>
      <c r="AW49"/>
    </row>
    <row r="50" spans="1:49">
      <c r="A50">
        <v>41</v>
      </c>
      <c r="B50" s="30" t="e">
        <f t="shared" si="25"/>
        <v>#REF!</v>
      </c>
      <c r="C50" s="30" t="e">
        <f t="shared" si="26"/>
        <v>#REF!</v>
      </c>
      <c r="D50" s="30" t="e">
        <f t="shared" si="11"/>
        <v>#REF!</v>
      </c>
      <c r="E50" s="46" t="e">
        <f>IF(#REF!="","",#REF!)</f>
        <v>#REF!</v>
      </c>
      <c r="F50" s="46" t="e">
        <f>IF(#REF!="","",#REF!)</f>
        <v>#REF!</v>
      </c>
      <c r="G50" s="46" t="e">
        <f>IF(#REF!="","",#REF!)</f>
        <v>#REF!</v>
      </c>
      <c r="H50" s="46" t="e">
        <f>IF(#REF!="","",#REF!)</f>
        <v>#REF!</v>
      </c>
      <c r="I50" s="46" t="e">
        <f t="shared" si="12"/>
        <v>#REF!</v>
      </c>
      <c r="J50" s="77" t="e">
        <f>IF(#REF!="","",#REF!)</f>
        <v>#REF!</v>
      </c>
      <c r="K50" s="77" t="e">
        <f>IF(#REF!="","",#REF!)</f>
        <v>#REF!</v>
      </c>
      <c r="L50" s="59" t="e">
        <f t="shared" si="13"/>
        <v>#REF!</v>
      </c>
      <c r="M50" s="30" t="e">
        <f t="shared" si="14"/>
        <v>#REF!</v>
      </c>
      <c r="N50" s="30" t="e">
        <f t="shared" si="27"/>
        <v>#REF!</v>
      </c>
      <c r="O50" s="30" t="e">
        <f t="shared" si="28"/>
        <v>#REF!</v>
      </c>
      <c r="P50" s="30" t="e">
        <f t="shared" si="29"/>
        <v>#REF!</v>
      </c>
      <c r="Q50" s="30">
        <f>SUM($A$10:A50)</f>
        <v>861</v>
      </c>
      <c r="R50" s="30"/>
      <c r="S50" s="82" t="e">
        <f>IF(T50="","",RANK(T50,$T$10:$T$50,1)+COUNTIF(T$10:T50,T50)-1)</f>
        <v>#REF!</v>
      </c>
      <c r="T50" s="30" t="e">
        <f t="shared" si="15"/>
        <v>#REF!</v>
      </c>
      <c r="U50" s="37" t="e">
        <f t="shared" si="16"/>
        <v>#REF!</v>
      </c>
      <c r="V50" s="30" t="e">
        <f t="shared" si="17"/>
        <v>#REF!</v>
      </c>
      <c r="W50" s="37" t="e">
        <f t="shared" si="18"/>
        <v>#REF!</v>
      </c>
      <c r="X50" s="37" t="e">
        <f t="shared" si="19"/>
        <v>#REF!</v>
      </c>
      <c r="Y50" s="37" t="e">
        <f t="shared" si="20"/>
        <v>#REF!</v>
      </c>
      <c r="Z50" s="37" t="e">
        <f t="shared" si="21"/>
        <v>#REF!</v>
      </c>
      <c r="AA50" s="37" t="e">
        <f t="shared" si="22"/>
        <v>#REF!</v>
      </c>
      <c r="AD50" s="41">
        <f>'1. Data Entry'!B55</f>
        <v>0</v>
      </c>
      <c r="AE50" s="41" t="str">
        <f t="shared" si="5"/>
        <v/>
      </c>
      <c r="AF50" s="41" t="str">
        <f t="shared" si="23"/>
        <v/>
      </c>
      <c r="AG50" s="83" t="str">
        <f>IF(AF50="","",RANK(AF50,$AF$10:$AF$50)+COUNTIF(AF$10:AF50,AF50)-1)</f>
        <v/>
      </c>
      <c r="AI50">
        <f>'1. Data Entry'!B56</f>
        <v>0</v>
      </c>
      <c r="AK50">
        <v>41</v>
      </c>
      <c r="AL50" s="62" t="e">
        <f t="shared" si="30"/>
        <v>#REF!</v>
      </c>
      <c r="AM50" s="62" t="e">
        <f t="shared" si="24"/>
        <v>#REF!</v>
      </c>
      <c r="AN50" s="62"/>
      <c r="AO50" s="62" t="e">
        <f t="shared" si="31"/>
        <v>#REF!</v>
      </c>
      <c r="AP50" s="62" t="e">
        <f t="shared" si="32"/>
        <v>#REF!</v>
      </c>
      <c r="AQ50" s="59" t="e">
        <f t="shared" si="33"/>
        <v>#REF!</v>
      </c>
      <c r="AR50" s="30" t="e">
        <f t="shared" si="34"/>
        <v>#REF!</v>
      </c>
      <c r="AS50"/>
      <c r="AT50"/>
      <c r="AW50"/>
    </row>
    <row r="51" spans="1:49">
      <c r="A51">
        <v>42</v>
      </c>
      <c r="B51" s="30" t="e">
        <f t="shared" si="25"/>
        <v>#REF!</v>
      </c>
      <c r="C51" s="30" t="e">
        <f t="shared" si="26"/>
        <v>#REF!</v>
      </c>
      <c r="D51" s="30" t="e">
        <f t="shared" si="11"/>
        <v>#REF!</v>
      </c>
      <c r="E51" s="46" t="e">
        <f>IF(#REF!="","",#REF!)</f>
        <v>#REF!</v>
      </c>
      <c r="F51" s="46" t="e">
        <f>IF(#REF!="","",#REF!)</f>
        <v>#REF!</v>
      </c>
      <c r="G51" s="46" t="e">
        <f>IF(#REF!="","",#REF!)</f>
        <v>#REF!</v>
      </c>
      <c r="H51" s="46" t="e">
        <f>IF(#REF!="","",#REF!)</f>
        <v>#REF!</v>
      </c>
      <c r="I51" s="46" t="e">
        <f t="shared" si="12"/>
        <v>#REF!</v>
      </c>
      <c r="J51" s="77" t="e">
        <f>IF(#REF!="","",#REF!)</f>
        <v>#REF!</v>
      </c>
      <c r="K51" s="77" t="e">
        <f>IF(#REF!="","",#REF!)</f>
        <v>#REF!</v>
      </c>
      <c r="L51" s="59" t="e">
        <f t="shared" si="13"/>
        <v>#REF!</v>
      </c>
      <c r="M51" s="30" t="e">
        <f t="shared" si="14"/>
        <v>#REF!</v>
      </c>
      <c r="N51" s="30" t="e">
        <f t="shared" si="27"/>
        <v>#REF!</v>
      </c>
      <c r="O51" s="30" t="e">
        <f t="shared" si="28"/>
        <v>#REF!</v>
      </c>
      <c r="P51" s="30" t="e">
        <f t="shared" si="29"/>
        <v>#REF!</v>
      </c>
      <c r="Q51" s="30">
        <f>SUM($A$10:A51)</f>
        <v>903</v>
      </c>
      <c r="R51" s="30"/>
      <c r="S51" s="82" t="e">
        <f>IF(T51="","",RANK(T51,$T$10:$T$50,1)+COUNTIF(T$10:T51,T51)-1)</f>
        <v>#REF!</v>
      </c>
      <c r="T51" s="30" t="e">
        <f t="shared" si="15"/>
        <v>#REF!</v>
      </c>
      <c r="U51" s="37" t="e">
        <f t="shared" si="16"/>
        <v>#REF!</v>
      </c>
      <c r="V51" s="30" t="e">
        <f t="shared" si="17"/>
        <v>#REF!</v>
      </c>
      <c r="W51" s="37" t="e">
        <f t="shared" si="18"/>
        <v>#REF!</v>
      </c>
      <c r="X51" s="37" t="e">
        <f t="shared" si="19"/>
        <v>#REF!</v>
      </c>
      <c r="Y51" s="37" t="e">
        <f t="shared" si="20"/>
        <v>#REF!</v>
      </c>
      <c r="Z51" s="37" t="e">
        <f t="shared" si="21"/>
        <v>#REF!</v>
      </c>
      <c r="AA51" s="37" t="e">
        <f t="shared" si="22"/>
        <v>#REF!</v>
      </c>
      <c r="AK51">
        <v>42</v>
      </c>
      <c r="AL51" s="62" t="e">
        <f t="shared" si="30"/>
        <v>#REF!</v>
      </c>
      <c r="AM51" s="62" t="e">
        <f t="shared" si="24"/>
        <v>#REF!</v>
      </c>
      <c r="AN51" s="62"/>
      <c r="AO51" s="62" t="e">
        <f t="shared" si="31"/>
        <v>#REF!</v>
      </c>
      <c r="AP51" s="62" t="e">
        <f t="shared" si="32"/>
        <v>#REF!</v>
      </c>
      <c r="AQ51" s="59" t="e">
        <f t="shared" si="33"/>
        <v>#REF!</v>
      </c>
      <c r="AR51" s="30" t="e">
        <f t="shared" si="34"/>
        <v>#REF!</v>
      </c>
      <c r="AS51"/>
      <c r="AT51"/>
      <c r="AW51"/>
    </row>
    <row r="52" spans="1:49">
      <c r="A52">
        <v>43</v>
      </c>
      <c r="B52" s="30" t="e">
        <f t="shared" si="25"/>
        <v>#REF!</v>
      </c>
      <c r="C52" s="30" t="e">
        <f t="shared" si="26"/>
        <v>#REF!</v>
      </c>
      <c r="D52" s="30" t="e">
        <f t="shared" si="11"/>
        <v>#REF!</v>
      </c>
      <c r="E52" s="46" t="e">
        <f>IF(#REF!="","",#REF!)</f>
        <v>#REF!</v>
      </c>
      <c r="F52" s="46" t="e">
        <f>IF(#REF!="","",#REF!)</f>
        <v>#REF!</v>
      </c>
      <c r="G52" s="46" t="e">
        <f>IF(#REF!="","",#REF!)</f>
        <v>#REF!</v>
      </c>
      <c r="H52" s="46" t="e">
        <f>IF(#REF!="","",#REF!)</f>
        <v>#REF!</v>
      </c>
      <c r="I52" s="46" t="e">
        <f t="shared" si="12"/>
        <v>#REF!</v>
      </c>
      <c r="J52" s="77" t="e">
        <f>IF(#REF!="","",#REF!)</f>
        <v>#REF!</v>
      </c>
      <c r="K52" s="77" t="e">
        <f>IF(#REF!="","",#REF!)</f>
        <v>#REF!</v>
      </c>
      <c r="L52" s="59" t="e">
        <f t="shared" si="13"/>
        <v>#REF!</v>
      </c>
      <c r="M52" s="30" t="e">
        <f t="shared" si="14"/>
        <v>#REF!</v>
      </c>
      <c r="N52" s="30" t="e">
        <f t="shared" si="27"/>
        <v>#REF!</v>
      </c>
      <c r="O52" s="30" t="e">
        <f t="shared" si="28"/>
        <v>#REF!</v>
      </c>
      <c r="P52" s="30" t="e">
        <f t="shared" si="29"/>
        <v>#REF!</v>
      </c>
      <c r="Q52" s="30">
        <f>SUM($A$10:A52)</f>
        <v>946</v>
      </c>
      <c r="R52" s="30"/>
      <c r="S52" s="82" t="e">
        <f>IF(T52="","",RANK(T52,$T$10:$T$50,1)+COUNTIF(T$10:T52,T52)-1)</f>
        <v>#REF!</v>
      </c>
      <c r="T52" s="30" t="e">
        <f t="shared" si="15"/>
        <v>#REF!</v>
      </c>
      <c r="U52" s="37" t="e">
        <f t="shared" si="16"/>
        <v>#REF!</v>
      </c>
      <c r="V52" s="30" t="e">
        <f t="shared" si="17"/>
        <v>#REF!</v>
      </c>
      <c r="W52" s="37" t="e">
        <f t="shared" si="18"/>
        <v>#REF!</v>
      </c>
      <c r="X52" s="37" t="e">
        <f t="shared" si="19"/>
        <v>#REF!</v>
      </c>
      <c r="Y52" s="37" t="e">
        <f t="shared" si="20"/>
        <v>#REF!</v>
      </c>
      <c r="Z52" s="37" t="e">
        <f t="shared" si="21"/>
        <v>#REF!</v>
      </c>
      <c r="AA52" s="37" t="e">
        <f t="shared" si="22"/>
        <v>#REF!</v>
      </c>
      <c r="AK52">
        <v>43</v>
      </c>
      <c r="AL52" s="62" t="e">
        <f t="shared" si="30"/>
        <v>#REF!</v>
      </c>
      <c r="AM52" s="62" t="e">
        <f t="shared" si="24"/>
        <v>#REF!</v>
      </c>
      <c r="AN52" s="62"/>
      <c r="AO52" s="62" t="e">
        <f t="shared" si="31"/>
        <v>#REF!</v>
      </c>
      <c r="AP52" s="62" t="e">
        <f t="shared" si="32"/>
        <v>#REF!</v>
      </c>
      <c r="AQ52" s="59" t="e">
        <f t="shared" si="33"/>
        <v>#REF!</v>
      </c>
      <c r="AR52" s="30" t="e">
        <f t="shared" si="34"/>
        <v>#REF!</v>
      </c>
      <c r="AS52"/>
      <c r="AT52"/>
      <c r="AW52"/>
    </row>
    <row r="53" spans="1:49">
      <c r="A53">
        <v>44</v>
      </c>
      <c r="B53" s="30" t="e">
        <f t="shared" si="25"/>
        <v>#REF!</v>
      </c>
      <c r="C53" s="30" t="e">
        <f t="shared" si="26"/>
        <v>#REF!</v>
      </c>
      <c r="D53" s="30" t="e">
        <f t="shared" si="11"/>
        <v>#REF!</v>
      </c>
      <c r="E53" s="46" t="e">
        <f>IF(#REF!="","",#REF!)</f>
        <v>#REF!</v>
      </c>
      <c r="F53" s="46" t="e">
        <f>IF(#REF!="","",#REF!)</f>
        <v>#REF!</v>
      </c>
      <c r="G53" s="46" t="e">
        <f>IF(#REF!="","",#REF!)</f>
        <v>#REF!</v>
      </c>
      <c r="H53" s="46" t="e">
        <f>IF(#REF!="","",#REF!)</f>
        <v>#REF!</v>
      </c>
      <c r="I53" s="46" t="e">
        <f t="shared" si="12"/>
        <v>#REF!</v>
      </c>
      <c r="J53" s="77" t="e">
        <f>IF(#REF!="","",#REF!)</f>
        <v>#REF!</v>
      </c>
      <c r="K53" s="77" t="e">
        <f>IF(#REF!="","",#REF!)</f>
        <v>#REF!</v>
      </c>
      <c r="L53" s="59" t="e">
        <f t="shared" si="13"/>
        <v>#REF!</v>
      </c>
      <c r="M53" s="30" t="e">
        <f t="shared" si="14"/>
        <v>#REF!</v>
      </c>
      <c r="N53" s="30" t="e">
        <f t="shared" si="27"/>
        <v>#REF!</v>
      </c>
      <c r="O53" s="30" t="e">
        <f t="shared" si="28"/>
        <v>#REF!</v>
      </c>
      <c r="P53" s="30" t="e">
        <f t="shared" si="29"/>
        <v>#REF!</v>
      </c>
      <c r="Q53" s="30">
        <f>SUM($A$10:A53)</f>
        <v>990</v>
      </c>
      <c r="R53" s="30"/>
      <c r="S53" s="82" t="e">
        <f>IF(T53="","",RANK(T53,$T$10:$T$50,1)+COUNTIF(T$10:T53,T53)-1)</f>
        <v>#REF!</v>
      </c>
      <c r="T53" s="30" t="e">
        <f t="shared" si="15"/>
        <v>#REF!</v>
      </c>
      <c r="U53" s="37" t="e">
        <f t="shared" si="16"/>
        <v>#REF!</v>
      </c>
      <c r="V53" s="30" t="e">
        <f t="shared" si="17"/>
        <v>#REF!</v>
      </c>
      <c r="W53" s="37" t="e">
        <f t="shared" si="18"/>
        <v>#REF!</v>
      </c>
      <c r="X53" s="37" t="e">
        <f t="shared" si="19"/>
        <v>#REF!</v>
      </c>
      <c r="Y53" s="37" t="e">
        <f t="shared" si="20"/>
        <v>#REF!</v>
      </c>
      <c r="Z53" s="37" t="e">
        <f t="shared" si="21"/>
        <v>#REF!</v>
      </c>
      <c r="AA53" s="37" t="e">
        <f t="shared" si="22"/>
        <v>#REF!</v>
      </c>
      <c r="AK53">
        <v>44</v>
      </c>
      <c r="AL53" s="62" t="e">
        <f t="shared" si="30"/>
        <v>#REF!</v>
      </c>
      <c r="AM53" s="62" t="e">
        <f t="shared" si="24"/>
        <v>#REF!</v>
      </c>
      <c r="AN53" s="62"/>
      <c r="AO53" s="62" t="e">
        <f t="shared" si="31"/>
        <v>#REF!</v>
      </c>
      <c r="AP53" s="62" t="e">
        <f t="shared" si="32"/>
        <v>#REF!</v>
      </c>
      <c r="AQ53" s="59" t="e">
        <f t="shared" si="33"/>
        <v>#REF!</v>
      </c>
      <c r="AR53" s="30" t="e">
        <f t="shared" si="34"/>
        <v>#REF!</v>
      </c>
      <c r="AS53"/>
      <c r="AT53"/>
      <c r="AW53"/>
    </row>
    <row r="54" spans="1:49">
      <c r="A54">
        <v>45</v>
      </c>
      <c r="B54" s="30" t="e">
        <f t="shared" si="25"/>
        <v>#REF!</v>
      </c>
      <c r="C54" s="30" t="e">
        <f t="shared" si="26"/>
        <v>#REF!</v>
      </c>
      <c r="D54" s="30" t="e">
        <f t="shared" si="11"/>
        <v>#REF!</v>
      </c>
      <c r="E54" s="46" t="e">
        <f>IF(#REF!="","",#REF!)</f>
        <v>#REF!</v>
      </c>
      <c r="F54" s="46" t="e">
        <f>IF(#REF!="","",#REF!)</f>
        <v>#REF!</v>
      </c>
      <c r="G54" s="46" t="e">
        <f>IF(#REF!="","",#REF!)</f>
        <v>#REF!</v>
      </c>
      <c r="H54" s="46" t="e">
        <f>IF(#REF!="","",#REF!)</f>
        <v>#REF!</v>
      </c>
      <c r="I54" s="46" t="e">
        <f t="shared" si="12"/>
        <v>#REF!</v>
      </c>
      <c r="J54" s="77" t="e">
        <f>IF(#REF!="","",#REF!)</f>
        <v>#REF!</v>
      </c>
      <c r="K54" s="77" t="e">
        <f>IF(#REF!="","",#REF!)</f>
        <v>#REF!</v>
      </c>
      <c r="L54" s="59" t="e">
        <f t="shared" si="13"/>
        <v>#REF!</v>
      </c>
      <c r="M54" s="30" t="e">
        <f t="shared" si="14"/>
        <v>#REF!</v>
      </c>
      <c r="N54" s="30" t="e">
        <f t="shared" si="27"/>
        <v>#REF!</v>
      </c>
      <c r="O54" s="30" t="e">
        <f t="shared" si="28"/>
        <v>#REF!</v>
      </c>
      <c r="P54" s="30" t="e">
        <f t="shared" si="29"/>
        <v>#REF!</v>
      </c>
      <c r="Q54" s="30">
        <f>SUM($A$10:A54)</f>
        <v>1035</v>
      </c>
      <c r="R54" s="30"/>
      <c r="S54" s="82" t="e">
        <f>IF(T54="","",RANK(T54,$T$10:$T$50,1)+COUNTIF(T$10:T54,T54)-1)</f>
        <v>#REF!</v>
      </c>
      <c r="T54" s="30" t="e">
        <f t="shared" si="15"/>
        <v>#REF!</v>
      </c>
      <c r="U54" s="37" t="e">
        <f t="shared" si="16"/>
        <v>#REF!</v>
      </c>
      <c r="V54" s="30" t="e">
        <f t="shared" si="17"/>
        <v>#REF!</v>
      </c>
      <c r="W54" s="37" t="e">
        <f t="shared" si="18"/>
        <v>#REF!</v>
      </c>
      <c r="X54" s="37" t="e">
        <f t="shared" si="19"/>
        <v>#REF!</v>
      </c>
      <c r="Y54" s="37" t="e">
        <f t="shared" si="20"/>
        <v>#REF!</v>
      </c>
      <c r="Z54" s="37" t="e">
        <f t="shared" si="21"/>
        <v>#REF!</v>
      </c>
      <c r="AA54" s="37" t="e">
        <f t="shared" si="22"/>
        <v>#REF!</v>
      </c>
      <c r="AK54">
        <v>45</v>
      </c>
      <c r="AL54" s="62" t="e">
        <f t="shared" si="30"/>
        <v>#REF!</v>
      </c>
      <c r="AM54" s="62" t="e">
        <f t="shared" si="24"/>
        <v>#REF!</v>
      </c>
      <c r="AN54" s="62"/>
      <c r="AO54" s="62" t="e">
        <f t="shared" si="31"/>
        <v>#REF!</v>
      </c>
      <c r="AP54" s="62" t="e">
        <f t="shared" si="32"/>
        <v>#REF!</v>
      </c>
      <c r="AQ54" s="59" t="e">
        <f t="shared" si="33"/>
        <v>#REF!</v>
      </c>
      <c r="AR54" s="30" t="e">
        <f t="shared" si="34"/>
        <v>#REF!</v>
      </c>
      <c r="AS54"/>
      <c r="AT54"/>
      <c r="AW54"/>
    </row>
    <row r="55" spans="1:49">
      <c r="A55">
        <v>46</v>
      </c>
      <c r="B55" s="30" t="e">
        <f t="shared" si="25"/>
        <v>#REF!</v>
      </c>
      <c r="C55" s="30" t="e">
        <f t="shared" si="26"/>
        <v>#REF!</v>
      </c>
      <c r="D55" s="30" t="e">
        <f t="shared" si="11"/>
        <v>#REF!</v>
      </c>
      <c r="E55" s="46" t="e">
        <f>IF(#REF!="","",#REF!)</f>
        <v>#REF!</v>
      </c>
      <c r="F55" s="46" t="e">
        <f>IF(#REF!="","",#REF!)</f>
        <v>#REF!</v>
      </c>
      <c r="G55" s="46" t="e">
        <f>IF(#REF!="","",#REF!)</f>
        <v>#REF!</v>
      </c>
      <c r="H55" s="46" t="e">
        <f>IF(#REF!="","",#REF!)</f>
        <v>#REF!</v>
      </c>
      <c r="I55" s="46" t="e">
        <f t="shared" si="12"/>
        <v>#REF!</v>
      </c>
      <c r="J55" s="77" t="e">
        <f>IF(#REF!="","",#REF!)</f>
        <v>#REF!</v>
      </c>
      <c r="K55" s="77" t="e">
        <f>IF(#REF!="","",#REF!)</f>
        <v>#REF!</v>
      </c>
      <c r="L55" s="59" t="e">
        <f t="shared" si="13"/>
        <v>#REF!</v>
      </c>
      <c r="M55" s="30" t="e">
        <f t="shared" si="14"/>
        <v>#REF!</v>
      </c>
      <c r="N55" s="30" t="e">
        <f t="shared" si="27"/>
        <v>#REF!</v>
      </c>
      <c r="O55" s="30" t="e">
        <f t="shared" si="28"/>
        <v>#REF!</v>
      </c>
      <c r="P55" s="30" t="e">
        <f t="shared" si="29"/>
        <v>#REF!</v>
      </c>
      <c r="Q55" s="30">
        <f>SUM($A$10:A55)</f>
        <v>1081</v>
      </c>
      <c r="R55" s="30"/>
      <c r="S55" s="82" t="e">
        <f>IF(T55="","",RANK(T55,$T$10:$T$50,1)+COUNTIF(T$10:T55,T55)-1)</f>
        <v>#REF!</v>
      </c>
      <c r="T55" s="30" t="e">
        <f t="shared" si="15"/>
        <v>#REF!</v>
      </c>
      <c r="U55" s="37" t="e">
        <f t="shared" si="16"/>
        <v>#REF!</v>
      </c>
      <c r="V55" s="30" t="e">
        <f t="shared" si="17"/>
        <v>#REF!</v>
      </c>
      <c r="W55" s="37" t="e">
        <f t="shared" si="18"/>
        <v>#REF!</v>
      </c>
      <c r="X55" s="37" t="e">
        <f t="shared" si="19"/>
        <v>#REF!</v>
      </c>
      <c r="Y55" s="37" t="e">
        <f t="shared" si="20"/>
        <v>#REF!</v>
      </c>
      <c r="Z55" s="37" t="e">
        <f t="shared" si="21"/>
        <v>#REF!</v>
      </c>
      <c r="AA55" s="37" t="e">
        <f t="shared" si="22"/>
        <v>#REF!</v>
      </c>
      <c r="AK55">
        <v>46</v>
      </c>
      <c r="AL55" s="62" t="e">
        <f t="shared" si="30"/>
        <v>#REF!</v>
      </c>
      <c r="AM55" s="62" t="e">
        <f t="shared" si="24"/>
        <v>#REF!</v>
      </c>
      <c r="AN55" s="62"/>
      <c r="AO55" s="62" t="e">
        <f t="shared" si="31"/>
        <v>#REF!</v>
      </c>
      <c r="AP55" s="62" t="e">
        <f t="shared" si="32"/>
        <v>#REF!</v>
      </c>
      <c r="AQ55" s="59" t="e">
        <f t="shared" si="33"/>
        <v>#REF!</v>
      </c>
      <c r="AR55" s="30" t="e">
        <f t="shared" si="34"/>
        <v>#REF!</v>
      </c>
      <c r="AS55"/>
      <c r="AT55"/>
      <c r="AW55"/>
    </row>
    <row r="56" spans="1:49">
      <c r="A56">
        <v>47</v>
      </c>
      <c r="B56" s="30" t="e">
        <f t="shared" si="25"/>
        <v>#REF!</v>
      </c>
      <c r="C56" s="30" t="e">
        <f t="shared" si="26"/>
        <v>#REF!</v>
      </c>
      <c r="D56" s="30" t="e">
        <f t="shared" si="11"/>
        <v>#REF!</v>
      </c>
      <c r="E56" s="46" t="e">
        <f>IF(#REF!="","",#REF!)</f>
        <v>#REF!</v>
      </c>
      <c r="F56" s="46" t="e">
        <f>IF(#REF!="","",#REF!)</f>
        <v>#REF!</v>
      </c>
      <c r="G56" s="46" t="e">
        <f>IF(#REF!="","",#REF!)</f>
        <v>#REF!</v>
      </c>
      <c r="H56" s="46" t="e">
        <f>IF(#REF!="","",#REF!)</f>
        <v>#REF!</v>
      </c>
      <c r="I56" s="46" t="e">
        <f t="shared" si="12"/>
        <v>#REF!</v>
      </c>
      <c r="J56" s="77" t="e">
        <f>IF(#REF!="","",#REF!)</f>
        <v>#REF!</v>
      </c>
      <c r="K56" s="77" t="e">
        <f>IF(#REF!="","",#REF!)</f>
        <v>#REF!</v>
      </c>
      <c r="L56" s="59" t="e">
        <f t="shared" si="13"/>
        <v>#REF!</v>
      </c>
      <c r="M56" s="30" t="e">
        <f t="shared" si="14"/>
        <v>#REF!</v>
      </c>
      <c r="N56" s="30" t="e">
        <f t="shared" si="27"/>
        <v>#REF!</v>
      </c>
      <c r="O56" s="30" t="e">
        <f t="shared" si="28"/>
        <v>#REF!</v>
      </c>
      <c r="P56" s="30" t="e">
        <f t="shared" si="29"/>
        <v>#REF!</v>
      </c>
      <c r="Q56" s="30">
        <f>SUM($A$10:A56)</f>
        <v>1128</v>
      </c>
      <c r="R56" s="30"/>
      <c r="S56" s="82" t="e">
        <f>IF(T56="","",RANK(T56,$T$10:$T$50,1)+COUNTIF(T$10:T56,T56)-1)</f>
        <v>#REF!</v>
      </c>
      <c r="T56" s="30" t="e">
        <f t="shared" si="15"/>
        <v>#REF!</v>
      </c>
      <c r="U56" s="37" t="e">
        <f t="shared" si="16"/>
        <v>#REF!</v>
      </c>
      <c r="V56" s="30" t="e">
        <f t="shared" si="17"/>
        <v>#REF!</v>
      </c>
      <c r="W56" s="37" t="e">
        <f t="shared" si="18"/>
        <v>#REF!</v>
      </c>
      <c r="X56" s="37" t="e">
        <f t="shared" si="19"/>
        <v>#REF!</v>
      </c>
      <c r="Y56" s="37" t="e">
        <f t="shared" si="20"/>
        <v>#REF!</v>
      </c>
      <c r="Z56" s="37" t="e">
        <f t="shared" si="21"/>
        <v>#REF!</v>
      </c>
      <c r="AA56" s="37" t="e">
        <f t="shared" si="22"/>
        <v>#REF!</v>
      </c>
      <c r="AK56">
        <v>47</v>
      </c>
      <c r="AL56" s="62" t="e">
        <f t="shared" si="30"/>
        <v>#REF!</v>
      </c>
      <c r="AM56" s="62" t="e">
        <f t="shared" si="24"/>
        <v>#REF!</v>
      </c>
      <c r="AN56" s="62"/>
      <c r="AO56" s="62" t="e">
        <f t="shared" si="31"/>
        <v>#REF!</v>
      </c>
      <c r="AP56" s="62" t="e">
        <f t="shared" si="32"/>
        <v>#REF!</v>
      </c>
      <c r="AQ56" s="59" t="e">
        <f t="shared" si="33"/>
        <v>#REF!</v>
      </c>
      <c r="AR56" s="30" t="e">
        <f t="shared" si="34"/>
        <v>#REF!</v>
      </c>
      <c r="AS56"/>
      <c r="AT56"/>
      <c r="AW56"/>
    </row>
    <row r="57" spans="1:49">
      <c r="A57">
        <v>48</v>
      </c>
      <c r="B57" s="30" t="e">
        <f t="shared" si="25"/>
        <v>#REF!</v>
      </c>
      <c r="C57" s="30" t="e">
        <f t="shared" si="26"/>
        <v>#REF!</v>
      </c>
      <c r="D57" s="30" t="e">
        <f t="shared" si="11"/>
        <v>#REF!</v>
      </c>
      <c r="E57" s="46" t="e">
        <f>IF(#REF!="","",#REF!)</f>
        <v>#REF!</v>
      </c>
      <c r="F57" s="46" t="e">
        <f>IF(#REF!="","",#REF!)</f>
        <v>#REF!</v>
      </c>
      <c r="G57" s="46" t="e">
        <f>IF(#REF!="","",#REF!)</f>
        <v>#REF!</v>
      </c>
      <c r="H57" s="46" t="e">
        <f>IF(#REF!="","",#REF!)</f>
        <v>#REF!</v>
      </c>
      <c r="I57" s="46" t="e">
        <f t="shared" si="12"/>
        <v>#REF!</v>
      </c>
      <c r="J57" s="77" t="e">
        <f>IF(#REF!="","",#REF!)</f>
        <v>#REF!</v>
      </c>
      <c r="K57" s="77" t="e">
        <f>IF(#REF!="","",#REF!)</f>
        <v>#REF!</v>
      </c>
      <c r="L57" s="59" t="e">
        <f t="shared" si="13"/>
        <v>#REF!</v>
      </c>
      <c r="M57" s="30" t="e">
        <f t="shared" si="14"/>
        <v>#REF!</v>
      </c>
      <c r="N57" s="30" t="e">
        <f t="shared" si="27"/>
        <v>#REF!</v>
      </c>
      <c r="O57" s="30" t="e">
        <f t="shared" si="28"/>
        <v>#REF!</v>
      </c>
      <c r="P57" s="30" t="e">
        <f t="shared" si="29"/>
        <v>#REF!</v>
      </c>
      <c r="Q57" s="30">
        <f>SUM($A$10:A57)</f>
        <v>1176</v>
      </c>
      <c r="R57" s="30"/>
      <c r="S57" s="82" t="e">
        <f>IF(T57="","",RANK(T57,$T$10:$T$50,1)+COUNTIF(T$10:T57,T57)-1)</f>
        <v>#REF!</v>
      </c>
      <c r="T57" s="30" t="e">
        <f t="shared" si="15"/>
        <v>#REF!</v>
      </c>
      <c r="U57" s="37" t="e">
        <f t="shared" si="16"/>
        <v>#REF!</v>
      </c>
      <c r="V57" s="30" t="e">
        <f t="shared" si="17"/>
        <v>#REF!</v>
      </c>
      <c r="W57" s="37" t="e">
        <f t="shared" si="18"/>
        <v>#REF!</v>
      </c>
      <c r="X57" s="37" t="e">
        <f t="shared" si="19"/>
        <v>#REF!</v>
      </c>
      <c r="Y57" s="37" t="e">
        <f t="shared" si="20"/>
        <v>#REF!</v>
      </c>
      <c r="Z57" s="37" t="e">
        <f t="shared" si="21"/>
        <v>#REF!</v>
      </c>
      <c r="AA57" s="37" t="e">
        <f t="shared" si="22"/>
        <v>#REF!</v>
      </c>
      <c r="AK57">
        <v>48</v>
      </c>
      <c r="AL57" s="62" t="e">
        <f t="shared" si="30"/>
        <v>#REF!</v>
      </c>
      <c r="AM57" s="62" t="e">
        <f t="shared" si="24"/>
        <v>#REF!</v>
      </c>
      <c r="AN57" s="62"/>
      <c r="AO57" s="62" t="e">
        <f t="shared" si="31"/>
        <v>#REF!</v>
      </c>
      <c r="AP57" s="62" t="e">
        <f t="shared" si="32"/>
        <v>#REF!</v>
      </c>
      <c r="AQ57" s="59" t="e">
        <f t="shared" si="33"/>
        <v>#REF!</v>
      </c>
      <c r="AR57" s="30" t="e">
        <f t="shared" si="34"/>
        <v>#REF!</v>
      </c>
      <c r="AS57"/>
      <c r="AT57"/>
      <c r="AW57"/>
    </row>
    <row r="58" spans="1:49">
      <c r="A58">
        <v>49</v>
      </c>
      <c r="B58" s="30" t="e">
        <f t="shared" si="25"/>
        <v>#REF!</v>
      </c>
      <c r="C58" s="30" t="e">
        <f t="shared" si="26"/>
        <v>#REF!</v>
      </c>
      <c r="D58" s="30" t="e">
        <f t="shared" si="11"/>
        <v>#REF!</v>
      </c>
      <c r="E58" s="46" t="e">
        <f>IF(#REF!="","",#REF!)</f>
        <v>#REF!</v>
      </c>
      <c r="F58" s="46" t="e">
        <f>IF(#REF!="","",#REF!)</f>
        <v>#REF!</v>
      </c>
      <c r="G58" s="46" t="e">
        <f>IF(#REF!="","",#REF!)</f>
        <v>#REF!</v>
      </c>
      <c r="H58" s="46" t="e">
        <f>IF(#REF!="","",#REF!)</f>
        <v>#REF!</v>
      </c>
      <c r="I58" s="46" t="e">
        <f t="shared" si="12"/>
        <v>#REF!</v>
      </c>
      <c r="J58" s="77" t="e">
        <f>IF(#REF!="","",#REF!)</f>
        <v>#REF!</v>
      </c>
      <c r="K58" s="77" t="e">
        <f>IF(#REF!="","",#REF!)</f>
        <v>#REF!</v>
      </c>
      <c r="L58" s="59" t="e">
        <f t="shared" si="13"/>
        <v>#REF!</v>
      </c>
      <c r="M58" s="30" t="e">
        <f t="shared" si="14"/>
        <v>#REF!</v>
      </c>
      <c r="N58" s="30" t="e">
        <f t="shared" si="27"/>
        <v>#REF!</v>
      </c>
      <c r="O58" s="30" t="e">
        <f t="shared" si="28"/>
        <v>#REF!</v>
      </c>
      <c r="P58" s="30" t="e">
        <f t="shared" si="29"/>
        <v>#REF!</v>
      </c>
      <c r="Q58" s="30">
        <f>SUM($A$10:A58)</f>
        <v>1225</v>
      </c>
      <c r="R58" s="30"/>
      <c r="S58" s="82" t="e">
        <f>IF(T58="","",RANK(T58,$T$10:$T$50,1)+COUNTIF(T$10:T58,T58)-1)</f>
        <v>#REF!</v>
      </c>
      <c r="T58" s="30" t="e">
        <f t="shared" si="15"/>
        <v>#REF!</v>
      </c>
      <c r="U58" s="37" t="e">
        <f t="shared" si="16"/>
        <v>#REF!</v>
      </c>
      <c r="V58" s="30" t="e">
        <f t="shared" si="17"/>
        <v>#REF!</v>
      </c>
      <c r="W58" s="37" t="e">
        <f t="shared" si="18"/>
        <v>#REF!</v>
      </c>
      <c r="X58" s="37" t="e">
        <f t="shared" si="19"/>
        <v>#REF!</v>
      </c>
      <c r="Y58" s="37" t="e">
        <f t="shared" si="20"/>
        <v>#REF!</v>
      </c>
      <c r="Z58" s="37" t="e">
        <f t="shared" si="21"/>
        <v>#REF!</v>
      </c>
      <c r="AA58" s="37" t="e">
        <f t="shared" si="22"/>
        <v>#REF!</v>
      </c>
      <c r="AK58">
        <v>49</v>
      </c>
      <c r="AL58" s="62" t="e">
        <f t="shared" si="30"/>
        <v>#REF!</v>
      </c>
      <c r="AM58" s="62" t="e">
        <f t="shared" si="24"/>
        <v>#REF!</v>
      </c>
      <c r="AN58" s="62"/>
      <c r="AO58" s="62" t="e">
        <f t="shared" si="31"/>
        <v>#REF!</v>
      </c>
      <c r="AP58" s="62" t="e">
        <f t="shared" si="32"/>
        <v>#REF!</v>
      </c>
      <c r="AQ58" s="59" t="e">
        <f t="shared" si="33"/>
        <v>#REF!</v>
      </c>
      <c r="AR58" s="30" t="e">
        <f t="shared" si="34"/>
        <v>#REF!</v>
      </c>
      <c r="AS58"/>
      <c r="AT58"/>
      <c r="AW58"/>
    </row>
    <row r="59" spans="1:49">
      <c r="A59">
        <v>50</v>
      </c>
      <c r="B59" s="30" t="e">
        <f t="shared" si="25"/>
        <v>#REF!</v>
      </c>
      <c r="C59" s="30" t="e">
        <f t="shared" si="26"/>
        <v>#REF!</v>
      </c>
      <c r="D59" s="30" t="e">
        <f t="shared" si="11"/>
        <v>#REF!</v>
      </c>
      <c r="E59" s="46" t="e">
        <f>IF(#REF!="","",#REF!)</f>
        <v>#REF!</v>
      </c>
      <c r="F59" s="46" t="e">
        <f>IF(#REF!="","",#REF!)</f>
        <v>#REF!</v>
      </c>
      <c r="G59" s="46" t="e">
        <f>IF(#REF!="","",#REF!)</f>
        <v>#REF!</v>
      </c>
      <c r="H59" s="46" t="e">
        <f>IF(#REF!="","",#REF!)</f>
        <v>#REF!</v>
      </c>
      <c r="I59" s="46" t="e">
        <f t="shared" si="12"/>
        <v>#REF!</v>
      </c>
      <c r="J59" s="77" t="e">
        <f>IF(#REF!="","",#REF!)</f>
        <v>#REF!</v>
      </c>
      <c r="K59" s="77" t="e">
        <f>IF(#REF!="","",#REF!)</f>
        <v>#REF!</v>
      </c>
      <c r="L59" s="59" t="e">
        <f t="shared" si="13"/>
        <v>#REF!</v>
      </c>
      <c r="M59" s="30" t="e">
        <f t="shared" si="14"/>
        <v>#REF!</v>
      </c>
      <c r="N59" s="30" t="e">
        <f t="shared" si="27"/>
        <v>#REF!</v>
      </c>
      <c r="O59" s="30" t="e">
        <f t="shared" si="28"/>
        <v>#REF!</v>
      </c>
      <c r="P59" s="30" t="e">
        <f t="shared" si="29"/>
        <v>#REF!</v>
      </c>
      <c r="Q59" s="30">
        <f>SUM($A$10:A59)</f>
        <v>1275</v>
      </c>
      <c r="R59" s="30"/>
      <c r="S59" s="82" t="e">
        <f>IF(T59="","",RANK(T59,$T$10:$T$50,1)+COUNTIF(T$10:T59,T59)-1)</f>
        <v>#REF!</v>
      </c>
      <c r="T59" s="30" t="e">
        <f t="shared" si="15"/>
        <v>#REF!</v>
      </c>
      <c r="U59" s="37" t="e">
        <f t="shared" si="16"/>
        <v>#REF!</v>
      </c>
      <c r="V59" s="30" t="e">
        <f t="shared" si="17"/>
        <v>#REF!</v>
      </c>
      <c r="W59" s="37" t="e">
        <f t="shared" si="18"/>
        <v>#REF!</v>
      </c>
      <c r="X59" s="37" t="e">
        <f t="shared" si="19"/>
        <v>#REF!</v>
      </c>
      <c r="Y59" s="37" t="e">
        <f t="shared" si="20"/>
        <v>#REF!</v>
      </c>
      <c r="Z59" s="37" t="e">
        <f t="shared" si="21"/>
        <v>#REF!</v>
      </c>
      <c r="AA59" s="37" t="e">
        <f t="shared" si="22"/>
        <v>#REF!</v>
      </c>
      <c r="AK59">
        <v>50</v>
      </c>
      <c r="AL59" s="62" t="e">
        <f t="shared" si="30"/>
        <v>#REF!</v>
      </c>
      <c r="AM59" s="62" t="e">
        <f t="shared" si="24"/>
        <v>#REF!</v>
      </c>
      <c r="AN59" s="62"/>
      <c r="AO59" s="62" t="e">
        <f t="shared" si="31"/>
        <v>#REF!</v>
      </c>
      <c r="AP59" s="62" t="e">
        <f t="shared" si="32"/>
        <v>#REF!</v>
      </c>
      <c r="AQ59" s="59" t="e">
        <f t="shared" si="33"/>
        <v>#REF!</v>
      </c>
      <c r="AR59" s="30" t="e">
        <f t="shared" si="34"/>
        <v>#REF!</v>
      </c>
      <c r="AS59"/>
      <c r="AT59"/>
      <c r="AW59"/>
    </row>
    <row r="60" spans="1:49">
      <c r="A60">
        <v>51</v>
      </c>
      <c r="B60" s="30" t="e">
        <f t="shared" si="25"/>
        <v>#REF!</v>
      </c>
      <c r="C60" s="30" t="e">
        <f t="shared" si="26"/>
        <v>#REF!</v>
      </c>
      <c r="D60" s="30" t="e">
        <f t="shared" si="11"/>
        <v>#REF!</v>
      </c>
      <c r="E60" s="46" t="e">
        <f>IF(#REF!="","",#REF!)</f>
        <v>#REF!</v>
      </c>
      <c r="F60" s="46" t="e">
        <f>IF(#REF!="","",#REF!)</f>
        <v>#REF!</v>
      </c>
      <c r="G60" s="46" t="e">
        <f>IF(#REF!="","",#REF!)</f>
        <v>#REF!</v>
      </c>
      <c r="H60" s="46" t="e">
        <f>IF(#REF!="","",#REF!)</f>
        <v>#REF!</v>
      </c>
      <c r="I60" s="46" t="e">
        <f t="shared" si="12"/>
        <v>#REF!</v>
      </c>
      <c r="J60" s="77" t="e">
        <f>IF(#REF!="","",#REF!)</f>
        <v>#REF!</v>
      </c>
      <c r="K60" s="77" t="e">
        <f>IF(#REF!="","",#REF!)</f>
        <v>#REF!</v>
      </c>
      <c r="L60" s="59" t="e">
        <f t="shared" si="13"/>
        <v>#REF!</v>
      </c>
      <c r="M60" s="30" t="e">
        <f t="shared" si="14"/>
        <v>#REF!</v>
      </c>
      <c r="N60" s="30" t="e">
        <f t="shared" si="27"/>
        <v>#REF!</v>
      </c>
      <c r="O60" s="30" t="e">
        <f t="shared" si="28"/>
        <v>#REF!</v>
      </c>
      <c r="P60" s="30" t="e">
        <f t="shared" si="29"/>
        <v>#REF!</v>
      </c>
      <c r="Q60" s="30">
        <f>SUM($A$10:A60)</f>
        <v>1326</v>
      </c>
      <c r="R60" s="30"/>
      <c r="S60" s="82" t="e">
        <f>IF(T60="","",RANK(T60,$T$10:$T$50,1)+COUNTIF(T$10:T60,T60)-1)</f>
        <v>#REF!</v>
      </c>
      <c r="T60" s="30" t="e">
        <f t="shared" si="15"/>
        <v>#REF!</v>
      </c>
      <c r="U60" s="37" t="e">
        <f t="shared" si="16"/>
        <v>#REF!</v>
      </c>
      <c r="V60" s="30" t="e">
        <f t="shared" si="17"/>
        <v>#REF!</v>
      </c>
      <c r="W60" s="37" t="e">
        <f t="shared" si="18"/>
        <v>#REF!</v>
      </c>
      <c r="X60" s="37" t="e">
        <f t="shared" si="19"/>
        <v>#REF!</v>
      </c>
      <c r="Y60" s="37" t="e">
        <f t="shared" si="20"/>
        <v>#REF!</v>
      </c>
      <c r="Z60" s="37" t="e">
        <f t="shared" si="21"/>
        <v>#REF!</v>
      </c>
      <c r="AA60" s="37" t="e">
        <f t="shared" si="22"/>
        <v>#REF!</v>
      </c>
      <c r="AK60">
        <v>51</v>
      </c>
      <c r="AL60" s="62" t="e">
        <f t="shared" si="30"/>
        <v>#REF!</v>
      </c>
      <c r="AM60" s="62" t="e">
        <f t="shared" si="24"/>
        <v>#REF!</v>
      </c>
      <c r="AN60" s="62"/>
      <c r="AO60" s="62" t="e">
        <f t="shared" si="31"/>
        <v>#REF!</v>
      </c>
      <c r="AP60" s="62" t="e">
        <f t="shared" si="32"/>
        <v>#REF!</v>
      </c>
      <c r="AQ60" s="59" t="e">
        <f t="shared" si="33"/>
        <v>#REF!</v>
      </c>
      <c r="AR60" s="30" t="e">
        <f t="shared" si="34"/>
        <v>#REF!</v>
      </c>
      <c r="AS60"/>
      <c r="AT60"/>
      <c r="AW60"/>
    </row>
    <row r="61" spans="1:49">
      <c r="A61">
        <v>52</v>
      </c>
      <c r="B61" s="30" t="e">
        <f t="shared" si="25"/>
        <v>#REF!</v>
      </c>
      <c r="C61" s="30" t="e">
        <f t="shared" si="26"/>
        <v>#REF!</v>
      </c>
      <c r="D61" s="30" t="e">
        <f t="shared" si="11"/>
        <v>#REF!</v>
      </c>
      <c r="E61" s="46" t="e">
        <f>IF(#REF!="","",#REF!)</f>
        <v>#REF!</v>
      </c>
      <c r="F61" s="46" t="e">
        <f>IF(#REF!="","",#REF!)</f>
        <v>#REF!</v>
      </c>
      <c r="G61" s="46" t="e">
        <f>IF(#REF!="","",#REF!)</f>
        <v>#REF!</v>
      </c>
      <c r="H61" s="46" t="e">
        <f>IF(#REF!="","",#REF!)</f>
        <v>#REF!</v>
      </c>
      <c r="I61" s="46" t="e">
        <f t="shared" si="12"/>
        <v>#REF!</v>
      </c>
      <c r="J61" s="77" t="e">
        <f>IF(#REF!="","",#REF!)</f>
        <v>#REF!</v>
      </c>
      <c r="K61" s="77" t="e">
        <f>IF(#REF!="","",#REF!)</f>
        <v>#REF!</v>
      </c>
      <c r="L61" s="59" t="e">
        <f t="shared" si="13"/>
        <v>#REF!</v>
      </c>
      <c r="M61" s="30" t="e">
        <f t="shared" si="14"/>
        <v>#REF!</v>
      </c>
      <c r="N61" s="30" t="e">
        <f t="shared" si="27"/>
        <v>#REF!</v>
      </c>
      <c r="O61" s="30" t="e">
        <f t="shared" si="28"/>
        <v>#REF!</v>
      </c>
      <c r="P61" s="30" t="e">
        <f t="shared" si="29"/>
        <v>#REF!</v>
      </c>
      <c r="Q61" s="30">
        <f>SUM($A$10:A61)</f>
        <v>1378</v>
      </c>
      <c r="R61" s="30"/>
      <c r="S61" s="82" t="e">
        <f>IF(T61="","",RANK(T61,$T$10:$T$50,1)+COUNTIF(T$10:T61,T61)-1)</f>
        <v>#REF!</v>
      </c>
      <c r="T61" s="30" t="e">
        <f t="shared" si="15"/>
        <v>#REF!</v>
      </c>
      <c r="U61" s="37" t="e">
        <f t="shared" si="16"/>
        <v>#REF!</v>
      </c>
      <c r="V61" s="30" t="e">
        <f t="shared" si="17"/>
        <v>#REF!</v>
      </c>
      <c r="W61" s="37" t="e">
        <f t="shared" si="18"/>
        <v>#REF!</v>
      </c>
      <c r="X61" s="37" t="e">
        <f t="shared" si="19"/>
        <v>#REF!</v>
      </c>
      <c r="Y61" s="37" t="e">
        <f t="shared" si="20"/>
        <v>#REF!</v>
      </c>
      <c r="Z61" s="37" t="e">
        <f t="shared" si="21"/>
        <v>#REF!</v>
      </c>
      <c r="AA61" s="37" t="e">
        <f t="shared" si="22"/>
        <v>#REF!</v>
      </c>
      <c r="AK61">
        <v>52</v>
      </c>
      <c r="AL61" s="62" t="e">
        <f t="shared" si="30"/>
        <v>#REF!</v>
      </c>
      <c r="AM61" s="62" t="e">
        <f t="shared" si="24"/>
        <v>#REF!</v>
      </c>
      <c r="AN61" s="62"/>
      <c r="AO61" s="62" t="e">
        <f t="shared" si="31"/>
        <v>#REF!</v>
      </c>
      <c r="AP61" s="62" t="e">
        <f t="shared" si="32"/>
        <v>#REF!</v>
      </c>
      <c r="AQ61" s="59" t="e">
        <f t="shared" si="33"/>
        <v>#REF!</v>
      </c>
      <c r="AR61" s="30" t="e">
        <f t="shared" si="34"/>
        <v>#REF!</v>
      </c>
      <c r="AS61"/>
      <c r="AT61"/>
      <c r="AW61"/>
    </row>
    <row r="62" spans="1:49">
      <c r="A62">
        <v>53</v>
      </c>
      <c r="B62" s="30" t="e">
        <f t="shared" si="25"/>
        <v>#REF!</v>
      </c>
      <c r="C62" s="30" t="e">
        <f t="shared" si="26"/>
        <v>#REF!</v>
      </c>
      <c r="D62" s="30" t="e">
        <f t="shared" si="11"/>
        <v>#REF!</v>
      </c>
      <c r="E62" s="46" t="e">
        <f>IF(#REF!="","",#REF!)</f>
        <v>#REF!</v>
      </c>
      <c r="F62" s="46" t="e">
        <f>IF(#REF!="","",#REF!)</f>
        <v>#REF!</v>
      </c>
      <c r="G62" s="46" t="e">
        <f>IF(#REF!="","",#REF!)</f>
        <v>#REF!</v>
      </c>
      <c r="H62" s="46" t="e">
        <f>IF(#REF!="","",#REF!)</f>
        <v>#REF!</v>
      </c>
      <c r="I62" s="46" t="e">
        <f t="shared" si="12"/>
        <v>#REF!</v>
      </c>
      <c r="J62" s="77" t="e">
        <f>IF(#REF!="","",#REF!)</f>
        <v>#REF!</v>
      </c>
      <c r="K62" s="77" t="e">
        <f>IF(#REF!="","",#REF!)</f>
        <v>#REF!</v>
      </c>
      <c r="L62" s="59" t="e">
        <f t="shared" si="13"/>
        <v>#REF!</v>
      </c>
      <c r="M62" s="30" t="e">
        <f t="shared" si="14"/>
        <v>#REF!</v>
      </c>
      <c r="N62" s="30" t="e">
        <f t="shared" si="27"/>
        <v>#REF!</v>
      </c>
      <c r="O62" s="30" t="e">
        <f t="shared" si="28"/>
        <v>#REF!</v>
      </c>
      <c r="P62" s="30" t="e">
        <f t="shared" si="29"/>
        <v>#REF!</v>
      </c>
      <c r="Q62" s="30">
        <f>SUM($A$10:A62)</f>
        <v>1431</v>
      </c>
      <c r="R62" s="30"/>
      <c r="S62" s="82" t="e">
        <f>IF(T62="","",RANK(T62,$T$10:$T$50,1)+COUNTIF(T$10:T62,T62)-1)</f>
        <v>#REF!</v>
      </c>
      <c r="T62" s="30" t="e">
        <f t="shared" si="15"/>
        <v>#REF!</v>
      </c>
      <c r="U62" s="37" t="e">
        <f t="shared" si="16"/>
        <v>#REF!</v>
      </c>
      <c r="V62" s="30" t="e">
        <f t="shared" si="17"/>
        <v>#REF!</v>
      </c>
      <c r="W62" s="37" t="e">
        <f t="shared" si="18"/>
        <v>#REF!</v>
      </c>
      <c r="X62" s="37" t="e">
        <f t="shared" si="19"/>
        <v>#REF!</v>
      </c>
      <c r="Y62" s="37" t="e">
        <f t="shared" si="20"/>
        <v>#REF!</v>
      </c>
      <c r="Z62" s="37" t="e">
        <f t="shared" si="21"/>
        <v>#REF!</v>
      </c>
      <c r="AA62" s="37" t="e">
        <f t="shared" si="22"/>
        <v>#REF!</v>
      </c>
      <c r="AK62">
        <v>53</v>
      </c>
      <c r="AL62" s="62" t="e">
        <f t="shared" si="30"/>
        <v>#REF!</v>
      </c>
      <c r="AM62" s="62" t="e">
        <f t="shared" si="24"/>
        <v>#REF!</v>
      </c>
      <c r="AN62" s="62"/>
      <c r="AO62" s="62" t="e">
        <f t="shared" si="31"/>
        <v>#REF!</v>
      </c>
      <c r="AP62" s="62" t="e">
        <f t="shared" si="32"/>
        <v>#REF!</v>
      </c>
      <c r="AQ62" s="59" t="e">
        <f t="shared" si="33"/>
        <v>#REF!</v>
      </c>
      <c r="AR62" s="30" t="e">
        <f t="shared" si="34"/>
        <v>#REF!</v>
      </c>
      <c r="AS62"/>
      <c r="AT62"/>
      <c r="AW62"/>
    </row>
    <row r="63" spans="1:49">
      <c r="A63">
        <v>54</v>
      </c>
      <c r="B63" s="30" t="e">
        <f t="shared" si="25"/>
        <v>#REF!</v>
      </c>
      <c r="C63" s="30" t="e">
        <f t="shared" si="26"/>
        <v>#REF!</v>
      </c>
      <c r="D63" s="30" t="e">
        <f t="shared" si="11"/>
        <v>#REF!</v>
      </c>
      <c r="E63" s="46" t="e">
        <f>IF(#REF!="","",#REF!)</f>
        <v>#REF!</v>
      </c>
      <c r="F63" s="46" t="e">
        <f>IF(#REF!="","",#REF!)</f>
        <v>#REF!</v>
      </c>
      <c r="G63" s="46" t="e">
        <f>IF(#REF!="","",#REF!)</f>
        <v>#REF!</v>
      </c>
      <c r="H63" s="46" t="e">
        <f>IF(#REF!="","",#REF!)</f>
        <v>#REF!</v>
      </c>
      <c r="I63" s="46" t="e">
        <f t="shared" si="12"/>
        <v>#REF!</v>
      </c>
      <c r="J63" s="77" t="e">
        <f>IF(#REF!="","",#REF!)</f>
        <v>#REF!</v>
      </c>
      <c r="K63" s="77" t="e">
        <f>IF(#REF!="","",#REF!)</f>
        <v>#REF!</v>
      </c>
      <c r="L63" s="59" t="e">
        <f t="shared" si="13"/>
        <v>#REF!</v>
      </c>
      <c r="M63" s="30" t="e">
        <f t="shared" si="14"/>
        <v>#REF!</v>
      </c>
      <c r="N63" s="30" t="e">
        <f t="shared" si="27"/>
        <v>#REF!</v>
      </c>
      <c r="O63" s="30" t="e">
        <f t="shared" si="28"/>
        <v>#REF!</v>
      </c>
      <c r="P63" s="30" t="e">
        <f t="shared" si="29"/>
        <v>#REF!</v>
      </c>
      <c r="Q63" s="30">
        <f>SUM($A$10:A63)</f>
        <v>1485</v>
      </c>
      <c r="R63" s="30"/>
      <c r="S63" s="82" t="e">
        <f>IF(T63="","",RANK(T63,$T$10:$T$50,1)+COUNTIF(T$10:T63,T63)-1)</f>
        <v>#REF!</v>
      </c>
      <c r="T63" s="30" t="e">
        <f t="shared" si="15"/>
        <v>#REF!</v>
      </c>
      <c r="U63" s="37" t="e">
        <f t="shared" si="16"/>
        <v>#REF!</v>
      </c>
      <c r="V63" s="30" t="e">
        <f t="shared" si="17"/>
        <v>#REF!</v>
      </c>
      <c r="W63" s="37" t="e">
        <f t="shared" si="18"/>
        <v>#REF!</v>
      </c>
      <c r="X63" s="37" t="e">
        <f t="shared" si="19"/>
        <v>#REF!</v>
      </c>
      <c r="Y63" s="37" t="e">
        <f t="shared" si="20"/>
        <v>#REF!</v>
      </c>
      <c r="Z63" s="37" t="e">
        <f t="shared" si="21"/>
        <v>#REF!</v>
      </c>
      <c r="AA63" s="37" t="e">
        <f t="shared" si="22"/>
        <v>#REF!</v>
      </c>
      <c r="AK63">
        <v>54</v>
      </c>
      <c r="AL63" s="62" t="e">
        <f t="shared" si="30"/>
        <v>#REF!</v>
      </c>
      <c r="AM63" s="62" t="e">
        <f t="shared" si="24"/>
        <v>#REF!</v>
      </c>
      <c r="AN63" s="62"/>
      <c r="AO63" s="62" t="e">
        <f t="shared" si="31"/>
        <v>#REF!</v>
      </c>
      <c r="AP63" s="62" t="e">
        <f t="shared" si="32"/>
        <v>#REF!</v>
      </c>
      <c r="AQ63" s="59" t="e">
        <f t="shared" si="33"/>
        <v>#REF!</v>
      </c>
      <c r="AR63" s="30" t="e">
        <f t="shared" si="34"/>
        <v>#REF!</v>
      </c>
      <c r="AS63"/>
      <c r="AT63"/>
      <c r="AW63"/>
    </row>
    <row r="64" spans="1:49">
      <c r="A64">
        <v>55</v>
      </c>
      <c r="B64" s="30" t="e">
        <f t="shared" si="25"/>
        <v>#REF!</v>
      </c>
      <c r="C64" s="30" t="e">
        <f t="shared" si="26"/>
        <v>#REF!</v>
      </c>
      <c r="D64" s="30" t="e">
        <f t="shared" si="11"/>
        <v>#REF!</v>
      </c>
      <c r="E64" s="46" t="e">
        <f>IF(#REF!="","",#REF!)</f>
        <v>#REF!</v>
      </c>
      <c r="F64" s="46" t="e">
        <f>IF(#REF!="","",#REF!)</f>
        <v>#REF!</v>
      </c>
      <c r="G64" s="46" t="e">
        <f>IF(#REF!="","",#REF!)</f>
        <v>#REF!</v>
      </c>
      <c r="H64" s="46" t="e">
        <f>IF(#REF!="","",#REF!)</f>
        <v>#REF!</v>
      </c>
      <c r="I64" s="46" t="e">
        <f t="shared" si="12"/>
        <v>#REF!</v>
      </c>
      <c r="J64" s="77" t="e">
        <f>IF(#REF!="","",#REF!)</f>
        <v>#REF!</v>
      </c>
      <c r="K64" s="77" t="e">
        <f>IF(#REF!="","",#REF!)</f>
        <v>#REF!</v>
      </c>
      <c r="L64" s="59" t="e">
        <f t="shared" si="13"/>
        <v>#REF!</v>
      </c>
      <c r="M64" s="30" t="e">
        <f t="shared" si="14"/>
        <v>#REF!</v>
      </c>
      <c r="N64" s="30" t="e">
        <f t="shared" si="27"/>
        <v>#REF!</v>
      </c>
      <c r="O64" s="30" t="e">
        <f t="shared" si="28"/>
        <v>#REF!</v>
      </c>
      <c r="P64" s="30" t="e">
        <f t="shared" si="29"/>
        <v>#REF!</v>
      </c>
      <c r="Q64" s="30">
        <f>SUM($A$10:A64)</f>
        <v>1540</v>
      </c>
      <c r="R64" s="30"/>
      <c r="S64" s="82" t="e">
        <f>IF(T64="","",RANK(T64,$T$10:$T$50,1)+COUNTIF(T$10:T64,T64)-1)</f>
        <v>#REF!</v>
      </c>
      <c r="T64" s="30" t="e">
        <f t="shared" si="15"/>
        <v>#REF!</v>
      </c>
      <c r="U64" s="37" t="e">
        <f t="shared" si="16"/>
        <v>#REF!</v>
      </c>
      <c r="V64" s="30" t="e">
        <f t="shared" si="17"/>
        <v>#REF!</v>
      </c>
      <c r="W64" s="37" t="e">
        <f t="shared" si="18"/>
        <v>#REF!</v>
      </c>
      <c r="X64" s="37" t="e">
        <f t="shared" si="19"/>
        <v>#REF!</v>
      </c>
      <c r="Y64" s="37" t="e">
        <f t="shared" si="20"/>
        <v>#REF!</v>
      </c>
      <c r="Z64" s="37" t="e">
        <f t="shared" si="21"/>
        <v>#REF!</v>
      </c>
      <c r="AA64" s="37" t="e">
        <f t="shared" si="22"/>
        <v>#REF!</v>
      </c>
      <c r="AK64">
        <v>55</v>
      </c>
      <c r="AL64" s="62" t="e">
        <f t="shared" si="30"/>
        <v>#REF!</v>
      </c>
      <c r="AM64" s="62" t="e">
        <f t="shared" si="24"/>
        <v>#REF!</v>
      </c>
      <c r="AN64" s="62"/>
      <c r="AO64" s="62" t="e">
        <f t="shared" si="31"/>
        <v>#REF!</v>
      </c>
      <c r="AP64" s="62" t="e">
        <f t="shared" si="32"/>
        <v>#REF!</v>
      </c>
      <c r="AQ64" s="59" t="e">
        <f t="shared" si="33"/>
        <v>#REF!</v>
      </c>
      <c r="AR64" s="30" t="e">
        <f t="shared" si="34"/>
        <v>#REF!</v>
      </c>
      <c r="AS64"/>
      <c r="AT64"/>
      <c r="AW64"/>
    </row>
    <row r="65" spans="1:49">
      <c r="A65">
        <v>56</v>
      </c>
      <c r="B65" s="30" t="e">
        <f t="shared" si="25"/>
        <v>#REF!</v>
      </c>
      <c r="C65" s="30" t="e">
        <f t="shared" si="26"/>
        <v>#REF!</v>
      </c>
      <c r="D65" s="30" t="e">
        <f t="shared" si="11"/>
        <v>#REF!</v>
      </c>
      <c r="E65" s="46" t="e">
        <f>IF(#REF!="","",#REF!)</f>
        <v>#REF!</v>
      </c>
      <c r="F65" s="46" t="e">
        <f>IF(#REF!="","",#REF!)</f>
        <v>#REF!</v>
      </c>
      <c r="G65" s="46" t="e">
        <f>IF(#REF!="","",#REF!)</f>
        <v>#REF!</v>
      </c>
      <c r="H65" s="46" t="e">
        <f>IF(#REF!="","",#REF!)</f>
        <v>#REF!</v>
      </c>
      <c r="I65" s="46" t="e">
        <f t="shared" si="12"/>
        <v>#REF!</v>
      </c>
      <c r="J65" s="77" t="e">
        <f>IF(#REF!="","",#REF!)</f>
        <v>#REF!</v>
      </c>
      <c r="K65" s="77" t="e">
        <f>IF(#REF!="","",#REF!)</f>
        <v>#REF!</v>
      </c>
      <c r="L65" s="59" t="e">
        <f t="shared" si="13"/>
        <v>#REF!</v>
      </c>
      <c r="M65" s="30" t="e">
        <f t="shared" si="14"/>
        <v>#REF!</v>
      </c>
      <c r="N65" s="30" t="e">
        <f t="shared" si="27"/>
        <v>#REF!</v>
      </c>
      <c r="O65" s="30" t="e">
        <f t="shared" si="28"/>
        <v>#REF!</v>
      </c>
      <c r="P65" s="30" t="e">
        <f t="shared" si="29"/>
        <v>#REF!</v>
      </c>
      <c r="Q65" s="30">
        <f>SUM($A$10:A65)</f>
        <v>1596</v>
      </c>
      <c r="R65" s="30"/>
      <c r="S65" s="82" t="e">
        <f>IF(T65="","",RANK(T65,$T$10:$T$50,1)+COUNTIF(T$10:T65,T65)-1)</f>
        <v>#REF!</v>
      </c>
      <c r="T65" s="30" t="e">
        <f t="shared" si="15"/>
        <v>#REF!</v>
      </c>
      <c r="U65" s="37" t="e">
        <f t="shared" si="16"/>
        <v>#REF!</v>
      </c>
      <c r="V65" s="30" t="e">
        <f t="shared" si="17"/>
        <v>#REF!</v>
      </c>
      <c r="W65" s="37" t="e">
        <f t="shared" si="18"/>
        <v>#REF!</v>
      </c>
      <c r="X65" s="37" t="e">
        <f t="shared" si="19"/>
        <v>#REF!</v>
      </c>
      <c r="Y65" s="37" t="e">
        <f t="shared" si="20"/>
        <v>#REF!</v>
      </c>
      <c r="Z65" s="37" t="e">
        <f t="shared" si="21"/>
        <v>#REF!</v>
      </c>
      <c r="AA65" s="37" t="e">
        <f t="shared" si="22"/>
        <v>#REF!</v>
      </c>
      <c r="AK65">
        <v>56</v>
      </c>
      <c r="AL65" s="62" t="e">
        <f t="shared" si="30"/>
        <v>#REF!</v>
      </c>
      <c r="AM65" s="62" t="e">
        <f t="shared" si="24"/>
        <v>#REF!</v>
      </c>
      <c r="AN65" s="62"/>
      <c r="AO65" s="62" t="e">
        <f t="shared" si="31"/>
        <v>#REF!</v>
      </c>
      <c r="AP65" s="62" t="e">
        <f t="shared" si="32"/>
        <v>#REF!</v>
      </c>
      <c r="AQ65" s="59" t="e">
        <f t="shared" si="33"/>
        <v>#REF!</v>
      </c>
      <c r="AR65" s="30" t="e">
        <f t="shared" si="34"/>
        <v>#REF!</v>
      </c>
      <c r="AS65"/>
      <c r="AT65"/>
      <c r="AW65"/>
    </row>
    <row r="66" spans="1:49">
      <c r="A66">
        <v>57</v>
      </c>
      <c r="B66" s="30" t="e">
        <f t="shared" si="25"/>
        <v>#REF!</v>
      </c>
      <c r="C66" s="30" t="e">
        <f t="shared" si="26"/>
        <v>#REF!</v>
      </c>
      <c r="D66" s="30" t="e">
        <f t="shared" si="11"/>
        <v>#REF!</v>
      </c>
      <c r="E66" s="46" t="e">
        <f>IF(#REF!="","",#REF!)</f>
        <v>#REF!</v>
      </c>
      <c r="F66" s="46" t="e">
        <f>IF(#REF!="","",#REF!)</f>
        <v>#REF!</v>
      </c>
      <c r="G66" s="46" t="e">
        <f>IF(#REF!="","",#REF!)</f>
        <v>#REF!</v>
      </c>
      <c r="H66" s="46" t="e">
        <f>IF(#REF!="","",#REF!)</f>
        <v>#REF!</v>
      </c>
      <c r="I66" s="46" t="e">
        <f t="shared" si="12"/>
        <v>#REF!</v>
      </c>
      <c r="J66" s="77" t="e">
        <f>IF(#REF!="","",#REF!)</f>
        <v>#REF!</v>
      </c>
      <c r="K66" s="77" t="e">
        <f>IF(#REF!="","",#REF!)</f>
        <v>#REF!</v>
      </c>
      <c r="L66" s="59" t="e">
        <f t="shared" si="13"/>
        <v>#REF!</v>
      </c>
      <c r="M66" s="30" t="e">
        <f t="shared" si="14"/>
        <v>#REF!</v>
      </c>
      <c r="N66" s="30" t="e">
        <f t="shared" si="27"/>
        <v>#REF!</v>
      </c>
      <c r="O66" s="30" t="e">
        <f t="shared" si="28"/>
        <v>#REF!</v>
      </c>
      <c r="P66" s="30" t="e">
        <f t="shared" si="29"/>
        <v>#REF!</v>
      </c>
      <c r="Q66" s="30">
        <f>SUM($A$10:A66)</f>
        <v>1653</v>
      </c>
      <c r="R66" s="30"/>
      <c r="S66" s="82" t="e">
        <f>IF(T66="","",RANK(T66,$T$10:$T$50,1)+COUNTIF(T$10:T66,T66)-1)</f>
        <v>#REF!</v>
      </c>
      <c r="T66" s="30" t="e">
        <f t="shared" si="15"/>
        <v>#REF!</v>
      </c>
      <c r="U66" s="37" t="e">
        <f t="shared" si="16"/>
        <v>#REF!</v>
      </c>
      <c r="V66" s="30" t="e">
        <f t="shared" si="17"/>
        <v>#REF!</v>
      </c>
      <c r="W66" s="37" t="e">
        <f t="shared" si="18"/>
        <v>#REF!</v>
      </c>
      <c r="X66" s="37" t="e">
        <f t="shared" si="19"/>
        <v>#REF!</v>
      </c>
      <c r="Y66" s="37" t="e">
        <f t="shared" si="20"/>
        <v>#REF!</v>
      </c>
      <c r="Z66" s="37" t="e">
        <f t="shared" si="21"/>
        <v>#REF!</v>
      </c>
      <c r="AA66" s="37" t="e">
        <f t="shared" si="22"/>
        <v>#REF!</v>
      </c>
      <c r="AK66">
        <v>57</v>
      </c>
      <c r="AL66" s="62" t="e">
        <f t="shared" si="30"/>
        <v>#REF!</v>
      </c>
      <c r="AM66" s="62" t="e">
        <f t="shared" si="24"/>
        <v>#REF!</v>
      </c>
      <c r="AN66" s="62"/>
      <c r="AO66" s="62" t="e">
        <f t="shared" si="31"/>
        <v>#REF!</v>
      </c>
      <c r="AP66" s="62" t="e">
        <f t="shared" si="32"/>
        <v>#REF!</v>
      </c>
      <c r="AQ66" s="59" t="e">
        <f t="shared" si="33"/>
        <v>#REF!</v>
      </c>
      <c r="AR66" s="30" t="e">
        <f t="shared" si="34"/>
        <v>#REF!</v>
      </c>
      <c r="AS66"/>
      <c r="AT66"/>
      <c r="AW66"/>
    </row>
    <row r="67" spans="1:49">
      <c r="A67">
        <v>58</v>
      </c>
      <c r="B67" s="30" t="e">
        <f t="shared" si="25"/>
        <v>#REF!</v>
      </c>
      <c r="C67" s="30" t="e">
        <f t="shared" si="26"/>
        <v>#REF!</v>
      </c>
      <c r="D67" s="30" t="e">
        <f t="shared" si="11"/>
        <v>#REF!</v>
      </c>
      <c r="E67" s="46" t="e">
        <f>IF(#REF!="","",#REF!)</f>
        <v>#REF!</v>
      </c>
      <c r="F67" s="46" t="e">
        <f>IF(#REF!="","",#REF!)</f>
        <v>#REF!</v>
      </c>
      <c r="G67" s="46" t="e">
        <f>IF(#REF!="","",#REF!)</f>
        <v>#REF!</v>
      </c>
      <c r="H67" s="46" t="e">
        <f>IF(#REF!="","",#REF!)</f>
        <v>#REF!</v>
      </c>
      <c r="I67" s="46" t="e">
        <f t="shared" si="12"/>
        <v>#REF!</v>
      </c>
      <c r="J67" s="77" t="e">
        <f>IF(#REF!="","",#REF!)</f>
        <v>#REF!</v>
      </c>
      <c r="K67" s="77" t="e">
        <f>IF(#REF!="","",#REF!)</f>
        <v>#REF!</v>
      </c>
      <c r="L67" s="59" t="e">
        <f t="shared" si="13"/>
        <v>#REF!</v>
      </c>
      <c r="M67" s="30" t="e">
        <f t="shared" si="14"/>
        <v>#REF!</v>
      </c>
      <c r="N67" s="30" t="e">
        <f t="shared" si="27"/>
        <v>#REF!</v>
      </c>
      <c r="O67" s="30" t="e">
        <f t="shared" si="28"/>
        <v>#REF!</v>
      </c>
      <c r="P67" s="30" t="e">
        <f t="shared" si="29"/>
        <v>#REF!</v>
      </c>
      <c r="Q67" s="30">
        <f>SUM($A$10:A67)</f>
        <v>1711</v>
      </c>
      <c r="R67" s="30"/>
      <c r="S67" s="82" t="e">
        <f>IF(T67="","",RANK(T67,$T$10:$T$50,1)+COUNTIF(T$10:T67,T67)-1)</f>
        <v>#REF!</v>
      </c>
      <c r="T67" s="30" t="e">
        <f t="shared" si="15"/>
        <v>#REF!</v>
      </c>
      <c r="U67" s="37" t="e">
        <f t="shared" si="16"/>
        <v>#REF!</v>
      </c>
      <c r="V67" s="30" t="e">
        <f t="shared" si="17"/>
        <v>#REF!</v>
      </c>
      <c r="W67" s="37" t="e">
        <f t="shared" si="18"/>
        <v>#REF!</v>
      </c>
      <c r="X67" s="37" t="e">
        <f t="shared" si="19"/>
        <v>#REF!</v>
      </c>
      <c r="Y67" s="37" t="e">
        <f t="shared" si="20"/>
        <v>#REF!</v>
      </c>
      <c r="Z67" s="37" t="e">
        <f t="shared" si="21"/>
        <v>#REF!</v>
      </c>
      <c r="AA67" s="37" t="e">
        <f t="shared" si="22"/>
        <v>#REF!</v>
      </c>
      <c r="AK67">
        <v>58</v>
      </c>
      <c r="AL67" s="62" t="e">
        <f t="shared" si="30"/>
        <v>#REF!</v>
      </c>
      <c r="AM67" s="62" t="e">
        <f t="shared" si="24"/>
        <v>#REF!</v>
      </c>
      <c r="AN67" s="62"/>
      <c r="AO67" s="62" t="e">
        <f t="shared" si="31"/>
        <v>#REF!</v>
      </c>
      <c r="AP67" s="62" t="e">
        <f t="shared" si="32"/>
        <v>#REF!</v>
      </c>
      <c r="AQ67" s="59" t="e">
        <f t="shared" si="33"/>
        <v>#REF!</v>
      </c>
      <c r="AR67" s="30" t="e">
        <f t="shared" si="34"/>
        <v>#REF!</v>
      </c>
      <c r="AS67"/>
      <c r="AT67"/>
      <c r="AW67"/>
    </row>
    <row r="68" spans="1:49">
      <c r="A68">
        <v>59</v>
      </c>
      <c r="B68" s="30" t="e">
        <f t="shared" si="25"/>
        <v>#REF!</v>
      </c>
      <c r="C68" s="30" t="e">
        <f t="shared" si="26"/>
        <v>#REF!</v>
      </c>
      <c r="D68" s="30" t="e">
        <f t="shared" si="11"/>
        <v>#REF!</v>
      </c>
      <c r="E68" s="46" t="e">
        <f>IF(#REF!="","",#REF!)</f>
        <v>#REF!</v>
      </c>
      <c r="F68" s="46" t="e">
        <f>IF(#REF!="","",#REF!)</f>
        <v>#REF!</v>
      </c>
      <c r="G68" s="46" t="e">
        <f>IF(#REF!="","",#REF!)</f>
        <v>#REF!</v>
      </c>
      <c r="H68" s="46" t="e">
        <f>IF(#REF!="","",#REF!)</f>
        <v>#REF!</v>
      </c>
      <c r="I68" s="46" t="e">
        <f t="shared" si="12"/>
        <v>#REF!</v>
      </c>
      <c r="J68" s="77" t="e">
        <f>IF(#REF!="","",#REF!)</f>
        <v>#REF!</v>
      </c>
      <c r="K68" s="77" t="e">
        <f>IF(#REF!="","",#REF!)</f>
        <v>#REF!</v>
      </c>
      <c r="L68" s="59" t="e">
        <f t="shared" si="13"/>
        <v>#REF!</v>
      </c>
      <c r="M68" s="30" t="e">
        <f t="shared" si="14"/>
        <v>#REF!</v>
      </c>
      <c r="N68" s="30" t="e">
        <f t="shared" si="27"/>
        <v>#REF!</v>
      </c>
      <c r="O68" s="30" t="e">
        <f t="shared" si="28"/>
        <v>#REF!</v>
      </c>
      <c r="P68" s="30" t="e">
        <f t="shared" si="29"/>
        <v>#REF!</v>
      </c>
      <c r="Q68" s="30">
        <f>SUM($A$10:A68)</f>
        <v>1770</v>
      </c>
      <c r="R68" s="30"/>
      <c r="S68" s="82" t="e">
        <f>IF(T68="","",RANK(T68,$T$10:$T$50,1)+COUNTIF(T$10:T68,T68)-1)</f>
        <v>#REF!</v>
      </c>
      <c r="T68" s="30" t="e">
        <f t="shared" si="15"/>
        <v>#REF!</v>
      </c>
      <c r="U68" s="37" t="e">
        <f t="shared" si="16"/>
        <v>#REF!</v>
      </c>
      <c r="V68" s="30" t="e">
        <f t="shared" si="17"/>
        <v>#REF!</v>
      </c>
      <c r="W68" s="37" t="e">
        <f t="shared" si="18"/>
        <v>#REF!</v>
      </c>
      <c r="X68" s="37" t="e">
        <f t="shared" si="19"/>
        <v>#REF!</v>
      </c>
      <c r="Y68" s="37" t="e">
        <f t="shared" si="20"/>
        <v>#REF!</v>
      </c>
      <c r="Z68" s="37" t="e">
        <f t="shared" si="21"/>
        <v>#REF!</v>
      </c>
      <c r="AA68" s="37" t="e">
        <f t="shared" si="22"/>
        <v>#REF!</v>
      </c>
      <c r="AK68">
        <v>59</v>
      </c>
      <c r="AL68" s="62" t="e">
        <f t="shared" si="30"/>
        <v>#REF!</v>
      </c>
      <c r="AM68" s="62" t="e">
        <f t="shared" si="24"/>
        <v>#REF!</v>
      </c>
      <c r="AN68" s="62"/>
      <c r="AO68" s="62" t="e">
        <f t="shared" si="31"/>
        <v>#REF!</v>
      </c>
      <c r="AP68" s="62" t="e">
        <f t="shared" si="32"/>
        <v>#REF!</v>
      </c>
      <c r="AQ68" s="59" t="e">
        <f t="shared" si="33"/>
        <v>#REF!</v>
      </c>
      <c r="AR68" s="30" t="e">
        <f t="shared" si="34"/>
        <v>#REF!</v>
      </c>
      <c r="AS68"/>
      <c r="AT68"/>
      <c r="AW68"/>
    </row>
    <row r="69" spans="1:49">
      <c r="A69">
        <v>60</v>
      </c>
      <c r="B69" s="30" t="e">
        <f t="shared" si="25"/>
        <v>#REF!</v>
      </c>
      <c r="C69" s="30" t="e">
        <f t="shared" si="26"/>
        <v>#REF!</v>
      </c>
      <c r="D69" s="30" t="e">
        <f t="shared" si="11"/>
        <v>#REF!</v>
      </c>
      <c r="E69" s="46" t="e">
        <f>IF(#REF!="","",#REF!)</f>
        <v>#REF!</v>
      </c>
      <c r="F69" s="46" t="e">
        <f>IF(#REF!="","",#REF!)</f>
        <v>#REF!</v>
      </c>
      <c r="G69" s="46" t="e">
        <f>IF(#REF!="","",#REF!)</f>
        <v>#REF!</v>
      </c>
      <c r="H69" s="46" t="e">
        <f>IF(#REF!="","",#REF!)</f>
        <v>#REF!</v>
      </c>
      <c r="I69" s="46" t="e">
        <f t="shared" si="12"/>
        <v>#REF!</v>
      </c>
      <c r="J69" s="77" t="e">
        <f>IF(#REF!="","",#REF!)</f>
        <v>#REF!</v>
      </c>
      <c r="K69" s="77" t="e">
        <f>IF(#REF!="","",#REF!)</f>
        <v>#REF!</v>
      </c>
      <c r="L69" s="59" t="e">
        <f t="shared" si="13"/>
        <v>#REF!</v>
      </c>
      <c r="M69" s="30" t="e">
        <f t="shared" si="14"/>
        <v>#REF!</v>
      </c>
      <c r="N69" s="30" t="e">
        <f t="shared" si="27"/>
        <v>#REF!</v>
      </c>
      <c r="O69" s="30" t="e">
        <f t="shared" si="28"/>
        <v>#REF!</v>
      </c>
      <c r="P69" s="30" t="e">
        <f t="shared" si="29"/>
        <v>#REF!</v>
      </c>
      <c r="Q69" s="30">
        <f>SUM($A$10:A69)</f>
        <v>1830</v>
      </c>
      <c r="R69" s="30"/>
      <c r="S69" s="82" t="e">
        <f>IF(T69="","",RANK(T69,$T$10:$T$50,1)+COUNTIF(T$10:T69,T69)-1)</f>
        <v>#REF!</v>
      </c>
      <c r="T69" s="30" t="e">
        <f t="shared" si="15"/>
        <v>#REF!</v>
      </c>
      <c r="U69" s="37" t="e">
        <f t="shared" si="16"/>
        <v>#REF!</v>
      </c>
      <c r="V69" s="30" t="e">
        <f t="shared" si="17"/>
        <v>#REF!</v>
      </c>
      <c r="W69" s="37" t="e">
        <f t="shared" si="18"/>
        <v>#REF!</v>
      </c>
      <c r="X69" s="37" t="e">
        <f t="shared" si="19"/>
        <v>#REF!</v>
      </c>
      <c r="Y69" s="37" t="e">
        <f t="shared" si="20"/>
        <v>#REF!</v>
      </c>
      <c r="Z69" s="37" t="e">
        <f t="shared" si="21"/>
        <v>#REF!</v>
      </c>
      <c r="AA69" s="37" t="e">
        <f t="shared" si="22"/>
        <v>#REF!</v>
      </c>
      <c r="AK69">
        <v>60</v>
      </c>
      <c r="AL69" s="62" t="e">
        <f t="shared" si="30"/>
        <v>#REF!</v>
      </c>
      <c r="AM69" s="62" t="e">
        <f t="shared" si="24"/>
        <v>#REF!</v>
      </c>
      <c r="AN69" s="62"/>
      <c r="AO69" s="62" t="e">
        <f t="shared" si="31"/>
        <v>#REF!</v>
      </c>
      <c r="AP69" s="62" t="e">
        <f t="shared" si="32"/>
        <v>#REF!</v>
      </c>
      <c r="AQ69" s="59" t="e">
        <f t="shared" si="33"/>
        <v>#REF!</v>
      </c>
      <c r="AR69" s="30" t="e">
        <f t="shared" si="34"/>
        <v>#REF!</v>
      </c>
      <c r="AS69"/>
      <c r="AT69"/>
      <c r="AW69"/>
    </row>
    <row r="70" spans="1:49">
      <c r="A70">
        <v>61</v>
      </c>
      <c r="B70" s="30" t="e">
        <f t="shared" si="25"/>
        <v>#REF!</v>
      </c>
      <c r="C70" s="30" t="e">
        <f t="shared" si="26"/>
        <v>#REF!</v>
      </c>
      <c r="D70" s="30" t="e">
        <f t="shared" si="11"/>
        <v>#REF!</v>
      </c>
      <c r="E70" s="46" t="e">
        <f>IF(#REF!="","",#REF!)</f>
        <v>#REF!</v>
      </c>
      <c r="F70" s="46" t="e">
        <f>IF(#REF!="","",#REF!)</f>
        <v>#REF!</v>
      </c>
      <c r="G70" s="46" t="e">
        <f>IF(#REF!="","",#REF!)</f>
        <v>#REF!</v>
      </c>
      <c r="H70" s="46" t="e">
        <f>IF(#REF!="","",#REF!)</f>
        <v>#REF!</v>
      </c>
      <c r="I70" s="46" t="e">
        <f t="shared" si="12"/>
        <v>#REF!</v>
      </c>
      <c r="J70" s="77" t="e">
        <f>IF(#REF!="","",#REF!)</f>
        <v>#REF!</v>
      </c>
      <c r="K70" s="77" t="e">
        <f>IF(#REF!="","",#REF!)</f>
        <v>#REF!</v>
      </c>
      <c r="L70" s="59" t="e">
        <f t="shared" si="13"/>
        <v>#REF!</v>
      </c>
      <c r="M70" s="30" t="e">
        <f t="shared" si="14"/>
        <v>#REF!</v>
      </c>
      <c r="N70" s="30" t="e">
        <f t="shared" si="27"/>
        <v>#REF!</v>
      </c>
      <c r="O70" s="30" t="e">
        <f t="shared" si="28"/>
        <v>#REF!</v>
      </c>
      <c r="P70" s="30" t="e">
        <f t="shared" si="29"/>
        <v>#REF!</v>
      </c>
      <c r="Q70" s="30">
        <f>SUM($A$10:A70)</f>
        <v>1891</v>
      </c>
      <c r="R70" s="30"/>
      <c r="S70" s="82" t="e">
        <f>IF(T70="","",RANK(T70,$T$10:$T$50,1)+COUNTIF(T$10:T70,T70)-1)</f>
        <v>#REF!</v>
      </c>
      <c r="T70" s="30" t="e">
        <f t="shared" si="15"/>
        <v>#REF!</v>
      </c>
      <c r="U70" s="37" t="e">
        <f t="shared" si="16"/>
        <v>#REF!</v>
      </c>
      <c r="V70" s="30" t="e">
        <f t="shared" si="17"/>
        <v>#REF!</v>
      </c>
      <c r="W70" s="37" t="e">
        <f t="shared" si="18"/>
        <v>#REF!</v>
      </c>
      <c r="X70" s="37" t="e">
        <f t="shared" si="19"/>
        <v>#REF!</v>
      </c>
      <c r="Y70" s="37" t="e">
        <f t="shared" si="20"/>
        <v>#REF!</v>
      </c>
      <c r="Z70" s="37" t="e">
        <f t="shared" si="21"/>
        <v>#REF!</v>
      </c>
      <c r="AA70" s="37" t="e">
        <f t="shared" si="22"/>
        <v>#REF!</v>
      </c>
      <c r="AK70">
        <v>61</v>
      </c>
      <c r="AL70" s="62" t="e">
        <f t="shared" si="30"/>
        <v>#REF!</v>
      </c>
      <c r="AM70" s="62" t="e">
        <f t="shared" si="24"/>
        <v>#REF!</v>
      </c>
      <c r="AN70" s="62"/>
      <c r="AO70" s="62" t="e">
        <f t="shared" si="31"/>
        <v>#REF!</v>
      </c>
      <c r="AP70" s="62" t="e">
        <f t="shared" si="32"/>
        <v>#REF!</v>
      </c>
      <c r="AQ70" s="59" t="e">
        <f t="shared" si="33"/>
        <v>#REF!</v>
      </c>
      <c r="AR70" s="30" t="e">
        <f t="shared" si="34"/>
        <v>#REF!</v>
      </c>
      <c r="AS70"/>
      <c r="AT70"/>
      <c r="AW70"/>
    </row>
    <row r="71" spans="1:49">
      <c r="A71">
        <v>62</v>
      </c>
      <c r="B71" s="30" t="e">
        <f t="shared" si="25"/>
        <v>#REF!</v>
      </c>
      <c r="C71" s="30" t="e">
        <f t="shared" si="26"/>
        <v>#REF!</v>
      </c>
      <c r="D71" s="30" t="e">
        <f t="shared" si="11"/>
        <v>#REF!</v>
      </c>
      <c r="E71" s="46" t="e">
        <f>IF(#REF!="","",#REF!)</f>
        <v>#REF!</v>
      </c>
      <c r="F71" s="46" t="e">
        <f>IF(#REF!="","",#REF!)</f>
        <v>#REF!</v>
      </c>
      <c r="G71" s="46" t="e">
        <f>IF(#REF!="","",#REF!)</f>
        <v>#REF!</v>
      </c>
      <c r="H71" s="46" t="e">
        <f>IF(#REF!="","",#REF!)</f>
        <v>#REF!</v>
      </c>
      <c r="I71" s="46" t="e">
        <f t="shared" si="12"/>
        <v>#REF!</v>
      </c>
      <c r="J71" s="77" t="e">
        <f>IF(#REF!="","",#REF!)</f>
        <v>#REF!</v>
      </c>
      <c r="K71" s="77" t="e">
        <f>IF(#REF!="","",#REF!)</f>
        <v>#REF!</v>
      </c>
      <c r="L71" s="59" t="e">
        <f t="shared" si="13"/>
        <v>#REF!</v>
      </c>
      <c r="M71" s="30" t="e">
        <f t="shared" si="14"/>
        <v>#REF!</v>
      </c>
      <c r="N71" s="30" t="e">
        <f t="shared" si="27"/>
        <v>#REF!</v>
      </c>
      <c r="O71" s="30" t="e">
        <f t="shared" si="28"/>
        <v>#REF!</v>
      </c>
      <c r="P71" s="30" t="e">
        <f t="shared" si="29"/>
        <v>#REF!</v>
      </c>
      <c r="Q71" s="30">
        <f>SUM($A$10:A71)</f>
        <v>1953</v>
      </c>
      <c r="R71" s="30"/>
      <c r="S71" s="82" t="e">
        <f>IF(T71="","",RANK(T71,$T$10:$T$50,1)+COUNTIF(T$10:T71,T71)-1)</f>
        <v>#REF!</v>
      </c>
      <c r="T71" s="30" t="e">
        <f t="shared" si="15"/>
        <v>#REF!</v>
      </c>
      <c r="U71" s="37" t="e">
        <f t="shared" si="16"/>
        <v>#REF!</v>
      </c>
      <c r="V71" s="30" t="e">
        <f t="shared" si="17"/>
        <v>#REF!</v>
      </c>
      <c r="W71" s="37" t="e">
        <f t="shared" si="18"/>
        <v>#REF!</v>
      </c>
      <c r="X71" s="37" t="e">
        <f t="shared" si="19"/>
        <v>#REF!</v>
      </c>
      <c r="Y71" s="37" t="e">
        <f t="shared" si="20"/>
        <v>#REF!</v>
      </c>
      <c r="Z71" s="37" t="e">
        <f t="shared" si="21"/>
        <v>#REF!</v>
      </c>
      <c r="AA71" s="37" t="e">
        <f t="shared" si="22"/>
        <v>#REF!</v>
      </c>
      <c r="AK71">
        <v>62</v>
      </c>
      <c r="AL71" s="62" t="e">
        <f t="shared" si="30"/>
        <v>#REF!</v>
      </c>
      <c r="AM71" s="62" t="e">
        <f t="shared" si="24"/>
        <v>#REF!</v>
      </c>
      <c r="AN71" s="62"/>
      <c r="AO71" s="62" t="e">
        <f t="shared" si="31"/>
        <v>#REF!</v>
      </c>
      <c r="AP71" s="62" t="e">
        <f t="shared" si="32"/>
        <v>#REF!</v>
      </c>
      <c r="AQ71" s="59" t="e">
        <f t="shared" si="33"/>
        <v>#REF!</v>
      </c>
      <c r="AR71" s="30" t="e">
        <f t="shared" si="34"/>
        <v>#REF!</v>
      </c>
      <c r="AS71"/>
      <c r="AT71"/>
      <c r="AW71"/>
    </row>
    <row r="72" spans="1:49">
      <c r="A72">
        <v>63</v>
      </c>
      <c r="B72" s="30" t="e">
        <f t="shared" si="25"/>
        <v>#REF!</v>
      </c>
      <c r="C72" s="30" t="e">
        <f t="shared" si="26"/>
        <v>#REF!</v>
      </c>
      <c r="D72" s="30" t="e">
        <f t="shared" si="11"/>
        <v>#REF!</v>
      </c>
      <c r="E72" s="46" t="e">
        <f>IF(#REF!="","",#REF!)</f>
        <v>#REF!</v>
      </c>
      <c r="F72" s="46" t="e">
        <f>IF(#REF!="","",#REF!)</f>
        <v>#REF!</v>
      </c>
      <c r="G72" s="46" t="e">
        <f>IF(#REF!="","",#REF!)</f>
        <v>#REF!</v>
      </c>
      <c r="H72" s="46" t="e">
        <f>IF(#REF!="","",#REF!)</f>
        <v>#REF!</v>
      </c>
      <c r="I72" s="46" t="e">
        <f t="shared" si="12"/>
        <v>#REF!</v>
      </c>
      <c r="J72" s="77" t="e">
        <f>IF(#REF!="","",#REF!)</f>
        <v>#REF!</v>
      </c>
      <c r="K72" s="77" t="e">
        <f>IF(#REF!="","",#REF!)</f>
        <v>#REF!</v>
      </c>
      <c r="L72" s="59" t="e">
        <f t="shared" si="13"/>
        <v>#REF!</v>
      </c>
      <c r="M72" s="30" t="e">
        <f t="shared" si="14"/>
        <v>#REF!</v>
      </c>
      <c r="N72" s="30" t="e">
        <f t="shared" si="27"/>
        <v>#REF!</v>
      </c>
      <c r="O72" s="30" t="e">
        <f t="shared" si="28"/>
        <v>#REF!</v>
      </c>
      <c r="P72" s="30" t="e">
        <f t="shared" si="29"/>
        <v>#REF!</v>
      </c>
      <c r="Q72" s="30">
        <f>SUM($A$10:A72)</f>
        <v>2016</v>
      </c>
      <c r="R72" s="30"/>
      <c r="S72" s="82" t="e">
        <f>IF(T72="","",RANK(T72,$T$10:$T$50,1)+COUNTIF(T$10:T72,T72)-1)</f>
        <v>#REF!</v>
      </c>
      <c r="T72" s="30" t="e">
        <f t="shared" si="15"/>
        <v>#REF!</v>
      </c>
      <c r="U72" s="37" t="e">
        <f t="shared" si="16"/>
        <v>#REF!</v>
      </c>
      <c r="V72" s="30" t="e">
        <f t="shared" si="17"/>
        <v>#REF!</v>
      </c>
      <c r="W72" s="37" t="e">
        <f t="shared" si="18"/>
        <v>#REF!</v>
      </c>
      <c r="X72" s="37" t="e">
        <f t="shared" si="19"/>
        <v>#REF!</v>
      </c>
      <c r="Y72" s="37" t="e">
        <f t="shared" si="20"/>
        <v>#REF!</v>
      </c>
      <c r="Z72" s="37" t="e">
        <f t="shared" si="21"/>
        <v>#REF!</v>
      </c>
      <c r="AA72" s="37" t="e">
        <f t="shared" si="22"/>
        <v>#REF!</v>
      </c>
      <c r="AK72">
        <v>63</v>
      </c>
      <c r="AL72" s="62" t="e">
        <f t="shared" si="30"/>
        <v>#REF!</v>
      </c>
      <c r="AM72" s="62" t="e">
        <f t="shared" si="24"/>
        <v>#REF!</v>
      </c>
      <c r="AN72" s="62"/>
      <c r="AO72" s="62" t="e">
        <f t="shared" si="31"/>
        <v>#REF!</v>
      </c>
      <c r="AP72" s="62" t="e">
        <f t="shared" si="32"/>
        <v>#REF!</v>
      </c>
      <c r="AQ72" s="59" t="e">
        <f t="shared" si="33"/>
        <v>#REF!</v>
      </c>
      <c r="AR72" s="30" t="e">
        <f t="shared" si="34"/>
        <v>#REF!</v>
      </c>
      <c r="AS72"/>
      <c r="AT72"/>
      <c r="AW72"/>
    </row>
    <row r="73" spans="1:49">
      <c r="A73">
        <v>64</v>
      </c>
      <c r="B73" s="30" t="e">
        <f t="shared" si="25"/>
        <v>#REF!</v>
      </c>
      <c r="C73" s="30" t="e">
        <f t="shared" si="26"/>
        <v>#REF!</v>
      </c>
      <c r="D73" s="30" t="e">
        <f t="shared" si="11"/>
        <v>#REF!</v>
      </c>
      <c r="E73" s="46" t="e">
        <f>IF(#REF!="","",#REF!)</f>
        <v>#REF!</v>
      </c>
      <c r="F73" s="46" t="e">
        <f>IF(#REF!="","",#REF!)</f>
        <v>#REF!</v>
      </c>
      <c r="G73" s="46" t="e">
        <f>IF(#REF!="","",#REF!)</f>
        <v>#REF!</v>
      </c>
      <c r="H73" s="46" t="e">
        <f>IF(#REF!="","",#REF!)</f>
        <v>#REF!</v>
      </c>
      <c r="I73" s="46" t="e">
        <f t="shared" si="12"/>
        <v>#REF!</v>
      </c>
      <c r="J73" s="77" t="e">
        <f>IF(#REF!="","",#REF!)</f>
        <v>#REF!</v>
      </c>
      <c r="K73" s="77" t="e">
        <f>IF(#REF!="","",#REF!)</f>
        <v>#REF!</v>
      </c>
      <c r="L73" s="59" t="e">
        <f t="shared" si="13"/>
        <v>#REF!</v>
      </c>
      <c r="M73" s="30" t="e">
        <f t="shared" si="14"/>
        <v>#REF!</v>
      </c>
      <c r="N73" s="30" t="e">
        <f t="shared" si="27"/>
        <v>#REF!</v>
      </c>
      <c r="O73" s="30" t="e">
        <f t="shared" si="28"/>
        <v>#REF!</v>
      </c>
      <c r="P73" s="30" t="e">
        <f t="shared" si="29"/>
        <v>#REF!</v>
      </c>
      <c r="Q73" s="30">
        <f>SUM($A$10:A73)</f>
        <v>2080</v>
      </c>
      <c r="R73" s="30"/>
      <c r="S73" s="82" t="e">
        <f>IF(T73="","",RANK(T73,$T$10:$T$50,1)+COUNTIF(T$10:T73,T73)-1)</f>
        <v>#REF!</v>
      </c>
      <c r="T73" s="30" t="e">
        <f t="shared" si="15"/>
        <v>#REF!</v>
      </c>
      <c r="U73" s="37" t="e">
        <f t="shared" si="16"/>
        <v>#REF!</v>
      </c>
      <c r="V73" s="30" t="e">
        <f t="shared" si="17"/>
        <v>#REF!</v>
      </c>
      <c r="W73" s="37" t="e">
        <f t="shared" si="18"/>
        <v>#REF!</v>
      </c>
      <c r="X73" s="37" t="e">
        <f t="shared" si="19"/>
        <v>#REF!</v>
      </c>
      <c r="Y73" s="37" t="e">
        <f t="shared" si="20"/>
        <v>#REF!</v>
      </c>
      <c r="Z73" s="37" t="e">
        <f t="shared" si="21"/>
        <v>#REF!</v>
      </c>
      <c r="AA73" s="37" t="e">
        <f t="shared" si="22"/>
        <v>#REF!</v>
      </c>
      <c r="AK73">
        <v>64</v>
      </c>
      <c r="AL73" s="62" t="e">
        <f t="shared" si="30"/>
        <v>#REF!</v>
      </c>
      <c r="AM73" s="62" t="e">
        <f t="shared" si="24"/>
        <v>#REF!</v>
      </c>
      <c r="AN73" s="62"/>
      <c r="AO73" s="62" t="e">
        <f t="shared" si="31"/>
        <v>#REF!</v>
      </c>
      <c r="AP73" s="62" t="e">
        <f t="shared" si="32"/>
        <v>#REF!</v>
      </c>
      <c r="AQ73" s="59" t="e">
        <f t="shared" si="33"/>
        <v>#REF!</v>
      </c>
      <c r="AR73" s="30" t="e">
        <f t="shared" si="34"/>
        <v>#REF!</v>
      </c>
      <c r="AS73"/>
      <c r="AT73"/>
      <c r="AW73"/>
    </row>
    <row r="74" spans="1:49">
      <c r="A74">
        <v>65</v>
      </c>
      <c r="B74" s="30" t="e">
        <f t="shared" ref="B74:B105" si="35">IF(OR(N74="Yes",O74="Yes",P74="Yes"),A74,"")</f>
        <v>#REF!</v>
      </c>
      <c r="C74" s="30" t="e">
        <f t="shared" ref="C74:C105" si="36">IF(B74="","",RANK(B74,$B$10:$B$109,1))</f>
        <v>#REF!</v>
      </c>
      <c r="D74" s="30" t="e">
        <f t="shared" si="11"/>
        <v>#REF!</v>
      </c>
      <c r="E74" s="46" t="e">
        <f>IF(#REF!="","",#REF!)</f>
        <v>#REF!</v>
      </c>
      <c r="F74" s="46" t="e">
        <f>IF(#REF!="","",#REF!)</f>
        <v>#REF!</v>
      </c>
      <c r="G74" s="46" t="e">
        <f>IF(#REF!="","",#REF!)</f>
        <v>#REF!</v>
      </c>
      <c r="H74" s="46" t="e">
        <f>IF(#REF!="","",#REF!)</f>
        <v>#REF!</v>
      </c>
      <c r="I74" s="46" t="e">
        <f t="shared" si="12"/>
        <v>#REF!</v>
      </c>
      <c r="J74" s="77" t="e">
        <f>IF(#REF!="","",#REF!)</f>
        <v>#REF!</v>
      </c>
      <c r="K74" s="77" t="e">
        <f>IF(#REF!="","",#REF!)</f>
        <v>#REF!</v>
      </c>
      <c r="L74" s="59" t="e">
        <f t="shared" si="13"/>
        <v>#REF!</v>
      </c>
      <c r="M74" s="30" t="e">
        <f t="shared" si="14"/>
        <v>#REF!</v>
      </c>
      <c r="N74" s="30" t="e">
        <f t="shared" ref="N74:N109" si="37">IF(E74="","",IF(AND(G74&lt;=$B$4,K74="",NOT(J74="")),"Yes","No"))</f>
        <v>#REF!</v>
      </c>
      <c r="O74" s="30" t="e">
        <f t="shared" ref="O74:O109" si="38">IF(E74="","",IF(AND(G74&lt;=$B$4,J74=""),"Yes","No"))</f>
        <v>#REF!</v>
      </c>
      <c r="P74" s="30" t="e">
        <f t="shared" ref="P74:P105" si="39">IF(OR(N74="Yes",O74="Yes"),"No",IF(AND(K74="",F74&lt;=$B$5),"Yes","No"))</f>
        <v>#REF!</v>
      </c>
      <c r="Q74" s="30">
        <f>SUM($A$10:A74)</f>
        <v>2145</v>
      </c>
      <c r="R74" s="30"/>
      <c r="S74" s="82" t="e">
        <f>IF(T74="","",RANK(T74,$T$10:$T$50,1)+COUNTIF(T$10:T74,T74)-1)</f>
        <v>#REF!</v>
      </c>
      <c r="T74" s="30" t="e">
        <f t="shared" si="15"/>
        <v>#REF!</v>
      </c>
      <c r="U74" s="37" t="e">
        <f t="shared" si="16"/>
        <v>#REF!</v>
      </c>
      <c r="V74" s="30" t="e">
        <f t="shared" si="17"/>
        <v>#REF!</v>
      </c>
      <c r="W74" s="37" t="e">
        <f t="shared" si="18"/>
        <v>#REF!</v>
      </c>
      <c r="X74" s="37" t="e">
        <f t="shared" si="19"/>
        <v>#REF!</v>
      </c>
      <c r="Y74" s="37" t="e">
        <f t="shared" si="20"/>
        <v>#REF!</v>
      </c>
      <c r="Z74" s="37" t="e">
        <f t="shared" si="21"/>
        <v>#REF!</v>
      </c>
      <c r="AA74" s="37" t="e">
        <f t="shared" si="22"/>
        <v>#REF!</v>
      </c>
      <c r="AK74">
        <v>65</v>
      </c>
      <c r="AL74" s="62" t="e">
        <f t="shared" ref="AL74:AL109" si="40">IF(SUM($S$10:$S$109)&lt;$Q74,"",VLOOKUP($AK74,$S$10:$AA$109,3,FALSE))</f>
        <v>#REF!</v>
      </c>
      <c r="AM74" s="62" t="e">
        <f t="shared" si="24"/>
        <v>#REF!</v>
      </c>
      <c r="AN74" s="62"/>
      <c r="AO74" s="62" t="e">
        <f t="shared" ref="AO74:AO109" si="41">IF(SUM($S$10:$S$109)&lt;$Q74,"",VLOOKUP(AK74,$S$10:$AA$109,5,FALSE))</f>
        <v>#REF!</v>
      </c>
      <c r="AP74" s="62" t="e">
        <f t="shared" ref="AP74:AP109" si="42">IF(SUM($S$10:$S$109)&lt;$Q74,"",VLOOKUP($AK74,$S$10:$AA$109,8,FALSE))</f>
        <v>#REF!</v>
      </c>
      <c r="AQ74" s="59" t="e">
        <f t="shared" ref="AQ74:AQ109" si="43">IF(SUM($S$10:$S$109)&lt;$Q74,"",VLOOKUP($AK74,$S$10:$AA$109,7,FALSE))</f>
        <v>#REF!</v>
      </c>
      <c r="AR74" s="30" t="e">
        <f t="shared" ref="AR74:AR109" si="44">IF(SUM($S$10:$S$109)&lt;$Q74,"",VLOOKUP($AK74,$S$10:$AA$109,9,FALSE))</f>
        <v>#REF!</v>
      </c>
      <c r="AS74"/>
      <c r="AT74"/>
      <c r="AW74"/>
    </row>
    <row r="75" spans="1:49">
      <c r="A75">
        <v>66</v>
      </c>
      <c r="B75" s="30" t="e">
        <f t="shared" si="35"/>
        <v>#REF!</v>
      </c>
      <c r="C75" s="30" t="e">
        <f t="shared" si="36"/>
        <v>#REF!</v>
      </c>
      <c r="D75" s="30" t="e">
        <f t="shared" ref="D75:D109" si="45">IF(C75="","",E75)</f>
        <v>#REF!</v>
      </c>
      <c r="E75" s="46" t="e">
        <f>IF(#REF!="","",#REF!)</f>
        <v>#REF!</v>
      </c>
      <c r="F75" s="46" t="e">
        <f>IF(#REF!="","",#REF!)</f>
        <v>#REF!</v>
      </c>
      <c r="G75" s="46" t="e">
        <f>IF(#REF!="","",#REF!)</f>
        <v>#REF!</v>
      </c>
      <c r="H75" s="46" t="e">
        <f>IF(#REF!="","",#REF!)</f>
        <v>#REF!</v>
      </c>
      <c r="I75" s="46" t="e">
        <f t="shared" ref="I75:I109" si="46">IF(AND(H75="",NOT(E75="")),"Unassigned",H75)</f>
        <v>#REF!</v>
      </c>
      <c r="J75" s="77" t="e">
        <f>IF(#REF!="","",#REF!)</f>
        <v>#REF!</v>
      </c>
      <c r="K75" s="77" t="e">
        <f>IF(#REF!="","",#REF!)</f>
        <v>#REF!</v>
      </c>
      <c r="L75" s="59" t="e">
        <f t="shared" ref="L75:L108" si="47">IF(E75="","",IF(AND(J75="",K75=""),$L$2,IF(NOT(K75=""),$L$3,$L$4)))</f>
        <v>#REF!</v>
      </c>
      <c r="M75" s="30" t="e">
        <f t="shared" ref="M75:M109" si="48">IF(N75="Yes",$O$2,IF(O75="Yes",$O$3,IF(P75="Yes",$O$4,"")))</f>
        <v>#REF!</v>
      </c>
      <c r="N75" s="30" t="e">
        <f t="shared" si="37"/>
        <v>#REF!</v>
      </c>
      <c r="O75" s="30" t="e">
        <f t="shared" si="38"/>
        <v>#REF!</v>
      </c>
      <c r="P75" s="30" t="e">
        <f t="shared" si="39"/>
        <v>#REF!</v>
      </c>
      <c r="Q75" s="30">
        <f>SUM($A$10:A75)</f>
        <v>2211</v>
      </c>
      <c r="R75" s="30"/>
      <c r="S75" s="82" t="e">
        <f>IF(T75="","",RANK(T75,$T$10:$T$50,1)+COUNTIF(T$10:T75,T75)-1)</f>
        <v>#REF!</v>
      </c>
      <c r="T75" s="30" t="e">
        <f t="shared" ref="T75:T109" si="49">IF(U75="","",VLOOKUP(U75,$AD$10:$AG$50,4,FALSE))</f>
        <v>#REF!</v>
      </c>
      <c r="U75" s="37" t="e">
        <f t="shared" ref="U75:U109" si="50">IF(V75="","",VLOOKUP(V75,$C$10:$K$109,7,FALSE))</f>
        <v>#REF!</v>
      </c>
      <c r="V75" s="30" t="e">
        <f t="shared" ref="V75:V109" si="51">IF(Q75&lt;=SUM($C$10:$C$109),A75,"")</f>
        <v>#REF!</v>
      </c>
      <c r="W75" s="37" t="e">
        <f t="shared" ref="W75:W109" si="52">VLOOKUP(V75,$C$10:$K$109,2,FALSE)</f>
        <v>#REF!</v>
      </c>
      <c r="X75" s="37" t="e">
        <f t="shared" ref="X75:X109" si="53">IF($W75="","",VLOOKUP($W75,$E$10:$P$109,2,FALSE))</f>
        <v>#REF!</v>
      </c>
      <c r="Y75" s="37" t="e">
        <f t="shared" ref="Y75:Y109" si="54">IF($W75="","",VLOOKUP($W75,$E$10:$P$109,3,FALSE))</f>
        <v>#REF!</v>
      </c>
      <c r="Z75" s="37" t="e">
        <f t="shared" ref="Z75:Z109" si="55">IF($W75="","",VLOOKUP($W75,$E$10:$P$109,8,FALSE))</f>
        <v>#REF!</v>
      </c>
      <c r="AA75" s="37" t="e">
        <f t="shared" ref="AA75:AA109" si="56">IF($W75="","",VLOOKUP($W75,$E$10:$P$109,9,FALSE))</f>
        <v>#REF!</v>
      </c>
      <c r="AK75">
        <v>66</v>
      </c>
      <c r="AL75" s="62" t="e">
        <f t="shared" si="40"/>
        <v>#REF!</v>
      </c>
      <c r="AM75" s="62" t="e">
        <f t="shared" si="24"/>
        <v>#REF!</v>
      </c>
      <c r="AN75" s="62"/>
      <c r="AO75" s="62" t="e">
        <f t="shared" si="41"/>
        <v>#REF!</v>
      </c>
      <c r="AP75" s="62" t="e">
        <f t="shared" si="42"/>
        <v>#REF!</v>
      </c>
      <c r="AQ75" s="59" t="e">
        <f t="shared" si="43"/>
        <v>#REF!</v>
      </c>
      <c r="AR75" s="30" t="e">
        <f t="shared" si="44"/>
        <v>#REF!</v>
      </c>
      <c r="AS75"/>
      <c r="AT75"/>
      <c r="AW75"/>
    </row>
    <row r="76" spans="1:49">
      <c r="A76">
        <v>67</v>
      </c>
      <c r="B76" s="30" t="e">
        <f t="shared" si="35"/>
        <v>#REF!</v>
      </c>
      <c r="C76" s="30" t="e">
        <f t="shared" si="36"/>
        <v>#REF!</v>
      </c>
      <c r="D76" s="30" t="e">
        <f t="shared" si="45"/>
        <v>#REF!</v>
      </c>
      <c r="E76" s="46" t="e">
        <f>IF(#REF!="","",#REF!)</f>
        <v>#REF!</v>
      </c>
      <c r="F76" s="46" t="e">
        <f>IF(#REF!="","",#REF!)</f>
        <v>#REF!</v>
      </c>
      <c r="G76" s="46" t="e">
        <f>IF(#REF!="","",#REF!)</f>
        <v>#REF!</v>
      </c>
      <c r="H76" s="46" t="e">
        <f>IF(#REF!="","",#REF!)</f>
        <v>#REF!</v>
      </c>
      <c r="I76" s="46" t="e">
        <f t="shared" si="46"/>
        <v>#REF!</v>
      </c>
      <c r="J76" s="77" t="e">
        <f>IF(#REF!="","",#REF!)</f>
        <v>#REF!</v>
      </c>
      <c r="K76" s="77" t="e">
        <f>IF(#REF!="","",#REF!)</f>
        <v>#REF!</v>
      </c>
      <c r="L76" s="59" t="e">
        <f t="shared" si="47"/>
        <v>#REF!</v>
      </c>
      <c r="M76" s="30" t="e">
        <f t="shared" si="48"/>
        <v>#REF!</v>
      </c>
      <c r="N76" s="30" t="e">
        <f t="shared" si="37"/>
        <v>#REF!</v>
      </c>
      <c r="O76" s="30" t="e">
        <f t="shared" si="38"/>
        <v>#REF!</v>
      </c>
      <c r="P76" s="30" t="e">
        <f t="shared" si="39"/>
        <v>#REF!</v>
      </c>
      <c r="Q76" s="30">
        <f>SUM($A$10:A76)</f>
        <v>2278</v>
      </c>
      <c r="R76" s="30"/>
      <c r="S76" s="82" t="e">
        <f>IF(T76="","",RANK(T76,$T$10:$T$50,1)+COUNTIF(T$10:T76,T76)-1)</f>
        <v>#REF!</v>
      </c>
      <c r="T76" s="30" t="e">
        <f t="shared" si="49"/>
        <v>#REF!</v>
      </c>
      <c r="U76" s="37" t="e">
        <f t="shared" si="50"/>
        <v>#REF!</v>
      </c>
      <c r="V76" s="30" t="e">
        <f t="shared" si="51"/>
        <v>#REF!</v>
      </c>
      <c r="W76" s="37" t="e">
        <f t="shared" si="52"/>
        <v>#REF!</v>
      </c>
      <c r="X76" s="37" t="e">
        <f t="shared" si="53"/>
        <v>#REF!</v>
      </c>
      <c r="Y76" s="37" t="e">
        <f t="shared" si="54"/>
        <v>#REF!</v>
      </c>
      <c r="Z76" s="37" t="e">
        <f t="shared" si="55"/>
        <v>#REF!</v>
      </c>
      <c r="AA76" s="37" t="e">
        <f t="shared" si="56"/>
        <v>#REF!</v>
      </c>
      <c r="AK76">
        <v>67</v>
      </c>
      <c r="AL76" s="62" t="e">
        <f t="shared" si="40"/>
        <v>#REF!</v>
      </c>
      <c r="AM76" s="62" t="e">
        <f t="shared" ref="AM76:AM109" si="57">IF(AL76="","",IF(AL76=AL75,"",AL76))</f>
        <v>#REF!</v>
      </c>
      <c r="AN76" s="62"/>
      <c r="AO76" s="62" t="e">
        <f t="shared" si="41"/>
        <v>#REF!</v>
      </c>
      <c r="AP76" s="62" t="e">
        <f t="shared" si="42"/>
        <v>#REF!</v>
      </c>
      <c r="AQ76" s="59" t="e">
        <f t="shared" si="43"/>
        <v>#REF!</v>
      </c>
      <c r="AR76" s="30" t="e">
        <f t="shared" si="44"/>
        <v>#REF!</v>
      </c>
      <c r="AS76"/>
      <c r="AT76"/>
      <c r="AW76"/>
    </row>
    <row r="77" spans="1:49">
      <c r="A77">
        <v>68</v>
      </c>
      <c r="B77" s="30" t="e">
        <f t="shared" si="35"/>
        <v>#REF!</v>
      </c>
      <c r="C77" s="30" t="e">
        <f t="shared" si="36"/>
        <v>#REF!</v>
      </c>
      <c r="D77" s="30" t="e">
        <f t="shared" si="45"/>
        <v>#REF!</v>
      </c>
      <c r="E77" s="46" t="e">
        <f>IF(#REF!="","",#REF!)</f>
        <v>#REF!</v>
      </c>
      <c r="F77" s="46" t="e">
        <f>IF(#REF!="","",#REF!)</f>
        <v>#REF!</v>
      </c>
      <c r="G77" s="46" t="e">
        <f>IF(#REF!="","",#REF!)</f>
        <v>#REF!</v>
      </c>
      <c r="H77" s="46" t="e">
        <f>IF(#REF!="","",#REF!)</f>
        <v>#REF!</v>
      </c>
      <c r="I77" s="46" t="e">
        <f t="shared" si="46"/>
        <v>#REF!</v>
      </c>
      <c r="J77" s="77" t="e">
        <f>IF(#REF!="","",#REF!)</f>
        <v>#REF!</v>
      </c>
      <c r="K77" s="77" t="e">
        <f>IF(#REF!="","",#REF!)</f>
        <v>#REF!</v>
      </c>
      <c r="L77" s="59" t="e">
        <f t="shared" si="47"/>
        <v>#REF!</v>
      </c>
      <c r="M77" s="30" t="e">
        <f t="shared" si="48"/>
        <v>#REF!</v>
      </c>
      <c r="N77" s="30" t="e">
        <f t="shared" si="37"/>
        <v>#REF!</v>
      </c>
      <c r="O77" s="30" t="e">
        <f t="shared" si="38"/>
        <v>#REF!</v>
      </c>
      <c r="P77" s="30" t="e">
        <f t="shared" si="39"/>
        <v>#REF!</v>
      </c>
      <c r="Q77" s="30">
        <f>SUM($A$10:A77)</f>
        <v>2346</v>
      </c>
      <c r="R77" s="30"/>
      <c r="S77" s="82" t="e">
        <f>IF(T77="","",RANK(T77,$T$10:$T$50,1)+COUNTIF(T$10:T77,T77)-1)</f>
        <v>#REF!</v>
      </c>
      <c r="T77" s="30" t="e">
        <f t="shared" si="49"/>
        <v>#REF!</v>
      </c>
      <c r="U77" s="37" t="e">
        <f t="shared" si="50"/>
        <v>#REF!</v>
      </c>
      <c r="V77" s="30" t="e">
        <f t="shared" si="51"/>
        <v>#REF!</v>
      </c>
      <c r="W77" s="37" t="e">
        <f t="shared" si="52"/>
        <v>#REF!</v>
      </c>
      <c r="X77" s="37" t="e">
        <f t="shared" si="53"/>
        <v>#REF!</v>
      </c>
      <c r="Y77" s="37" t="e">
        <f t="shared" si="54"/>
        <v>#REF!</v>
      </c>
      <c r="Z77" s="37" t="e">
        <f t="shared" si="55"/>
        <v>#REF!</v>
      </c>
      <c r="AA77" s="37" t="e">
        <f t="shared" si="56"/>
        <v>#REF!</v>
      </c>
      <c r="AK77">
        <v>68</v>
      </c>
      <c r="AL77" s="62" t="e">
        <f t="shared" si="40"/>
        <v>#REF!</v>
      </c>
      <c r="AM77" s="62" t="e">
        <f t="shared" si="57"/>
        <v>#REF!</v>
      </c>
      <c r="AN77" s="62"/>
      <c r="AO77" s="62" t="e">
        <f t="shared" si="41"/>
        <v>#REF!</v>
      </c>
      <c r="AP77" s="62" t="e">
        <f t="shared" si="42"/>
        <v>#REF!</v>
      </c>
      <c r="AQ77" s="59" t="e">
        <f t="shared" si="43"/>
        <v>#REF!</v>
      </c>
      <c r="AR77" s="30" t="e">
        <f t="shared" si="44"/>
        <v>#REF!</v>
      </c>
      <c r="AS77"/>
      <c r="AT77"/>
      <c r="AW77"/>
    </row>
    <row r="78" spans="1:49">
      <c r="A78">
        <v>69</v>
      </c>
      <c r="B78" s="30" t="e">
        <f t="shared" si="35"/>
        <v>#REF!</v>
      </c>
      <c r="C78" s="30" t="e">
        <f t="shared" si="36"/>
        <v>#REF!</v>
      </c>
      <c r="D78" s="30" t="e">
        <f t="shared" si="45"/>
        <v>#REF!</v>
      </c>
      <c r="E78" s="46" t="e">
        <f>IF(#REF!="","",#REF!)</f>
        <v>#REF!</v>
      </c>
      <c r="F78" s="46" t="e">
        <f>IF(#REF!="","",#REF!)</f>
        <v>#REF!</v>
      </c>
      <c r="G78" s="46" t="e">
        <f>IF(#REF!="","",#REF!)</f>
        <v>#REF!</v>
      </c>
      <c r="H78" s="46" t="e">
        <f>IF(#REF!="","",#REF!)</f>
        <v>#REF!</v>
      </c>
      <c r="I78" s="46" t="e">
        <f t="shared" si="46"/>
        <v>#REF!</v>
      </c>
      <c r="J78" s="77" t="e">
        <f>IF(#REF!="","",#REF!)</f>
        <v>#REF!</v>
      </c>
      <c r="K78" s="77" t="e">
        <f>IF(#REF!="","",#REF!)</f>
        <v>#REF!</v>
      </c>
      <c r="L78" s="59" t="e">
        <f t="shared" si="47"/>
        <v>#REF!</v>
      </c>
      <c r="M78" s="30" t="e">
        <f t="shared" si="48"/>
        <v>#REF!</v>
      </c>
      <c r="N78" s="30" t="e">
        <f t="shared" si="37"/>
        <v>#REF!</v>
      </c>
      <c r="O78" s="30" t="e">
        <f t="shared" si="38"/>
        <v>#REF!</v>
      </c>
      <c r="P78" s="30" t="e">
        <f t="shared" si="39"/>
        <v>#REF!</v>
      </c>
      <c r="Q78" s="30">
        <f>SUM($A$10:A78)</f>
        <v>2415</v>
      </c>
      <c r="R78" s="30"/>
      <c r="S78" s="82" t="e">
        <f>IF(T78="","",RANK(T78,$T$10:$T$50,1)+COUNTIF(T$10:T78,T78)-1)</f>
        <v>#REF!</v>
      </c>
      <c r="T78" s="30" t="e">
        <f t="shared" si="49"/>
        <v>#REF!</v>
      </c>
      <c r="U78" s="37" t="e">
        <f t="shared" si="50"/>
        <v>#REF!</v>
      </c>
      <c r="V78" s="30" t="e">
        <f t="shared" si="51"/>
        <v>#REF!</v>
      </c>
      <c r="W78" s="37" t="e">
        <f t="shared" si="52"/>
        <v>#REF!</v>
      </c>
      <c r="X78" s="37" t="e">
        <f t="shared" si="53"/>
        <v>#REF!</v>
      </c>
      <c r="Y78" s="37" t="e">
        <f t="shared" si="54"/>
        <v>#REF!</v>
      </c>
      <c r="Z78" s="37" t="e">
        <f t="shared" si="55"/>
        <v>#REF!</v>
      </c>
      <c r="AA78" s="37" t="e">
        <f t="shared" si="56"/>
        <v>#REF!</v>
      </c>
      <c r="AK78">
        <v>69</v>
      </c>
      <c r="AL78" s="62" t="e">
        <f t="shared" si="40"/>
        <v>#REF!</v>
      </c>
      <c r="AM78" s="62" t="e">
        <f t="shared" si="57"/>
        <v>#REF!</v>
      </c>
      <c r="AN78" s="62"/>
      <c r="AO78" s="62" t="e">
        <f t="shared" si="41"/>
        <v>#REF!</v>
      </c>
      <c r="AP78" s="62" t="e">
        <f t="shared" si="42"/>
        <v>#REF!</v>
      </c>
      <c r="AQ78" s="59" t="e">
        <f t="shared" si="43"/>
        <v>#REF!</v>
      </c>
      <c r="AR78" s="30" t="e">
        <f t="shared" si="44"/>
        <v>#REF!</v>
      </c>
      <c r="AS78"/>
      <c r="AT78"/>
      <c r="AW78"/>
    </row>
    <row r="79" spans="1:49">
      <c r="A79">
        <v>70</v>
      </c>
      <c r="B79" s="30" t="e">
        <f t="shared" si="35"/>
        <v>#REF!</v>
      </c>
      <c r="C79" s="30" t="e">
        <f t="shared" si="36"/>
        <v>#REF!</v>
      </c>
      <c r="D79" s="30" t="e">
        <f t="shared" si="45"/>
        <v>#REF!</v>
      </c>
      <c r="E79" s="46" t="e">
        <f>IF(#REF!="","",#REF!)</f>
        <v>#REF!</v>
      </c>
      <c r="F79" s="46" t="e">
        <f>IF(#REF!="","",#REF!)</f>
        <v>#REF!</v>
      </c>
      <c r="G79" s="46" t="e">
        <f>IF(#REF!="","",#REF!)</f>
        <v>#REF!</v>
      </c>
      <c r="H79" s="46" t="e">
        <f>IF(#REF!="","",#REF!)</f>
        <v>#REF!</v>
      </c>
      <c r="I79" s="46" t="e">
        <f t="shared" si="46"/>
        <v>#REF!</v>
      </c>
      <c r="J79" s="77" t="e">
        <f>IF(#REF!="","",#REF!)</f>
        <v>#REF!</v>
      </c>
      <c r="K79" s="77" t="e">
        <f>IF(#REF!="","",#REF!)</f>
        <v>#REF!</v>
      </c>
      <c r="L79" s="59" t="e">
        <f t="shared" si="47"/>
        <v>#REF!</v>
      </c>
      <c r="M79" s="30" t="e">
        <f t="shared" si="48"/>
        <v>#REF!</v>
      </c>
      <c r="N79" s="30" t="e">
        <f t="shared" si="37"/>
        <v>#REF!</v>
      </c>
      <c r="O79" s="30" t="e">
        <f t="shared" si="38"/>
        <v>#REF!</v>
      </c>
      <c r="P79" s="30" t="e">
        <f t="shared" si="39"/>
        <v>#REF!</v>
      </c>
      <c r="Q79" s="30">
        <f>SUM($A$10:A79)</f>
        <v>2485</v>
      </c>
      <c r="R79" s="30"/>
      <c r="S79" s="82" t="e">
        <f>IF(T79="","",RANK(T79,$T$10:$T$50,1)+COUNTIF(T$10:T79,T79)-1)</f>
        <v>#REF!</v>
      </c>
      <c r="T79" s="30" t="e">
        <f t="shared" si="49"/>
        <v>#REF!</v>
      </c>
      <c r="U79" s="37" t="e">
        <f t="shared" si="50"/>
        <v>#REF!</v>
      </c>
      <c r="V79" s="30" t="e">
        <f t="shared" si="51"/>
        <v>#REF!</v>
      </c>
      <c r="W79" s="37" t="e">
        <f t="shared" si="52"/>
        <v>#REF!</v>
      </c>
      <c r="X79" s="37" t="e">
        <f t="shared" si="53"/>
        <v>#REF!</v>
      </c>
      <c r="Y79" s="37" t="e">
        <f t="shared" si="54"/>
        <v>#REF!</v>
      </c>
      <c r="Z79" s="37" t="e">
        <f t="shared" si="55"/>
        <v>#REF!</v>
      </c>
      <c r="AA79" s="37" t="e">
        <f t="shared" si="56"/>
        <v>#REF!</v>
      </c>
      <c r="AK79">
        <v>70</v>
      </c>
      <c r="AL79" s="62" t="e">
        <f t="shared" si="40"/>
        <v>#REF!</v>
      </c>
      <c r="AM79" s="62" t="e">
        <f t="shared" si="57"/>
        <v>#REF!</v>
      </c>
      <c r="AN79" s="62"/>
      <c r="AO79" s="62" t="e">
        <f t="shared" si="41"/>
        <v>#REF!</v>
      </c>
      <c r="AP79" s="62" t="e">
        <f t="shared" si="42"/>
        <v>#REF!</v>
      </c>
      <c r="AQ79" s="59" t="e">
        <f t="shared" si="43"/>
        <v>#REF!</v>
      </c>
      <c r="AR79" s="30" t="e">
        <f t="shared" si="44"/>
        <v>#REF!</v>
      </c>
      <c r="AS79"/>
      <c r="AT79"/>
      <c r="AW79"/>
    </row>
    <row r="80" spans="1:49">
      <c r="A80">
        <v>71</v>
      </c>
      <c r="B80" s="30" t="e">
        <f t="shared" si="35"/>
        <v>#REF!</v>
      </c>
      <c r="C80" s="30" t="e">
        <f t="shared" si="36"/>
        <v>#REF!</v>
      </c>
      <c r="D80" s="30" t="e">
        <f t="shared" si="45"/>
        <v>#REF!</v>
      </c>
      <c r="E80" s="46" t="e">
        <f>IF(#REF!="","",#REF!)</f>
        <v>#REF!</v>
      </c>
      <c r="F80" s="46" t="e">
        <f>IF(#REF!="","",#REF!)</f>
        <v>#REF!</v>
      </c>
      <c r="G80" s="46" t="e">
        <f>IF(#REF!="","",#REF!)</f>
        <v>#REF!</v>
      </c>
      <c r="H80" s="46" t="e">
        <f>IF(#REF!="","",#REF!)</f>
        <v>#REF!</v>
      </c>
      <c r="I80" s="46" t="e">
        <f t="shared" si="46"/>
        <v>#REF!</v>
      </c>
      <c r="J80" s="77" t="e">
        <f>IF(#REF!="","",#REF!)</f>
        <v>#REF!</v>
      </c>
      <c r="K80" s="77" t="e">
        <f>IF(#REF!="","",#REF!)</f>
        <v>#REF!</v>
      </c>
      <c r="L80" s="59" t="e">
        <f t="shared" si="47"/>
        <v>#REF!</v>
      </c>
      <c r="M80" s="30" t="e">
        <f t="shared" si="48"/>
        <v>#REF!</v>
      </c>
      <c r="N80" s="30" t="e">
        <f t="shared" si="37"/>
        <v>#REF!</v>
      </c>
      <c r="O80" s="30" t="e">
        <f t="shared" si="38"/>
        <v>#REF!</v>
      </c>
      <c r="P80" s="30" t="e">
        <f t="shared" si="39"/>
        <v>#REF!</v>
      </c>
      <c r="Q80" s="30">
        <f>SUM($A$10:A80)</f>
        <v>2556</v>
      </c>
      <c r="R80" s="30"/>
      <c r="S80" s="82" t="e">
        <f>IF(T80="","",RANK(T80,$T$10:$T$50,1)+COUNTIF(T$10:T80,T80)-1)</f>
        <v>#REF!</v>
      </c>
      <c r="T80" s="30" t="e">
        <f t="shared" si="49"/>
        <v>#REF!</v>
      </c>
      <c r="U80" s="37" t="e">
        <f t="shared" si="50"/>
        <v>#REF!</v>
      </c>
      <c r="V80" s="30" t="e">
        <f t="shared" si="51"/>
        <v>#REF!</v>
      </c>
      <c r="W80" s="37" t="e">
        <f t="shared" si="52"/>
        <v>#REF!</v>
      </c>
      <c r="X80" s="37" t="e">
        <f t="shared" si="53"/>
        <v>#REF!</v>
      </c>
      <c r="Y80" s="37" t="e">
        <f t="shared" si="54"/>
        <v>#REF!</v>
      </c>
      <c r="Z80" s="37" t="e">
        <f t="shared" si="55"/>
        <v>#REF!</v>
      </c>
      <c r="AA80" s="37" t="e">
        <f t="shared" si="56"/>
        <v>#REF!</v>
      </c>
      <c r="AK80">
        <v>71</v>
      </c>
      <c r="AL80" s="62" t="e">
        <f t="shared" si="40"/>
        <v>#REF!</v>
      </c>
      <c r="AM80" s="62" t="e">
        <f t="shared" si="57"/>
        <v>#REF!</v>
      </c>
      <c r="AN80" s="62"/>
      <c r="AO80" s="62" t="e">
        <f t="shared" si="41"/>
        <v>#REF!</v>
      </c>
      <c r="AP80" s="62" t="e">
        <f t="shared" si="42"/>
        <v>#REF!</v>
      </c>
      <c r="AQ80" s="59" t="e">
        <f t="shared" si="43"/>
        <v>#REF!</v>
      </c>
      <c r="AR80" s="30" t="e">
        <f t="shared" si="44"/>
        <v>#REF!</v>
      </c>
      <c r="AS80"/>
      <c r="AT80"/>
      <c r="AW80"/>
    </row>
    <row r="81" spans="1:49">
      <c r="A81">
        <v>72</v>
      </c>
      <c r="B81" s="30" t="e">
        <f t="shared" si="35"/>
        <v>#REF!</v>
      </c>
      <c r="C81" s="30" t="e">
        <f t="shared" si="36"/>
        <v>#REF!</v>
      </c>
      <c r="D81" s="30" t="e">
        <f t="shared" si="45"/>
        <v>#REF!</v>
      </c>
      <c r="E81" s="46" t="e">
        <f>IF(#REF!="","",#REF!)</f>
        <v>#REF!</v>
      </c>
      <c r="F81" s="46" t="e">
        <f>IF(#REF!="","",#REF!)</f>
        <v>#REF!</v>
      </c>
      <c r="G81" s="46" t="e">
        <f>IF(#REF!="","",#REF!)</f>
        <v>#REF!</v>
      </c>
      <c r="H81" s="46" t="e">
        <f>IF(#REF!="","",#REF!)</f>
        <v>#REF!</v>
      </c>
      <c r="I81" s="46" t="e">
        <f t="shared" si="46"/>
        <v>#REF!</v>
      </c>
      <c r="J81" s="77" t="e">
        <f>IF(#REF!="","",#REF!)</f>
        <v>#REF!</v>
      </c>
      <c r="K81" s="77" t="e">
        <f>IF(#REF!="","",#REF!)</f>
        <v>#REF!</v>
      </c>
      <c r="L81" s="59" t="e">
        <f t="shared" si="47"/>
        <v>#REF!</v>
      </c>
      <c r="M81" s="30" t="e">
        <f t="shared" si="48"/>
        <v>#REF!</v>
      </c>
      <c r="N81" s="30" t="e">
        <f t="shared" si="37"/>
        <v>#REF!</v>
      </c>
      <c r="O81" s="30" t="e">
        <f t="shared" si="38"/>
        <v>#REF!</v>
      </c>
      <c r="P81" s="30" t="e">
        <f t="shared" si="39"/>
        <v>#REF!</v>
      </c>
      <c r="Q81" s="30">
        <f>SUM($A$10:A81)</f>
        <v>2628</v>
      </c>
      <c r="R81" s="30"/>
      <c r="S81" s="82" t="e">
        <f>IF(T81="","",RANK(T81,$T$10:$T$50,1)+COUNTIF(T$10:T81,T81)-1)</f>
        <v>#REF!</v>
      </c>
      <c r="T81" s="30" t="e">
        <f t="shared" si="49"/>
        <v>#REF!</v>
      </c>
      <c r="U81" s="37" t="e">
        <f t="shared" si="50"/>
        <v>#REF!</v>
      </c>
      <c r="V81" s="30" t="e">
        <f t="shared" si="51"/>
        <v>#REF!</v>
      </c>
      <c r="W81" s="37" t="e">
        <f t="shared" si="52"/>
        <v>#REF!</v>
      </c>
      <c r="X81" s="37" t="e">
        <f t="shared" si="53"/>
        <v>#REF!</v>
      </c>
      <c r="Y81" s="37" t="e">
        <f t="shared" si="54"/>
        <v>#REF!</v>
      </c>
      <c r="Z81" s="37" t="e">
        <f t="shared" si="55"/>
        <v>#REF!</v>
      </c>
      <c r="AA81" s="37" t="e">
        <f t="shared" si="56"/>
        <v>#REF!</v>
      </c>
      <c r="AK81">
        <v>72</v>
      </c>
      <c r="AL81" s="62" t="e">
        <f t="shared" si="40"/>
        <v>#REF!</v>
      </c>
      <c r="AM81" s="62" t="e">
        <f t="shared" si="57"/>
        <v>#REF!</v>
      </c>
      <c r="AN81" s="62"/>
      <c r="AO81" s="62" t="e">
        <f t="shared" si="41"/>
        <v>#REF!</v>
      </c>
      <c r="AP81" s="62" t="e">
        <f t="shared" si="42"/>
        <v>#REF!</v>
      </c>
      <c r="AQ81" s="59" t="e">
        <f t="shared" si="43"/>
        <v>#REF!</v>
      </c>
      <c r="AR81" s="30" t="e">
        <f t="shared" si="44"/>
        <v>#REF!</v>
      </c>
      <c r="AS81"/>
      <c r="AT81"/>
      <c r="AW81"/>
    </row>
    <row r="82" spans="1:49">
      <c r="A82">
        <v>73</v>
      </c>
      <c r="B82" s="30" t="e">
        <f t="shared" si="35"/>
        <v>#REF!</v>
      </c>
      <c r="C82" s="30" t="e">
        <f t="shared" si="36"/>
        <v>#REF!</v>
      </c>
      <c r="D82" s="30" t="e">
        <f t="shared" si="45"/>
        <v>#REF!</v>
      </c>
      <c r="E82" s="46" t="e">
        <f>IF(#REF!="","",#REF!)</f>
        <v>#REF!</v>
      </c>
      <c r="F82" s="46" t="e">
        <f>IF(#REF!="","",#REF!)</f>
        <v>#REF!</v>
      </c>
      <c r="G82" s="46" t="e">
        <f>IF(#REF!="","",#REF!)</f>
        <v>#REF!</v>
      </c>
      <c r="H82" s="46" t="e">
        <f>IF(#REF!="","",#REF!)</f>
        <v>#REF!</v>
      </c>
      <c r="I82" s="46" t="e">
        <f t="shared" si="46"/>
        <v>#REF!</v>
      </c>
      <c r="J82" s="77" t="e">
        <f>IF(#REF!="","",#REF!)</f>
        <v>#REF!</v>
      </c>
      <c r="K82" s="77" t="e">
        <f>IF(#REF!="","",#REF!)</f>
        <v>#REF!</v>
      </c>
      <c r="L82" s="59" t="e">
        <f t="shared" si="47"/>
        <v>#REF!</v>
      </c>
      <c r="M82" s="30" t="e">
        <f t="shared" si="48"/>
        <v>#REF!</v>
      </c>
      <c r="N82" s="30" t="e">
        <f t="shared" si="37"/>
        <v>#REF!</v>
      </c>
      <c r="O82" s="30" t="e">
        <f t="shared" si="38"/>
        <v>#REF!</v>
      </c>
      <c r="P82" s="30" t="e">
        <f t="shared" si="39"/>
        <v>#REF!</v>
      </c>
      <c r="Q82" s="30">
        <f>SUM($A$10:A82)</f>
        <v>2701</v>
      </c>
      <c r="R82" s="30"/>
      <c r="S82" s="82" t="e">
        <f>IF(T82="","",RANK(T82,$T$10:$T$50,1)+COUNTIF(T$10:T82,T82)-1)</f>
        <v>#REF!</v>
      </c>
      <c r="T82" s="30" t="e">
        <f t="shared" si="49"/>
        <v>#REF!</v>
      </c>
      <c r="U82" s="37" t="e">
        <f t="shared" si="50"/>
        <v>#REF!</v>
      </c>
      <c r="V82" s="30" t="e">
        <f t="shared" si="51"/>
        <v>#REF!</v>
      </c>
      <c r="W82" s="37" t="e">
        <f t="shared" si="52"/>
        <v>#REF!</v>
      </c>
      <c r="X82" s="37" t="e">
        <f t="shared" si="53"/>
        <v>#REF!</v>
      </c>
      <c r="Y82" s="37" t="e">
        <f t="shared" si="54"/>
        <v>#REF!</v>
      </c>
      <c r="Z82" s="37" t="e">
        <f t="shared" si="55"/>
        <v>#REF!</v>
      </c>
      <c r="AA82" s="37" t="e">
        <f t="shared" si="56"/>
        <v>#REF!</v>
      </c>
      <c r="AK82">
        <v>73</v>
      </c>
      <c r="AL82" s="62" t="e">
        <f t="shared" si="40"/>
        <v>#REF!</v>
      </c>
      <c r="AM82" s="62" t="e">
        <f t="shared" si="57"/>
        <v>#REF!</v>
      </c>
      <c r="AN82" s="62"/>
      <c r="AO82" s="62" t="e">
        <f t="shared" si="41"/>
        <v>#REF!</v>
      </c>
      <c r="AP82" s="62" t="e">
        <f t="shared" si="42"/>
        <v>#REF!</v>
      </c>
      <c r="AQ82" s="59" t="e">
        <f t="shared" si="43"/>
        <v>#REF!</v>
      </c>
      <c r="AR82" s="30" t="e">
        <f t="shared" si="44"/>
        <v>#REF!</v>
      </c>
      <c r="AS82"/>
      <c r="AT82"/>
      <c r="AW82"/>
    </row>
    <row r="83" spans="1:49">
      <c r="A83">
        <v>74</v>
      </c>
      <c r="B83" s="30" t="e">
        <f t="shared" si="35"/>
        <v>#REF!</v>
      </c>
      <c r="C83" s="30" t="e">
        <f t="shared" si="36"/>
        <v>#REF!</v>
      </c>
      <c r="D83" s="30" t="e">
        <f t="shared" si="45"/>
        <v>#REF!</v>
      </c>
      <c r="E83" s="46" t="e">
        <f>IF(#REF!="","",#REF!)</f>
        <v>#REF!</v>
      </c>
      <c r="F83" s="46" t="e">
        <f>IF(#REF!="","",#REF!)</f>
        <v>#REF!</v>
      </c>
      <c r="G83" s="46" t="e">
        <f>IF(#REF!="","",#REF!)</f>
        <v>#REF!</v>
      </c>
      <c r="H83" s="46" t="e">
        <f>IF(#REF!="","",#REF!)</f>
        <v>#REF!</v>
      </c>
      <c r="I83" s="46" t="e">
        <f t="shared" si="46"/>
        <v>#REF!</v>
      </c>
      <c r="J83" s="77" t="e">
        <f>IF(#REF!="","",#REF!)</f>
        <v>#REF!</v>
      </c>
      <c r="K83" s="77" t="e">
        <f>IF(#REF!="","",#REF!)</f>
        <v>#REF!</v>
      </c>
      <c r="L83" s="59" t="e">
        <f t="shared" si="47"/>
        <v>#REF!</v>
      </c>
      <c r="M83" s="30" t="e">
        <f t="shared" si="48"/>
        <v>#REF!</v>
      </c>
      <c r="N83" s="30" t="e">
        <f t="shared" si="37"/>
        <v>#REF!</v>
      </c>
      <c r="O83" s="30" t="e">
        <f t="shared" si="38"/>
        <v>#REF!</v>
      </c>
      <c r="P83" s="30" t="e">
        <f t="shared" si="39"/>
        <v>#REF!</v>
      </c>
      <c r="Q83" s="30">
        <f>SUM($A$10:A83)</f>
        <v>2775</v>
      </c>
      <c r="R83" s="30"/>
      <c r="S83" s="82" t="e">
        <f>IF(T83="","",RANK(T83,$T$10:$T$50,1)+COUNTIF(T$10:T83,T83)-1)</f>
        <v>#REF!</v>
      </c>
      <c r="T83" s="30" t="e">
        <f t="shared" si="49"/>
        <v>#REF!</v>
      </c>
      <c r="U83" s="37" t="e">
        <f t="shared" si="50"/>
        <v>#REF!</v>
      </c>
      <c r="V83" s="30" t="e">
        <f t="shared" si="51"/>
        <v>#REF!</v>
      </c>
      <c r="W83" s="37" t="e">
        <f t="shared" si="52"/>
        <v>#REF!</v>
      </c>
      <c r="X83" s="37" t="e">
        <f t="shared" si="53"/>
        <v>#REF!</v>
      </c>
      <c r="Y83" s="37" t="e">
        <f t="shared" si="54"/>
        <v>#REF!</v>
      </c>
      <c r="Z83" s="37" t="e">
        <f t="shared" si="55"/>
        <v>#REF!</v>
      </c>
      <c r="AA83" s="37" t="e">
        <f t="shared" si="56"/>
        <v>#REF!</v>
      </c>
      <c r="AK83">
        <v>74</v>
      </c>
      <c r="AL83" s="62" t="e">
        <f t="shared" si="40"/>
        <v>#REF!</v>
      </c>
      <c r="AM83" s="62" t="e">
        <f t="shared" si="57"/>
        <v>#REF!</v>
      </c>
      <c r="AN83" s="62"/>
      <c r="AO83" s="62" t="e">
        <f t="shared" si="41"/>
        <v>#REF!</v>
      </c>
      <c r="AP83" s="62" t="e">
        <f t="shared" si="42"/>
        <v>#REF!</v>
      </c>
      <c r="AQ83" s="59" t="e">
        <f t="shared" si="43"/>
        <v>#REF!</v>
      </c>
      <c r="AR83" s="30" t="e">
        <f t="shared" si="44"/>
        <v>#REF!</v>
      </c>
      <c r="AS83"/>
      <c r="AT83"/>
      <c r="AW83"/>
    </row>
    <row r="84" spans="1:49">
      <c r="A84">
        <v>75</v>
      </c>
      <c r="B84" s="30" t="e">
        <f t="shared" si="35"/>
        <v>#REF!</v>
      </c>
      <c r="C84" s="30" t="e">
        <f t="shared" si="36"/>
        <v>#REF!</v>
      </c>
      <c r="D84" s="30" t="e">
        <f t="shared" si="45"/>
        <v>#REF!</v>
      </c>
      <c r="E84" s="46" t="e">
        <f>IF(#REF!="","",#REF!)</f>
        <v>#REF!</v>
      </c>
      <c r="F84" s="46" t="e">
        <f>IF(#REF!="","",#REF!)</f>
        <v>#REF!</v>
      </c>
      <c r="G84" s="46" t="e">
        <f>IF(#REF!="","",#REF!)</f>
        <v>#REF!</v>
      </c>
      <c r="H84" s="46" t="e">
        <f>IF(#REF!="","",#REF!)</f>
        <v>#REF!</v>
      </c>
      <c r="I84" s="46" t="e">
        <f t="shared" si="46"/>
        <v>#REF!</v>
      </c>
      <c r="J84" s="77" t="e">
        <f>IF(#REF!="","",#REF!)</f>
        <v>#REF!</v>
      </c>
      <c r="K84" s="77" t="e">
        <f>IF(#REF!="","",#REF!)</f>
        <v>#REF!</v>
      </c>
      <c r="L84" s="59" t="e">
        <f t="shared" si="47"/>
        <v>#REF!</v>
      </c>
      <c r="M84" s="30" t="e">
        <f t="shared" si="48"/>
        <v>#REF!</v>
      </c>
      <c r="N84" s="30" t="e">
        <f t="shared" si="37"/>
        <v>#REF!</v>
      </c>
      <c r="O84" s="30" t="e">
        <f t="shared" si="38"/>
        <v>#REF!</v>
      </c>
      <c r="P84" s="30" t="e">
        <f t="shared" si="39"/>
        <v>#REF!</v>
      </c>
      <c r="Q84" s="30">
        <f>SUM($A$10:A84)</f>
        <v>2850</v>
      </c>
      <c r="R84" s="30"/>
      <c r="S84" s="82" t="e">
        <f>IF(T84="","",RANK(T84,$T$10:$T$50,1)+COUNTIF(T$10:T84,T84)-1)</f>
        <v>#REF!</v>
      </c>
      <c r="T84" s="30" t="e">
        <f t="shared" si="49"/>
        <v>#REF!</v>
      </c>
      <c r="U84" s="37" t="e">
        <f t="shared" si="50"/>
        <v>#REF!</v>
      </c>
      <c r="V84" s="30" t="e">
        <f t="shared" si="51"/>
        <v>#REF!</v>
      </c>
      <c r="W84" s="37" t="e">
        <f t="shared" si="52"/>
        <v>#REF!</v>
      </c>
      <c r="X84" s="37" t="e">
        <f t="shared" si="53"/>
        <v>#REF!</v>
      </c>
      <c r="Y84" s="37" t="e">
        <f t="shared" si="54"/>
        <v>#REF!</v>
      </c>
      <c r="Z84" s="37" t="e">
        <f t="shared" si="55"/>
        <v>#REF!</v>
      </c>
      <c r="AA84" s="37" t="e">
        <f t="shared" si="56"/>
        <v>#REF!</v>
      </c>
      <c r="AK84">
        <v>75</v>
      </c>
      <c r="AL84" s="62" t="e">
        <f t="shared" si="40"/>
        <v>#REF!</v>
      </c>
      <c r="AM84" s="62" t="e">
        <f t="shared" si="57"/>
        <v>#REF!</v>
      </c>
      <c r="AN84" s="62"/>
      <c r="AO84" s="62" t="e">
        <f t="shared" si="41"/>
        <v>#REF!</v>
      </c>
      <c r="AP84" s="62" t="e">
        <f t="shared" si="42"/>
        <v>#REF!</v>
      </c>
      <c r="AQ84" s="59" t="e">
        <f t="shared" si="43"/>
        <v>#REF!</v>
      </c>
      <c r="AR84" s="30" t="e">
        <f t="shared" si="44"/>
        <v>#REF!</v>
      </c>
      <c r="AS84"/>
      <c r="AT84"/>
      <c r="AW84"/>
    </row>
    <row r="85" spans="1:49">
      <c r="A85">
        <v>76</v>
      </c>
      <c r="B85" s="30" t="e">
        <f t="shared" si="35"/>
        <v>#REF!</v>
      </c>
      <c r="C85" s="30" t="e">
        <f t="shared" si="36"/>
        <v>#REF!</v>
      </c>
      <c r="D85" s="30" t="e">
        <f t="shared" si="45"/>
        <v>#REF!</v>
      </c>
      <c r="E85" s="46" t="e">
        <f>IF(#REF!="","",#REF!)</f>
        <v>#REF!</v>
      </c>
      <c r="F85" s="46" t="e">
        <f>IF(#REF!="","",#REF!)</f>
        <v>#REF!</v>
      </c>
      <c r="G85" s="46" t="e">
        <f>IF(#REF!="","",#REF!)</f>
        <v>#REF!</v>
      </c>
      <c r="H85" s="46" t="e">
        <f>IF(#REF!="","",#REF!)</f>
        <v>#REF!</v>
      </c>
      <c r="I85" s="46" t="e">
        <f t="shared" si="46"/>
        <v>#REF!</v>
      </c>
      <c r="J85" s="77" t="e">
        <f>IF(#REF!="","",#REF!)</f>
        <v>#REF!</v>
      </c>
      <c r="K85" s="77" t="e">
        <f>IF(#REF!="","",#REF!)</f>
        <v>#REF!</v>
      </c>
      <c r="L85" s="59" t="e">
        <f t="shared" si="47"/>
        <v>#REF!</v>
      </c>
      <c r="M85" s="30" t="e">
        <f t="shared" si="48"/>
        <v>#REF!</v>
      </c>
      <c r="N85" s="30" t="e">
        <f t="shared" si="37"/>
        <v>#REF!</v>
      </c>
      <c r="O85" s="30" t="e">
        <f t="shared" si="38"/>
        <v>#REF!</v>
      </c>
      <c r="P85" s="30" t="e">
        <f t="shared" si="39"/>
        <v>#REF!</v>
      </c>
      <c r="Q85" s="30">
        <f>SUM($A$10:A85)</f>
        <v>2926</v>
      </c>
      <c r="R85" s="30"/>
      <c r="S85" s="82" t="e">
        <f>IF(T85="","",RANK(T85,$T$10:$T$50,1)+COUNTIF(T$10:T85,T85)-1)</f>
        <v>#REF!</v>
      </c>
      <c r="T85" s="30" t="e">
        <f t="shared" si="49"/>
        <v>#REF!</v>
      </c>
      <c r="U85" s="37" t="e">
        <f t="shared" si="50"/>
        <v>#REF!</v>
      </c>
      <c r="V85" s="30" t="e">
        <f t="shared" si="51"/>
        <v>#REF!</v>
      </c>
      <c r="W85" s="37" t="e">
        <f t="shared" si="52"/>
        <v>#REF!</v>
      </c>
      <c r="X85" s="37" t="e">
        <f t="shared" si="53"/>
        <v>#REF!</v>
      </c>
      <c r="Y85" s="37" t="e">
        <f t="shared" si="54"/>
        <v>#REF!</v>
      </c>
      <c r="Z85" s="37" t="e">
        <f t="shared" si="55"/>
        <v>#REF!</v>
      </c>
      <c r="AA85" s="37" t="e">
        <f t="shared" si="56"/>
        <v>#REF!</v>
      </c>
      <c r="AK85">
        <v>76</v>
      </c>
      <c r="AL85" s="62" t="e">
        <f t="shared" si="40"/>
        <v>#REF!</v>
      </c>
      <c r="AM85" s="62" t="e">
        <f t="shared" si="57"/>
        <v>#REF!</v>
      </c>
      <c r="AN85" s="62"/>
      <c r="AO85" s="62" t="e">
        <f t="shared" si="41"/>
        <v>#REF!</v>
      </c>
      <c r="AP85" s="62" t="e">
        <f t="shared" si="42"/>
        <v>#REF!</v>
      </c>
      <c r="AQ85" s="59" t="e">
        <f t="shared" si="43"/>
        <v>#REF!</v>
      </c>
      <c r="AR85" s="30" t="e">
        <f t="shared" si="44"/>
        <v>#REF!</v>
      </c>
      <c r="AS85"/>
      <c r="AT85"/>
      <c r="AW85"/>
    </row>
    <row r="86" spans="1:49">
      <c r="A86">
        <v>77</v>
      </c>
      <c r="B86" s="30" t="e">
        <f t="shared" si="35"/>
        <v>#REF!</v>
      </c>
      <c r="C86" s="30" t="e">
        <f t="shared" si="36"/>
        <v>#REF!</v>
      </c>
      <c r="D86" s="30" t="e">
        <f t="shared" si="45"/>
        <v>#REF!</v>
      </c>
      <c r="E86" s="46" t="e">
        <f>IF(#REF!="","",#REF!)</f>
        <v>#REF!</v>
      </c>
      <c r="F86" s="46" t="e">
        <f>IF(#REF!="","",#REF!)</f>
        <v>#REF!</v>
      </c>
      <c r="G86" s="46" t="e">
        <f>IF(#REF!="","",#REF!)</f>
        <v>#REF!</v>
      </c>
      <c r="H86" s="46" t="e">
        <f>IF(#REF!="","",#REF!)</f>
        <v>#REF!</v>
      </c>
      <c r="I86" s="46" t="e">
        <f t="shared" si="46"/>
        <v>#REF!</v>
      </c>
      <c r="J86" s="77" t="e">
        <f>IF(#REF!="","",#REF!)</f>
        <v>#REF!</v>
      </c>
      <c r="K86" s="77" t="e">
        <f>IF(#REF!="","",#REF!)</f>
        <v>#REF!</v>
      </c>
      <c r="L86" s="59" t="e">
        <f t="shared" si="47"/>
        <v>#REF!</v>
      </c>
      <c r="M86" s="30" t="e">
        <f t="shared" si="48"/>
        <v>#REF!</v>
      </c>
      <c r="N86" s="30" t="e">
        <f t="shared" si="37"/>
        <v>#REF!</v>
      </c>
      <c r="O86" s="30" t="e">
        <f t="shared" si="38"/>
        <v>#REF!</v>
      </c>
      <c r="P86" s="30" t="e">
        <f t="shared" si="39"/>
        <v>#REF!</v>
      </c>
      <c r="Q86" s="30">
        <f>SUM($A$10:A86)</f>
        <v>3003</v>
      </c>
      <c r="R86" s="30"/>
      <c r="S86" s="82" t="e">
        <f>IF(T86="","",RANK(T86,$T$10:$T$50,1)+COUNTIF(T$10:T86,T86)-1)</f>
        <v>#REF!</v>
      </c>
      <c r="T86" s="30" t="e">
        <f t="shared" si="49"/>
        <v>#REF!</v>
      </c>
      <c r="U86" s="37" t="e">
        <f t="shared" si="50"/>
        <v>#REF!</v>
      </c>
      <c r="V86" s="30" t="e">
        <f t="shared" si="51"/>
        <v>#REF!</v>
      </c>
      <c r="W86" s="37" t="e">
        <f t="shared" si="52"/>
        <v>#REF!</v>
      </c>
      <c r="X86" s="37" t="e">
        <f t="shared" si="53"/>
        <v>#REF!</v>
      </c>
      <c r="Y86" s="37" t="e">
        <f t="shared" si="54"/>
        <v>#REF!</v>
      </c>
      <c r="Z86" s="37" t="e">
        <f t="shared" si="55"/>
        <v>#REF!</v>
      </c>
      <c r="AA86" s="37" t="e">
        <f t="shared" si="56"/>
        <v>#REF!</v>
      </c>
      <c r="AK86">
        <v>77</v>
      </c>
      <c r="AL86" s="62" t="e">
        <f t="shared" si="40"/>
        <v>#REF!</v>
      </c>
      <c r="AM86" s="62" t="e">
        <f t="shared" si="57"/>
        <v>#REF!</v>
      </c>
      <c r="AN86" s="62"/>
      <c r="AO86" s="62" t="e">
        <f t="shared" si="41"/>
        <v>#REF!</v>
      </c>
      <c r="AP86" s="62" t="e">
        <f t="shared" si="42"/>
        <v>#REF!</v>
      </c>
      <c r="AQ86" s="59" t="e">
        <f t="shared" si="43"/>
        <v>#REF!</v>
      </c>
      <c r="AR86" s="30" t="e">
        <f t="shared" si="44"/>
        <v>#REF!</v>
      </c>
      <c r="AS86"/>
      <c r="AT86"/>
      <c r="AW86"/>
    </row>
    <row r="87" spans="1:49">
      <c r="A87">
        <v>78</v>
      </c>
      <c r="B87" s="30" t="e">
        <f t="shared" si="35"/>
        <v>#REF!</v>
      </c>
      <c r="C87" s="30" t="e">
        <f t="shared" si="36"/>
        <v>#REF!</v>
      </c>
      <c r="D87" s="30" t="e">
        <f t="shared" si="45"/>
        <v>#REF!</v>
      </c>
      <c r="E87" s="46" t="e">
        <f>IF(#REF!="","",#REF!)</f>
        <v>#REF!</v>
      </c>
      <c r="F87" s="46" t="e">
        <f>IF(#REF!="","",#REF!)</f>
        <v>#REF!</v>
      </c>
      <c r="G87" s="46" t="e">
        <f>IF(#REF!="","",#REF!)</f>
        <v>#REF!</v>
      </c>
      <c r="H87" s="46" t="e">
        <f>IF(#REF!="","",#REF!)</f>
        <v>#REF!</v>
      </c>
      <c r="I87" s="46" t="e">
        <f t="shared" si="46"/>
        <v>#REF!</v>
      </c>
      <c r="J87" s="77" t="e">
        <f>IF(#REF!="","",#REF!)</f>
        <v>#REF!</v>
      </c>
      <c r="K87" s="77" t="e">
        <f>IF(#REF!="","",#REF!)</f>
        <v>#REF!</v>
      </c>
      <c r="L87" s="59" t="e">
        <f t="shared" si="47"/>
        <v>#REF!</v>
      </c>
      <c r="M87" s="30" t="e">
        <f t="shared" si="48"/>
        <v>#REF!</v>
      </c>
      <c r="N87" s="30" t="e">
        <f t="shared" si="37"/>
        <v>#REF!</v>
      </c>
      <c r="O87" s="30" t="e">
        <f t="shared" si="38"/>
        <v>#REF!</v>
      </c>
      <c r="P87" s="30" t="e">
        <f t="shared" si="39"/>
        <v>#REF!</v>
      </c>
      <c r="Q87" s="30">
        <f>SUM($A$10:A87)</f>
        <v>3081</v>
      </c>
      <c r="R87" s="30"/>
      <c r="S87" s="82" t="e">
        <f>IF(T87="","",RANK(T87,$T$10:$T$50,1)+COUNTIF(T$10:T87,T87)-1)</f>
        <v>#REF!</v>
      </c>
      <c r="T87" s="30" t="e">
        <f t="shared" si="49"/>
        <v>#REF!</v>
      </c>
      <c r="U87" s="37" t="e">
        <f t="shared" si="50"/>
        <v>#REF!</v>
      </c>
      <c r="V87" s="30" t="e">
        <f t="shared" si="51"/>
        <v>#REF!</v>
      </c>
      <c r="W87" s="37" t="e">
        <f t="shared" si="52"/>
        <v>#REF!</v>
      </c>
      <c r="X87" s="37" t="e">
        <f t="shared" si="53"/>
        <v>#REF!</v>
      </c>
      <c r="Y87" s="37" t="e">
        <f t="shared" si="54"/>
        <v>#REF!</v>
      </c>
      <c r="Z87" s="37" t="e">
        <f t="shared" si="55"/>
        <v>#REF!</v>
      </c>
      <c r="AA87" s="37" t="e">
        <f t="shared" si="56"/>
        <v>#REF!</v>
      </c>
      <c r="AK87">
        <v>78</v>
      </c>
      <c r="AL87" s="62" t="e">
        <f t="shared" si="40"/>
        <v>#REF!</v>
      </c>
      <c r="AM87" s="62" t="e">
        <f t="shared" si="57"/>
        <v>#REF!</v>
      </c>
      <c r="AN87" s="62"/>
      <c r="AO87" s="62" t="e">
        <f t="shared" si="41"/>
        <v>#REF!</v>
      </c>
      <c r="AP87" s="62" t="e">
        <f t="shared" si="42"/>
        <v>#REF!</v>
      </c>
      <c r="AQ87" s="59" t="e">
        <f t="shared" si="43"/>
        <v>#REF!</v>
      </c>
      <c r="AR87" s="30" t="e">
        <f t="shared" si="44"/>
        <v>#REF!</v>
      </c>
      <c r="AS87"/>
      <c r="AT87"/>
      <c r="AW87"/>
    </row>
    <row r="88" spans="1:49">
      <c r="A88">
        <v>79</v>
      </c>
      <c r="B88" s="30" t="e">
        <f t="shared" si="35"/>
        <v>#REF!</v>
      </c>
      <c r="C88" s="30" t="e">
        <f t="shared" si="36"/>
        <v>#REF!</v>
      </c>
      <c r="D88" s="30" t="e">
        <f t="shared" si="45"/>
        <v>#REF!</v>
      </c>
      <c r="E88" s="46" t="e">
        <f>IF(#REF!="","",#REF!)</f>
        <v>#REF!</v>
      </c>
      <c r="F88" s="46" t="e">
        <f>IF(#REF!="","",#REF!)</f>
        <v>#REF!</v>
      </c>
      <c r="G88" s="46" t="e">
        <f>IF(#REF!="","",#REF!)</f>
        <v>#REF!</v>
      </c>
      <c r="H88" s="46" t="e">
        <f>IF(#REF!="","",#REF!)</f>
        <v>#REF!</v>
      </c>
      <c r="I88" s="46" t="e">
        <f t="shared" si="46"/>
        <v>#REF!</v>
      </c>
      <c r="J88" s="77" t="e">
        <f>IF(#REF!="","",#REF!)</f>
        <v>#REF!</v>
      </c>
      <c r="K88" s="77" t="e">
        <f>IF(#REF!="","",#REF!)</f>
        <v>#REF!</v>
      </c>
      <c r="L88" s="59" t="e">
        <f t="shared" si="47"/>
        <v>#REF!</v>
      </c>
      <c r="M88" s="30" t="e">
        <f t="shared" si="48"/>
        <v>#REF!</v>
      </c>
      <c r="N88" s="30" t="e">
        <f t="shared" si="37"/>
        <v>#REF!</v>
      </c>
      <c r="O88" s="30" t="e">
        <f t="shared" si="38"/>
        <v>#REF!</v>
      </c>
      <c r="P88" s="30" t="e">
        <f t="shared" si="39"/>
        <v>#REF!</v>
      </c>
      <c r="Q88" s="30">
        <f>SUM($A$10:A88)</f>
        <v>3160</v>
      </c>
      <c r="R88" s="30"/>
      <c r="S88" s="82" t="e">
        <f>IF(T88="","",RANK(T88,$T$10:$T$50,1)+COUNTIF(T$10:T88,T88)-1)</f>
        <v>#REF!</v>
      </c>
      <c r="T88" s="30" t="e">
        <f t="shared" si="49"/>
        <v>#REF!</v>
      </c>
      <c r="U88" s="37" t="e">
        <f t="shared" si="50"/>
        <v>#REF!</v>
      </c>
      <c r="V88" s="30" t="e">
        <f t="shared" si="51"/>
        <v>#REF!</v>
      </c>
      <c r="W88" s="37" t="e">
        <f t="shared" si="52"/>
        <v>#REF!</v>
      </c>
      <c r="X88" s="37" t="e">
        <f t="shared" si="53"/>
        <v>#REF!</v>
      </c>
      <c r="Y88" s="37" t="e">
        <f t="shared" si="54"/>
        <v>#REF!</v>
      </c>
      <c r="Z88" s="37" t="e">
        <f t="shared" si="55"/>
        <v>#REF!</v>
      </c>
      <c r="AA88" s="37" t="e">
        <f t="shared" si="56"/>
        <v>#REF!</v>
      </c>
      <c r="AK88">
        <v>79</v>
      </c>
      <c r="AL88" s="62" t="e">
        <f t="shared" si="40"/>
        <v>#REF!</v>
      </c>
      <c r="AM88" s="62" t="e">
        <f t="shared" si="57"/>
        <v>#REF!</v>
      </c>
      <c r="AN88" s="62"/>
      <c r="AO88" s="62" t="e">
        <f t="shared" si="41"/>
        <v>#REF!</v>
      </c>
      <c r="AP88" s="62" t="e">
        <f t="shared" si="42"/>
        <v>#REF!</v>
      </c>
      <c r="AQ88" s="59" t="e">
        <f t="shared" si="43"/>
        <v>#REF!</v>
      </c>
      <c r="AR88" s="30" t="e">
        <f t="shared" si="44"/>
        <v>#REF!</v>
      </c>
      <c r="AS88"/>
      <c r="AT88"/>
      <c r="AW88"/>
    </row>
    <row r="89" spans="1:49">
      <c r="A89">
        <v>80</v>
      </c>
      <c r="B89" s="30" t="e">
        <f t="shared" si="35"/>
        <v>#REF!</v>
      </c>
      <c r="C89" s="30" t="e">
        <f t="shared" si="36"/>
        <v>#REF!</v>
      </c>
      <c r="D89" s="30" t="e">
        <f t="shared" si="45"/>
        <v>#REF!</v>
      </c>
      <c r="E89" s="46" t="e">
        <f>IF(#REF!="","",#REF!)</f>
        <v>#REF!</v>
      </c>
      <c r="F89" s="46" t="e">
        <f>IF(#REF!="","",#REF!)</f>
        <v>#REF!</v>
      </c>
      <c r="G89" s="46" t="e">
        <f>IF(#REF!="","",#REF!)</f>
        <v>#REF!</v>
      </c>
      <c r="H89" s="46" t="e">
        <f>IF(#REF!="","",#REF!)</f>
        <v>#REF!</v>
      </c>
      <c r="I89" s="46" t="e">
        <f t="shared" si="46"/>
        <v>#REF!</v>
      </c>
      <c r="J89" s="77" t="e">
        <f>IF(#REF!="","",#REF!)</f>
        <v>#REF!</v>
      </c>
      <c r="K89" s="77" t="e">
        <f>IF(#REF!="","",#REF!)</f>
        <v>#REF!</v>
      </c>
      <c r="L89" s="59" t="e">
        <f t="shared" si="47"/>
        <v>#REF!</v>
      </c>
      <c r="M89" s="30" t="e">
        <f t="shared" si="48"/>
        <v>#REF!</v>
      </c>
      <c r="N89" s="30" t="e">
        <f t="shared" si="37"/>
        <v>#REF!</v>
      </c>
      <c r="O89" s="30" t="e">
        <f t="shared" si="38"/>
        <v>#REF!</v>
      </c>
      <c r="P89" s="30" t="e">
        <f t="shared" si="39"/>
        <v>#REF!</v>
      </c>
      <c r="Q89" s="30">
        <f>SUM($A$10:A89)</f>
        <v>3240</v>
      </c>
      <c r="R89" s="30"/>
      <c r="S89" s="82" t="e">
        <f>IF(T89="","",RANK(T89,$T$10:$T$50,1)+COUNTIF(T$10:T89,T89)-1)</f>
        <v>#REF!</v>
      </c>
      <c r="T89" s="30" t="e">
        <f t="shared" si="49"/>
        <v>#REF!</v>
      </c>
      <c r="U89" s="37" t="e">
        <f t="shared" si="50"/>
        <v>#REF!</v>
      </c>
      <c r="V89" s="30" t="e">
        <f t="shared" si="51"/>
        <v>#REF!</v>
      </c>
      <c r="W89" s="37" t="e">
        <f t="shared" si="52"/>
        <v>#REF!</v>
      </c>
      <c r="X89" s="37" t="e">
        <f t="shared" si="53"/>
        <v>#REF!</v>
      </c>
      <c r="Y89" s="37" t="e">
        <f t="shared" si="54"/>
        <v>#REF!</v>
      </c>
      <c r="Z89" s="37" t="e">
        <f t="shared" si="55"/>
        <v>#REF!</v>
      </c>
      <c r="AA89" s="37" t="e">
        <f t="shared" si="56"/>
        <v>#REF!</v>
      </c>
      <c r="AK89">
        <v>80</v>
      </c>
      <c r="AL89" s="62" t="e">
        <f t="shared" si="40"/>
        <v>#REF!</v>
      </c>
      <c r="AM89" s="62" t="e">
        <f t="shared" si="57"/>
        <v>#REF!</v>
      </c>
      <c r="AN89" s="62"/>
      <c r="AO89" s="62" t="e">
        <f t="shared" si="41"/>
        <v>#REF!</v>
      </c>
      <c r="AP89" s="62" t="e">
        <f t="shared" si="42"/>
        <v>#REF!</v>
      </c>
      <c r="AQ89" s="59" t="e">
        <f t="shared" si="43"/>
        <v>#REF!</v>
      </c>
      <c r="AR89" s="30" t="e">
        <f t="shared" si="44"/>
        <v>#REF!</v>
      </c>
      <c r="AS89"/>
      <c r="AT89"/>
      <c r="AW89"/>
    </row>
    <row r="90" spans="1:49">
      <c r="A90">
        <v>81</v>
      </c>
      <c r="B90" s="30" t="e">
        <f t="shared" si="35"/>
        <v>#REF!</v>
      </c>
      <c r="C90" s="30" t="e">
        <f t="shared" si="36"/>
        <v>#REF!</v>
      </c>
      <c r="D90" s="30" t="e">
        <f t="shared" si="45"/>
        <v>#REF!</v>
      </c>
      <c r="E90" s="46" t="e">
        <f>IF(#REF!="","",#REF!)</f>
        <v>#REF!</v>
      </c>
      <c r="F90" s="46" t="e">
        <f>IF(#REF!="","",#REF!)</f>
        <v>#REF!</v>
      </c>
      <c r="G90" s="46" t="e">
        <f>IF(#REF!="","",#REF!)</f>
        <v>#REF!</v>
      </c>
      <c r="H90" s="46" t="e">
        <f>IF(#REF!="","",#REF!)</f>
        <v>#REF!</v>
      </c>
      <c r="I90" s="46" t="e">
        <f t="shared" si="46"/>
        <v>#REF!</v>
      </c>
      <c r="J90" s="77" t="e">
        <f>IF(#REF!="","",#REF!)</f>
        <v>#REF!</v>
      </c>
      <c r="K90" s="77" t="e">
        <f>IF(#REF!="","",#REF!)</f>
        <v>#REF!</v>
      </c>
      <c r="L90" s="59" t="e">
        <f t="shared" si="47"/>
        <v>#REF!</v>
      </c>
      <c r="M90" s="30" t="e">
        <f t="shared" si="48"/>
        <v>#REF!</v>
      </c>
      <c r="N90" s="30" t="e">
        <f t="shared" si="37"/>
        <v>#REF!</v>
      </c>
      <c r="O90" s="30" t="e">
        <f t="shared" si="38"/>
        <v>#REF!</v>
      </c>
      <c r="P90" s="30" t="e">
        <f t="shared" si="39"/>
        <v>#REF!</v>
      </c>
      <c r="Q90" s="30">
        <f>SUM($A$10:A90)</f>
        <v>3321</v>
      </c>
      <c r="R90" s="30"/>
      <c r="S90" s="82" t="e">
        <f>IF(T90="","",RANK(T90,$T$10:$T$50,1)+COUNTIF(T$10:T90,T90)-1)</f>
        <v>#REF!</v>
      </c>
      <c r="T90" s="30" t="e">
        <f t="shared" si="49"/>
        <v>#REF!</v>
      </c>
      <c r="U90" s="37" t="e">
        <f t="shared" si="50"/>
        <v>#REF!</v>
      </c>
      <c r="V90" s="30" t="e">
        <f t="shared" si="51"/>
        <v>#REF!</v>
      </c>
      <c r="W90" s="37" t="e">
        <f t="shared" si="52"/>
        <v>#REF!</v>
      </c>
      <c r="X90" s="37" t="e">
        <f t="shared" si="53"/>
        <v>#REF!</v>
      </c>
      <c r="Y90" s="37" t="e">
        <f t="shared" si="54"/>
        <v>#REF!</v>
      </c>
      <c r="Z90" s="37" t="e">
        <f t="shared" si="55"/>
        <v>#REF!</v>
      </c>
      <c r="AA90" s="37" t="e">
        <f t="shared" si="56"/>
        <v>#REF!</v>
      </c>
      <c r="AK90">
        <v>81</v>
      </c>
      <c r="AL90" s="62" t="e">
        <f t="shared" si="40"/>
        <v>#REF!</v>
      </c>
      <c r="AM90" s="62" t="e">
        <f t="shared" si="57"/>
        <v>#REF!</v>
      </c>
      <c r="AN90" s="62"/>
      <c r="AO90" s="62" t="e">
        <f t="shared" si="41"/>
        <v>#REF!</v>
      </c>
      <c r="AP90" s="62" t="e">
        <f t="shared" si="42"/>
        <v>#REF!</v>
      </c>
      <c r="AQ90" s="59" t="e">
        <f t="shared" si="43"/>
        <v>#REF!</v>
      </c>
      <c r="AR90" s="30" t="e">
        <f t="shared" si="44"/>
        <v>#REF!</v>
      </c>
      <c r="AS90"/>
      <c r="AT90"/>
      <c r="AW90"/>
    </row>
    <row r="91" spans="1:49">
      <c r="A91">
        <v>82</v>
      </c>
      <c r="B91" s="30" t="e">
        <f t="shared" si="35"/>
        <v>#REF!</v>
      </c>
      <c r="C91" s="30" t="e">
        <f t="shared" si="36"/>
        <v>#REF!</v>
      </c>
      <c r="D91" s="30" t="e">
        <f t="shared" si="45"/>
        <v>#REF!</v>
      </c>
      <c r="E91" s="46" t="e">
        <f>IF(#REF!="","",#REF!)</f>
        <v>#REF!</v>
      </c>
      <c r="F91" s="46" t="e">
        <f>IF(#REF!="","",#REF!)</f>
        <v>#REF!</v>
      </c>
      <c r="G91" s="46" t="e">
        <f>IF(#REF!="","",#REF!)</f>
        <v>#REF!</v>
      </c>
      <c r="H91" s="46" t="e">
        <f>IF(#REF!="","",#REF!)</f>
        <v>#REF!</v>
      </c>
      <c r="I91" s="46" t="e">
        <f t="shared" si="46"/>
        <v>#REF!</v>
      </c>
      <c r="J91" s="77" t="e">
        <f>IF(#REF!="","",#REF!)</f>
        <v>#REF!</v>
      </c>
      <c r="K91" s="77" t="e">
        <f>IF(#REF!="","",#REF!)</f>
        <v>#REF!</v>
      </c>
      <c r="L91" s="59" t="e">
        <f t="shared" si="47"/>
        <v>#REF!</v>
      </c>
      <c r="M91" s="30" t="e">
        <f t="shared" si="48"/>
        <v>#REF!</v>
      </c>
      <c r="N91" s="30" t="e">
        <f t="shared" si="37"/>
        <v>#REF!</v>
      </c>
      <c r="O91" s="30" t="e">
        <f t="shared" si="38"/>
        <v>#REF!</v>
      </c>
      <c r="P91" s="30" t="e">
        <f t="shared" si="39"/>
        <v>#REF!</v>
      </c>
      <c r="Q91" s="30">
        <f>SUM($A$10:A91)</f>
        <v>3403</v>
      </c>
      <c r="R91" s="30"/>
      <c r="S91" s="82" t="e">
        <f>IF(T91="","",RANK(T91,$T$10:$T$50,1)+COUNTIF(T$10:T91,T91)-1)</f>
        <v>#REF!</v>
      </c>
      <c r="T91" s="30" t="e">
        <f t="shared" si="49"/>
        <v>#REF!</v>
      </c>
      <c r="U91" s="37" t="e">
        <f t="shared" si="50"/>
        <v>#REF!</v>
      </c>
      <c r="V91" s="30" t="e">
        <f t="shared" si="51"/>
        <v>#REF!</v>
      </c>
      <c r="W91" s="37" t="e">
        <f t="shared" si="52"/>
        <v>#REF!</v>
      </c>
      <c r="X91" s="37" t="e">
        <f t="shared" si="53"/>
        <v>#REF!</v>
      </c>
      <c r="Y91" s="37" t="e">
        <f t="shared" si="54"/>
        <v>#REF!</v>
      </c>
      <c r="Z91" s="37" t="e">
        <f t="shared" si="55"/>
        <v>#REF!</v>
      </c>
      <c r="AA91" s="37" t="e">
        <f t="shared" si="56"/>
        <v>#REF!</v>
      </c>
      <c r="AK91">
        <v>82</v>
      </c>
      <c r="AL91" s="62" t="e">
        <f t="shared" si="40"/>
        <v>#REF!</v>
      </c>
      <c r="AM91" s="62" t="e">
        <f t="shared" si="57"/>
        <v>#REF!</v>
      </c>
      <c r="AN91" s="62"/>
      <c r="AO91" s="62" t="e">
        <f t="shared" si="41"/>
        <v>#REF!</v>
      </c>
      <c r="AP91" s="62" t="e">
        <f t="shared" si="42"/>
        <v>#REF!</v>
      </c>
      <c r="AQ91" s="59" t="e">
        <f t="shared" si="43"/>
        <v>#REF!</v>
      </c>
      <c r="AR91" s="30" t="e">
        <f t="shared" si="44"/>
        <v>#REF!</v>
      </c>
      <c r="AS91"/>
      <c r="AT91"/>
      <c r="AW91"/>
    </row>
    <row r="92" spans="1:49">
      <c r="A92">
        <v>83</v>
      </c>
      <c r="B92" s="30" t="e">
        <f t="shared" si="35"/>
        <v>#REF!</v>
      </c>
      <c r="C92" s="30" t="e">
        <f t="shared" si="36"/>
        <v>#REF!</v>
      </c>
      <c r="D92" s="30" t="e">
        <f t="shared" si="45"/>
        <v>#REF!</v>
      </c>
      <c r="E92" s="46" t="e">
        <f>IF(#REF!="","",#REF!)</f>
        <v>#REF!</v>
      </c>
      <c r="F92" s="46" t="e">
        <f>IF(#REF!="","",#REF!)</f>
        <v>#REF!</v>
      </c>
      <c r="G92" s="46" t="e">
        <f>IF(#REF!="","",#REF!)</f>
        <v>#REF!</v>
      </c>
      <c r="H92" s="46" t="e">
        <f>IF(#REF!="","",#REF!)</f>
        <v>#REF!</v>
      </c>
      <c r="I92" s="46" t="e">
        <f t="shared" si="46"/>
        <v>#REF!</v>
      </c>
      <c r="J92" s="77" t="e">
        <f>IF(#REF!="","",#REF!)</f>
        <v>#REF!</v>
      </c>
      <c r="K92" s="77" t="e">
        <f>IF(#REF!="","",#REF!)</f>
        <v>#REF!</v>
      </c>
      <c r="L92" s="59" t="e">
        <f t="shared" si="47"/>
        <v>#REF!</v>
      </c>
      <c r="M92" s="30" t="e">
        <f t="shared" si="48"/>
        <v>#REF!</v>
      </c>
      <c r="N92" s="30" t="e">
        <f t="shared" si="37"/>
        <v>#REF!</v>
      </c>
      <c r="O92" s="30" t="e">
        <f t="shared" si="38"/>
        <v>#REF!</v>
      </c>
      <c r="P92" s="30" t="e">
        <f t="shared" si="39"/>
        <v>#REF!</v>
      </c>
      <c r="Q92" s="30">
        <f>SUM($A$10:A92)</f>
        <v>3486</v>
      </c>
      <c r="R92" s="30"/>
      <c r="S92" s="82" t="e">
        <f>IF(T92="","",RANK(T92,$T$10:$T$50,1)+COUNTIF(T$10:T92,T92)-1)</f>
        <v>#REF!</v>
      </c>
      <c r="T92" s="30" t="e">
        <f t="shared" si="49"/>
        <v>#REF!</v>
      </c>
      <c r="U92" s="37" t="e">
        <f t="shared" si="50"/>
        <v>#REF!</v>
      </c>
      <c r="V92" s="30" t="e">
        <f t="shared" si="51"/>
        <v>#REF!</v>
      </c>
      <c r="W92" s="37" t="e">
        <f t="shared" si="52"/>
        <v>#REF!</v>
      </c>
      <c r="X92" s="37" t="e">
        <f t="shared" si="53"/>
        <v>#REF!</v>
      </c>
      <c r="Y92" s="37" t="e">
        <f t="shared" si="54"/>
        <v>#REF!</v>
      </c>
      <c r="Z92" s="37" t="e">
        <f t="shared" si="55"/>
        <v>#REF!</v>
      </c>
      <c r="AA92" s="37" t="e">
        <f t="shared" si="56"/>
        <v>#REF!</v>
      </c>
      <c r="AK92">
        <v>83</v>
      </c>
      <c r="AL92" s="62" t="e">
        <f t="shared" si="40"/>
        <v>#REF!</v>
      </c>
      <c r="AM92" s="62" t="e">
        <f t="shared" si="57"/>
        <v>#REF!</v>
      </c>
      <c r="AN92" s="62"/>
      <c r="AO92" s="62" t="e">
        <f t="shared" si="41"/>
        <v>#REF!</v>
      </c>
      <c r="AP92" s="62" t="e">
        <f t="shared" si="42"/>
        <v>#REF!</v>
      </c>
      <c r="AQ92" s="59" t="e">
        <f t="shared" si="43"/>
        <v>#REF!</v>
      </c>
      <c r="AR92" s="30" t="e">
        <f t="shared" si="44"/>
        <v>#REF!</v>
      </c>
      <c r="AS92"/>
      <c r="AT92"/>
      <c r="AW92"/>
    </row>
    <row r="93" spans="1:49">
      <c r="A93">
        <v>84</v>
      </c>
      <c r="B93" s="30" t="e">
        <f t="shared" si="35"/>
        <v>#REF!</v>
      </c>
      <c r="C93" s="30" t="e">
        <f t="shared" si="36"/>
        <v>#REF!</v>
      </c>
      <c r="D93" s="30" t="e">
        <f t="shared" si="45"/>
        <v>#REF!</v>
      </c>
      <c r="E93" s="46" t="e">
        <f>IF(#REF!="","",#REF!)</f>
        <v>#REF!</v>
      </c>
      <c r="F93" s="46" t="e">
        <f>IF(#REF!="","",#REF!)</f>
        <v>#REF!</v>
      </c>
      <c r="G93" s="46" t="e">
        <f>IF(#REF!="","",#REF!)</f>
        <v>#REF!</v>
      </c>
      <c r="H93" s="46" t="e">
        <f>IF(#REF!="","",#REF!)</f>
        <v>#REF!</v>
      </c>
      <c r="I93" s="46" t="e">
        <f t="shared" si="46"/>
        <v>#REF!</v>
      </c>
      <c r="J93" s="77" t="e">
        <f>IF(#REF!="","",#REF!)</f>
        <v>#REF!</v>
      </c>
      <c r="K93" s="77" t="e">
        <f>IF(#REF!="","",#REF!)</f>
        <v>#REF!</v>
      </c>
      <c r="L93" s="59" t="e">
        <f t="shared" si="47"/>
        <v>#REF!</v>
      </c>
      <c r="M93" s="30" t="e">
        <f t="shared" si="48"/>
        <v>#REF!</v>
      </c>
      <c r="N93" s="30" t="e">
        <f t="shared" si="37"/>
        <v>#REF!</v>
      </c>
      <c r="O93" s="30" t="e">
        <f t="shared" si="38"/>
        <v>#REF!</v>
      </c>
      <c r="P93" s="30" t="e">
        <f t="shared" si="39"/>
        <v>#REF!</v>
      </c>
      <c r="Q93" s="30">
        <f>SUM($A$10:A93)</f>
        <v>3570</v>
      </c>
      <c r="R93" s="30"/>
      <c r="S93" s="82" t="e">
        <f>IF(T93="","",RANK(T93,$T$10:$T$50,1)+COUNTIF(T$10:T93,T93)-1)</f>
        <v>#REF!</v>
      </c>
      <c r="T93" s="30" t="e">
        <f t="shared" si="49"/>
        <v>#REF!</v>
      </c>
      <c r="U93" s="37" t="e">
        <f t="shared" si="50"/>
        <v>#REF!</v>
      </c>
      <c r="V93" s="30" t="e">
        <f t="shared" si="51"/>
        <v>#REF!</v>
      </c>
      <c r="W93" s="37" t="e">
        <f t="shared" si="52"/>
        <v>#REF!</v>
      </c>
      <c r="X93" s="37" t="e">
        <f t="shared" si="53"/>
        <v>#REF!</v>
      </c>
      <c r="Y93" s="37" t="e">
        <f t="shared" si="54"/>
        <v>#REF!</v>
      </c>
      <c r="Z93" s="37" t="e">
        <f t="shared" si="55"/>
        <v>#REF!</v>
      </c>
      <c r="AA93" s="37" t="e">
        <f t="shared" si="56"/>
        <v>#REF!</v>
      </c>
      <c r="AK93">
        <v>84</v>
      </c>
      <c r="AL93" s="62" t="e">
        <f t="shared" si="40"/>
        <v>#REF!</v>
      </c>
      <c r="AM93" s="62" t="e">
        <f t="shared" si="57"/>
        <v>#REF!</v>
      </c>
      <c r="AN93" s="62"/>
      <c r="AO93" s="62" t="e">
        <f t="shared" si="41"/>
        <v>#REF!</v>
      </c>
      <c r="AP93" s="62" t="e">
        <f t="shared" si="42"/>
        <v>#REF!</v>
      </c>
      <c r="AQ93" s="59" t="e">
        <f t="shared" si="43"/>
        <v>#REF!</v>
      </c>
      <c r="AR93" s="30" t="e">
        <f t="shared" si="44"/>
        <v>#REF!</v>
      </c>
      <c r="AS93"/>
      <c r="AT93"/>
      <c r="AW93"/>
    </row>
    <row r="94" spans="1:49">
      <c r="A94">
        <v>85</v>
      </c>
      <c r="B94" s="30" t="e">
        <f t="shared" si="35"/>
        <v>#REF!</v>
      </c>
      <c r="C94" s="30" t="e">
        <f t="shared" si="36"/>
        <v>#REF!</v>
      </c>
      <c r="D94" s="30" t="e">
        <f t="shared" si="45"/>
        <v>#REF!</v>
      </c>
      <c r="E94" s="46" t="e">
        <f>IF(#REF!="","",#REF!)</f>
        <v>#REF!</v>
      </c>
      <c r="F94" s="46" t="e">
        <f>IF(#REF!="","",#REF!)</f>
        <v>#REF!</v>
      </c>
      <c r="G94" s="46" t="e">
        <f>IF(#REF!="","",#REF!)</f>
        <v>#REF!</v>
      </c>
      <c r="H94" s="46" t="e">
        <f>IF(#REF!="","",#REF!)</f>
        <v>#REF!</v>
      </c>
      <c r="I94" s="46" t="e">
        <f t="shared" si="46"/>
        <v>#REF!</v>
      </c>
      <c r="J94" s="77" t="e">
        <f>IF(#REF!="","",#REF!)</f>
        <v>#REF!</v>
      </c>
      <c r="K94" s="77" t="e">
        <f>IF(#REF!="","",#REF!)</f>
        <v>#REF!</v>
      </c>
      <c r="L94" s="59" t="e">
        <f t="shared" si="47"/>
        <v>#REF!</v>
      </c>
      <c r="M94" s="30" t="e">
        <f t="shared" si="48"/>
        <v>#REF!</v>
      </c>
      <c r="N94" s="30" t="e">
        <f t="shared" si="37"/>
        <v>#REF!</v>
      </c>
      <c r="O94" s="30" t="e">
        <f t="shared" si="38"/>
        <v>#REF!</v>
      </c>
      <c r="P94" s="30" t="e">
        <f t="shared" si="39"/>
        <v>#REF!</v>
      </c>
      <c r="Q94" s="30">
        <f>SUM($A$10:A94)</f>
        <v>3655</v>
      </c>
      <c r="R94" s="30"/>
      <c r="S94" s="82" t="e">
        <f>IF(T94="","",RANK(T94,$T$10:$T$50,1)+COUNTIF(T$10:T94,T94)-1)</f>
        <v>#REF!</v>
      </c>
      <c r="T94" s="30" t="e">
        <f t="shared" si="49"/>
        <v>#REF!</v>
      </c>
      <c r="U94" s="37" t="e">
        <f t="shared" si="50"/>
        <v>#REF!</v>
      </c>
      <c r="V94" s="30" t="e">
        <f t="shared" si="51"/>
        <v>#REF!</v>
      </c>
      <c r="W94" s="37" t="e">
        <f t="shared" si="52"/>
        <v>#REF!</v>
      </c>
      <c r="X94" s="37" t="e">
        <f t="shared" si="53"/>
        <v>#REF!</v>
      </c>
      <c r="Y94" s="37" t="e">
        <f t="shared" si="54"/>
        <v>#REF!</v>
      </c>
      <c r="Z94" s="37" t="e">
        <f t="shared" si="55"/>
        <v>#REF!</v>
      </c>
      <c r="AA94" s="37" t="e">
        <f t="shared" si="56"/>
        <v>#REF!</v>
      </c>
      <c r="AK94">
        <v>85</v>
      </c>
      <c r="AL94" s="62" t="e">
        <f t="shared" si="40"/>
        <v>#REF!</v>
      </c>
      <c r="AM94" s="62" t="e">
        <f t="shared" si="57"/>
        <v>#REF!</v>
      </c>
      <c r="AN94" s="62"/>
      <c r="AO94" s="62" t="e">
        <f t="shared" si="41"/>
        <v>#REF!</v>
      </c>
      <c r="AP94" s="62" t="e">
        <f t="shared" si="42"/>
        <v>#REF!</v>
      </c>
      <c r="AQ94" s="59" t="e">
        <f t="shared" si="43"/>
        <v>#REF!</v>
      </c>
      <c r="AR94" s="30" t="e">
        <f t="shared" si="44"/>
        <v>#REF!</v>
      </c>
      <c r="AS94"/>
      <c r="AT94"/>
      <c r="AW94"/>
    </row>
    <row r="95" spans="1:49">
      <c r="A95">
        <v>86</v>
      </c>
      <c r="B95" s="30" t="e">
        <f t="shared" si="35"/>
        <v>#REF!</v>
      </c>
      <c r="C95" s="30" t="e">
        <f t="shared" si="36"/>
        <v>#REF!</v>
      </c>
      <c r="D95" s="30" t="e">
        <f t="shared" si="45"/>
        <v>#REF!</v>
      </c>
      <c r="E95" s="46" t="e">
        <f>IF(#REF!="","",#REF!)</f>
        <v>#REF!</v>
      </c>
      <c r="F95" s="46" t="e">
        <f>IF(#REF!="","",#REF!)</f>
        <v>#REF!</v>
      </c>
      <c r="G95" s="46" t="e">
        <f>IF(#REF!="","",#REF!)</f>
        <v>#REF!</v>
      </c>
      <c r="H95" s="46" t="e">
        <f>IF(#REF!="","",#REF!)</f>
        <v>#REF!</v>
      </c>
      <c r="I95" s="46" t="e">
        <f t="shared" si="46"/>
        <v>#REF!</v>
      </c>
      <c r="J95" s="77" t="e">
        <f>IF(#REF!="","",#REF!)</f>
        <v>#REF!</v>
      </c>
      <c r="K95" s="77" t="e">
        <f>IF(#REF!="","",#REF!)</f>
        <v>#REF!</v>
      </c>
      <c r="L95" s="59" t="e">
        <f t="shared" si="47"/>
        <v>#REF!</v>
      </c>
      <c r="M95" s="30" t="e">
        <f t="shared" si="48"/>
        <v>#REF!</v>
      </c>
      <c r="N95" s="30" t="e">
        <f t="shared" si="37"/>
        <v>#REF!</v>
      </c>
      <c r="O95" s="30" t="e">
        <f t="shared" si="38"/>
        <v>#REF!</v>
      </c>
      <c r="P95" s="30" t="e">
        <f t="shared" si="39"/>
        <v>#REF!</v>
      </c>
      <c r="Q95" s="30">
        <f>SUM($A$10:A95)</f>
        <v>3741</v>
      </c>
      <c r="R95" s="30"/>
      <c r="S95" s="82" t="e">
        <f>IF(T95="","",RANK(T95,$T$10:$T$50,1)+COUNTIF(T$10:T95,T95)-1)</f>
        <v>#REF!</v>
      </c>
      <c r="T95" s="30" t="e">
        <f t="shared" si="49"/>
        <v>#REF!</v>
      </c>
      <c r="U95" s="37" t="e">
        <f t="shared" si="50"/>
        <v>#REF!</v>
      </c>
      <c r="V95" s="30" t="e">
        <f t="shared" si="51"/>
        <v>#REF!</v>
      </c>
      <c r="W95" s="37" t="e">
        <f t="shared" si="52"/>
        <v>#REF!</v>
      </c>
      <c r="X95" s="37" t="e">
        <f t="shared" si="53"/>
        <v>#REF!</v>
      </c>
      <c r="Y95" s="37" t="e">
        <f t="shared" si="54"/>
        <v>#REF!</v>
      </c>
      <c r="Z95" s="37" t="e">
        <f t="shared" si="55"/>
        <v>#REF!</v>
      </c>
      <c r="AA95" s="37" t="e">
        <f t="shared" si="56"/>
        <v>#REF!</v>
      </c>
      <c r="AK95">
        <v>86</v>
      </c>
      <c r="AL95" s="62" t="e">
        <f t="shared" si="40"/>
        <v>#REF!</v>
      </c>
      <c r="AM95" s="62" t="e">
        <f t="shared" si="57"/>
        <v>#REF!</v>
      </c>
      <c r="AN95" s="62"/>
      <c r="AO95" s="62" t="e">
        <f t="shared" si="41"/>
        <v>#REF!</v>
      </c>
      <c r="AP95" s="62" t="e">
        <f t="shared" si="42"/>
        <v>#REF!</v>
      </c>
      <c r="AQ95" s="59" t="e">
        <f t="shared" si="43"/>
        <v>#REF!</v>
      </c>
      <c r="AR95" s="30" t="e">
        <f t="shared" si="44"/>
        <v>#REF!</v>
      </c>
      <c r="AS95"/>
      <c r="AT95"/>
      <c r="AW95"/>
    </row>
    <row r="96" spans="1:49">
      <c r="A96">
        <v>87</v>
      </c>
      <c r="B96" s="30" t="e">
        <f t="shared" si="35"/>
        <v>#REF!</v>
      </c>
      <c r="C96" s="30" t="e">
        <f t="shared" si="36"/>
        <v>#REF!</v>
      </c>
      <c r="D96" s="30" t="e">
        <f t="shared" si="45"/>
        <v>#REF!</v>
      </c>
      <c r="E96" s="46" t="e">
        <f>IF(#REF!="","",#REF!)</f>
        <v>#REF!</v>
      </c>
      <c r="F96" s="46" t="e">
        <f>IF(#REF!="","",#REF!)</f>
        <v>#REF!</v>
      </c>
      <c r="G96" s="46" t="e">
        <f>IF(#REF!="","",#REF!)</f>
        <v>#REF!</v>
      </c>
      <c r="H96" s="46" t="e">
        <f>IF(#REF!="","",#REF!)</f>
        <v>#REF!</v>
      </c>
      <c r="I96" s="46" t="e">
        <f t="shared" si="46"/>
        <v>#REF!</v>
      </c>
      <c r="J96" s="77" t="e">
        <f>IF(#REF!="","",#REF!)</f>
        <v>#REF!</v>
      </c>
      <c r="K96" s="77" t="e">
        <f>IF(#REF!="","",#REF!)</f>
        <v>#REF!</v>
      </c>
      <c r="L96" s="59" t="e">
        <f t="shared" si="47"/>
        <v>#REF!</v>
      </c>
      <c r="M96" s="30" t="e">
        <f t="shared" si="48"/>
        <v>#REF!</v>
      </c>
      <c r="N96" s="30" t="e">
        <f t="shared" si="37"/>
        <v>#REF!</v>
      </c>
      <c r="O96" s="30" t="e">
        <f t="shared" si="38"/>
        <v>#REF!</v>
      </c>
      <c r="P96" s="30" t="e">
        <f t="shared" si="39"/>
        <v>#REF!</v>
      </c>
      <c r="Q96" s="30">
        <f>SUM($A$10:A96)</f>
        <v>3828</v>
      </c>
      <c r="R96" s="30"/>
      <c r="S96" s="82" t="e">
        <f>IF(T96="","",RANK(T96,$T$10:$T$50,1)+COUNTIF(T$10:T96,T96)-1)</f>
        <v>#REF!</v>
      </c>
      <c r="T96" s="30" t="e">
        <f t="shared" si="49"/>
        <v>#REF!</v>
      </c>
      <c r="U96" s="37" t="e">
        <f t="shared" si="50"/>
        <v>#REF!</v>
      </c>
      <c r="V96" s="30" t="e">
        <f t="shared" si="51"/>
        <v>#REF!</v>
      </c>
      <c r="W96" s="37" t="e">
        <f t="shared" si="52"/>
        <v>#REF!</v>
      </c>
      <c r="X96" s="37" t="e">
        <f t="shared" si="53"/>
        <v>#REF!</v>
      </c>
      <c r="Y96" s="37" t="e">
        <f t="shared" si="54"/>
        <v>#REF!</v>
      </c>
      <c r="Z96" s="37" t="e">
        <f t="shared" si="55"/>
        <v>#REF!</v>
      </c>
      <c r="AA96" s="37" t="e">
        <f t="shared" si="56"/>
        <v>#REF!</v>
      </c>
      <c r="AK96">
        <v>87</v>
      </c>
      <c r="AL96" s="62" t="e">
        <f t="shared" si="40"/>
        <v>#REF!</v>
      </c>
      <c r="AM96" s="62" t="e">
        <f t="shared" si="57"/>
        <v>#REF!</v>
      </c>
      <c r="AN96" s="62"/>
      <c r="AO96" s="62" t="e">
        <f t="shared" si="41"/>
        <v>#REF!</v>
      </c>
      <c r="AP96" s="62" t="e">
        <f t="shared" si="42"/>
        <v>#REF!</v>
      </c>
      <c r="AQ96" s="59" t="e">
        <f t="shared" si="43"/>
        <v>#REF!</v>
      </c>
      <c r="AR96" s="30" t="e">
        <f t="shared" si="44"/>
        <v>#REF!</v>
      </c>
      <c r="AS96"/>
      <c r="AT96"/>
      <c r="AW96"/>
    </row>
    <row r="97" spans="1:49">
      <c r="A97">
        <v>88</v>
      </c>
      <c r="B97" s="30" t="e">
        <f t="shared" si="35"/>
        <v>#REF!</v>
      </c>
      <c r="C97" s="30" t="e">
        <f t="shared" si="36"/>
        <v>#REF!</v>
      </c>
      <c r="D97" s="30" t="e">
        <f t="shared" si="45"/>
        <v>#REF!</v>
      </c>
      <c r="E97" s="46" t="e">
        <f>IF(#REF!="","",#REF!)</f>
        <v>#REF!</v>
      </c>
      <c r="F97" s="46" t="e">
        <f>IF(#REF!="","",#REF!)</f>
        <v>#REF!</v>
      </c>
      <c r="G97" s="46" t="e">
        <f>IF(#REF!="","",#REF!)</f>
        <v>#REF!</v>
      </c>
      <c r="H97" s="46" t="e">
        <f>IF(#REF!="","",#REF!)</f>
        <v>#REF!</v>
      </c>
      <c r="I97" s="46" t="e">
        <f t="shared" si="46"/>
        <v>#REF!</v>
      </c>
      <c r="J97" s="77" t="e">
        <f>IF(#REF!="","",#REF!)</f>
        <v>#REF!</v>
      </c>
      <c r="K97" s="77" t="e">
        <f>IF(#REF!="","",#REF!)</f>
        <v>#REF!</v>
      </c>
      <c r="L97" s="59" t="e">
        <f t="shared" si="47"/>
        <v>#REF!</v>
      </c>
      <c r="M97" s="30" t="e">
        <f t="shared" si="48"/>
        <v>#REF!</v>
      </c>
      <c r="N97" s="30" t="e">
        <f t="shared" si="37"/>
        <v>#REF!</v>
      </c>
      <c r="O97" s="30" t="e">
        <f t="shared" si="38"/>
        <v>#REF!</v>
      </c>
      <c r="P97" s="30" t="e">
        <f t="shared" si="39"/>
        <v>#REF!</v>
      </c>
      <c r="Q97" s="30">
        <f>SUM($A$10:A97)</f>
        <v>3916</v>
      </c>
      <c r="R97" s="30"/>
      <c r="S97" s="82" t="e">
        <f>IF(T97="","",RANK(T97,$T$10:$T$50,1)+COUNTIF(T$10:T97,T97)-1)</f>
        <v>#REF!</v>
      </c>
      <c r="T97" s="30" t="e">
        <f t="shared" si="49"/>
        <v>#REF!</v>
      </c>
      <c r="U97" s="37" t="e">
        <f t="shared" si="50"/>
        <v>#REF!</v>
      </c>
      <c r="V97" s="30" t="e">
        <f t="shared" si="51"/>
        <v>#REF!</v>
      </c>
      <c r="W97" s="37" t="e">
        <f t="shared" si="52"/>
        <v>#REF!</v>
      </c>
      <c r="X97" s="37" t="e">
        <f t="shared" si="53"/>
        <v>#REF!</v>
      </c>
      <c r="Y97" s="37" t="e">
        <f t="shared" si="54"/>
        <v>#REF!</v>
      </c>
      <c r="Z97" s="37" t="e">
        <f t="shared" si="55"/>
        <v>#REF!</v>
      </c>
      <c r="AA97" s="37" t="e">
        <f t="shared" si="56"/>
        <v>#REF!</v>
      </c>
      <c r="AK97">
        <v>88</v>
      </c>
      <c r="AL97" s="62" t="e">
        <f t="shared" si="40"/>
        <v>#REF!</v>
      </c>
      <c r="AM97" s="62" t="e">
        <f t="shared" si="57"/>
        <v>#REF!</v>
      </c>
      <c r="AN97" s="62"/>
      <c r="AO97" s="62" t="e">
        <f t="shared" si="41"/>
        <v>#REF!</v>
      </c>
      <c r="AP97" s="62" t="e">
        <f t="shared" si="42"/>
        <v>#REF!</v>
      </c>
      <c r="AQ97" s="59" t="e">
        <f t="shared" si="43"/>
        <v>#REF!</v>
      </c>
      <c r="AR97" s="30" t="e">
        <f t="shared" si="44"/>
        <v>#REF!</v>
      </c>
      <c r="AS97"/>
      <c r="AT97"/>
      <c r="AW97"/>
    </row>
    <row r="98" spans="1:49">
      <c r="A98">
        <v>89</v>
      </c>
      <c r="B98" s="30" t="e">
        <f t="shared" si="35"/>
        <v>#REF!</v>
      </c>
      <c r="C98" s="30" t="e">
        <f t="shared" si="36"/>
        <v>#REF!</v>
      </c>
      <c r="D98" s="30" t="e">
        <f t="shared" si="45"/>
        <v>#REF!</v>
      </c>
      <c r="E98" s="46" t="e">
        <f>IF(#REF!="","",#REF!)</f>
        <v>#REF!</v>
      </c>
      <c r="F98" s="46" t="e">
        <f>IF(#REF!="","",#REF!)</f>
        <v>#REF!</v>
      </c>
      <c r="G98" s="46" t="e">
        <f>IF(#REF!="","",#REF!)</f>
        <v>#REF!</v>
      </c>
      <c r="H98" s="46" t="e">
        <f>IF(#REF!="","",#REF!)</f>
        <v>#REF!</v>
      </c>
      <c r="I98" s="46" t="e">
        <f t="shared" si="46"/>
        <v>#REF!</v>
      </c>
      <c r="J98" s="77" t="e">
        <f>IF(#REF!="","",#REF!)</f>
        <v>#REF!</v>
      </c>
      <c r="K98" s="77" t="e">
        <f>IF(#REF!="","",#REF!)</f>
        <v>#REF!</v>
      </c>
      <c r="L98" s="59" t="e">
        <f t="shared" si="47"/>
        <v>#REF!</v>
      </c>
      <c r="M98" s="30" t="e">
        <f t="shared" si="48"/>
        <v>#REF!</v>
      </c>
      <c r="N98" s="30" t="e">
        <f t="shared" si="37"/>
        <v>#REF!</v>
      </c>
      <c r="O98" s="30" t="e">
        <f t="shared" si="38"/>
        <v>#REF!</v>
      </c>
      <c r="P98" s="30" t="e">
        <f t="shared" si="39"/>
        <v>#REF!</v>
      </c>
      <c r="Q98" s="30">
        <f>SUM($A$10:A98)</f>
        <v>4005</v>
      </c>
      <c r="R98" s="30"/>
      <c r="S98" s="82" t="e">
        <f>IF(T98="","",RANK(T98,$T$10:$T$50,1)+COUNTIF(T$10:T98,T98)-1)</f>
        <v>#REF!</v>
      </c>
      <c r="T98" s="30" t="e">
        <f t="shared" si="49"/>
        <v>#REF!</v>
      </c>
      <c r="U98" s="37" t="e">
        <f t="shared" si="50"/>
        <v>#REF!</v>
      </c>
      <c r="V98" s="30" t="e">
        <f t="shared" si="51"/>
        <v>#REF!</v>
      </c>
      <c r="W98" s="37" t="e">
        <f t="shared" si="52"/>
        <v>#REF!</v>
      </c>
      <c r="X98" s="37" t="e">
        <f t="shared" si="53"/>
        <v>#REF!</v>
      </c>
      <c r="Y98" s="37" t="e">
        <f t="shared" si="54"/>
        <v>#REF!</v>
      </c>
      <c r="Z98" s="37" t="e">
        <f t="shared" si="55"/>
        <v>#REF!</v>
      </c>
      <c r="AA98" s="37" t="e">
        <f t="shared" si="56"/>
        <v>#REF!</v>
      </c>
      <c r="AK98">
        <v>89</v>
      </c>
      <c r="AL98" s="62" t="e">
        <f t="shared" si="40"/>
        <v>#REF!</v>
      </c>
      <c r="AM98" s="62" t="e">
        <f t="shared" si="57"/>
        <v>#REF!</v>
      </c>
      <c r="AN98" s="62"/>
      <c r="AO98" s="62" t="e">
        <f t="shared" si="41"/>
        <v>#REF!</v>
      </c>
      <c r="AP98" s="62" t="e">
        <f t="shared" si="42"/>
        <v>#REF!</v>
      </c>
      <c r="AQ98" s="59" t="e">
        <f t="shared" si="43"/>
        <v>#REF!</v>
      </c>
      <c r="AR98" s="30" t="e">
        <f t="shared" si="44"/>
        <v>#REF!</v>
      </c>
      <c r="AS98"/>
      <c r="AT98"/>
      <c r="AW98"/>
    </row>
    <row r="99" spans="1:49">
      <c r="A99">
        <v>90</v>
      </c>
      <c r="B99" s="30" t="e">
        <f t="shared" si="35"/>
        <v>#REF!</v>
      </c>
      <c r="C99" s="30" t="e">
        <f t="shared" si="36"/>
        <v>#REF!</v>
      </c>
      <c r="D99" s="30" t="e">
        <f t="shared" si="45"/>
        <v>#REF!</v>
      </c>
      <c r="E99" s="46" t="e">
        <f>IF(#REF!="","",#REF!)</f>
        <v>#REF!</v>
      </c>
      <c r="F99" s="46" t="e">
        <f>IF(#REF!="","",#REF!)</f>
        <v>#REF!</v>
      </c>
      <c r="G99" s="46" t="e">
        <f>IF(#REF!="","",#REF!)</f>
        <v>#REF!</v>
      </c>
      <c r="H99" s="46" t="e">
        <f>IF(#REF!="","",#REF!)</f>
        <v>#REF!</v>
      </c>
      <c r="I99" s="46" t="e">
        <f t="shared" si="46"/>
        <v>#REF!</v>
      </c>
      <c r="J99" s="77" t="e">
        <f>IF(#REF!="","",#REF!)</f>
        <v>#REF!</v>
      </c>
      <c r="K99" s="77" t="e">
        <f>IF(#REF!="","",#REF!)</f>
        <v>#REF!</v>
      </c>
      <c r="L99" s="59" t="e">
        <f t="shared" si="47"/>
        <v>#REF!</v>
      </c>
      <c r="M99" s="30" t="e">
        <f t="shared" si="48"/>
        <v>#REF!</v>
      </c>
      <c r="N99" s="30" t="e">
        <f t="shared" si="37"/>
        <v>#REF!</v>
      </c>
      <c r="O99" s="30" t="e">
        <f t="shared" si="38"/>
        <v>#REF!</v>
      </c>
      <c r="P99" s="30" t="e">
        <f t="shared" si="39"/>
        <v>#REF!</v>
      </c>
      <c r="Q99" s="30">
        <f>SUM($A$10:A99)</f>
        <v>4095</v>
      </c>
      <c r="R99" s="30"/>
      <c r="S99" s="82" t="e">
        <f>IF(T99="","",RANK(T99,$T$10:$T$50,1)+COUNTIF(T$10:T99,T99)-1)</f>
        <v>#REF!</v>
      </c>
      <c r="T99" s="30" t="e">
        <f t="shared" si="49"/>
        <v>#REF!</v>
      </c>
      <c r="U99" s="37" t="e">
        <f t="shared" si="50"/>
        <v>#REF!</v>
      </c>
      <c r="V99" s="30" t="e">
        <f t="shared" si="51"/>
        <v>#REF!</v>
      </c>
      <c r="W99" s="37" t="e">
        <f t="shared" si="52"/>
        <v>#REF!</v>
      </c>
      <c r="X99" s="37" t="e">
        <f t="shared" si="53"/>
        <v>#REF!</v>
      </c>
      <c r="Y99" s="37" t="e">
        <f t="shared" si="54"/>
        <v>#REF!</v>
      </c>
      <c r="Z99" s="37" t="e">
        <f t="shared" si="55"/>
        <v>#REF!</v>
      </c>
      <c r="AA99" s="37" t="e">
        <f t="shared" si="56"/>
        <v>#REF!</v>
      </c>
      <c r="AK99">
        <v>90</v>
      </c>
      <c r="AL99" s="62" t="e">
        <f t="shared" si="40"/>
        <v>#REF!</v>
      </c>
      <c r="AM99" s="62" t="e">
        <f t="shared" si="57"/>
        <v>#REF!</v>
      </c>
      <c r="AN99" s="62"/>
      <c r="AO99" s="62" t="e">
        <f t="shared" si="41"/>
        <v>#REF!</v>
      </c>
      <c r="AP99" s="62" t="e">
        <f t="shared" si="42"/>
        <v>#REF!</v>
      </c>
      <c r="AQ99" s="59" t="e">
        <f t="shared" si="43"/>
        <v>#REF!</v>
      </c>
      <c r="AR99" s="30" t="e">
        <f t="shared" si="44"/>
        <v>#REF!</v>
      </c>
      <c r="AS99"/>
      <c r="AT99"/>
      <c r="AW99"/>
    </row>
    <row r="100" spans="1:49">
      <c r="A100">
        <v>91</v>
      </c>
      <c r="B100" s="30" t="e">
        <f t="shared" si="35"/>
        <v>#REF!</v>
      </c>
      <c r="C100" s="30" t="e">
        <f t="shared" si="36"/>
        <v>#REF!</v>
      </c>
      <c r="D100" s="30" t="e">
        <f t="shared" si="45"/>
        <v>#REF!</v>
      </c>
      <c r="E100" s="46" t="e">
        <f>IF(#REF!="","",#REF!)</f>
        <v>#REF!</v>
      </c>
      <c r="F100" s="46" t="e">
        <f>IF(#REF!="","",#REF!)</f>
        <v>#REF!</v>
      </c>
      <c r="G100" s="46" t="e">
        <f>IF(#REF!="","",#REF!)</f>
        <v>#REF!</v>
      </c>
      <c r="H100" s="46" t="e">
        <f>IF(#REF!="","",#REF!)</f>
        <v>#REF!</v>
      </c>
      <c r="I100" s="46" t="e">
        <f t="shared" si="46"/>
        <v>#REF!</v>
      </c>
      <c r="J100" s="77" t="e">
        <f>IF(#REF!="","",#REF!)</f>
        <v>#REF!</v>
      </c>
      <c r="K100" s="77" t="e">
        <f>IF(#REF!="","",#REF!)</f>
        <v>#REF!</v>
      </c>
      <c r="L100" s="59" t="e">
        <f t="shared" si="47"/>
        <v>#REF!</v>
      </c>
      <c r="M100" s="30" t="e">
        <f t="shared" si="48"/>
        <v>#REF!</v>
      </c>
      <c r="N100" s="30" t="e">
        <f t="shared" si="37"/>
        <v>#REF!</v>
      </c>
      <c r="O100" s="30" t="e">
        <f t="shared" si="38"/>
        <v>#REF!</v>
      </c>
      <c r="P100" s="30" t="e">
        <f t="shared" si="39"/>
        <v>#REF!</v>
      </c>
      <c r="Q100" s="30">
        <f>SUM($A$10:A100)</f>
        <v>4186</v>
      </c>
      <c r="R100" s="30"/>
      <c r="S100" s="82" t="e">
        <f>IF(T100="","",RANK(T100,$T$10:$T$50,1)+COUNTIF(T$10:T100,T100)-1)</f>
        <v>#REF!</v>
      </c>
      <c r="T100" s="30" t="e">
        <f t="shared" si="49"/>
        <v>#REF!</v>
      </c>
      <c r="U100" s="37" t="e">
        <f t="shared" si="50"/>
        <v>#REF!</v>
      </c>
      <c r="V100" s="30" t="e">
        <f t="shared" si="51"/>
        <v>#REF!</v>
      </c>
      <c r="W100" s="37" t="e">
        <f t="shared" si="52"/>
        <v>#REF!</v>
      </c>
      <c r="X100" s="37" t="e">
        <f t="shared" si="53"/>
        <v>#REF!</v>
      </c>
      <c r="Y100" s="37" t="e">
        <f t="shared" si="54"/>
        <v>#REF!</v>
      </c>
      <c r="Z100" s="37" t="e">
        <f t="shared" si="55"/>
        <v>#REF!</v>
      </c>
      <c r="AA100" s="37" t="e">
        <f t="shared" si="56"/>
        <v>#REF!</v>
      </c>
      <c r="AK100">
        <v>91</v>
      </c>
      <c r="AL100" s="62" t="e">
        <f t="shared" si="40"/>
        <v>#REF!</v>
      </c>
      <c r="AM100" s="62" t="e">
        <f t="shared" si="57"/>
        <v>#REF!</v>
      </c>
      <c r="AN100" s="62"/>
      <c r="AO100" s="62" t="e">
        <f t="shared" si="41"/>
        <v>#REF!</v>
      </c>
      <c r="AP100" s="62" t="e">
        <f t="shared" si="42"/>
        <v>#REF!</v>
      </c>
      <c r="AQ100" s="59" t="e">
        <f t="shared" si="43"/>
        <v>#REF!</v>
      </c>
      <c r="AR100" s="30" t="e">
        <f t="shared" si="44"/>
        <v>#REF!</v>
      </c>
      <c r="AS100"/>
      <c r="AT100"/>
      <c r="AW100"/>
    </row>
    <row r="101" spans="1:49">
      <c r="A101">
        <v>92</v>
      </c>
      <c r="B101" s="30" t="e">
        <f t="shared" si="35"/>
        <v>#REF!</v>
      </c>
      <c r="C101" s="30" t="e">
        <f t="shared" si="36"/>
        <v>#REF!</v>
      </c>
      <c r="D101" s="30" t="e">
        <f t="shared" si="45"/>
        <v>#REF!</v>
      </c>
      <c r="E101" s="46" t="e">
        <f>IF(#REF!="","",#REF!)</f>
        <v>#REF!</v>
      </c>
      <c r="F101" s="46" t="e">
        <f>IF(#REF!="","",#REF!)</f>
        <v>#REF!</v>
      </c>
      <c r="G101" s="46" t="e">
        <f>IF(#REF!="","",#REF!)</f>
        <v>#REF!</v>
      </c>
      <c r="H101" s="46" t="e">
        <f>IF(#REF!="","",#REF!)</f>
        <v>#REF!</v>
      </c>
      <c r="I101" s="46" t="e">
        <f t="shared" si="46"/>
        <v>#REF!</v>
      </c>
      <c r="J101" s="77" t="e">
        <f>IF(#REF!="","",#REF!)</f>
        <v>#REF!</v>
      </c>
      <c r="K101" s="77" t="e">
        <f>IF(#REF!="","",#REF!)</f>
        <v>#REF!</v>
      </c>
      <c r="L101" s="59" t="e">
        <f t="shared" si="47"/>
        <v>#REF!</v>
      </c>
      <c r="M101" s="30" t="e">
        <f t="shared" si="48"/>
        <v>#REF!</v>
      </c>
      <c r="N101" s="30" t="e">
        <f t="shared" si="37"/>
        <v>#REF!</v>
      </c>
      <c r="O101" s="30" t="e">
        <f t="shared" si="38"/>
        <v>#REF!</v>
      </c>
      <c r="P101" s="30" t="e">
        <f t="shared" si="39"/>
        <v>#REF!</v>
      </c>
      <c r="Q101" s="30">
        <f>SUM($A$10:A101)</f>
        <v>4278</v>
      </c>
      <c r="R101" s="30"/>
      <c r="S101" s="82" t="e">
        <f>IF(T101="","",RANK(T101,$T$10:$T$50,1)+COUNTIF(T$10:T101,T101)-1)</f>
        <v>#REF!</v>
      </c>
      <c r="T101" s="30" t="e">
        <f t="shared" si="49"/>
        <v>#REF!</v>
      </c>
      <c r="U101" s="37" t="e">
        <f t="shared" si="50"/>
        <v>#REF!</v>
      </c>
      <c r="V101" s="30" t="e">
        <f t="shared" si="51"/>
        <v>#REF!</v>
      </c>
      <c r="W101" s="37" t="e">
        <f t="shared" si="52"/>
        <v>#REF!</v>
      </c>
      <c r="X101" s="37" t="e">
        <f t="shared" si="53"/>
        <v>#REF!</v>
      </c>
      <c r="Y101" s="37" t="e">
        <f t="shared" si="54"/>
        <v>#REF!</v>
      </c>
      <c r="Z101" s="37" t="e">
        <f t="shared" si="55"/>
        <v>#REF!</v>
      </c>
      <c r="AA101" s="37" t="e">
        <f t="shared" si="56"/>
        <v>#REF!</v>
      </c>
      <c r="AK101">
        <v>92</v>
      </c>
      <c r="AL101" s="62" t="e">
        <f t="shared" si="40"/>
        <v>#REF!</v>
      </c>
      <c r="AM101" s="62" t="e">
        <f t="shared" si="57"/>
        <v>#REF!</v>
      </c>
      <c r="AN101" s="62"/>
      <c r="AO101" s="62" t="e">
        <f t="shared" si="41"/>
        <v>#REF!</v>
      </c>
      <c r="AP101" s="62" t="e">
        <f t="shared" si="42"/>
        <v>#REF!</v>
      </c>
      <c r="AQ101" s="59" t="e">
        <f t="shared" si="43"/>
        <v>#REF!</v>
      </c>
      <c r="AR101" s="30" t="e">
        <f t="shared" si="44"/>
        <v>#REF!</v>
      </c>
      <c r="AS101"/>
      <c r="AT101"/>
      <c r="AW101"/>
    </row>
    <row r="102" spans="1:49">
      <c r="A102">
        <v>93</v>
      </c>
      <c r="B102" s="30" t="e">
        <f t="shared" si="35"/>
        <v>#REF!</v>
      </c>
      <c r="C102" s="30" t="e">
        <f t="shared" si="36"/>
        <v>#REF!</v>
      </c>
      <c r="D102" s="30" t="e">
        <f t="shared" si="45"/>
        <v>#REF!</v>
      </c>
      <c r="E102" s="46" t="e">
        <f>IF(#REF!="","",#REF!)</f>
        <v>#REF!</v>
      </c>
      <c r="F102" s="46" t="e">
        <f>IF(#REF!="","",#REF!)</f>
        <v>#REF!</v>
      </c>
      <c r="G102" s="46" t="e">
        <f>IF(#REF!="","",#REF!)</f>
        <v>#REF!</v>
      </c>
      <c r="H102" s="46" t="e">
        <f>IF(#REF!="","",#REF!)</f>
        <v>#REF!</v>
      </c>
      <c r="I102" s="46" t="e">
        <f t="shared" si="46"/>
        <v>#REF!</v>
      </c>
      <c r="J102" s="77" t="e">
        <f>IF(#REF!="","",#REF!)</f>
        <v>#REF!</v>
      </c>
      <c r="K102" s="77" t="e">
        <f>IF(#REF!="","",#REF!)</f>
        <v>#REF!</v>
      </c>
      <c r="L102" s="59" t="e">
        <f t="shared" si="47"/>
        <v>#REF!</v>
      </c>
      <c r="M102" s="30" t="e">
        <f t="shared" si="48"/>
        <v>#REF!</v>
      </c>
      <c r="N102" s="30" t="e">
        <f t="shared" si="37"/>
        <v>#REF!</v>
      </c>
      <c r="O102" s="30" t="e">
        <f t="shared" si="38"/>
        <v>#REF!</v>
      </c>
      <c r="P102" s="30" t="e">
        <f t="shared" si="39"/>
        <v>#REF!</v>
      </c>
      <c r="Q102" s="30">
        <f>SUM($A$10:A102)</f>
        <v>4371</v>
      </c>
      <c r="R102" s="30"/>
      <c r="S102" s="82" t="e">
        <f>IF(T102="","",RANK(T102,$T$10:$T$50,1)+COUNTIF(T$10:T102,T102)-1)</f>
        <v>#REF!</v>
      </c>
      <c r="T102" s="30" t="e">
        <f t="shared" si="49"/>
        <v>#REF!</v>
      </c>
      <c r="U102" s="37" t="e">
        <f t="shared" si="50"/>
        <v>#REF!</v>
      </c>
      <c r="V102" s="30" t="e">
        <f t="shared" si="51"/>
        <v>#REF!</v>
      </c>
      <c r="W102" s="37" t="e">
        <f t="shared" si="52"/>
        <v>#REF!</v>
      </c>
      <c r="X102" s="37" t="e">
        <f t="shared" si="53"/>
        <v>#REF!</v>
      </c>
      <c r="Y102" s="37" t="e">
        <f t="shared" si="54"/>
        <v>#REF!</v>
      </c>
      <c r="Z102" s="37" t="e">
        <f t="shared" si="55"/>
        <v>#REF!</v>
      </c>
      <c r="AA102" s="37" t="e">
        <f t="shared" si="56"/>
        <v>#REF!</v>
      </c>
      <c r="AK102">
        <v>93</v>
      </c>
      <c r="AL102" s="62" t="e">
        <f t="shared" si="40"/>
        <v>#REF!</v>
      </c>
      <c r="AM102" s="62" t="e">
        <f t="shared" si="57"/>
        <v>#REF!</v>
      </c>
      <c r="AN102" s="62"/>
      <c r="AO102" s="62" t="e">
        <f t="shared" si="41"/>
        <v>#REF!</v>
      </c>
      <c r="AP102" s="62" t="e">
        <f t="shared" si="42"/>
        <v>#REF!</v>
      </c>
      <c r="AQ102" s="59" t="e">
        <f t="shared" si="43"/>
        <v>#REF!</v>
      </c>
      <c r="AR102" s="30" t="e">
        <f t="shared" si="44"/>
        <v>#REF!</v>
      </c>
      <c r="AS102"/>
      <c r="AT102"/>
      <c r="AW102"/>
    </row>
    <row r="103" spans="1:49">
      <c r="A103">
        <v>94</v>
      </c>
      <c r="B103" s="30" t="e">
        <f t="shared" si="35"/>
        <v>#REF!</v>
      </c>
      <c r="C103" s="30" t="e">
        <f t="shared" si="36"/>
        <v>#REF!</v>
      </c>
      <c r="D103" s="30" t="e">
        <f t="shared" si="45"/>
        <v>#REF!</v>
      </c>
      <c r="E103" s="46" t="e">
        <f>IF(#REF!="","",#REF!)</f>
        <v>#REF!</v>
      </c>
      <c r="F103" s="46" t="e">
        <f>IF(#REF!="","",#REF!)</f>
        <v>#REF!</v>
      </c>
      <c r="G103" s="46" t="e">
        <f>IF(#REF!="","",#REF!)</f>
        <v>#REF!</v>
      </c>
      <c r="H103" s="46" t="e">
        <f>IF(#REF!="","",#REF!)</f>
        <v>#REF!</v>
      </c>
      <c r="I103" s="46" t="e">
        <f t="shared" si="46"/>
        <v>#REF!</v>
      </c>
      <c r="J103" s="77" t="e">
        <f>IF(#REF!="","",#REF!)</f>
        <v>#REF!</v>
      </c>
      <c r="K103" s="77" t="e">
        <f>IF(#REF!="","",#REF!)</f>
        <v>#REF!</v>
      </c>
      <c r="L103" s="59" t="e">
        <f t="shared" si="47"/>
        <v>#REF!</v>
      </c>
      <c r="M103" s="30" t="e">
        <f t="shared" si="48"/>
        <v>#REF!</v>
      </c>
      <c r="N103" s="30" t="e">
        <f t="shared" si="37"/>
        <v>#REF!</v>
      </c>
      <c r="O103" s="30" t="e">
        <f t="shared" si="38"/>
        <v>#REF!</v>
      </c>
      <c r="P103" s="30" t="e">
        <f t="shared" si="39"/>
        <v>#REF!</v>
      </c>
      <c r="Q103" s="30">
        <f>SUM($A$10:A103)</f>
        <v>4465</v>
      </c>
      <c r="R103" s="30"/>
      <c r="S103" s="82" t="e">
        <f>IF(T103="","",RANK(T103,$T$10:$T$50,1)+COUNTIF(T$10:T103,T103)-1)</f>
        <v>#REF!</v>
      </c>
      <c r="T103" s="30" t="e">
        <f t="shared" si="49"/>
        <v>#REF!</v>
      </c>
      <c r="U103" s="37" t="e">
        <f t="shared" si="50"/>
        <v>#REF!</v>
      </c>
      <c r="V103" s="30" t="e">
        <f t="shared" si="51"/>
        <v>#REF!</v>
      </c>
      <c r="W103" s="37" t="e">
        <f t="shared" si="52"/>
        <v>#REF!</v>
      </c>
      <c r="X103" s="37" t="e">
        <f t="shared" si="53"/>
        <v>#REF!</v>
      </c>
      <c r="Y103" s="37" t="e">
        <f t="shared" si="54"/>
        <v>#REF!</v>
      </c>
      <c r="Z103" s="37" t="e">
        <f t="shared" si="55"/>
        <v>#REF!</v>
      </c>
      <c r="AA103" s="37" t="e">
        <f t="shared" si="56"/>
        <v>#REF!</v>
      </c>
      <c r="AK103">
        <v>94</v>
      </c>
      <c r="AL103" s="62" t="e">
        <f t="shared" si="40"/>
        <v>#REF!</v>
      </c>
      <c r="AM103" s="62" t="e">
        <f t="shared" si="57"/>
        <v>#REF!</v>
      </c>
      <c r="AN103" s="62"/>
      <c r="AO103" s="62" t="e">
        <f t="shared" si="41"/>
        <v>#REF!</v>
      </c>
      <c r="AP103" s="62" t="e">
        <f t="shared" si="42"/>
        <v>#REF!</v>
      </c>
      <c r="AQ103" s="59" t="e">
        <f t="shared" si="43"/>
        <v>#REF!</v>
      </c>
      <c r="AR103" s="30" t="e">
        <f t="shared" si="44"/>
        <v>#REF!</v>
      </c>
      <c r="AS103"/>
      <c r="AT103"/>
      <c r="AW103"/>
    </row>
    <row r="104" spans="1:49">
      <c r="A104">
        <v>95</v>
      </c>
      <c r="B104" s="30" t="e">
        <f t="shared" si="35"/>
        <v>#REF!</v>
      </c>
      <c r="C104" s="30" t="e">
        <f t="shared" si="36"/>
        <v>#REF!</v>
      </c>
      <c r="D104" s="30" t="e">
        <f t="shared" si="45"/>
        <v>#REF!</v>
      </c>
      <c r="E104" s="46" t="e">
        <f>IF(#REF!="","",#REF!)</f>
        <v>#REF!</v>
      </c>
      <c r="F104" s="46" t="e">
        <f>IF(#REF!="","",#REF!)</f>
        <v>#REF!</v>
      </c>
      <c r="G104" s="46" t="e">
        <f>IF(#REF!="","",#REF!)</f>
        <v>#REF!</v>
      </c>
      <c r="H104" s="46" t="e">
        <f>IF(#REF!="","",#REF!)</f>
        <v>#REF!</v>
      </c>
      <c r="I104" s="46" t="e">
        <f t="shared" si="46"/>
        <v>#REF!</v>
      </c>
      <c r="J104" s="77" t="e">
        <f>IF(#REF!="","",#REF!)</f>
        <v>#REF!</v>
      </c>
      <c r="K104" s="77" t="e">
        <f>IF(#REF!="","",#REF!)</f>
        <v>#REF!</v>
      </c>
      <c r="L104" s="59" t="e">
        <f t="shared" si="47"/>
        <v>#REF!</v>
      </c>
      <c r="M104" s="30" t="e">
        <f t="shared" si="48"/>
        <v>#REF!</v>
      </c>
      <c r="N104" s="30" t="e">
        <f t="shared" si="37"/>
        <v>#REF!</v>
      </c>
      <c r="O104" s="30" t="e">
        <f t="shared" si="38"/>
        <v>#REF!</v>
      </c>
      <c r="P104" s="30" t="e">
        <f t="shared" si="39"/>
        <v>#REF!</v>
      </c>
      <c r="Q104" s="30">
        <f>SUM($A$10:A104)</f>
        <v>4560</v>
      </c>
      <c r="R104" s="30"/>
      <c r="S104" s="82" t="e">
        <f>IF(T104="","",RANK(T104,$T$10:$T$50,1)+COUNTIF(T$10:T104,T104)-1)</f>
        <v>#REF!</v>
      </c>
      <c r="T104" s="30" t="e">
        <f t="shared" si="49"/>
        <v>#REF!</v>
      </c>
      <c r="U104" s="37" t="e">
        <f t="shared" si="50"/>
        <v>#REF!</v>
      </c>
      <c r="V104" s="30" t="e">
        <f t="shared" si="51"/>
        <v>#REF!</v>
      </c>
      <c r="W104" s="37" t="e">
        <f t="shared" si="52"/>
        <v>#REF!</v>
      </c>
      <c r="X104" s="37" t="e">
        <f t="shared" si="53"/>
        <v>#REF!</v>
      </c>
      <c r="Y104" s="37" t="e">
        <f t="shared" si="54"/>
        <v>#REF!</v>
      </c>
      <c r="Z104" s="37" t="e">
        <f t="shared" si="55"/>
        <v>#REF!</v>
      </c>
      <c r="AA104" s="37" t="e">
        <f t="shared" si="56"/>
        <v>#REF!</v>
      </c>
      <c r="AK104">
        <v>95</v>
      </c>
      <c r="AL104" s="62" t="e">
        <f t="shared" si="40"/>
        <v>#REF!</v>
      </c>
      <c r="AM104" s="62" t="e">
        <f t="shared" si="57"/>
        <v>#REF!</v>
      </c>
      <c r="AN104" s="62"/>
      <c r="AO104" s="62" t="e">
        <f t="shared" si="41"/>
        <v>#REF!</v>
      </c>
      <c r="AP104" s="62" t="e">
        <f t="shared" si="42"/>
        <v>#REF!</v>
      </c>
      <c r="AQ104" s="59" t="e">
        <f t="shared" si="43"/>
        <v>#REF!</v>
      </c>
      <c r="AR104" s="30" t="e">
        <f t="shared" si="44"/>
        <v>#REF!</v>
      </c>
      <c r="AS104"/>
      <c r="AT104"/>
      <c r="AW104"/>
    </row>
    <row r="105" spans="1:49">
      <c r="A105">
        <v>96</v>
      </c>
      <c r="B105" s="30" t="e">
        <f t="shared" si="35"/>
        <v>#REF!</v>
      </c>
      <c r="C105" s="30" t="e">
        <f t="shared" si="36"/>
        <v>#REF!</v>
      </c>
      <c r="D105" s="30" t="e">
        <f t="shared" si="45"/>
        <v>#REF!</v>
      </c>
      <c r="E105" s="46" t="e">
        <f>IF(#REF!="","",#REF!)</f>
        <v>#REF!</v>
      </c>
      <c r="F105" s="46" t="e">
        <f>IF(#REF!="","",#REF!)</f>
        <v>#REF!</v>
      </c>
      <c r="G105" s="46" t="e">
        <f>IF(#REF!="","",#REF!)</f>
        <v>#REF!</v>
      </c>
      <c r="H105" s="46" t="e">
        <f>IF(#REF!="","",#REF!)</f>
        <v>#REF!</v>
      </c>
      <c r="I105" s="46" t="e">
        <f t="shared" si="46"/>
        <v>#REF!</v>
      </c>
      <c r="J105" s="77" t="e">
        <f>IF(#REF!="","",#REF!)</f>
        <v>#REF!</v>
      </c>
      <c r="K105" s="77" t="e">
        <f>IF(#REF!="","",#REF!)</f>
        <v>#REF!</v>
      </c>
      <c r="L105" s="59" t="e">
        <f t="shared" si="47"/>
        <v>#REF!</v>
      </c>
      <c r="M105" s="30" t="e">
        <f t="shared" si="48"/>
        <v>#REF!</v>
      </c>
      <c r="N105" s="30" t="e">
        <f t="shared" si="37"/>
        <v>#REF!</v>
      </c>
      <c r="O105" s="30" t="e">
        <f t="shared" si="38"/>
        <v>#REF!</v>
      </c>
      <c r="P105" s="30" t="e">
        <f t="shared" si="39"/>
        <v>#REF!</v>
      </c>
      <c r="Q105" s="30">
        <f>SUM($A$10:A105)</f>
        <v>4656</v>
      </c>
      <c r="R105" s="30"/>
      <c r="S105" s="82" t="e">
        <f>IF(T105="","",RANK(T105,$T$10:$T$50,1)+COUNTIF(T$10:T105,T105)-1)</f>
        <v>#REF!</v>
      </c>
      <c r="T105" s="30" t="e">
        <f t="shared" si="49"/>
        <v>#REF!</v>
      </c>
      <c r="U105" s="37" t="e">
        <f t="shared" si="50"/>
        <v>#REF!</v>
      </c>
      <c r="V105" s="30" t="e">
        <f t="shared" si="51"/>
        <v>#REF!</v>
      </c>
      <c r="W105" s="37" t="e">
        <f t="shared" si="52"/>
        <v>#REF!</v>
      </c>
      <c r="X105" s="37" t="e">
        <f t="shared" si="53"/>
        <v>#REF!</v>
      </c>
      <c r="Y105" s="37" t="e">
        <f t="shared" si="54"/>
        <v>#REF!</v>
      </c>
      <c r="Z105" s="37" t="e">
        <f t="shared" si="55"/>
        <v>#REF!</v>
      </c>
      <c r="AA105" s="37" t="e">
        <f t="shared" si="56"/>
        <v>#REF!</v>
      </c>
      <c r="AK105">
        <v>96</v>
      </c>
      <c r="AL105" s="62" t="e">
        <f t="shared" si="40"/>
        <v>#REF!</v>
      </c>
      <c r="AM105" s="62" t="e">
        <f t="shared" si="57"/>
        <v>#REF!</v>
      </c>
      <c r="AN105" s="62"/>
      <c r="AO105" s="62" t="e">
        <f t="shared" si="41"/>
        <v>#REF!</v>
      </c>
      <c r="AP105" s="62" t="e">
        <f t="shared" si="42"/>
        <v>#REF!</v>
      </c>
      <c r="AQ105" s="59" t="e">
        <f t="shared" si="43"/>
        <v>#REF!</v>
      </c>
      <c r="AR105" s="30" t="e">
        <f t="shared" si="44"/>
        <v>#REF!</v>
      </c>
      <c r="AS105"/>
      <c r="AT105"/>
      <c r="AW105"/>
    </row>
    <row r="106" spans="1:49">
      <c r="A106">
        <v>97</v>
      </c>
      <c r="B106" s="30" t="e">
        <f>IF(OR(N106="Yes",O106="Yes",P106="Yes"),A106,"")</f>
        <v>#REF!</v>
      </c>
      <c r="C106" s="30" t="e">
        <f>IF(B106="","",RANK(B106,$B$10:$B$109,1))</f>
        <v>#REF!</v>
      </c>
      <c r="D106" s="30" t="e">
        <f t="shared" si="45"/>
        <v>#REF!</v>
      </c>
      <c r="E106" s="46" t="e">
        <f>IF(#REF!="","",#REF!)</f>
        <v>#REF!</v>
      </c>
      <c r="F106" s="46" t="e">
        <f>IF(#REF!="","",#REF!)</f>
        <v>#REF!</v>
      </c>
      <c r="G106" s="46" t="e">
        <f>IF(#REF!="","",#REF!)</f>
        <v>#REF!</v>
      </c>
      <c r="H106" s="46" t="e">
        <f>IF(#REF!="","",#REF!)</f>
        <v>#REF!</v>
      </c>
      <c r="I106" s="46" t="e">
        <f t="shared" si="46"/>
        <v>#REF!</v>
      </c>
      <c r="J106" s="77" t="e">
        <f>IF(#REF!="","",#REF!)</f>
        <v>#REF!</v>
      </c>
      <c r="K106" s="77" t="e">
        <f>IF(#REF!="","",#REF!)</f>
        <v>#REF!</v>
      </c>
      <c r="L106" s="59" t="e">
        <f t="shared" si="47"/>
        <v>#REF!</v>
      </c>
      <c r="M106" s="30" t="e">
        <f t="shared" si="48"/>
        <v>#REF!</v>
      </c>
      <c r="N106" s="30" t="e">
        <f t="shared" si="37"/>
        <v>#REF!</v>
      </c>
      <c r="O106" s="30" t="e">
        <f t="shared" si="38"/>
        <v>#REF!</v>
      </c>
      <c r="P106" s="30" t="e">
        <f>IF(OR(N106="Yes",O106="Yes"),"No",IF(AND(K106="",F106&lt;=$B$5),"Yes","No"))</f>
        <v>#REF!</v>
      </c>
      <c r="Q106" s="30">
        <f>SUM($A$10:A106)</f>
        <v>4753</v>
      </c>
      <c r="R106" s="30"/>
      <c r="S106" s="82" t="e">
        <f>IF(T106="","",RANK(T106,$T$10:$T$50,1)+COUNTIF(T$10:T106,T106)-1)</f>
        <v>#REF!</v>
      </c>
      <c r="T106" s="30" t="e">
        <f t="shared" si="49"/>
        <v>#REF!</v>
      </c>
      <c r="U106" s="37" t="e">
        <f t="shared" si="50"/>
        <v>#REF!</v>
      </c>
      <c r="V106" s="30" t="e">
        <f t="shared" si="51"/>
        <v>#REF!</v>
      </c>
      <c r="W106" s="37" t="e">
        <f t="shared" si="52"/>
        <v>#REF!</v>
      </c>
      <c r="X106" s="37" t="e">
        <f t="shared" si="53"/>
        <v>#REF!</v>
      </c>
      <c r="Y106" s="37" t="e">
        <f t="shared" si="54"/>
        <v>#REF!</v>
      </c>
      <c r="Z106" s="37" t="e">
        <f t="shared" si="55"/>
        <v>#REF!</v>
      </c>
      <c r="AA106" s="37" t="e">
        <f t="shared" si="56"/>
        <v>#REF!</v>
      </c>
      <c r="AK106">
        <v>97</v>
      </c>
      <c r="AL106" s="62" t="e">
        <f t="shared" si="40"/>
        <v>#REF!</v>
      </c>
      <c r="AM106" s="62" t="e">
        <f t="shared" si="57"/>
        <v>#REF!</v>
      </c>
      <c r="AN106" s="62"/>
      <c r="AO106" s="62" t="e">
        <f t="shared" si="41"/>
        <v>#REF!</v>
      </c>
      <c r="AP106" s="62" t="e">
        <f t="shared" si="42"/>
        <v>#REF!</v>
      </c>
      <c r="AQ106" s="59" t="e">
        <f t="shared" si="43"/>
        <v>#REF!</v>
      </c>
      <c r="AR106" s="30" t="e">
        <f t="shared" si="44"/>
        <v>#REF!</v>
      </c>
      <c r="AS106"/>
      <c r="AT106"/>
      <c r="AW106"/>
    </row>
    <row r="107" spans="1:49">
      <c r="A107">
        <v>98</v>
      </c>
      <c r="B107" s="30" t="e">
        <f>IF(OR(N107="Yes",O107="Yes",P107="Yes"),A107,"")</f>
        <v>#REF!</v>
      </c>
      <c r="C107" s="30" t="e">
        <f>IF(B107="","",RANK(B107,$B$10:$B$109,1))</f>
        <v>#REF!</v>
      </c>
      <c r="D107" s="30" t="e">
        <f t="shared" si="45"/>
        <v>#REF!</v>
      </c>
      <c r="E107" s="46" t="e">
        <f>IF(#REF!="","",#REF!)</f>
        <v>#REF!</v>
      </c>
      <c r="F107" s="46" t="e">
        <f>IF(#REF!="","",#REF!)</f>
        <v>#REF!</v>
      </c>
      <c r="G107" s="46" t="e">
        <f>IF(#REF!="","",#REF!)</f>
        <v>#REF!</v>
      </c>
      <c r="H107" s="46" t="e">
        <f>IF(#REF!="","",#REF!)</f>
        <v>#REF!</v>
      </c>
      <c r="I107" s="46" t="e">
        <f t="shared" si="46"/>
        <v>#REF!</v>
      </c>
      <c r="J107" s="77" t="e">
        <f>IF(#REF!="","",#REF!)</f>
        <v>#REF!</v>
      </c>
      <c r="K107" s="77" t="e">
        <f>IF(#REF!="","",#REF!)</f>
        <v>#REF!</v>
      </c>
      <c r="L107" s="59" t="e">
        <f t="shared" si="47"/>
        <v>#REF!</v>
      </c>
      <c r="M107" s="30" t="e">
        <f t="shared" si="48"/>
        <v>#REF!</v>
      </c>
      <c r="N107" s="30" t="e">
        <f t="shared" si="37"/>
        <v>#REF!</v>
      </c>
      <c r="O107" s="30" t="e">
        <f t="shared" si="38"/>
        <v>#REF!</v>
      </c>
      <c r="P107" s="30" t="e">
        <f>IF(OR(N107="Yes",O107="Yes"),"No",IF(AND(K107="",F107&lt;=$B$5),"Yes","No"))</f>
        <v>#REF!</v>
      </c>
      <c r="Q107" s="30">
        <f>SUM($A$10:A107)</f>
        <v>4851</v>
      </c>
      <c r="R107" s="30"/>
      <c r="S107" s="82" t="e">
        <f>IF(T107="","",RANK(T107,$T$10:$T$50,1)+COUNTIF(T$10:T107,T107)-1)</f>
        <v>#REF!</v>
      </c>
      <c r="T107" s="30" t="e">
        <f t="shared" si="49"/>
        <v>#REF!</v>
      </c>
      <c r="U107" s="37" t="e">
        <f t="shared" si="50"/>
        <v>#REF!</v>
      </c>
      <c r="V107" s="30" t="e">
        <f t="shared" si="51"/>
        <v>#REF!</v>
      </c>
      <c r="W107" s="37" t="e">
        <f t="shared" si="52"/>
        <v>#REF!</v>
      </c>
      <c r="X107" s="37" t="e">
        <f t="shared" si="53"/>
        <v>#REF!</v>
      </c>
      <c r="Y107" s="37" t="e">
        <f t="shared" si="54"/>
        <v>#REF!</v>
      </c>
      <c r="Z107" s="37" t="e">
        <f t="shared" si="55"/>
        <v>#REF!</v>
      </c>
      <c r="AA107" s="37" t="e">
        <f t="shared" si="56"/>
        <v>#REF!</v>
      </c>
      <c r="AK107">
        <v>98</v>
      </c>
      <c r="AL107" s="62" t="e">
        <f t="shared" si="40"/>
        <v>#REF!</v>
      </c>
      <c r="AM107" s="62" t="e">
        <f t="shared" si="57"/>
        <v>#REF!</v>
      </c>
      <c r="AN107" s="62"/>
      <c r="AO107" s="62" t="e">
        <f t="shared" si="41"/>
        <v>#REF!</v>
      </c>
      <c r="AP107" s="62" t="e">
        <f t="shared" si="42"/>
        <v>#REF!</v>
      </c>
      <c r="AQ107" s="59" t="e">
        <f t="shared" si="43"/>
        <v>#REF!</v>
      </c>
      <c r="AR107" s="30" t="e">
        <f t="shared" si="44"/>
        <v>#REF!</v>
      </c>
      <c r="AS107"/>
      <c r="AT107"/>
      <c r="AW107"/>
    </row>
    <row r="108" spans="1:49">
      <c r="A108">
        <v>99</v>
      </c>
      <c r="B108" s="30" t="e">
        <f>IF(OR(N108="Yes",O108="Yes",P108="Yes"),A108,"")</f>
        <v>#REF!</v>
      </c>
      <c r="C108" s="30" t="e">
        <f>IF(B108="","",RANK(B108,$B$10:$B$109,1))</f>
        <v>#REF!</v>
      </c>
      <c r="D108" s="30" t="e">
        <f t="shared" si="45"/>
        <v>#REF!</v>
      </c>
      <c r="E108" s="46" t="e">
        <f>IF(#REF!="","",#REF!)</f>
        <v>#REF!</v>
      </c>
      <c r="F108" s="46" t="e">
        <f>IF(#REF!="","",#REF!)</f>
        <v>#REF!</v>
      </c>
      <c r="G108" s="46" t="e">
        <f>IF(#REF!="","",#REF!)</f>
        <v>#REF!</v>
      </c>
      <c r="H108" s="46" t="e">
        <f>IF(#REF!="","",#REF!)</f>
        <v>#REF!</v>
      </c>
      <c r="I108" s="46" t="e">
        <f t="shared" si="46"/>
        <v>#REF!</v>
      </c>
      <c r="J108" s="77" t="e">
        <f>IF(#REF!="","",#REF!)</f>
        <v>#REF!</v>
      </c>
      <c r="K108" s="77" t="e">
        <f>IF(#REF!="","",#REF!)</f>
        <v>#REF!</v>
      </c>
      <c r="L108" s="59" t="e">
        <f t="shared" si="47"/>
        <v>#REF!</v>
      </c>
      <c r="M108" s="30" t="e">
        <f t="shared" si="48"/>
        <v>#REF!</v>
      </c>
      <c r="N108" s="30" t="e">
        <f t="shared" si="37"/>
        <v>#REF!</v>
      </c>
      <c r="O108" s="30" t="e">
        <f t="shared" si="38"/>
        <v>#REF!</v>
      </c>
      <c r="P108" s="30" t="e">
        <f>IF(OR(N108="Yes",O108="Yes"),"No",IF(AND(K108="",F108&lt;=$B$5),"Yes","No"))</f>
        <v>#REF!</v>
      </c>
      <c r="Q108" s="30">
        <f>SUM($A$10:A108)</f>
        <v>4950</v>
      </c>
      <c r="R108" s="30"/>
      <c r="S108" s="82" t="e">
        <f>IF(T108="","",RANK(T108,$T$10:$T$50,1)+COUNTIF(T$10:T108,T108)-1)</f>
        <v>#REF!</v>
      </c>
      <c r="T108" s="30" t="e">
        <f t="shared" si="49"/>
        <v>#REF!</v>
      </c>
      <c r="U108" s="37" t="e">
        <f t="shared" si="50"/>
        <v>#REF!</v>
      </c>
      <c r="V108" s="30" t="e">
        <f t="shared" si="51"/>
        <v>#REF!</v>
      </c>
      <c r="W108" s="37" t="e">
        <f t="shared" si="52"/>
        <v>#REF!</v>
      </c>
      <c r="X108" s="37" t="e">
        <f t="shared" si="53"/>
        <v>#REF!</v>
      </c>
      <c r="Y108" s="37" t="e">
        <f t="shared" si="54"/>
        <v>#REF!</v>
      </c>
      <c r="Z108" s="37" t="e">
        <f t="shared" si="55"/>
        <v>#REF!</v>
      </c>
      <c r="AA108" s="37" t="e">
        <f t="shared" si="56"/>
        <v>#REF!</v>
      </c>
      <c r="AB108" s="30"/>
      <c r="AK108">
        <v>99</v>
      </c>
      <c r="AL108" s="62" t="e">
        <f t="shared" si="40"/>
        <v>#REF!</v>
      </c>
      <c r="AM108" s="62" t="e">
        <f t="shared" si="57"/>
        <v>#REF!</v>
      </c>
      <c r="AN108" s="62"/>
      <c r="AO108" s="62" t="e">
        <f t="shared" si="41"/>
        <v>#REF!</v>
      </c>
      <c r="AP108" s="62" t="e">
        <f t="shared" si="42"/>
        <v>#REF!</v>
      </c>
      <c r="AQ108" s="59" t="e">
        <f t="shared" si="43"/>
        <v>#REF!</v>
      </c>
      <c r="AR108" s="30" t="e">
        <f t="shared" si="44"/>
        <v>#REF!</v>
      </c>
      <c r="AS108"/>
      <c r="AT108"/>
      <c r="AW108"/>
    </row>
    <row r="109" spans="1:49">
      <c r="A109">
        <v>100</v>
      </c>
      <c r="B109" s="30" t="e">
        <f>IF(OR(N109="Yes",O109="Yes",P109="Yes"),A109,"")</f>
        <v>#REF!</v>
      </c>
      <c r="C109" s="30" t="e">
        <f>IF(B109="","",RANK(B109,$B$10:$B$109,1))</f>
        <v>#REF!</v>
      </c>
      <c r="D109" s="30" t="e">
        <f t="shared" si="45"/>
        <v>#REF!</v>
      </c>
      <c r="E109" s="46" t="e">
        <f>IF(#REF!="","",#REF!)</f>
        <v>#REF!</v>
      </c>
      <c r="F109" s="46" t="e">
        <f>IF(#REF!="","",#REF!)</f>
        <v>#REF!</v>
      </c>
      <c r="G109" s="46" t="e">
        <f>IF(#REF!="","",#REF!)</f>
        <v>#REF!</v>
      </c>
      <c r="H109" s="46" t="e">
        <f>IF(#REF!="","",#REF!)</f>
        <v>#REF!</v>
      </c>
      <c r="I109" s="46" t="e">
        <f t="shared" si="46"/>
        <v>#REF!</v>
      </c>
      <c r="J109" s="77" t="e">
        <f>IF(#REF!="","",#REF!)</f>
        <v>#REF!</v>
      </c>
      <c r="K109" s="134" t="e">
        <f>IF(#REF!="","",#REF!)</f>
        <v>#REF!</v>
      </c>
      <c r="L109" s="60" t="e">
        <f>IF(E109="","",IF(AND(J109="",K109=""),$L$2,IF(NOT(K109=""),$L$3,$L$4)))</f>
        <v>#REF!</v>
      </c>
      <c r="M109" s="30" t="e">
        <f t="shared" si="48"/>
        <v>#REF!</v>
      </c>
      <c r="N109" s="30" t="e">
        <f t="shared" si="37"/>
        <v>#REF!</v>
      </c>
      <c r="O109" s="30" t="e">
        <f t="shared" si="38"/>
        <v>#REF!</v>
      </c>
      <c r="P109" s="41" t="e">
        <f>IF(OR(N109="Yes",O109="Yes"),"No",IF(AND(K109="",F109&lt;=$B$5),"Yes","No"))</f>
        <v>#REF!</v>
      </c>
      <c r="Q109" s="41">
        <f>SUM($A$10:A109)</f>
        <v>5050</v>
      </c>
      <c r="R109" s="41"/>
      <c r="S109" s="83" t="e">
        <f>IF(T109="","",RANK(T109,$T$10:$T$50,1)+COUNTIF(T$10:T109,T109)-1)</f>
        <v>#REF!</v>
      </c>
      <c r="T109" s="41" t="e">
        <f t="shared" si="49"/>
        <v>#REF!</v>
      </c>
      <c r="U109" s="42" t="e">
        <f t="shared" si="50"/>
        <v>#REF!</v>
      </c>
      <c r="V109" s="41" t="e">
        <f t="shared" si="51"/>
        <v>#REF!</v>
      </c>
      <c r="W109" s="42" t="e">
        <f t="shared" si="52"/>
        <v>#REF!</v>
      </c>
      <c r="X109" s="42" t="e">
        <f t="shared" si="53"/>
        <v>#REF!</v>
      </c>
      <c r="Y109" s="42" t="e">
        <f t="shared" si="54"/>
        <v>#REF!</v>
      </c>
      <c r="Z109" s="42" t="e">
        <f t="shared" si="55"/>
        <v>#REF!</v>
      </c>
      <c r="AA109" s="42" t="e">
        <f t="shared" si="56"/>
        <v>#REF!</v>
      </c>
      <c r="AB109" s="41"/>
      <c r="AK109">
        <v>100</v>
      </c>
      <c r="AL109" s="62" t="e">
        <f t="shared" si="40"/>
        <v>#REF!</v>
      </c>
      <c r="AM109" s="62" t="e">
        <f t="shared" si="57"/>
        <v>#REF!</v>
      </c>
      <c r="AN109" s="62"/>
      <c r="AO109" s="62" t="e">
        <f t="shared" si="41"/>
        <v>#REF!</v>
      </c>
      <c r="AP109" s="62" t="e">
        <f t="shared" si="42"/>
        <v>#REF!</v>
      </c>
      <c r="AQ109" s="59" t="e">
        <f t="shared" si="43"/>
        <v>#REF!</v>
      </c>
      <c r="AR109" s="30" t="e">
        <f t="shared" si="44"/>
        <v>#REF!</v>
      </c>
      <c r="AS109"/>
      <c r="AT109"/>
      <c r="AW109"/>
    </row>
  </sheetData>
  <mergeCells count="1">
    <mergeCell ref="AK8:AR8"/>
  </mergeCells>
  <phoneticPr fontId="7"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Introduction</vt:lpstr>
      <vt:lpstr>1. Data Entry</vt:lpstr>
      <vt:lpstr>2. Planning</vt:lpstr>
      <vt:lpstr>4. Issue Log</vt:lpstr>
      <vt:lpstr>Hidden</vt:lpstr>
      <vt:lpstr>HiddenWkly</vt:lpstr>
      <vt:lpstr>Names</vt:lpstr>
      <vt:lpstr>Owner</vt:lpstr>
      <vt:lpstr>'4. Issue Log'!Print_Area</vt:lpstr>
      <vt:lpstr>Introduction!Print_Area</vt:lpstr>
      <vt:lpstr>Stage</vt:lpstr>
      <vt:lpstr>Stat</vt:lpstr>
      <vt:lpstr>Stats</vt:lpstr>
      <vt:lpstr>Team</vt:lpstr>
      <vt:lpstr>Track</vt:lpstr>
    </vt:vector>
  </TitlesOfParts>
  <Company>Info-Tech Research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M2 - Project Planning and Monitoring Tool</dc:title>
  <dc:creator>Rod</dc:creator>
  <cp:keywords>project management, PM Lite, Project Management Lite, Project management light, light Project Management, PM, project monitoring, project tracking, project planning, planning a project, monitor and track, tracking a project, project progress, project reporting</cp:keywords>
  <cp:lastModifiedBy>itfosters01</cp:lastModifiedBy>
  <cp:lastPrinted>2009-04-27T15:42:46Z</cp:lastPrinted>
  <dcterms:created xsi:type="dcterms:W3CDTF">2007-03-14T14:30:46Z</dcterms:created>
  <dcterms:modified xsi:type="dcterms:W3CDTF">2017-07-15T10:45:37Z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 Status">
    <vt:lpwstr>In Re-Write</vt:lpwstr>
  </property>
  <property fmtid="{D5CDD505-2E9C-101B-9397-08002B2CF9AE}" pid="3" name="Content Pitch Month">
    <vt:lpwstr>March</vt:lpwstr>
  </property>
  <property fmtid="{D5CDD505-2E9C-101B-9397-08002B2CF9AE}" pid="4" name="ContentType">
    <vt:lpwstr>ITAP Tool</vt:lpwstr>
  </property>
  <property fmtid="{D5CDD505-2E9C-101B-9397-08002B2CF9AE}" pid="5" name="ContentTypeId">
    <vt:lpwstr>0x010100D489FAF82DF6564989E4E862F4BD4A93120100F0CB0B87DDA5774C9776D600B5CAE59A</vt:lpwstr>
  </property>
  <property fmtid="{D5CDD505-2E9C-101B-9397-08002B2CF9AE}" pid="6" name="Categorizations">
    <vt:lpwstr>&lt;div&gt;OIT&amp;gt;Project Management&amp;gt;PM Lite&lt;/div&gt;</vt:lpwstr>
  </property>
  <property fmtid="{D5CDD505-2E9C-101B-9397-08002B2CF9AE}" pid="7" name="Production Comments">
    <vt:lpwstr>&lt;div&gt;&lt;/div&gt;</vt:lpwstr>
  </property>
  <property fmtid="{D5CDD505-2E9C-101B-9397-08002B2CF9AE}" pid="8" name="Pitch Month">
    <vt:lpwstr/>
  </property>
</Properties>
</file>