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7" i="1" l="1"/>
  <c r="O7" i="1"/>
  <c r="K13" i="1"/>
  <c r="J14" i="1" s="1"/>
  <c r="K6" i="1"/>
  <c r="E23" i="1" l="1"/>
  <c r="F22" i="1"/>
  <c r="G22" i="1"/>
  <c r="H22" i="1"/>
  <c r="E22" i="1"/>
  <c r="E24" i="1" s="1"/>
  <c r="E25" i="1" s="1"/>
  <c r="E14" i="1"/>
  <c r="E15" i="1" s="1"/>
  <c r="F6" i="1"/>
  <c r="B15" i="1"/>
  <c r="B6" i="1"/>
</calcChain>
</file>

<file path=xl/sharedStrings.xml><?xml version="1.0" encoding="utf-8"?>
<sst xmlns="http://schemas.openxmlformats.org/spreadsheetml/2006/main" count="57" uniqueCount="36">
  <si>
    <t>p</t>
  </si>
  <si>
    <t>n</t>
  </si>
  <si>
    <t>x</t>
  </si>
  <si>
    <t>probability</t>
  </si>
  <si>
    <t>Exercise</t>
  </si>
  <si>
    <t>Binomial Parameters supplied:</t>
  </si>
  <si>
    <t>Poisson Distribution</t>
  </si>
  <si>
    <t>mean</t>
  </si>
  <si>
    <t>Poisson parameters</t>
  </si>
  <si>
    <t>Binomial Distribution</t>
  </si>
  <si>
    <r>
      <rPr>
        <b/>
        <sz val="11"/>
        <color theme="1"/>
        <rFont val="Calibri"/>
        <family val="2"/>
        <scheme val="minor"/>
      </rPr>
      <t>Binomial Parameter</t>
    </r>
    <r>
      <rPr>
        <sz val="11"/>
        <color theme="1"/>
        <rFont val="Calibri"/>
        <family val="2"/>
        <scheme val="minor"/>
      </rPr>
      <t>s</t>
    </r>
  </si>
  <si>
    <t>Poisson Parameters supplied:</t>
  </si>
  <si>
    <t>Mean</t>
  </si>
  <si>
    <t>P(X&lt;=7)</t>
  </si>
  <si>
    <t>P(X&gt;7)</t>
  </si>
  <si>
    <t>Defects per unit following poisson distribution</t>
  </si>
  <si>
    <t>Table</t>
  </si>
  <si>
    <t>Units</t>
  </si>
  <si>
    <t>Defects</t>
  </si>
  <si>
    <t>Total no. of defects</t>
  </si>
  <si>
    <t>Total units</t>
  </si>
  <si>
    <t>DPU</t>
  </si>
  <si>
    <t>Total Defects</t>
  </si>
  <si>
    <t>Geometric Distribution</t>
  </si>
  <si>
    <t>Parameters supplied</t>
  </si>
  <si>
    <t xml:space="preserve">p </t>
  </si>
  <si>
    <t>k</t>
  </si>
  <si>
    <t>Part b)</t>
  </si>
  <si>
    <t xml:space="preserve">P </t>
  </si>
  <si>
    <t>cumulative probability</t>
  </si>
  <si>
    <t>P(X&gt;50)</t>
  </si>
  <si>
    <t>P(X&lt;=50)</t>
  </si>
  <si>
    <t>Hypergeometric Distribution</t>
  </si>
  <si>
    <t>parameters supplied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</si>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</sst>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M1" workbookViewId="0">
      <selection activeCell="R8" sqref="R8"/>
    </sheetView>
  </sheetViews>
  <sheetFormatPr defaultRowHeight="15" x14ac:dyDescent="0.25"/>
  <cols>
    <col min="1" max="1" width="19.140625" customWidth="1"/>
    <col min="2" max="2" width="12" bestFit="1" customWidth="1"/>
    <col min="4" max="4" width="19.140625" bestFit="1" customWidth="1"/>
    <col min="5" max="5" width="12" bestFit="1" customWidth="1"/>
    <col min="15" max="15" width="12" bestFit="1" customWidth="1"/>
  </cols>
  <sheetData>
    <row r="1" spans="1:18" x14ac:dyDescent="0.25">
      <c r="A1" s="1" t="s">
        <v>9</v>
      </c>
      <c r="D1" s="1" t="s">
        <v>6</v>
      </c>
      <c r="I1" s="1" t="s">
        <v>23</v>
      </c>
      <c r="M1" s="1" t="s">
        <v>32</v>
      </c>
      <c r="P1" t="s">
        <v>4</v>
      </c>
    </row>
    <row r="2" spans="1:18" x14ac:dyDescent="0.25">
      <c r="A2" t="s">
        <v>10</v>
      </c>
      <c r="D2" s="1" t="s">
        <v>8</v>
      </c>
      <c r="I2" t="s">
        <v>24</v>
      </c>
      <c r="M2" t="s">
        <v>33</v>
      </c>
      <c r="P2" t="s">
        <v>35</v>
      </c>
      <c r="Q2">
        <v>19</v>
      </c>
    </row>
    <row r="3" spans="1:18" x14ac:dyDescent="0.25">
      <c r="A3" t="s">
        <v>0</v>
      </c>
      <c r="B3">
        <v>0.98499999999999999</v>
      </c>
      <c r="I3" t="s">
        <v>25</v>
      </c>
      <c r="J3">
        <v>0.01</v>
      </c>
      <c r="M3" t="s">
        <v>1</v>
      </c>
      <c r="N3">
        <v>5</v>
      </c>
      <c r="P3" t="s">
        <v>34</v>
      </c>
      <c r="Q3">
        <v>11</v>
      </c>
    </row>
    <row r="4" spans="1:18" x14ac:dyDescent="0.25">
      <c r="A4" t="s">
        <v>1</v>
      </c>
      <c r="B4">
        <v>7</v>
      </c>
      <c r="D4" t="s">
        <v>7</v>
      </c>
      <c r="E4">
        <v>3.84</v>
      </c>
      <c r="I4" t="s">
        <v>26</v>
      </c>
      <c r="J4">
        <v>70</v>
      </c>
      <c r="M4" t="s">
        <v>34</v>
      </c>
      <c r="N4">
        <v>8</v>
      </c>
      <c r="P4" t="s">
        <v>1</v>
      </c>
      <c r="Q4">
        <v>7</v>
      </c>
    </row>
    <row r="5" spans="1:18" x14ac:dyDescent="0.25">
      <c r="A5" t="s">
        <v>2</v>
      </c>
      <c r="B5">
        <v>2</v>
      </c>
      <c r="D5" t="s">
        <v>2</v>
      </c>
      <c r="E5">
        <v>5</v>
      </c>
      <c r="I5" t="s">
        <v>1</v>
      </c>
      <c r="J5">
        <v>1</v>
      </c>
      <c r="M5" t="s">
        <v>35</v>
      </c>
      <c r="N5">
        <v>75</v>
      </c>
      <c r="P5" t="s">
        <v>2</v>
      </c>
      <c r="Q5">
        <v>3</v>
      </c>
    </row>
    <row r="6" spans="1:18" x14ac:dyDescent="0.25">
      <c r="A6" t="s">
        <v>3</v>
      </c>
      <c r="B6">
        <f>_xlfn.BINOM.DIST(B5,B4,B3,0)</f>
        <v>1.547205679687504E-8</v>
      </c>
      <c r="D6" t="s">
        <v>3</v>
      </c>
      <c r="F6">
        <f>_xlfn.POISSON.DIST(E5,E4,0)</f>
        <v>0.14954919005768494</v>
      </c>
      <c r="I6" t="s">
        <v>3</v>
      </c>
      <c r="K6">
        <f>_xlfn.NEGBINOM.DIST(J4,J5,J3,0)</f>
        <v>4.9483865960020723E-3</v>
      </c>
      <c r="M6" t="s">
        <v>2</v>
      </c>
      <c r="N6">
        <v>1</v>
      </c>
    </row>
    <row r="7" spans="1:18" x14ac:dyDescent="0.25">
      <c r="M7" t="s">
        <v>3</v>
      </c>
      <c r="O7">
        <f>_xlfn.HYPGEOM.DIST(N6,N3,N4,N5,0)</f>
        <v>0.35527559201107334</v>
      </c>
      <c r="P7" t="s">
        <v>3</v>
      </c>
      <c r="R7">
        <f>_xlfn.HYPGEOM.DIST(Q5,Q4,Q3,Q2,0)</f>
        <v>0.22922124315313183</v>
      </c>
    </row>
    <row r="8" spans="1:18" x14ac:dyDescent="0.25">
      <c r="I8" t="s">
        <v>27</v>
      </c>
    </row>
    <row r="9" spans="1:18" x14ac:dyDescent="0.25">
      <c r="A9" t="s">
        <v>4</v>
      </c>
      <c r="D9" t="s">
        <v>4</v>
      </c>
      <c r="I9" t="s">
        <v>28</v>
      </c>
      <c r="J9">
        <v>0.01</v>
      </c>
    </row>
    <row r="10" spans="1:18" x14ac:dyDescent="0.25">
      <c r="I10" t="s">
        <v>26</v>
      </c>
      <c r="J10">
        <v>50</v>
      </c>
    </row>
    <row r="11" spans="1:18" x14ac:dyDescent="0.25">
      <c r="A11" t="s">
        <v>5</v>
      </c>
      <c r="D11" t="s">
        <v>11</v>
      </c>
      <c r="I11" t="s">
        <v>1</v>
      </c>
      <c r="J11">
        <v>1</v>
      </c>
    </row>
    <row r="12" spans="1:18" x14ac:dyDescent="0.25">
      <c r="A12" t="s">
        <v>0</v>
      </c>
      <c r="B12">
        <v>0.68899999999999995</v>
      </c>
      <c r="D12" t="s">
        <v>12</v>
      </c>
      <c r="E12">
        <v>0.97</v>
      </c>
      <c r="I12" t="s">
        <v>29</v>
      </c>
    </row>
    <row r="13" spans="1:18" x14ac:dyDescent="0.25">
      <c r="A13" t="s">
        <v>1</v>
      </c>
      <c r="B13">
        <v>8</v>
      </c>
      <c r="D13" t="s">
        <v>2</v>
      </c>
      <c r="E13">
        <v>7</v>
      </c>
      <c r="I13" t="s">
        <v>31</v>
      </c>
      <c r="K13">
        <f>_xlfn.NEGBINOM.DIST(J10,J11,J9,1)</f>
        <v>0.40104399353383874</v>
      </c>
    </row>
    <row r="14" spans="1:18" x14ac:dyDescent="0.25">
      <c r="A14" t="s">
        <v>2</v>
      </c>
      <c r="B14">
        <v>3</v>
      </c>
      <c r="D14" t="s">
        <v>13</v>
      </c>
      <c r="E14">
        <f>_xlfn.POISSON.DIST(E13,E12,1)</f>
        <v>0.99999175275620256</v>
      </c>
      <c r="I14" t="s">
        <v>30</v>
      </c>
      <c r="J14">
        <f>1-K13</f>
        <v>0.59895600646616121</v>
      </c>
    </row>
    <row r="15" spans="1:18" x14ac:dyDescent="0.25">
      <c r="A15" t="s">
        <v>3</v>
      </c>
      <c r="B15">
        <f>_xlfn.BINOM.DIST(B14,B13,B12,0)</f>
        <v>5.3290235301909419E-2</v>
      </c>
      <c r="D15" t="s">
        <v>14</v>
      </c>
      <c r="E15">
        <f>1-E14</f>
        <v>8.2472437974434598E-6</v>
      </c>
    </row>
    <row r="17" spans="4:8" x14ac:dyDescent="0.25">
      <c r="D17" s="1" t="s">
        <v>15</v>
      </c>
    </row>
    <row r="19" spans="4:8" x14ac:dyDescent="0.25">
      <c r="D19" t="s">
        <v>16</v>
      </c>
    </row>
    <row r="20" spans="4:8" x14ac:dyDescent="0.25">
      <c r="D20" t="s">
        <v>17</v>
      </c>
      <c r="E20">
        <v>2</v>
      </c>
      <c r="F20">
        <v>3</v>
      </c>
      <c r="G20">
        <v>9</v>
      </c>
      <c r="H20">
        <v>1</v>
      </c>
    </row>
    <row r="21" spans="4:8" x14ac:dyDescent="0.25">
      <c r="D21" t="s">
        <v>18</v>
      </c>
      <c r="E21">
        <v>3</v>
      </c>
      <c r="F21">
        <v>2</v>
      </c>
      <c r="G21">
        <v>0</v>
      </c>
      <c r="H21">
        <v>1</v>
      </c>
    </row>
    <row r="22" spans="4:8" x14ac:dyDescent="0.25">
      <c r="D22" t="s">
        <v>19</v>
      </c>
      <c r="E22">
        <f>E20*E21</f>
        <v>6</v>
      </c>
      <c r="F22">
        <f t="shared" ref="F22:H22" si="0">F20*F21</f>
        <v>6</v>
      </c>
      <c r="G22">
        <f t="shared" si="0"/>
        <v>0</v>
      </c>
      <c r="H22">
        <f t="shared" si="0"/>
        <v>1</v>
      </c>
    </row>
    <row r="23" spans="4:8" x14ac:dyDescent="0.25">
      <c r="D23" t="s">
        <v>20</v>
      </c>
      <c r="E23">
        <f>SUM(E20:H20)</f>
        <v>15</v>
      </c>
    </row>
    <row r="24" spans="4:8" x14ac:dyDescent="0.25">
      <c r="D24" t="s">
        <v>22</v>
      </c>
      <c r="E24">
        <f>SUM(E22:H22)</f>
        <v>13</v>
      </c>
    </row>
    <row r="25" spans="4:8" x14ac:dyDescent="0.25">
      <c r="D25" t="s">
        <v>21</v>
      </c>
      <c r="E25">
        <f>E24/E23</f>
        <v>0.8666666666666667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Susmitah</cp:lastModifiedBy>
  <dcterms:created xsi:type="dcterms:W3CDTF">2014-02-13T20:12:13Z</dcterms:created>
  <dcterms:modified xsi:type="dcterms:W3CDTF">2014-02-14T11:24:21Z</dcterms:modified>
</cp:coreProperties>
</file>