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Cleaning V1" sheetId="2" r:id="rId5"/>
    <sheet state="visible" name="Sheet3" sheetId="3" r:id="rId6"/>
    <sheet state="visible" name="Sheet2" sheetId="4" r:id="rId7"/>
  </sheets>
  <definedNames>
    <definedName hidden="1" localSheetId="3" name="_xlnm._FilterDatabase">Sheet2!$A$1:$A$127</definedName>
  </definedNames>
  <calcPr/>
</workbook>
</file>

<file path=xl/sharedStrings.xml><?xml version="1.0" encoding="utf-8"?>
<sst xmlns="http://schemas.openxmlformats.org/spreadsheetml/2006/main" count="165" uniqueCount="50">
  <si>
    <t>index</t>
  </si>
  <si>
    <t>Date</t>
  </si>
  <si>
    <t>Filing</t>
  </si>
  <si>
    <t>Revenue</t>
  </si>
  <si>
    <t>Gross Profit</t>
  </si>
  <si>
    <t>Operating Profit</t>
  </si>
  <si>
    <t>Net Income</t>
  </si>
  <si>
    <t>EPS</t>
  </si>
  <si>
    <t>Shares Out (Millions)</t>
  </si>
  <si>
    <t>Stock Price</t>
  </si>
  <si>
    <t>TTM Net EPS</t>
  </si>
  <si>
    <t>PE Ratio</t>
  </si>
  <si>
    <t>TTM Sales per Share</t>
  </si>
  <si>
    <t>Price to Sales Ratio</t>
  </si>
  <si>
    <t>Book Value per Share</t>
  </si>
  <si>
    <t>Price to Book Ratio</t>
  </si>
  <si>
    <t>TTM FCF per Share</t>
  </si>
  <si>
    <t>Price to FCF Ratio</t>
  </si>
  <si>
    <t>Total Assets</t>
  </si>
  <si>
    <t>Quarterly Cash on Hand</t>
  </si>
  <si>
    <t>LongTerm Det</t>
  </si>
  <si>
    <t>Total Det</t>
  </si>
  <si>
    <t>Shareholder's Equity</t>
  </si>
  <si>
    <t>Retained Earnings</t>
  </si>
  <si>
    <t>Current Assets (B)</t>
  </si>
  <si>
    <t>Current Liailities (B)</t>
  </si>
  <si>
    <t>Current Ratio</t>
  </si>
  <si>
    <t>Det to Equity Ratio</t>
  </si>
  <si>
    <t>TTM Net Income</t>
  </si>
  <si>
    <t>Return on Equity</t>
  </si>
  <si>
    <t>Return on Assets</t>
  </si>
  <si>
    <t>Return on Investment</t>
  </si>
  <si>
    <t>Tangile Equity</t>
  </si>
  <si>
    <t>Return on Tangile Equity</t>
  </si>
  <si>
    <t>Numer employees</t>
  </si>
  <si>
    <t>Working Capital</t>
  </si>
  <si>
    <t>A</t>
  </si>
  <si>
    <t>B</t>
  </si>
  <si>
    <t>EBITDA</t>
  </si>
  <si>
    <t>C</t>
  </si>
  <si>
    <t>Market Value</t>
  </si>
  <si>
    <t>D</t>
  </si>
  <si>
    <t>E</t>
  </si>
  <si>
    <t>Z-Score</t>
  </si>
  <si>
    <t>Period</t>
  </si>
  <si>
    <t>Operating Income</t>
  </si>
  <si>
    <t>Depreciation &amp; Amortization</t>
  </si>
  <si>
    <t>Report</t>
  </si>
  <si>
    <t>File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</si>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</sst>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0.00000"/>
    <numFmt numFmtId="166" formatCode="&quot;$&quot;#,##0"/>
    <numFmt numFmtId="167" formatCode="#,##0.00000"/>
    <numFmt numFmtId="168" formatCode="&quot;$&quot;#,##0.00"/>
    <numFmt numFmtId="169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444444"/>
      <name val="Roboto"/>
    </font>
    <font>
      <sz val="12.0"/>
      <color rgb="FF111827"/>
      <name val="Ui-sans-serif"/>
    </font>
  </fonts>
  <fills count="11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DDDDDD"/>
      </top>
    </border>
    <border>
      <right style="thin">
        <color rgb="FFD1D5DB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3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3" xfId="0" applyAlignment="1" applyFont="1" applyNumberFormat="1">
      <alignment readingOrder="0"/>
    </xf>
    <xf borderId="0" fillId="6" fontId="1" numFmtId="164" xfId="0" applyAlignment="1" applyFont="1" applyNumberFormat="1">
      <alignment readingOrder="0"/>
    </xf>
    <xf borderId="0" fillId="7" fontId="1" numFmtId="165" xfId="0" applyAlignment="1" applyFill="1" applyFont="1" applyNumberFormat="1">
      <alignment readingOrder="0"/>
    </xf>
    <xf borderId="0" fillId="7" fontId="1" numFmtId="1" xfId="0" applyAlignment="1" applyFont="1" applyNumberFormat="1">
      <alignment readingOrder="0"/>
    </xf>
    <xf borderId="0" fillId="3" fontId="1" numFmtId="3" xfId="0" applyAlignment="1" applyFont="1" applyNumberFormat="1">
      <alignment readingOrder="0"/>
    </xf>
    <xf borderId="0" fillId="3" fontId="1" numFmtId="166" xfId="0" applyAlignment="1" applyFont="1" applyNumberFormat="1">
      <alignment readingOrder="0"/>
    </xf>
    <xf borderId="0" fillId="4" fontId="1" numFmtId="3" xfId="0" applyAlignment="1" applyFont="1" applyNumberFormat="1">
      <alignment readingOrder="0"/>
    </xf>
    <xf borderId="0" fillId="8" fontId="1" numFmtId="3" xfId="0" applyAlignment="1" applyFill="1" applyFont="1" applyNumberFormat="1">
      <alignment readingOrder="0"/>
    </xf>
    <xf borderId="1" fillId="8" fontId="2" numFmtId="3" xfId="0" applyAlignment="1" applyBorder="1" applyFont="1" applyNumberFormat="1">
      <alignment horizontal="center" readingOrder="0"/>
    </xf>
    <xf borderId="0" fillId="8" fontId="2" numFmtId="3" xfId="0" applyAlignment="1" applyFont="1" applyNumberFormat="1">
      <alignment horizontal="center" readingOrder="0"/>
    </xf>
    <xf borderId="0" fillId="5" fontId="1" numFmtId="10" xfId="0" applyAlignment="1" applyFont="1" applyNumberFormat="1">
      <alignment readingOrder="0"/>
    </xf>
    <xf borderId="0" fillId="5" fontId="1" numFmtId="3" xfId="0" applyAlignment="1" applyFont="1" applyNumberFormat="1">
      <alignment readingOrder="0"/>
    </xf>
    <xf borderId="0" fillId="6" fontId="1" numFmtId="167" xfId="0" applyAlignment="1" applyFont="1" applyNumberFormat="1">
      <alignment readingOrder="0"/>
    </xf>
    <xf borderId="0" fillId="6" fontId="1" numFmtId="4" xfId="0" applyAlignment="1" applyFont="1" applyNumberFormat="1">
      <alignment readingOrder="0"/>
    </xf>
    <xf borderId="0" fillId="6" fontId="1" numFmtId="4" xfId="0" applyFont="1" applyNumberFormat="1"/>
    <xf borderId="0" fillId="7" fontId="1" numFmtId="165" xfId="0" applyFont="1" applyNumberFormat="1"/>
    <xf borderId="0" fillId="7" fontId="1" numFmtId="1" xfId="0" applyFont="1" applyNumberFormat="1"/>
    <xf borderId="0" fillId="4" fontId="1" numFmtId="0" xfId="0" applyFont="1"/>
    <xf borderId="0" fillId="4" fontId="1" numFmtId="168" xfId="0" applyAlignment="1" applyFont="1" applyNumberFormat="1">
      <alignment readingOrder="0"/>
    </xf>
    <xf borderId="0" fillId="5" fontId="1" numFmtId="0" xfId="0" applyFont="1"/>
    <xf borderId="0" fillId="0" fontId="1" numFmtId="164" xfId="0" applyFont="1" applyNumberFormat="1"/>
    <xf borderId="0" fillId="3" fontId="1" numFmtId="3" xfId="0" applyFont="1" applyNumberFormat="1"/>
    <xf borderId="0" fillId="3" fontId="1" numFmtId="0" xfId="0" applyFont="1"/>
    <xf borderId="0" fillId="8" fontId="1" numFmtId="3" xfId="0" applyFont="1" applyNumberFormat="1"/>
    <xf borderId="0" fillId="6" fontId="1" numFmtId="0" xfId="0" applyFont="1"/>
    <xf borderId="0" fillId="6" fontId="1" numFmtId="3" xfId="0" applyFont="1" applyNumberFormat="1"/>
    <xf borderId="0" fillId="6" fontId="1" numFmtId="164" xfId="0" applyFont="1" applyNumberFormat="1"/>
    <xf borderId="0" fillId="6" fontId="1" numFmtId="165" xfId="0" applyFont="1" applyNumberFormat="1"/>
    <xf borderId="0" fillId="6" fontId="1" numFmtId="1" xfId="0" applyFont="1" applyNumberFormat="1"/>
    <xf borderId="0" fillId="9" fontId="1" numFmtId="0" xfId="0" applyAlignment="1" applyFill="1" applyFont="1">
      <alignment readingOrder="0"/>
    </xf>
    <xf borderId="0" fillId="9" fontId="1" numFmtId="164" xfId="0" applyAlignment="1" applyFont="1" applyNumberFormat="1">
      <alignment readingOrder="0"/>
    </xf>
    <xf borderId="0" fillId="9" fontId="1" numFmtId="0" xfId="0" applyFont="1"/>
    <xf borderId="0" fillId="9" fontId="1" numFmtId="3" xfId="0" applyAlignment="1" applyFont="1" applyNumberFormat="1">
      <alignment readingOrder="0"/>
    </xf>
    <xf borderId="0" fillId="9" fontId="1" numFmtId="166" xfId="0" applyAlignment="1" applyFont="1" applyNumberFormat="1">
      <alignment readingOrder="0"/>
    </xf>
    <xf borderId="1" fillId="9" fontId="2" numFmtId="3" xfId="0" applyAlignment="1" applyBorder="1" applyFont="1" applyNumberFormat="1">
      <alignment horizontal="center" readingOrder="0"/>
    </xf>
    <xf borderId="0" fillId="9" fontId="2" numFmtId="3" xfId="0" applyAlignment="1" applyFont="1" applyNumberFormat="1">
      <alignment horizontal="center" readingOrder="0"/>
    </xf>
    <xf borderId="0" fillId="9" fontId="1" numFmtId="10" xfId="0" applyAlignment="1" applyFont="1" applyNumberFormat="1">
      <alignment readingOrder="0"/>
    </xf>
    <xf borderId="0" fillId="9" fontId="1" numFmtId="167" xfId="0" applyAlignment="1" applyFont="1" applyNumberFormat="1">
      <alignment readingOrder="0"/>
    </xf>
    <xf borderId="0" fillId="9" fontId="1" numFmtId="4" xfId="0" applyAlignment="1" applyFont="1" applyNumberFormat="1">
      <alignment readingOrder="0"/>
    </xf>
    <xf borderId="0" fillId="9" fontId="1" numFmtId="4" xfId="0" applyFont="1" applyNumberFormat="1"/>
    <xf borderId="0" fillId="9" fontId="1" numFmtId="165" xfId="0" applyFont="1" applyNumberFormat="1"/>
    <xf borderId="0" fillId="9" fontId="1" numFmtId="1" xfId="0" applyFont="1" applyNumberFormat="1"/>
    <xf borderId="0" fillId="0" fontId="1" numFmtId="0" xfId="0" applyFont="1"/>
    <xf borderId="0" fillId="0" fontId="1" numFmtId="169" xfId="0" applyAlignment="1" applyFont="1" applyNumberFormat="1">
      <alignment readingOrder="0"/>
    </xf>
    <xf borderId="0" fillId="0" fontId="1" numFmtId="10" xfId="0" applyFont="1" applyNumberFormat="1"/>
    <xf borderId="2" fillId="10" fontId="3" numFmtId="0" xfId="0" applyAlignment="1" applyBorder="1" applyFill="1" applyFont="1">
      <alignment horizontal="right" readingOrder="0" shrinkToFit="0" wrapText="0"/>
    </xf>
    <xf borderId="0" fillId="0" fontId="1" numFmtId="10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3" fontId="1" numFmtId="169" xfId="0" applyAlignment="1" applyFont="1" applyNumberFormat="1">
      <alignment readingOrder="0"/>
    </xf>
    <xf borderId="0" fillId="3" fontId="1" numFmtId="10" xfId="0" applyFont="1" applyNumberFormat="1"/>
    <xf borderId="0" fillId="0" fontId="1" numFmtId="2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9" max="20" width="16.5"/>
    <col customWidth="1" min="22" max="22" width="19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9</v>
      </c>
      <c r="P1" s="6" t="s">
        <v>14</v>
      </c>
      <c r="Q1" s="6" t="s">
        <v>15</v>
      </c>
      <c r="R1" s="6" t="s">
        <v>9</v>
      </c>
      <c r="S1" s="6" t="s">
        <v>16</v>
      </c>
      <c r="T1" s="6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3" t="s">
        <v>24</v>
      </c>
      <c r="AB1" s="3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8" t="s">
        <v>35</v>
      </c>
      <c r="AM1" s="8" t="s">
        <v>18</v>
      </c>
      <c r="AN1" s="8" t="s">
        <v>36</v>
      </c>
      <c r="AO1" s="9" t="s">
        <v>23</v>
      </c>
      <c r="AP1" s="9" t="s">
        <v>18</v>
      </c>
      <c r="AQ1" s="8" t="s">
        <v>37</v>
      </c>
      <c r="AR1" s="10" t="s">
        <v>38</v>
      </c>
      <c r="AS1" s="11" t="s">
        <v>39</v>
      </c>
      <c r="AT1" s="12" t="s">
        <v>40</v>
      </c>
      <c r="AU1" s="11" t="s">
        <v>41</v>
      </c>
      <c r="AV1" s="11" t="s">
        <v>42</v>
      </c>
      <c r="AW1" s="11" t="s">
        <v>43</v>
      </c>
    </row>
    <row r="2">
      <c r="A2" s="1">
        <v>0.0</v>
      </c>
      <c r="B2" s="2">
        <v>44926.0</v>
      </c>
      <c r="C2" s="2">
        <v>44981.0</v>
      </c>
      <c r="D2" s="1">
        <v>2246.0</v>
      </c>
      <c r="E2" s="13">
        <v>1528.0</v>
      </c>
      <c r="F2" s="13">
        <v>390.0</v>
      </c>
      <c r="G2" s="13">
        <v>275.0</v>
      </c>
      <c r="H2" s="14">
        <v>5.0</v>
      </c>
      <c r="I2" s="13">
        <v>60.0</v>
      </c>
      <c r="J2" s="15">
        <v>230.14</v>
      </c>
      <c r="K2" s="15">
        <v>25.35</v>
      </c>
      <c r="L2" s="15">
        <v>9.08</v>
      </c>
      <c r="M2" s="15">
        <v>124.33</v>
      </c>
      <c r="N2" s="15">
        <v>1.85</v>
      </c>
      <c r="O2" s="15">
        <v>230.14</v>
      </c>
      <c r="P2" s="15">
        <v>275.38</v>
      </c>
      <c r="Q2" s="15">
        <v>0.84</v>
      </c>
      <c r="R2" s="15">
        <v>230.14</v>
      </c>
      <c r="S2" s="15">
        <v>44.51</v>
      </c>
      <c r="T2" s="15">
        <v>5.17</v>
      </c>
      <c r="U2" s="16">
        <v>211793.0</v>
      </c>
      <c r="V2" s="16">
        <v>13803.0</v>
      </c>
      <c r="W2" s="16">
        <v>5370.0</v>
      </c>
      <c r="X2" s="16">
        <v>195498.0</v>
      </c>
      <c r="Y2" s="17">
        <v>16295.0</v>
      </c>
      <c r="Z2" s="18">
        <v>8951.0</v>
      </c>
      <c r="AA2" s="7">
        <v>90.5</v>
      </c>
      <c r="AB2" s="7">
        <v>186.67</v>
      </c>
      <c r="AC2" s="7">
        <v>0.49</v>
      </c>
      <c r="AD2" s="7">
        <v>12.0</v>
      </c>
      <c r="AE2" s="7">
        <v>1.51</v>
      </c>
      <c r="AF2" s="19">
        <v>0.0932</v>
      </c>
      <c r="AG2" s="19">
        <v>0.007</v>
      </c>
      <c r="AH2" s="19">
        <v>0.1119</v>
      </c>
      <c r="AI2" s="7">
        <v>15.78</v>
      </c>
      <c r="AJ2" s="19">
        <v>0.0963</v>
      </c>
      <c r="AK2" s="20">
        <v>8553.0</v>
      </c>
      <c r="AL2" s="9">
        <f t="shared" ref="AL2:AL57" si="1">AA2-AB2</f>
        <v>-96.17</v>
      </c>
      <c r="AM2" s="9">
        <v>211793.0</v>
      </c>
      <c r="AN2" s="21">
        <f t="shared" ref="AN2:AN57" si="2">AL2/(AM2)</f>
        <v>-0.0004540754416</v>
      </c>
      <c r="AO2" s="9">
        <f t="shared" ref="AO2:AO57" si="3">Z2</f>
        <v>8951</v>
      </c>
      <c r="AP2" s="9">
        <f t="shared" ref="AP2:AP57" si="4">AM2</f>
        <v>211793</v>
      </c>
      <c r="AQ2" s="22">
        <f t="shared" ref="AQ2:AQ57" si="5">AO2/AP2</f>
        <v>0.04226296431</v>
      </c>
      <c r="AR2" s="23">
        <v>457.0</v>
      </c>
      <c r="AS2" s="24">
        <f t="shared" ref="AS2:AS57" si="6">AR2/U2</f>
        <v>0.002157767254</v>
      </c>
      <c r="AT2" s="25">
        <f>I2*O2</f>
        <v>13808.4</v>
      </c>
      <c r="AU2" s="24">
        <f t="shared" ref="AU2:AU57" si="7">AT2/X2</f>
        <v>0.07063192462</v>
      </c>
      <c r="AV2" s="24">
        <f t="shared" ref="AV2:AV57" si="8">D2/U2</f>
        <v>0.01060469421</v>
      </c>
      <c r="AW2" s="24">
        <f t="shared" ref="AW2:AW57" si="9">AN2+AQ2+AS2+AU2+AV2</f>
        <v>0.125203275</v>
      </c>
    </row>
    <row r="3">
      <c r="A3" s="1">
        <v>1.0</v>
      </c>
      <c r="B3" s="2">
        <v>44834.0</v>
      </c>
      <c r="C3" s="2">
        <v>44872.0</v>
      </c>
      <c r="D3" s="1">
        <v>1880.0</v>
      </c>
      <c r="E3" s="13">
        <v>1557.0</v>
      </c>
      <c r="F3" s="13">
        <v>600.0</v>
      </c>
      <c r="G3" s="13">
        <v>429.0</v>
      </c>
      <c r="H3" s="14">
        <v>7.0</v>
      </c>
      <c r="I3" s="13">
        <v>60.0</v>
      </c>
      <c r="J3" s="15">
        <v>335.78</v>
      </c>
      <c r="K3" s="15">
        <v>26.95</v>
      </c>
      <c r="L3" s="15">
        <v>12.46</v>
      </c>
      <c r="M3" s="15">
        <v>113.71</v>
      </c>
      <c r="N3" s="15">
        <v>2.95</v>
      </c>
      <c r="O3" s="15">
        <v>335.78</v>
      </c>
      <c r="P3" s="15">
        <v>267.49</v>
      </c>
      <c r="Q3" s="15">
        <v>1.26</v>
      </c>
      <c r="R3" s="15">
        <v>335.78</v>
      </c>
      <c r="S3" s="15">
        <v>41.39</v>
      </c>
      <c r="T3" s="15">
        <v>8.11</v>
      </c>
      <c r="U3" s="16">
        <v>212867.0</v>
      </c>
      <c r="V3" s="16">
        <v>13968.0</v>
      </c>
      <c r="W3" s="16">
        <v>3368.0</v>
      </c>
      <c r="X3" s="16">
        <v>197057.0</v>
      </c>
      <c r="Y3" s="17">
        <v>15810.0</v>
      </c>
      <c r="Z3" s="18">
        <v>8676.0</v>
      </c>
      <c r="AA3" s="7">
        <v>89.06</v>
      </c>
      <c r="AB3" s="7">
        <v>190.37</v>
      </c>
      <c r="AC3" s="7">
        <v>0.47</v>
      </c>
      <c r="AD3" s="7">
        <v>12.46</v>
      </c>
      <c r="AE3" s="7">
        <v>1.61</v>
      </c>
      <c r="AF3" s="19">
        <v>0.0987</v>
      </c>
      <c r="AG3" s="19">
        <v>0.0075</v>
      </c>
      <c r="AH3" s="19">
        <v>0.1253</v>
      </c>
      <c r="AI3" s="7">
        <v>15.29</v>
      </c>
      <c r="AJ3" s="19">
        <v>0.102</v>
      </c>
      <c r="AK3" s="20">
        <v>8553.0</v>
      </c>
      <c r="AL3" s="9">
        <f t="shared" si="1"/>
        <v>-101.31</v>
      </c>
      <c r="AM3" s="9">
        <v>212867.0</v>
      </c>
      <c r="AN3" s="21">
        <f t="shared" si="2"/>
        <v>-0.0004759309804</v>
      </c>
      <c r="AO3" s="9">
        <f t="shared" si="3"/>
        <v>8676</v>
      </c>
      <c r="AP3" s="9">
        <f t="shared" si="4"/>
        <v>212867</v>
      </c>
      <c r="AQ3" s="22">
        <f t="shared" si="5"/>
        <v>0.0407578441</v>
      </c>
      <c r="AR3" s="23">
        <v>655.0</v>
      </c>
      <c r="AS3" s="24">
        <f t="shared" si="6"/>
        <v>0.003077038714</v>
      </c>
      <c r="AT3" s="25">
        <f t="shared" ref="AT3:AT57" si="10">Y3</f>
        <v>15810</v>
      </c>
      <c r="AU3" s="24">
        <f t="shared" si="7"/>
        <v>0.08023059318</v>
      </c>
      <c r="AV3" s="24">
        <f t="shared" si="8"/>
        <v>0.008831805775</v>
      </c>
      <c r="AW3" s="24">
        <f t="shared" si="9"/>
        <v>0.1324213508</v>
      </c>
    </row>
    <row r="4">
      <c r="A4" s="1">
        <v>2.0</v>
      </c>
      <c r="B4" s="2">
        <v>44742.0</v>
      </c>
      <c r="C4" s="2">
        <v>44781.0</v>
      </c>
      <c r="D4" s="1">
        <v>1636.0</v>
      </c>
      <c r="E4" s="13">
        <v>1529.0</v>
      </c>
      <c r="F4" s="13">
        <v>501.0</v>
      </c>
      <c r="G4" s="13">
        <v>333.0</v>
      </c>
      <c r="H4" s="14">
        <v>6.0</v>
      </c>
      <c r="I4" s="13">
        <v>59.0</v>
      </c>
      <c r="J4" s="15">
        <v>394.99</v>
      </c>
      <c r="K4" s="15">
        <v>25.98</v>
      </c>
      <c r="L4" s="15">
        <v>15.2</v>
      </c>
      <c r="M4" s="15">
        <v>108.73</v>
      </c>
      <c r="N4" s="15">
        <v>3.63</v>
      </c>
      <c r="O4" s="15">
        <v>394.99</v>
      </c>
      <c r="P4" s="15">
        <v>275.49</v>
      </c>
      <c r="Q4" s="15">
        <v>1.43</v>
      </c>
      <c r="R4" s="15">
        <v>394.99</v>
      </c>
      <c r="S4" s="15">
        <v>41.77</v>
      </c>
      <c r="T4" s="15">
        <v>9.46</v>
      </c>
      <c r="U4" s="16">
        <v>214389.0</v>
      </c>
      <c r="V4" s="16">
        <v>15398.0</v>
      </c>
      <c r="W4" s="16">
        <v>3367.0</v>
      </c>
      <c r="X4" s="16">
        <v>198113.0</v>
      </c>
      <c r="Y4" s="17">
        <v>16276.0</v>
      </c>
      <c r="Z4" s="18">
        <v>8247.0</v>
      </c>
      <c r="AA4" s="7">
        <v>88.59</v>
      </c>
      <c r="AB4" s="7">
        <v>191.65</v>
      </c>
      <c r="AC4" s="7">
        <v>0.46</v>
      </c>
      <c r="AD4" s="7">
        <v>12.17</v>
      </c>
      <c r="AE4" s="7">
        <v>1.54</v>
      </c>
      <c r="AF4" s="19">
        <v>0.0964</v>
      </c>
      <c r="AG4" s="19">
        <v>0.0074</v>
      </c>
      <c r="AH4" s="19">
        <v>0.1354</v>
      </c>
      <c r="AI4" s="7">
        <v>15.75</v>
      </c>
      <c r="AJ4" s="19">
        <v>0.0997</v>
      </c>
      <c r="AK4" s="20">
        <v>8553.0</v>
      </c>
      <c r="AL4" s="9">
        <f t="shared" si="1"/>
        <v>-103.06</v>
      </c>
      <c r="AM4" s="9">
        <v>214389.0</v>
      </c>
      <c r="AN4" s="21">
        <f t="shared" si="2"/>
        <v>-0.0004807149621</v>
      </c>
      <c r="AO4" s="9">
        <f t="shared" si="3"/>
        <v>8247</v>
      </c>
      <c r="AP4" s="9">
        <f t="shared" si="4"/>
        <v>214389</v>
      </c>
      <c r="AQ4" s="22">
        <f t="shared" si="5"/>
        <v>0.03846745868</v>
      </c>
      <c r="AR4" s="23">
        <v>551.0</v>
      </c>
      <c r="AS4" s="24">
        <f t="shared" si="6"/>
        <v>0.002570094548</v>
      </c>
      <c r="AT4" s="25">
        <f t="shared" si="10"/>
        <v>16276</v>
      </c>
      <c r="AU4" s="24">
        <f t="shared" si="7"/>
        <v>0.08215513369</v>
      </c>
      <c r="AV4" s="24">
        <f t="shared" si="8"/>
        <v>0.00763098853</v>
      </c>
      <c r="AW4" s="24">
        <f t="shared" si="9"/>
        <v>0.1303429605</v>
      </c>
    </row>
    <row r="5">
      <c r="A5" s="1">
        <v>3.0</v>
      </c>
      <c r="B5" s="2">
        <v>44651.0</v>
      </c>
      <c r="C5" s="2">
        <v>44687.0</v>
      </c>
      <c r="D5" s="1">
        <v>1639.0</v>
      </c>
      <c r="E5" s="13">
        <v>1599.0</v>
      </c>
      <c r="F5" s="13">
        <v>731.0</v>
      </c>
      <c r="G5" s="13">
        <v>472.0</v>
      </c>
      <c r="H5" s="14">
        <v>8.0</v>
      </c>
      <c r="I5" s="13">
        <v>60.0</v>
      </c>
      <c r="J5" s="15">
        <v>559.45</v>
      </c>
      <c r="K5" s="15">
        <v>29.47</v>
      </c>
      <c r="L5" s="15">
        <v>18.98</v>
      </c>
      <c r="M5" s="15">
        <v>108.62</v>
      </c>
      <c r="N5" s="15">
        <v>5.15</v>
      </c>
      <c r="O5" s="15">
        <v>559.45</v>
      </c>
      <c r="P5" s="15">
        <v>278.04</v>
      </c>
      <c r="Q5" s="15">
        <v>2.01</v>
      </c>
      <c r="R5" s="15">
        <v>559.45</v>
      </c>
      <c r="S5" s="15">
        <v>32.7</v>
      </c>
      <c r="T5" s="15">
        <v>17.11</v>
      </c>
      <c r="U5" s="16">
        <v>220355.0</v>
      </c>
      <c r="V5" s="16">
        <v>20606.0</v>
      </c>
      <c r="W5" s="16">
        <v>2571.0</v>
      </c>
      <c r="X5" s="16">
        <v>203995.0</v>
      </c>
      <c r="Y5" s="17">
        <v>16360.0</v>
      </c>
      <c r="Z5" s="18">
        <v>7914.0</v>
      </c>
      <c r="AA5" s="7">
        <v>91.94</v>
      </c>
      <c r="AB5" s="7">
        <v>198.23</v>
      </c>
      <c r="AC5" s="7">
        <v>0.46</v>
      </c>
      <c r="AD5" s="7">
        <v>12.47</v>
      </c>
      <c r="AE5" s="7">
        <v>1.71</v>
      </c>
      <c r="AF5" s="19">
        <v>0.1148</v>
      </c>
      <c r="AG5" s="19">
        <v>0.0087</v>
      </c>
      <c r="AH5" s="19">
        <v>0.1655</v>
      </c>
      <c r="AI5" s="7">
        <v>15.83</v>
      </c>
      <c r="AJ5" s="19">
        <v>0.1183</v>
      </c>
      <c r="AK5" s="20">
        <v>8553.0</v>
      </c>
      <c r="AL5" s="9">
        <f t="shared" si="1"/>
        <v>-106.29</v>
      </c>
      <c r="AM5" s="9">
        <v>220355.0</v>
      </c>
      <c r="AN5" s="21">
        <f t="shared" si="2"/>
        <v>-0.0004823580132</v>
      </c>
      <c r="AO5" s="9">
        <f t="shared" si="3"/>
        <v>7914</v>
      </c>
      <c r="AP5" s="9">
        <f t="shared" si="4"/>
        <v>220355</v>
      </c>
      <c r="AQ5" s="22">
        <f t="shared" si="5"/>
        <v>0.03591477389</v>
      </c>
      <c r="AR5" s="23">
        <v>781.0</v>
      </c>
      <c r="AS5" s="24">
        <f t="shared" si="6"/>
        <v>0.00354428082</v>
      </c>
      <c r="AT5" s="25">
        <f t="shared" si="10"/>
        <v>16360</v>
      </c>
      <c r="AU5" s="24">
        <f t="shared" si="7"/>
        <v>0.08019804407</v>
      </c>
      <c r="AV5" s="24">
        <f t="shared" si="8"/>
        <v>0.007437997776</v>
      </c>
      <c r="AW5" s="24">
        <f t="shared" si="9"/>
        <v>0.1266127385</v>
      </c>
    </row>
    <row r="6">
      <c r="A6" s="1">
        <v>4.0</v>
      </c>
      <c r="B6" s="2">
        <v>44561.0</v>
      </c>
      <c r="C6" s="2">
        <v>44621.0</v>
      </c>
      <c r="D6" s="1">
        <v>1536.0</v>
      </c>
      <c r="E6" s="13">
        <v>1500.0</v>
      </c>
      <c r="F6" s="13">
        <v>577.0</v>
      </c>
      <c r="G6" s="13">
        <v>371.0</v>
      </c>
      <c r="H6" s="14">
        <v>6.0</v>
      </c>
      <c r="I6" s="13">
        <v>57.0</v>
      </c>
      <c r="J6" s="15">
        <v>678.24</v>
      </c>
      <c r="K6" s="15">
        <v>31.58</v>
      </c>
      <c r="L6" s="15">
        <v>21.48</v>
      </c>
      <c r="M6" s="15">
        <v>107.93</v>
      </c>
      <c r="N6" s="15">
        <v>6.28</v>
      </c>
      <c r="O6" s="15">
        <v>678.24</v>
      </c>
      <c r="P6" s="15">
        <v>282.72</v>
      </c>
      <c r="Q6" s="15">
        <v>2.4</v>
      </c>
      <c r="R6" s="15">
        <v>678.24</v>
      </c>
      <c r="S6" s="15">
        <v>30.99</v>
      </c>
      <c r="T6" s="15">
        <v>21.89</v>
      </c>
      <c r="U6" s="16">
        <v>211308.0</v>
      </c>
      <c r="V6" s="16">
        <v>14586.0</v>
      </c>
      <c r="W6" s="16">
        <v>2570.0</v>
      </c>
      <c r="X6" s="16">
        <v>194699.0</v>
      </c>
      <c r="Y6" s="17">
        <v>16609.0</v>
      </c>
      <c r="Z6" s="18">
        <v>7442.0</v>
      </c>
      <c r="AA6" s="7">
        <v>82.23</v>
      </c>
      <c r="AB6" s="7">
        <v>189.27</v>
      </c>
      <c r="AC6" s="7">
        <v>0.43</v>
      </c>
      <c r="AD6" s="7">
        <v>11.72</v>
      </c>
      <c r="AE6" s="7">
        <v>1.77</v>
      </c>
      <c r="AF6" s="19">
        <v>0.1327</v>
      </c>
      <c r="AG6" s="19">
        <v>0.01</v>
      </c>
      <c r="AH6" s="19">
        <v>0.187</v>
      </c>
      <c r="AI6" s="7">
        <v>16.07</v>
      </c>
      <c r="AJ6" s="19">
        <v>0.1363</v>
      </c>
      <c r="AK6" s="20">
        <v>6567.0</v>
      </c>
      <c r="AL6" s="9">
        <f t="shared" si="1"/>
        <v>-107.04</v>
      </c>
      <c r="AM6" s="9">
        <v>211308.0</v>
      </c>
      <c r="AN6" s="21">
        <f t="shared" si="2"/>
        <v>-0.0005065591459</v>
      </c>
      <c r="AO6" s="9">
        <f t="shared" si="3"/>
        <v>7442</v>
      </c>
      <c r="AP6" s="9">
        <f t="shared" si="4"/>
        <v>211308</v>
      </c>
      <c r="AQ6" s="22">
        <f t="shared" si="5"/>
        <v>0.03521873284</v>
      </c>
      <c r="AR6" s="23">
        <v>622.0</v>
      </c>
      <c r="AS6" s="24">
        <f t="shared" si="6"/>
        <v>0.002943570523</v>
      </c>
      <c r="AT6" s="25">
        <f t="shared" si="10"/>
        <v>16609</v>
      </c>
      <c r="AU6" s="24">
        <f t="shared" si="7"/>
        <v>0.0853060365</v>
      </c>
      <c r="AV6" s="24">
        <f t="shared" si="8"/>
        <v>0.007269010165</v>
      </c>
      <c r="AW6" s="24">
        <f t="shared" si="9"/>
        <v>0.1302307909</v>
      </c>
    </row>
    <row r="7">
      <c r="A7" s="1">
        <v>5.0</v>
      </c>
      <c r="B7" s="2">
        <v>44469.0</v>
      </c>
      <c r="C7" s="2">
        <v>44508.0</v>
      </c>
      <c r="D7" s="1">
        <v>1556.0</v>
      </c>
      <c r="E7" s="13">
        <v>1524.0</v>
      </c>
      <c r="F7" s="13">
        <v>707.0</v>
      </c>
      <c r="G7" s="13">
        <v>365.0</v>
      </c>
      <c r="H7" s="14">
        <v>6.0</v>
      </c>
      <c r="I7" s="13">
        <v>59.0</v>
      </c>
      <c r="J7" s="15">
        <v>646.88</v>
      </c>
      <c r="K7" s="15">
        <v>32.76</v>
      </c>
      <c r="L7" s="15">
        <v>19.75</v>
      </c>
      <c r="M7" s="15">
        <v>104.42</v>
      </c>
      <c r="N7" s="15">
        <v>6.19</v>
      </c>
      <c r="O7" s="15">
        <v>646.88</v>
      </c>
      <c r="P7" s="15">
        <v>250.0</v>
      </c>
      <c r="Q7" s="15">
        <v>2.59</v>
      </c>
      <c r="R7" s="15">
        <v>646.88</v>
      </c>
      <c r="S7" s="15">
        <v>24.69</v>
      </c>
      <c r="T7" s="15">
        <v>26.2</v>
      </c>
      <c r="U7" s="16">
        <v>190996.0</v>
      </c>
      <c r="V7" s="16">
        <v>18940.0</v>
      </c>
      <c r="W7" s="16">
        <v>1925.0</v>
      </c>
      <c r="X7" s="16">
        <v>176327.0</v>
      </c>
      <c r="Y7" s="17">
        <v>14669.0</v>
      </c>
      <c r="Z7" s="18">
        <v>7071.0</v>
      </c>
      <c r="AA7" s="7">
        <v>82.1</v>
      </c>
      <c r="AB7" s="7">
        <v>171.28</v>
      </c>
      <c r="AC7" s="7">
        <v>0.48</v>
      </c>
      <c r="AD7" s="7">
        <v>12.02</v>
      </c>
      <c r="AE7" s="7">
        <v>1.79</v>
      </c>
      <c r="AF7" s="19">
        <v>0.1582</v>
      </c>
      <c r="AG7" s="19">
        <v>0.0117</v>
      </c>
      <c r="AH7" s="19">
        <v>0.224</v>
      </c>
      <c r="AI7" s="7">
        <v>14.17</v>
      </c>
      <c r="AJ7" s="19">
        <v>0.1621</v>
      </c>
      <c r="AK7" s="20">
        <v>6567.0</v>
      </c>
      <c r="AL7" s="9">
        <f t="shared" si="1"/>
        <v>-89.18</v>
      </c>
      <c r="AM7" s="9">
        <v>190996.0</v>
      </c>
      <c r="AN7" s="21">
        <f t="shared" si="2"/>
        <v>-0.0004669207732</v>
      </c>
      <c r="AO7" s="9">
        <f t="shared" si="3"/>
        <v>7071</v>
      </c>
      <c r="AP7" s="9">
        <f t="shared" si="4"/>
        <v>190996</v>
      </c>
      <c r="AQ7" s="22">
        <f t="shared" si="5"/>
        <v>0.03702171773</v>
      </c>
      <c r="AR7" s="23">
        <v>752.0</v>
      </c>
      <c r="AS7" s="24">
        <f t="shared" si="6"/>
        <v>0.00393725523</v>
      </c>
      <c r="AT7" s="25">
        <f t="shared" si="10"/>
        <v>14669</v>
      </c>
      <c r="AU7" s="24">
        <f t="shared" si="7"/>
        <v>0.08319202391</v>
      </c>
      <c r="AV7" s="24">
        <f t="shared" si="8"/>
        <v>0.008146767472</v>
      </c>
      <c r="AW7" s="24">
        <f t="shared" si="9"/>
        <v>0.1318308436</v>
      </c>
    </row>
    <row r="8">
      <c r="A8" s="1">
        <v>6.0</v>
      </c>
      <c r="B8" s="2">
        <v>44377.0</v>
      </c>
      <c r="C8" s="2">
        <v>44414.0</v>
      </c>
      <c r="D8" s="1">
        <v>1512.0</v>
      </c>
      <c r="E8" s="13">
        <v>1489.0</v>
      </c>
      <c r="F8" s="13">
        <v>820.0</v>
      </c>
      <c r="G8" s="13">
        <v>502.0</v>
      </c>
      <c r="H8" s="14">
        <v>9.0</v>
      </c>
      <c r="I8" s="13">
        <v>55.0</v>
      </c>
      <c r="J8" s="15">
        <v>556.43</v>
      </c>
      <c r="K8" s="15">
        <v>34.99</v>
      </c>
      <c r="L8" s="15">
        <v>15.9</v>
      </c>
      <c r="M8" s="15">
        <v>98.74</v>
      </c>
      <c r="N8" s="15">
        <v>5.64</v>
      </c>
      <c r="O8" s="15">
        <v>556.43</v>
      </c>
      <c r="P8" s="15">
        <v>219.46</v>
      </c>
      <c r="Q8" s="15">
        <v>2.54</v>
      </c>
      <c r="R8" s="15">
        <v>556.43</v>
      </c>
      <c r="S8" s="15">
        <v>23.9</v>
      </c>
      <c r="T8" s="15">
        <v>23.28</v>
      </c>
      <c r="U8" s="16">
        <v>163399.0</v>
      </c>
      <c r="V8" s="16">
        <v>23959.0</v>
      </c>
      <c r="W8" s="16">
        <v>1834.0</v>
      </c>
      <c r="X8" s="16">
        <v>151432.0</v>
      </c>
      <c r="Y8" s="17">
        <v>11967.0</v>
      </c>
      <c r="Z8" s="18">
        <v>6706.0</v>
      </c>
      <c r="AA8" s="7">
        <v>76.97</v>
      </c>
      <c r="AB8" s="7">
        <v>145.87</v>
      </c>
      <c r="AC8" s="7">
        <v>0.53</v>
      </c>
      <c r="AD8" s="7">
        <v>12.65</v>
      </c>
      <c r="AE8" s="7">
        <v>1.86</v>
      </c>
      <c r="AF8" s="19">
        <v>0.1937</v>
      </c>
      <c r="AG8" s="19">
        <v>0.0144</v>
      </c>
      <c r="AH8" s="19">
        <v>0.2576</v>
      </c>
      <c r="AI8" s="7">
        <v>11.77</v>
      </c>
      <c r="AJ8" s="19">
        <v>0.1978</v>
      </c>
      <c r="AK8" s="20">
        <v>6567.0</v>
      </c>
      <c r="AL8" s="9">
        <f t="shared" si="1"/>
        <v>-68.9</v>
      </c>
      <c r="AM8" s="9">
        <v>163399.0</v>
      </c>
      <c r="AN8" s="21">
        <f t="shared" si="2"/>
        <v>-0.0004216672073</v>
      </c>
      <c r="AO8" s="9">
        <f t="shared" si="3"/>
        <v>6706</v>
      </c>
      <c r="AP8" s="9">
        <f t="shared" si="4"/>
        <v>163399</v>
      </c>
      <c r="AQ8" s="22">
        <f t="shared" si="5"/>
        <v>0.04104064284</v>
      </c>
      <c r="AR8" s="23">
        <v>850.0</v>
      </c>
      <c r="AS8" s="24">
        <f t="shared" si="6"/>
        <v>0.00520199022</v>
      </c>
      <c r="AT8" s="25">
        <f t="shared" si="10"/>
        <v>11967</v>
      </c>
      <c r="AU8" s="24">
        <f t="shared" si="7"/>
        <v>0.07902556923</v>
      </c>
      <c r="AV8" s="24">
        <f t="shared" si="8"/>
        <v>0.009253422604</v>
      </c>
      <c r="AW8" s="24">
        <f t="shared" si="9"/>
        <v>0.1340999577</v>
      </c>
    </row>
    <row r="9">
      <c r="A9" s="1">
        <v>7.0</v>
      </c>
      <c r="B9" s="2">
        <v>44286.0</v>
      </c>
      <c r="C9" s="2">
        <v>44326.0</v>
      </c>
      <c r="D9" s="1">
        <v>1423.0</v>
      </c>
      <c r="E9" s="13">
        <v>1404.0</v>
      </c>
      <c r="F9" s="13">
        <v>749.0</v>
      </c>
      <c r="G9" s="13">
        <v>532.0</v>
      </c>
      <c r="H9" s="14">
        <v>10.0</v>
      </c>
      <c r="I9" s="13">
        <v>53.0</v>
      </c>
      <c r="J9" s="15">
        <v>493.66</v>
      </c>
      <c r="K9" s="15">
        <v>30.32</v>
      </c>
      <c r="L9" s="15">
        <v>16.28</v>
      </c>
      <c r="M9" s="15">
        <v>88.56</v>
      </c>
      <c r="N9" s="15">
        <v>5.57</v>
      </c>
      <c r="O9" s="15">
        <v>493.66</v>
      </c>
      <c r="P9" s="15">
        <v>187.41</v>
      </c>
      <c r="Q9" s="15">
        <v>2.63</v>
      </c>
      <c r="R9" s="15">
        <v>493.66</v>
      </c>
      <c r="S9" s="15">
        <v>26.45</v>
      </c>
      <c r="T9" s="15">
        <v>18.66</v>
      </c>
      <c r="U9" s="16">
        <v>142347.0</v>
      </c>
      <c r="V9" s="16">
        <v>21255.0</v>
      </c>
      <c r="W9" s="16">
        <v>1338.0</v>
      </c>
      <c r="X9" s="16">
        <v>132226.0</v>
      </c>
      <c r="Y9" s="17">
        <v>10121.0</v>
      </c>
      <c r="Z9" s="18">
        <v>6204.0</v>
      </c>
      <c r="AA9" s="7">
        <v>72.72</v>
      </c>
      <c r="AB9" s="7">
        <v>124.19</v>
      </c>
      <c r="AC9" s="7">
        <v>0.59</v>
      </c>
      <c r="AD9" s="7">
        <v>13.07</v>
      </c>
      <c r="AE9" s="7">
        <v>1.59</v>
      </c>
      <c r="AF9" s="19">
        <v>0.1872</v>
      </c>
      <c r="AG9" s="19">
        <v>0.0144</v>
      </c>
      <c r="AH9" s="19">
        <v>0.2439</v>
      </c>
      <c r="AI9" s="7">
        <v>9.92</v>
      </c>
      <c r="AJ9" s="19">
        <v>0.1916</v>
      </c>
      <c r="AK9" s="20">
        <v>6567.0</v>
      </c>
      <c r="AL9" s="9">
        <f t="shared" si="1"/>
        <v>-51.47</v>
      </c>
      <c r="AM9" s="9">
        <v>142347.0</v>
      </c>
      <c r="AN9" s="21">
        <f t="shared" si="2"/>
        <v>-0.0003615812065</v>
      </c>
      <c r="AO9" s="9">
        <f t="shared" si="3"/>
        <v>6204</v>
      </c>
      <c r="AP9" s="9">
        <f t="shared" si="4"/>
        <v>142347</v>
      </c>
      <c r="AQ9" s="22">
        <f t="shared" si="5"/>
        <v>0.04358363717</v>
      </c>
      <c r="AR9" s="23">
        <v>780.0</v>
      </c>
      <c r="AS9" s="24">
        <f t="shared" si="6"/>
        <v>0.005479567536</v>
      </c>
      <c r="AT9" s="25">
        <f t="shared" si="10"/>
        <v>10121</v>
      </c>
      <c r="AU9" s="24">
        <f t="shared" si="7"/>
        <v>0.0765431912</v>
      </c>
      <c r="AV9" s="24">
        <f t="shared" si="8"/>
        <v>0.009996698209</v>
      </c>
      <c r="AW9" s="24">
        <f t="shared" si="9"/>
        <v>0.1352415129</v>
      </c>
    </row>
    <row r="10">
      <c r="A10" s="1">
        <v>8.0</v>
      </c>
      <c r="B10" s="2">
        <v>44196.0</v>
      </c>
      <c r="C10" s="2">
        <v>44256.0</v>
      </c>
      <c r="D10" s="1">
        <v>1230.0</v>
      </c>
      <c r="E10" s="13">
        <v>1214.0</v>
      </c>
      <c r="F10" s="13">
        <v>587.0</v>
      </c>
      <c r="G10" s="13">
        <v>388.0</v>
      </c>
      <c r="H10" s="14">
        <v>7.0</v>
      </c>
      <c r="I10" s="13">
        <v>52.0</v>
      </c>
      <c r="J10" s="15">
        <v>387.83</v>
      </c>
      <c r="K10" s="15">
        <v>22.84</v>
      </c>
      <c r="L10" s="15">
        <v>16.98</v>
      </c>
      <c r="M10" s="15">
        <v>78.49</v>
      </c>
      <c r="N10" s="15">
        <v>4.94</v>
      </c>
      <c r="O10" s="15">
        <v>387.83</v>
      </c>
      <c r="P10" s="15">
        <v>162.52</v>
      </c>
      <c r="Q10" s="15">
        <v>2.39</v>
      </c>
      <c r="R10" s="15">
        <v>387.83</v>
      </c>
      <c r="S10" s="15">
        <v>25.44</v>
      </c>
      <c r="T10" s="15">
        <v>15.25</v>
      </c>
      <c r="U10" s="16">
        <v>115511.0</v>
      </c>
      <c r="V10" s="16">
        <v>17675.0</v>
      </c>
      <c r="W10" s="16">
        <v>844.0</v>
      </c>
      <c r="X10" s="16">
        <v>107078.0</v>
      </c>
      <c r="Y10" s="17">
        <v>8433.0</v>
      </c>
      <c r="Z10" s="18">
        <v>5672.0</v>
      </c>
      <c r="AA10" s="7">
        <v>65.61</v>
      </c>
      <c r="AB10" s="7">
        <v>102.0</v>
      </c>
      <c r="AC10" s="7">
        <v>0.64</v>
      </c>
      <c r="AD10" s="7">
        <v>12.7</v>
      </c>
      <c r="AE10" s="7">
        <v>1.19</v>
      </c>
      <c r="AF10" s="19">
        <v>0.1534</v>
      </c>
      <c r="AG10" s="19">
        <v>0.0128</v>
      </c>
      <c r="AH10" s="19">
        <v>0.2054</v>
      </c>
      <c r="AI10" s="7">
        <v>8.23</v>
      </c>
      <c r="AJ10" s="19">
        <v>0.1573</v>
      </c>
      <c r="AK10" s="20">
        <v>4461.0</v>
      </c>
      <c r="AL10" s="9">
        <f t="shared" si="1"/>
        <v>-36.39</v>
      </c>
      <c r="AM10" s="9">
        <v>115511.0</v>
      </c>
      <c r="AN10" s="21">
        <f t="shared" si="2"/>
        <v>-0.0003150349317</v>
      </c>
      <c r="AO10" s="9">
        <f t="shared" si="3"/>
        <v>5672</v>
      </c>
      <c r="AP10" s="9">
        <f t="shared" si="4"/>
        <v>115511</v>
      </c>
      <c r="AQ10" s="22">
        <f t="shared" si="5"/>
        <v>0.04910354858</v>
      </c>
      <c r="AR10" s="23">
        <v>614.0</v>
      </c>
      <c r="AS10" s="24">
        <f t="shared" si="6"/>
        <v>0.005315511077</v>
      </c>
      <c r="AT10" s="25">
        <f t="shared" si="10"/>
        <v>8433</v>
      </c>
      <c r="AU10" s="24">
        <f t="shared" si="7"/>
        <v>0.07875567343</v>
      </c>
      <c r="AV10" s="24">
        <f t="shared" si="8"/>
        <v>0.01064833652</v>
      </c>
      <c r="AW10" s="24">
        <f t="shared" si="9"/>
        <v>0.1435080347</v>
      </c>
    </row>
    <row r="11">
      <c r="A11" s="1">
        <v>9.0</v>
      </c>
      <c r="B11" s="2">
        <v>44104.0</v>
      </c>
      <c r="C11" s="2">
        <v>44140.0</v>
      </c>
      <c r="D11" s="1">
        <v>1090.0</v>
      </c>
      <c r="E11" s="13">
        <v>1075.0</v>
      </c>
      <c r="F11" s="13">
        <v>636.0</v>
      </c>
      <c r="G11" s="13">
        <v>442.0</v>
      </c>
      <c r="H11" s="14">
        <v>8.0</v>
      </c>
      <c r="I11" s="13">
        <v>52.0</v>
      </c>
      <c r="J11" s="15">
        <v>240.62</v>
      </c>
      <c r="K11" s="15">
        <v>20.5</v>
      </c>
      <c r="L11" s="15">
        <v>11.74</v>
      </c>
      <c r="M11" s="15">
        <v>72.13</v>
      </c>
      <c r="N11" s="15">
        <v>3.34</v>
      </c>
      <c r="O11" s="15">
        <v>240.62</v>
      </c>
      <c r="P11" s="15">
        <v>153.85</v>
      </c>
      <c r="Q11" s="15">
        <v>1.56</v>
      </c>
      <c r="R11" s="15">
        <v>240.62</v>
      </c>
      <c r="S11" s="15">
        <v>26.92</v>
      </c>
      <c r="T11" s="15">
        <v>8.94</v>
      </c>
      <c r="U11" s="16">
        <v>96917.0</v>
      </c>
      <c r="V11" s="16">
        <v>15688.0</v>
      </c>
      <c r="W11" s="16">
        <v>843.0</v>
      </c>
      <c r="X11" s="16">
        <v>88949.0</v>
      </c>
      <c r="Y11" s="17">
        <v>7967.0</v>
      </c>
      <c r="Z11" s="18">
        <v>5283.0</v>
      </c>
      <c r="AA11" s="7">
        <v>55.91</v>
      </c>
      <c r="AB11" s="7">
        <v>84.79</v>
      </c>
      <c r="AC11" s="7">
        <v>0.66</v>
      </c>
      <c r="AD11" s="7">
        <v>11.16</v>
      </c>
      <c r="AE11" s="7">
        <v>1.07</v>
      </c>
      <c r="AF11" s="19">
        <v>0.1458</v>
      </c>
      <c r="AG11" s="19">
        <v>0.013</v>
      </c>
      <c r="AH11" s="19">
        <v>0.1926</v>
      </c>
      <c r="AI11" s="7">
        <v>7.78</v>
      </c>
      <c r="AJ11" s="19">
        <v>0.1496</v>
      </c>
      <c r="AK11" s="20">
        <v>4461.0</v>
      </c>
      <c r="AL11" s="9">
        <f t="shared" si="1"/>
        <v>-28.88</v>
      </c>
      <c r="AM11" s="9">
        <v>96917.0</v>
      </c>
      <c r="AN11" s="21">
        <f t="shared" si="2"/>
        <v>-0.0002979869373</v>
      </c>
      <c r="AO11" s="9">
        <f t="shared" si="3"/>
        <v>5283</v>
      </c>
      <c r="AP11" s="9">
        <f t="shared" si="4"/>
        <v>96917</v>
      </c>
      <c r="AQ11" s="22">
        <f t="shared" si="5"/>
        <v>0.05451056058</v>
      </c>
      <c r="AR11" s="23">
        <v>660.0</v>
      </c>
      <c r="AS11" s="24">
        <f t="shared" si="6"/>
        <v>0.006809950783</v>
      </c>
      <c r="AT11" s="25">
        <f t="shared" si="10"/>
        <v>7967</v>
      </c>
      <c r="AU11" s="24">
        <f t="shared" si="7"/>
        <v>0.08956817952</v>
      </c>
      <c r="AV11" s="24">
        <f t="shared" si="8"/>
        <v>0.0112467369</v>
      </c>
      <c r="AW11" s="24">
        <f t="shared" si="9"/>
        <v>0.1618374408</v>
      </c>
    </row>
    <row r="12">
      <c r="A12" s="1">
        <v>10.0</v>
      </c>
      <c r="B12" s="2">
        <v>44012.0</v>
      </c>
      <c r="C12" s="2">
        <v>44050.0</v>
      </c>
      <c r="D12" s="1">
        <v>893.0</v>
      </c>
      <c r="E12" s="13">
        <v>882.0</v>
      </c>
      <c r="F12" s="13">
        <v>336.0</v>
      </c>
      <c r="G12" s="13">
        <v>229.0</v>
      </c>
      <c r="H12" s="14">
        <v>4.0</v>
      </c>
      <c r="I12" s="13">
        <v>52.0</v>
      </c>
      <c r="J12" s="15">
        <v>215.53</v>
      </c>
      <c r="K12" s="15">
        <v>17.18</v>
      </c>
      <c r="L12" s="15">
        <v>12.55</v>
      </c>
      <c r="M12" s="15">
        <v>68.15</v>
      </c>
      <c r="N12" s="15">
        <v>3.16</v>
      </c>
      <c r="O12" s="15">
        <v>215.53</v>
      </c>
      <c r="P12" s="15">
        <v>144.34</v>
      </c>
      <c r="Q12" s="15">
        <v>1.49</v>
      </c>
      <c r="R12" s="15">
        <v>215.53</v>
      </c>
      <c r="S12" s="15">
        <v>26.15</v>
      </c>
      <c r="T12" s="15">
        <v>8.24</v>
      </c>
      <c r="U12" s="16">
        <v>85731.0</v>
      </c>
      <c r="V12" s="16">
        <v>14202.0</v>
      </c>
      <c r="W12" s="16">
        <v>843.0</v>
      </c>
      <c r="X12" s="16">
        <v>78263.0</v>
      </c>
      <c r="Y12" s="17">
        <v>7468.0</v>
      </c>
      <c r="Z12" s="18">
        <v>4842.0</v>
      </c>
      <c r="AA12" s="7">
        <v>52.58</v>
      </c>
      <c r="AB12" s="7">
        <v>74.56</v>
      </c>
      <c r="AC12" s="7">
        <v>0.71</v>
      </c>
      <c r="AD12" s="7">
        <v>10.48</v>
      </c>
      <c r="AE12" s="7">
        <v>0.89</v>
      </c>
      <c r="AF12" s="19">
        <v>0.1305</v>
      </c>
      <c r="AG12" s="19">
        <v>0.0119</v>
      </c>
      <c r="AH12" s="19">
        <v>0.1724</v>
      </c>
      <c r="AI12" s="7">
        <v>7.28</v>
      </c>
      <c r="AJ12" s="19">
        <v>0.1341</v>
      </c>
      <c r="AK12" s="20">
        <v>4461.0</v>
      </c>
      <c r="AL12" s="9">
        <f t="shared" si="1"/>
        <v>-21.98</v>
      </c>
      <c r="AM12" s="9">
        <v>85731.0</v>
      </c>
      <c r="AN12" s="21">
        <f t="shared" si="2"/>
        <v>-0.0002563833386</v>
      </c>
      <c r="AO12" s="9">
        <f t="shared" si="3"/>
        <v>4842</v>
      </c>
      <c r="AP12" s="9">
        <f t="shared" si="4"/>
        <v>85731</v>
      </c>
      <c r="AQ12" s="22">
        <f t="shared" si="5"/>
        <v>0.0564789866</v>
      </c>
      <c r="AR12" s="23">
        <v>361.18</v>
      </c>
      <c r="AS12" s="24">
        <f t="shared" si="6"/>
        <v>0.004212945142</v>
      </c>
      <c r="AT12" s="25">
        <f t="shared" si="10"/>
        <v>7468</v>
      </c>
      <c r="AU12" s="24">
        <f t="shared" si="7"/>
        <v>0.09542184685</v>
      </c>
      <c r="AV12" s="24">
        <f t="shared" si="8"/>
        <v>0.01041630215</v>
      </c>
      <c r="AW12" s="24">
        <f t="shared" si="9"/>
        <v>0.1662736974</v>
      </c>
    </row>
    <row r="13">
      <c r="A13" s="1">
        <v>11.0</v>
      </c>
      <c r="B13" s="2">
        <v>43921.0</v>
      </c>
      <c r="C13" s="2">
        <v>43962.0</v>
      </c>
      <c r="D13" s="1">
        <v>869.0</v>
      </c>
      <c r="E13" s="13">
        <v>826.0</v>
      </c>
      <c r="F13" s="13">
        <v>183.0</v>
      </c>
      <c r="G13" s="13">
        <v>132.0</v>
      </c>
      <c r="H13" s="14">
        <v>3.0</v>
      </c>
      <c r="I13" s="13">
        <v>52.0</v>
      </c>
      <c r="J13" s="15">
        <v>151.08</v>
      </c>
      <c r="K13" s="15">
        <v>18.84</v>
      </c>
      <c r="L13" s="15">
        <v>8.02</v>
      </c>
      <c r="M13" s="15">
        <v>68.48</v>
      </c>
      <c r="N13" s="15">
        <v>2.21</v>
      </c>
      <c r="O13" s="15">
        <v>151.08</v>
      </c>
      <c r="P13" s="15">
        <v>139.51</v>
      </c>
      <c r="Q13" s="15">
        <v>1.08</v>
      </c>
      <c r="R13" s="15">
        <v>151.08</v>
      </c>
      <c r="S13" s="15">
        <v>17.45</v>
      </c>
      <c r="T13" s="15">
        <v>8.66</v>
      </c>
      <c r="U13" s="16">
        <v>75010.0</v>
      </c>
      <c r="V13" s="16">
        <v>9561.0</v>
      </c>
      <c r="W13" s="16">
        <v>348.0</v>
      </c>
      <c r="X13" s="16">
        <v>67826.0</v>
      </c>
      <c r="Y13" s="17">
        <v>7183.0</v>
      </c>
      <c r="Z13" s="18">
        <v>4613.0</v>
      </c>
      <c r="AA13" s="7">
        <v>47.04</v>
      </c>
      <c r="AB13" s="7">
        <v>65.05</v>
      </c>
      <c r="AC13" s="7">
        <v>0.72</v>
      </c>
      <c r="AD13" s="7">
        <v>9.44</v>
      </c>
      <c r="AE13" s="7">
        <v>0.98</v>
      </c>
      <c r="AF13" s="19">
        <v>0.1534</v>
      </c>
      <c r="AG13" s="19">
        <v>0.0141</v>
      </c>
      <c r="AH13" s="19">
        <v>0.2017</v>
      </c>
      <c r="AI13" s="7">
        <v>7.0</v>
      </c>
      <c r="AJ13" s="19">
        <v>0.1581</v>
      </c>
      <c r="AK13" s="20">
        <v>4461.0</v>
      </c>
      <c r="AL13" s="9">
        <f t="shared" si="1"/>
        <v>-18.01</v>
      </c>
      <c r="AM13" s="9">
        <v>75010.0</v>
      </c>
      <c r="AN13" s="21">
        <f t="shared" si="2"/>
        <v>-0.0002401013198</v>
      </c>
      <c r="AO13" s="9">
        <f t="shared" si="3"/>
        <v>4613</v>
      </c>
      <c r="AP13" s="9">
        <f t="shared" si="4"/>
        <v>75010</v>
      </c>
      <c r="AQ13" s="22">
        <f t="shared" si="5"/>
        <v>0.06149846687</v>
      </c>
      <c r="AR13" s="23">
        <v>207.82</v>
      </c>
      <c r="AS13" s="24">
        <f t="shared" si="6"/>
        <v>0.002770563925</v>
      </c>
      <c r="AT13" s="25">
        <f t="shared" si="10"/>
        <v>7183</v>
      </c>
      <c r="AU13" s="24">
        <f t="shared" si="7"/>
        <v>0.1059033409</v>
      </c>
      <c r="AV13" s="24">
        <f t="shared" si="8"/>
        <v>0.01158512198</v>
      </c>
      <c r="AW13" s="24">
        <f t="shared" si="9"/>
        <v>0.1815173924</v>
      </c>
    </row>
    <row r="14">
      <c r="A14" s="1">
        <v>12.0</v>
      </c>
      <c r="B14" s="2">
        <v>43830.0</v>
      </c>
      <c r="C14" s="2">
        <v>43889.0</v>
      </c>
      <c r="D14" s="1">
        <v>902.0</v>
      </c>
      <c r="E14" s="13">
        <v>847.0</v>
      </c>
      <c r="F14" s="13">
        <v>368.0</v>
      </c>
      <c r="G14" s="13">
        <v>263.0</v>
      </c>
      <c r="H14" s="14">
        <v>5.0</v>
      </c>
      <c r="I14" s="13">
        <v>52.0</v>
      </c>
      <c r="J14" s="15">
        <v>251.04</v>
      </c>
      <c r="K14" s="15">
        <v>21.73</v>
      </c>
      <c r="L14" s="15">
        <v>11.55</v>
      </c>
      <c r="M14" s="15">
        <v>67.4</v>
      </c>
      <c r="N14" s="15">
        <v>3.72</v>
      </c>
      <c r="O14" s="15">
        <v>251.04</v>
      </c>
      <c r="P14" s="15">
        <v>128.18</v>
      </c>
      <c r="Q14" s="15">
        <v>1.96</v>
      </c>
      <c r="R14" s="15">
        <v>251.04</v>
      </c>
      <c r="S14" s="15">
        <v>21.01</v>
      </c>
      <c r="T14" s="15">
        <v>11.95</v>
      </c>
      <c r="U14" s="16">
        <v>71005.0</v>
      </c>
      <c r="V14" s="16">
        <v>6782.0</v>
      </c>
      <c r="W14" s="16">
        <v>348.0</v>
      </c>
      <c r="X14" s="16">
        <v>64384.0</v>
      </c>
      <c r="Y14" s="17">
        <v>6621.0</v>
      </c>
      <c r="Z14" s="18">
        <v>4576.0</v>
      </c>
      <c r="AA14" s="7">
        <v>41.39</v>
      </c>
      <c r="AB14" s="7">
        <v>61.78</v>
      </c>
      <c r="AC14" s="7">
        <v>0.67</v>
      </c>
      <c r="AD14" s="7">
        <v>9.72</v>
      </c>
      <c r="AE14" s="7">
        <v>1.14</v>
      </c>
      <c r="AF14" s="19">
        <v>0.1906</v>
      </c>
      <c r="AG14" s="19">
        <v>0.0173</v>
      </c>
      <c r="AH14" s="19">
        <v>0.2449</v>
      </c>
      <c r="AI14" s="7">
        <v>6.43</v>
      </c>
      <c r="AJ14" s="19">
        <v>0.1969</v>
      </c>
      <c r="AK14" s="20">
        <v>3564.0</v>
      </c>
      <c r="AL14" s="9">
        <f t="shared" si="1"/>
        <v>-20.39</v>
      </c>
      <c r="AM14" s="9">
        <v>71005.0</v>
      </c>
      <c r="AN14" s="21">
        <f t="shared" si="2"/>
        <v>-0.0002871628759</v>
      </c>
      <c r="AO14" s="9">
        <f t="shared" si="3"/>
        <v>4576</v>
      </c>
      <c r="AP14" s="9">
        <f t="shared" si="4"/>
        <v>71005</v>
      </c>
      <c r="AQ14" s="22">
        <f t="shared" si="5"/>
        <v>0.06444616576</v>
      </c>
      <c r="AR14" s="23">
        <v>390.59</v>
      </c>
      <c r="AS14" s="24">
        <f t="shared" si="6"/>
        <v>0.00550088022</v>
      </c>
      <c r="AT14" s="25">
        <f t="shared" si="10"/>
        <v>6621</v>
      </c>
      <c r="AU14" s="24">
        <f t="shared" si="7"/>
        <v>0.1028361083</v>
      </c>
      <c r="AV14" s="24">
        <f t="shared" si="8"/>
        <v>0.01270333075</v>
      </c>
      <c r="AW14" s="24">
        <f t="shared" si="9"/>
        <v>0.1851993222</v>
      </c>
    </row>
    <row r="15">
      <c r="A15" s="1">
        <v>13.0</v>
      </c>
      <c r="B15" s="2">
        <v>43738.0</v>
      </c>
      <c r="C15" s="2">
        <v>43781.0</v>
      </c>
      <c r="D15" s="1">
        <v>878.0</v>
      </c>
      <c r="E15" s="13">
        <v>815.0</v>
      </c>
      <c r="F15" s="13">
        <v>387.0</v>
      </c>
      <c r="G15" s="13">
        <v>267.0</v>
      </c>
      <c r="H15" s="14">
        <v>5.0</v>
      </c>
      <c r="I15" s="13">
        <v>52.0</v>
      </c>
      <c r="J15" s="15">
        <v>208.95</v>
      </c>
      <c r="K15" s="15">
        <v>21.63</v>
      </c>
      <c r="L15" s="15">
        <v>9.66</v>
      </c>
      <c r="M15" s="15">
        <v>63.72</v>
      </c>
      <c r="N15" s="15">
        <v>3.28</v>
      </c>
      <c r="O15" s="15">
        <v>208.95</v>
      </c>
      <c r="P15" s="15">
        <v>117.32</v>
      </c>
      <c r="Q15" s="15">
        <v>1.78</v>
      </c>
      <c r="R15" s="15">
        <v>208.95</v>
      </c>
      <c r="S15" s="15">
        <v>17.02</v>
      </c>
      <c r="T15" s="15">
        <v>12.28</v>
      </c>
      <c r="U15" s="16">
        <v>68231.0</v>
      </c>
      <c r="V15" s="16">
        <v>6946.0</v>
      </c>
      <c r="W15" s="16">
        <v>697.0</v>
      </c>
      <c r="X15" s="16">
        <v>62183.0</v>
      </c>
      <c r="Y15" s="17">
        <v>6048.0</v>
      </c>
      <c r="Z15" s="18">
        <v>4313.0</v>
      </c>
      <c r="AA15" s="7">
        <v>39.29</v>
      </c>
      <c r="AB15" s="7">
        <v>59.56</v>
      </c>
      <c r="AC15" s="7">
        <v>0.66</v>
      </c>
      <c r="AD15" s="7">
        <v>10.28</v>
      </c>
      <c r="AE15" s="7">
        <v>1.14</v>
      </c>
      <c r="AF15" s="19">
        <v>0.2026</v>
      </c>
      <c r="AG15" s="19">
        <v>0.0183</v>
      </c>
      <c r="AH15" s="19">
        <v>0.2565</v>
      </c>
      <c r="AI15" s="7">
        <v>5.86</v>
      </c>
      <c r="AJ15" s="19">
        <v>0.208</v>
      </c>
      <c r="AK15" s="20">
        <v>3564.0</v>
      </c>
      <c r="AL15" s="9">
        <f t="shared" si="1"/>
        <v>-20.27</v>
      </c>
      <c r="AM15" s="9">
        <v>68231.0</v>
      </c>
      <c r="AN15" s="21">
        <f t="shared" si="2"/>
        <v>-0.0002970790403</v>
      </c>
      <c r="AO15" s="9">
        <f t="shared" si="3"/>
        <v>4313</v>
      </c>
      <c r="AP15" s="9">
        <f t="shared" si="4"/>
        <v>68231</v>
      </c>
      <c r="AQ15" s="22">
        <f t="shared" si="5"/>
        <v>0.0632117366</v>
      </c>
      <c r="AR15" s="23">
        <v>406.58</v>
      </c>
      <c r="AS15" s="24">
        <f t="shared" si="6"/>
        <v>0.005958874998</v>
      </c>
      <c r="AT15" s="25">
        <f t="shared" si="10"/>
        <v>6048</v>
      </c>
      <c r="AU15" s="24">
        <f t="shared" si="7"/>
        <v>0.09726130936</v>
      </c>
      <c r="AV15" s="24">
        <f t="shared" si="8"/>
        <v>0.01286805118</v>
      </c>
      <c r="AW15" s="24">
        <f t="shared" si="9"/>
        <v>0.1790028931</v>
      </c>
    </row>
    <row r="16">
      <c r="A16" s="1">
        <v>14.0</v>
      </c>
      <c r="B16" s="2">
        <v>43646.0</v>
      </c>
      <c r="C16" s="2">
        <v>43686.0</v>
      </c>
      <c r="D16" s="1">
        <v>920.0</v>
      </c>
      <c r="E16" s="13">
        <v>863.0</v>
      </c>
      <c r="F16" s="13">
        <v>456.0</v>
      </c>
      <c r="G16" s="13">
        <v>318.0</v>
      </c>
      <c r="H16" s="14">
        <v>6.0</v>
      </c>
      <c r="I16" s="13">
        <v>52.0</v>
      </c>
      <c r="J16" s="15">
        <v>224.59</v>
      </c>
      <c r="K16" s="15">
        <v>21.58</v>
      </c>
      <c r="L16" s="15">
        <v>10.41</v>
      </c>
      <c r="M16" s="15">
        <v>60.21</v>
      </c>
      <c r="N16" s="15">
        <v>3.73</v>
      </c>
      <c r="O16" s="15">
        <v>224.59</v>
      </c>
      <c r="P16" s="15">
        <v>110.67</v>
      </c>
      <c r="Q16" s="15">
        <v>2.03</v>
      </c>
      <c r="R16" s="15">
        <v>224.59</v>
      </c>
      <c r="S16" s="15">
        <v>18.58</v>
      </c>
      <c r="T16" s="15">
        <v>12.09</v>
      </c>
      <c r="U16" s="16">
        <v>63774.0</v>
      </c>
      <c r="V16" s="16">
        <v>9021.0</v>
      </c>
      <c r="W16" s="16">
        <v>697.0</v>
      </c>
      <c r="X16" s="16">
        <v>58068.0</v>
      </c>
      <c r="Y16" s="17">
        <v>5706.0</v>
      </c>
      <c r="Z16" s="18">
        <v>4051.0</v>
      </c>
      <c r="AA16" s="7">
        <v>39.39</v>
      </c>
      <c r="AB16" s="7">
        <v>55.64</v>
      </c>
      <c r="AC16" s="7">
        <v>0.71</v>
      </c>
      <c r="AD16" s="7">
        <v>10.18</v>
      </c>
      <c r="AE16" s="7">
        <v>1.15</v>
      </c>
      <c r="AF16" s="19">
        <v>0.2133</v>
      </c>
      <c r="AG16" s="19">
        <v>0.0192</v>
      </c>
      <c r="AH16" s="19">
        <v>0.2652</v>
      </c>
      <c r="AI16" s="7">
        <v>5.51</v>
      </c>
      <c r="AJ16" s="19">
        <v>0.2172</v>
      </c>
      <c r="AK16" s="20">
        <v>3564.0</v>
      </c>
      <c r="AL16" s="9">
        <f t="shared" si="1"/>
        <v>-16.25</v>
      </c>
      <c r="AM16" s="9">
        <v>63774.0</v>
      </c>
      <c r="AN16" s="21">
        <f t="shared" si="2"/>
        <v>-0.0002548060338</v>
      </c>
      <c r="AO16" s="9">
        <f t="shared" si="3"/>
        <v>4051</v>
      </c>
      <c r="AP16" s="9">
        <f t="shared" si="4"/>
        <v>63774</v>
      </c>
      <c r="AQ16" s="22">
        <f t="shared" si="5"/>
        <v>0.06352118418</v>
      </c>
      <c r="AR16" s="23">
        <v>475.99</v>
      </c>
      <c r="AS16" s="24">
        <f t="shared" si="6"/>
        <v>0.00746369994</v>
      </c>
      <c r="AT16" s="25">
        <f t="shared" si="10"/>
        <v>5706</v>
      </c>
      <c r="AU16" s="24">
        <f t="shared" si="7"/>
        <v>0.09826410415</v>
      </c>
      <c r="AV16" s="24">
        <f t="shared" si="8"/>
        <v>0.01442594161</v>
      </c>
      <c r="AW16" s="24">
        <f t="shared" si="9"/>
        <v>0.1834201238</v>
      </c>
    </row>
    <row r="17">
      <c r="A17" s="1">
        <v>15.0</v>
      </c>
      <c r="B17" s="2">
        <v>43555.0</v>
      </c>
      <c r="C17" s="2">
        <v>43594.0</v>
      </c>
      <c r="D17" s="1">
        <v>831.0</v>
      </c>
      <c r="E17" s="13">
        <v>793.0</v>
      </c>
      <c r="F17" s="13">
        <v>399.0</v>
      </c>
      <c r="G17" s="13">
        <v>289.0</v>
      </c>
      <c r="H17" s="14">
        <v>5.0</v>
      </c>
      <c r="I17" s="13">
        <v>53.0</v>
      </c>
      <c r="J17" s="15">
        <v>222.36</v>
      </c>
      <c r="K17" s="15">
        <v>19.92</v>
      </c>
      <c r="L17" s="15">
        <v>11.16</v>
      </c>
      <c r="M17" s="15">
        <v>55.17</v>
      </c>
      <c r="N17" s="15">
        <v>4.03</v>
      </c>
      <c r="O17" s="15">
        <v>222.36</v>
      </c>
      <c r="P17" s="15">
        <v>104.81</v>
      </c>
      <c r="Q17" s="15">
        <v>2.12</v>
      </c>
      <c r="R17" s="15">
        <v>222.36</v>
      </c>
      <c r="S17" s="15">
        <v>16.47</v>
      </c>
      <c r="T17" s="15">
        <v>13.5</v>
      </c>
      <c r="U17" s="16">
        <v>60160.0</v>
      </c>
      <c r="V17" s="16">
        <v>7067.0</v>
      </c>
      <c r="W17" s="16">
        <v>697.0</v>
      </c>
      <c r="X17" s="16">
        <v>54676.0</v>
      </c>
      <c r="Y17" s="17">
        <v>5484.0</v>
      </c>
      <c r="Z17" s="18">
        <v>3964.0</v>
      </c>
      <c r="AA17" s="7">
        <v>36.88</v>
      </c>
      <c r="AB17" s="7">
        <v>52.34</v>
      </c>
      <c r="AC17" s="7">
        <v>0.71</v>
      </c>
      <c r="AD17" s="7">
        <v>9.97</v>
      </c>
      <c r="AE17" s="7">
        <v>1.07</v>
      </c>
      <c r="AF17" s="19">
        <v>0.2071</v>
      </c>
      <c r="AG17" s="19">
        <v>0.0185</v>
      </c>
      <c r="AH17" s="19">
        <v>0.2529</v>
      </c>
      <c r="AI17" s="7">
        <v>5.29</v>
      </c>
      <c r="AJ17" s="19">
        <v>0.2091</v>
      </c>
      <c r="AK17" s="20">
        <v>3564.0</v>
      </c>
      <c r="AL17" s="9">
        <f t="shared" si="1"/>
        <v>-15.46</v>
      </c>
      <c r="AM17" s="9">
        <v>60160.0</v>
      </c>
      <c r="AN17" s="21">
        <f t="shared" si="2"/>
        <v>-0.000256981383</v>
      </c>
      <c r="AO17" s="9">
        <f t="shared" si="3"/>
        <v>3964</v>
      </c>
      <c r="AP17" s="9">
        <f t="shared" si="4"/>
        <v>60160</v>
      </c>
      <c r="AQ17" s="22">
        <f t="shared" si="5"/>
        <v>0.06589095745</v>
      </c>
      <c r="AR17" s="23">
        <v>419.83</v>
      </c>
      <c r="AS17" s="24">
        <f t="shared" si="6"/>
        <v>0.006978557181</v>
      </c>
      <c r="AT17" s="25">
        <f t="shared" si="10"/>
        <v>5484</v>
      </c>
      <c r="AU17" s="24">
        <f t="shared" si="7"/>
        <v>0.1002999488</v>
      </c>
      <c r="AV17" s="24">
        <f t="shared" si="8"/>
        <v>0.01381316489</v>
      </c>
      <c r="AW17" s="24">
        <f t="shared" si="9"/>
        <v>0.1867256469</v>
      </c>
    </row>
    <row r="18">
      <c r="A18" s="1">
        <v>16.0</v>
      </c>
      <c r="B18" s="2">
        <v>43465.0</v>
      </c>
      <c r="C18" s="2">
        <v>43524.0</v>
      </c>
      <c r="D18" s="1">
        <v>730.0</v>
      </c>
      <c r="E18" s="13">
        <v>701.0</v>
      </c>
      <c r="F18" s="13">
        <v>380.0</v>
      </c>
      <c r="G18" s="13">
        <v>266.0</v>
      </c>
      <c r="H18" s="14">
        <v>5.0</v>
      </c>
      <c r="I18" s="13">
        <v>54.0</v>
      </c>
      <c r="J18" s="15">
        <v>189.92</v>
      </c>
      <c r="K18" s="15">
        <v>18.11</v>
      </c>
      <c r="L18" s="15">
        <v>10.49</v>
      </c>
      <c r="M18" s="15">
        <v>50.47</v>
      </c>
      <c r="N18" s="15">
        <v>3.76</v>
      </c>
      <c r="O18" s="15">
        <v>189.92</v>
      </c>
      <c r="P18" s="15">
        <v>100.12</v>
      </c>
      <c r="Q18" s="15">
        <v>1.9</v>
      </c>
      <c r="R18" s="15">
        <v>189.92</v>
      </c>
      <c r="S18" s="15">
        <v>16.51</v>
      </c>
      <c r="T18" s="15">
        <v>11.5</v>
      </c>
      <c r="U18" s="16">
        <v>56928.0</v>
      </c>
      <c r="V18" s="16">
        <v>3572.0</v>
      </c>
      <c r="W18" s="16">
        <v>696.0</v>
      </c>
      <c r="X18" s="16">
        <v>51663.0</v>
      </c>
      <c r="Y18" s="17">
        <v>5265.0</v>
      </c>
      <c r="Z18" s="18">
        <v>3792.0</v>
      </c>
      <c r="AA18" s="7">
        <v>32.58</v>
      </c>
      <c r="AB18" s="7">
        <v>49.96</v>
      </c>
      <c r="AC18" s="7">
        <v>0.65</v>
      </c>
      <c r="AD18" s="7">
        <v>9.81</v>
      </c>
      <c r="AE18" s="7">
        <v>0.97</v>
      </c>
      <c r="AF18" s="19">
        <v>0.1978</v>
      </c>
      <c r="AG18" s="19">
        <v>0.0174</v>
      </c>
      <c r="AH18" s="19">
        <v>0.2425</v>
      </c>
      <c r="AI18" s="7">
        <v>5.27</v>
      </c>
      <c r="AJ18" s="19">
        <v>0.1978</v>
      </c>
      <c r="AK18" s="20">
        <v>2900.0</v>
      </c>
      <c r="AL18" s="9">
        <f t="shared" si="1"/>
        <v>-17.38</v>
      </c>
      <c r="AM18" s="9">
        <v>56928.0</v>
      </c>
      <c r="AN18" s="21">
        <f t="shared" si="2"/>
        <v>-0.0003052979202</v>
      </c>
      <c r="AO18" s="9">
        <f t="shared" si="3"/>
        <v>3792</v>
      </c>
      <c r="AP18" s="9">
        <f t="shared" si="4"/>
        <v>56928</v>
      </c>
      <c r="AQ18" s="22">
        <f t="shared" si="5"/>
        <v>0.06661045531</v>
      </c>
      <c r="AR18" s="23">
        <v>394.52</v>
      </c>
      <c r="AS18" s="24">
        <f t="shared" si="6"/>
        <v>0.006930157392</v>
      </c>
      <c r="AT18" s="25">
        <f t="shared" si="10"/>
        <v>5265</v>
      </c>
      <c r="AU18" s="24">
        <f t="shared" si="7"/>
        <v>0.1019104582</v>
      </c>
      <c r="AV18" s="24">
        <f t="shared" si="8"/>
        <v>0.01282321529</v>
      </c>
      <c r="AW18" s="24">
        <f t="shared" si="9"/>
        <v>0.1879689882</v>
      </c>
    </row>
    <row r="19">
      <c r="A19" s="1">
        <v>17.0</v>
      </c>
      <c r="B19" s="2">
        <v>43373.0</v>
      </c>
      <c r="C19" s="2">
        <v>43413.0</v>
      </c>
      <c r="D19" s="1">
        <v>723.0</v>
      </c>
      <c r="E19" s="13">
        <v>703.0</v>
      </c>
      <c r="F19" s="13">
        <v>377.0</v>
      </c>
      <c r="G19" s="13">
        <v>275.0</v>
      </c>
      <c r="H19" s="14">
        <v>5.0</v>
      </c>
      <c r="I19" s="13">
        <v>54.0</v>
      </c>
      <c r="J19" s="15">
        <v>310.83</v>
      </c>
      <c r="K19" s="15">
        <v>15.34</v>
      </c>
      <c r="L19" s="15">
        <v>20.26</v>
      </c>
      <c r="M19" s="15">
        <v>47.36</v>
      </c>
      <c r="N19" s="15">
        <v>6.56</v>
      </c>
      <c r="O19" s="15">
        <v>310.83</v>
      </c>
      <c r="P19" s="15">
        <v>95.21</v>
      </c>
      <c r="Q19" s="15">
        <v>3.26</v>
      </c>
      <c r="R19" s="15">
        <v>310.83</v>
      </c>
      <c r="S19" s="15">
        <v>14.59</v>
      </c>
      <c r="T19" s="15">
        <v>21.3</v>
      </c>
      <c r="U19" s="16">
        <v>58140.0</v>
      </c>
      <c r="V19" s="16">
        <v>3819.0</v>
      </c>
      <c r="W19" s="16">
        <v>696.0</v>
      </c>
      <c r="X19" s="16">
        <v>53070.0</v>
      </c>
      <c r="Y19" s="17">
        <v>5070.0</v>
      </c>
      <c r="Z19" s="18">
        <v>3673.0</v>
      </c>
      <c r="AA19" s="7">
        <v>32.13</v>
      </c>
      <c r="AB19" s="7">
        <v>51.23</v>
      </c>
      <c r="AC19" s="7">
        <v>0.63</v>
      </c>
      <c r="AD19" s="7">
        <v>10.47</v>
      </c>
      <c r="AE19" s="7">
        <v>0.83</v>
      </c>
      <c r="AF19" s="19">
        <v>0.176</v>
      </c>
      <c r="AG19" s="19">
        <v>0.0151</v>
      </c>
      <c r="AH19" s="19">
        <v>0.2309</v>
      </c>
      <c r="AI19" s="7">
        <v>5.07</v>
      </c>
      <c r="AJ19" s="19">
        <v>0.176</v>
      </c>
      <c r="AK19" s="20">
        <v>2900.0</v>
      </c>
      <c r="AL19" s="9">
        <f t="shared" si="1"/>
        <v>-19.1</v>
      </c>
      <c r="AM19" s="9">
        <v>58140.0</v>
      </c>
      <c r="AN19" s="21">
        <f t="shared" si="2"/>
        <v>-0.0003285173719</v>
      </c>
      <c r="AO19" s="9">
        <f t="shared" si="3"/>
        <v>3673</v>
      </c>
      <c r="AP19" s="9">
        <f t="shared" si="4"/>
        <v>58140</v>
      </c>
      <c r="AQ19" s="22">
        <f t="shared" si="5"/>
        <v>0.0631750946</v>
      </c>
      <c r="AR19" s="23">
        <v>391.49</v>
      </c>
      <c r="AS19" s="24">
        <f t="shared" si="6"/>
        <v>0.006733574131</v>
      </c>
      <c r="AT19" s="25">
        <f t="shared" si="10"/>
        <v>5070</v>
      </c>
      <c r="AU19" s="24">
        <f t="shared" si="7"/>
        <v>0.09553420011</v>
      </c>
      <c r="AV19" s="24">
        <f t="shared" si="8"/>
        <v>0.01243550052</v>
      </c>
      <c r="AW19" s="24">
        <f t="shared" si="9"/>
        <v>0.177549852</v>
      </c>
    </row>
    <row r="20">
      <c r="A20" s="1">
        <v>18.0</v>
      </c>
      <c r="B20" s="2">
        <v>43281.0</v>
      </c>
      <c r="C20" s="2">
        <v>43319.0</v>
      </c>
      <c r="D20" s="1">
        <v>674.0</v>
      </c>
      <c r="E20" s="13">
        <v>659.0</v>
      </c>
      <c r="F20" s="13">
        <v>324.0</v>
      </c>
      <c r="G20" s="13">
        <v>238.0</v>
      </c>
      <c r="H20" s="14">
        <v>4.0</v>
      </c>
      <c r="I20" s="13">
        <v>54.0</v>
      </c>
      <c r="J20" s="15">
        <v>288.76</v>
      </c>
      <c r="K20" s="15">
        <v>13.03</v>
      </c>
      <c r="L20" s="15">
        <v>22.16</v>
      </c>
      <c r="M20" s="15">
        <v>44.15</v>
      </c>
      <c r="N20" s="15">
        <v>6.54</v>
      </c>
      <c r="O20" s="15">
        <v>288.76</v>
      </c>
      <c r="P20" s="15">
        <v>90.3</v>
      </c>
      <c r="Q20" s="15">
        <v>3.2</v>
      </c>
      <c r="R20" s="15">
        <v>288.76</v>
      </c>
      <c r="S20" s="15">
        <v>10.31</v>
      </c>
      <c r="T20" s="15">
        <v>28.01</v>
      </c>
      <c r="U20" s="16">
        <v>55868.0</v>
      </c>
      <c r="V20" s="16">
        <v>2712.0</v>
      </c>
      <c r="W20" s="16">
        <v>696.0</v>
      </c>
      <c r="X20" s="16">
        <v>51063.0</v>
      </c>
      <c r="Y20" s="17">
        <v>4805.0</v>
      </c>
      <c r="Z20" s="18">
        <v>3398.0</v>
      </c>
      <c r="AA20" s="7">
        <v>29.41</v>
      </c>
      <c r="AB20" s="7">
        <v>49.31</v>
      </c>
      <c r="AC20" s="7">
        <v>0.6</v>
      </c>
      <c r="AD20" s="7">
        <v>10.63</v>
      </c>
      <c r="AE20" s="7">
        <v>0.7</v>
      </c>
      <c r="AF20" s="19">
        <v>0.1564</v>
      </c>
      <c r="AG20" s="19">
        <v>0.0132</v>
      </c>
      <c r="AH20" s="19">
        <v>0.2157</v>
      </c>
      <c r="AI20" s="7">
        <v>4.81</v>
      </c>
      <c r="AJ20" s="19">
        <v>0.1564</v>
      </c>
      <c r="AK20" s="20">
        <v>2900.0</v>
      </c>
      <c r="AL20" s="9">
        <f t="shared" si="1"/>
        <v>-19.9</v>
      </c>
      <c r="AM20" s="9">
        <v>55868.0</v>
      </c>
      <c r="AN20" s="21">
        <f t="shared" si="2"/>
        <v>-0.0003561967495</v>
      </c>
      <c r="AO20" s="9">
        <f t="shared" si="3"/>
        <v>3398</v>
      </c>
      <c r="AP20" s="9">
        <f t="shared" si="4"/>
        <v>55868</v>
      </c>
      <c r="AQ20" s="22">
        <f t="shared" si="5"/>
        <v>0.06082193742</v>
      </c>
      <c r="AR20" s="23">
        <v>338.53</v>
      </c>
      <c r="AS20" s="24">
        <f t="shared" si="6"/>
        <v>0.006059461588</v>
      </c>
      <c r="AT20" s="25">
        <f t="shared" si="10"/>
        <v>4805</v>
      </c>
      <c r="AU20" s="24">
        <f t="shared" si="7"/>
        <v>0.09409944578</v>
      </c>
      <c r="AV20" s="24">
        <f t="shared" si="8"/>
        <v>0.01206415121</v>
      </c>
      <c r="AW20" s="24">
        <f t="shared" si="9"/>
        <v>0.1726887993</v>
      </c>
    </row>
    <row r="21">
      <c r="A21" s="1">
        <v>19.0</v>
      </c>
      <c r="B21" s="2">
        <v>43190.0</v>
      </c>
      <c r="C21" s="2">
        <v>43228.0</v>
      </c>
      <c r="D21" s="1">
        <v>588.0</v>
      </c>
      <c r="E21" s="13">
        <v>575.0</v>
      </c>
      <c r="F21" s="13">
        <v>282.0</v>
      </c>
      <c r="G21" s="13">
        <v>195.0</v>
      </c>
      <c r="H21" s="14">
        <v>4.0</v>
      </c>
      <c r="I21" s="13">
        <v>54.0</v>
      </c>
      <c r="J21" s="15">
        <v>240.01</v>
      </c>
      <c r="K21" s="15">
        <v>10.93</v>
      </c>
      <c r="L21" s="15">
        <v>21.96</v>
      </c>
      <c r="M21" s="15">
        <v>40.68</v>
      </c>
      <c r="N21" s="15">
        <v>5.9</v>
      </c>
      <c r="O21" s="15">
        <v>240.01</v>
      </c>
      <c r="P21" s="15">
        <v>86.16</v>
      </c>
      <c r="Q21" s="15">
        <v>2.79</v>
      </c>
      <c r="R21" s="15">
        <v>240.01</v>
      </c>
      <c r="S21" s="15">
        <v>15.62</v>
      </c>
      <c r="T21" s="15">
        <v>15.36</v>
      </c>
      <c r="U21" s="16">
        <v>53501.0</v>
      </c>
      <c r="V21" s="16">
        <v>2619.0</v>
      </c>
      <c r="W21" s="16">
        <v>696.0</v>
      </c>
      <c r="X21" s="16">
        <v>48941.0</v>
      </c>
      <c r="Y21" s="17">
        <v>4560.0</v>
      </c>
      <c r="Z21" s="18">
        <v>3160.0</v>
      </c>
      <c r="AA21" s="7">
        <v>27.92</v>
      </c>
      <c r="AB21" s="7">
        <v>47.04</v>
      </c>
      <c r="AC21" s="7">
        <v>0.59</v>
      </c>
      <c r="AD21" s="7">
        <v>10.73</v>
      </c>
      <c r="AE21" s="7">
        <v>0.58</v>
      </c>
      <c r="AF21" s="19">
        <v>0.1365</v>
      </c>
      <c r="AG21" s="19">
        <v>0.0115</v>
      </c>
      <c r="AH21" s="19">
        <v>0.1993</v>
      </c>
      <c r="AI21" s="7">
        <v>4.56</v>
      </c>
      <c r="AJ21" s="19">
        <v>0.1365</v>
      </c>
      <c r="AK21" s="20">
        <v>2900.0</v>
      </c>
      <c r="AL21" s="9">
        <f t="shared" si="1"/>
        <v>-19.12</v>
      </c>
      <c r="AM21" s="9">
        <v>53501.0</v>
      </c>
      <c r="AN21" s="21">
        <f t="shared" si="2"/>
        <v>-0.0003573764976</v>
      </c>
      <c r="AO21" s="9">
        <f t="shared" si="3"/>
        <v>3160</v>
      </c>
      <c r="AP21" s="9">
        <f t="shared" si="4"/>
        <v>53501</v>
      </c>
      <c r="AQ21" s="22">
        <f t="shared" si="5"/>
        <v>0.05906431655</v>
      </c>
      <c r="AR21" s="23">
        <v>296.38</v>
      </c>
      <c r="AS21" s="24">
        <f t="shared" si="6"/>
        <v>0.005539709538</v>
      </c>
      <c r="AT21" s="25">
        <f t="shared" si="10"/>
        <v>4560</v>
      </c>
      <c r="AU21" s="24">
        <f t="shared" si="7"/>
        <v>0.09317341288</v>
      </c>
      <c r="AV21" s="24">
        <f t="shared" si="8"/>
        <v>0.01099044878</v>
      </c>
      <c r="AW21" s="24">
        <f t="shared" si="9"/>
        <v>0.1684105113</v>
      </c>
    </row>
    <row r="22">
      <c r="A22" s="1">
        <v>20.0</v>
      </c>
      <c r="B22" s="2">
        <v>43100.0</v>
      </c>
      <c r="C22" s="2">
        <v>43159.0</v>
      </c>
      <c r="D22" s="1">
        <v>557.0</v>
      </c>
      <c r="E22" s="13">
        <v>546.0</v>
      </c>
      <c r="F22" s="13">
        <v>260.0</v>
      </c>
      <c r="G22" s="13">
        <v>117.0</v>
      </c>
      <c r="H22" s="14">
        <v>2.0</v>
      </c>
      <c r="I22" s="13">
        <v>53.0</v>
      </c>
      <c r="J22" s="15">
        <v>233.77</v>
      </c>
      <c r="K22" s="15">
        <v>9.21</v>
      </c>
      <c r="L22" s="15">
        <v>25.38</v>
      </c>
      <c r="M22" s="15">
        <v>37.98</v>
      </c>
      <c r="N22" s="15">
        <v>6.16</v>
      </c>
      <c r="O22" s="15">
        <v>233.77</v>
      </c>
      <c r="P22" s="15">
        <v>81.75</v>
      </c>
      <c r="Q22" s="15">
        <v>2.86</v>
      </c>
      <c r="R22" s="15">
        <v>233.77</v>
      </c>
      <c r="S22" s="15">
        <v>11.18</v>
      </c>
      <c r="T22" s="15">
        <v>20.91</v>
      </c>
      <c r="U22" s="16">
        <v>51214.0</v>
      </c>
      <c r="V22" s="16">
        <v>2923.0</v>
      </c>
      <c r="W22" s="16">
        <v>695.0</v>
      </c>
      <c r="X22" s="16">
        <v>46895.0</v>
      </c>
      <c r="Y22" s="17">
        <v>4319.0</v>
      </c>
      <c r="Z22" s="18">
        <v>2867.0</v>
      </c>
      <c r="AA22" s="7">
        <v>26.65</v>
      </c>
      <c r="AB22" s="7">
        <v>45.29</v>
      </c>
      <c r="AC22" s="7">
        <v>0.59</v>
      </c>
      <c r="AD22" s="7">
        <v>10.86</v>
      </c>
      <c r="AE22" s="7">
        <v>0.49</v>
      </c>
      <c r="AF22" s="19">
        <v>0.1191</v>
      </c>
      <c r="AG22" s="19">
        <v>0.01</v>
      </c>
      <c r="AH22" s="19">
        <v>0.1797</v>
      </c>
      <c r="AI22" s="7">
        <v>4.32</v>
      </c>
      <c r="AJ22" s="19">
        <v>0.1191</v>
      </c>
      <c r="AK22" s="20">
        <v>2438.0</v>
      </c>
      <c r="AL22" s="9">
        <f t="shared" si="1"/>
        <v>-18.64</v>
      </c>
      <c r="AM22" s="9">
        <v>51214.0</v>
      </c>
      <c r="AN22" s="21">
        <f t="shared" si="2"/>
        <v>-0.0003639629789</v>
      </c>
      <c r="AO22" s="9">
        <f t="shared" si="3"/>
        <v>2867</v>
      </c>
      <c r="AP22" s="9">
        <f t="shared" si="4"/>
        <v>51214</v>
      </c>
      <c r="AQ22" s="22">
        <f t="shared" si="5"/>
        <v>0.0559807865</v>
      </c>
      <c r="AR22" s="23">
        <v>276.86</v>
      </c>
      <c r="AS22" s="24">
        <f t="shared" si="6"/>
        <v>0.005405943687</v>
      </c>
      <c r="AT22" s="25">
        <f t="shared" si="10"/>
        <v>4319</v>
      </c>
      <c r="AU22" s="24">
        <f t="shared" si="7"/>
        <v>0.09209937094</v>
      </c>
      <c r="AV22" s="24">
        <f t="shared" si="8"/>
        <v>0.01087593236</v>
      </c>
      <c r="AW22" s="24">
        <f t="shared" si="9"/>
        <v>0.1639980705</v>
      </c>
    </row>
    <row r="23">
      <c r="A23" s="1">
        <v>21.0</v>
      </c>
      <c r="B23" s="2">
        <v>43008.0</v>
      </c>
      <c r="C23" s="2">
        <v>43047.0</v>
      </c>
      <c r="D23" s="1">
        <v>544.0</v>
      </c>
      <c r="E23" s="13">
        <v>533.0</v>
      </c>
      <c r="F23" s="13">
        <v>251.0</v>
      </c>
      <c r="G23" s="13">
        <v>149.0</v>
      </c>
      <c r="H23" s="14">
        <v>3.0</v>
      </c>
      <c r="I23" s="13">
        <v>53.0</v>
      </c>
      <c r="J23" s="15">
        <v>187.09</v>
      </c>
      <c r="K23" s="15">
        <v>8.91</v>
      </c>
      <c r="L23" s="15">
        <v>21.0</v>
      </c>
      <c r="M23" s="15">
        <v>35.56</v>
      </c>
      <c r="N23" s="15">
        <v>5.26</v>
      </c>
      <c r="O23" s="15">
        <v>187.09</v>
      </c>
      <c r="P23" s="15">
        <v>79.61</v>
      </c>
      <c r="Q23" s="15">
        <v>2.35</v>
      </c>
      <c r="R23" s="15">
        <v>187.09</v>
      </c>
      <c r="S23" s="15">
        <v>12.6</v>
      </c>
      <c r="T23" s="15">
        <v>14.84</v>
      </c>
      <c r="U23" s="16">
        <v>50754.0</v>
      </c>
      <c r="V23" s="16">
        <v>3556.0</v>
      </c>
      <c r="W23" s="16">
        <v>750.0</v>
      </c>
      <c r="X23" s="16">
        <v>46557.0</v>
      </c>
      <c r="Y23" s="17">
        <v>4197.0</v>
      </c>
      <c r="Z23" s="18">
        <v>2750.0</v>
      </c>
      <c r="AA23" s="7">
        <v>26.35</v>
      </c>
      <c r="AB23" s="7">
        <v>44.82</v>
      </c>
      <c r="AC23" s="7">
        <v>0.59</v>
      </c>
      <c r="AD23" s="7">
        <v>11.09</v>
      </c>
      <c r="AE23" s="7">
        <v>0.47</v>
      </c>
      <c r="AF23" s="19">
        <v>0.1186</v>
      </c>
      <c r="AG23" s="19">
        <v>0.0099</v>
      </c>
      <c r="AH23" s="19">
        <v>0.1625</v>
      </c>
      <c r="AI23" s="7">
        <v>4.2</v>
      </c>
      <c r="AJ23" s="19">
        <v>0.1186</v>
      </c>
      <c r="AK23" s="20">
        <v>2438.0</v>
      </c>
      <c r="AL23" s="9">
        <f t="shared" si="1"/>
        <v>-18.47</v>
      </c>
      <c r="AM23" s="9">
        <v>50754.0</v>
      </c>
      <c r="AN23" s="21">
        <f t="shared" si="2"/>
        <v>-0.000363912204</v>
      </c>
      <c r="AO23" s="9">
        <f t="shared" si="3"/>
        <v>2750</v>
      </c>
      <c r="AP23" s="9">
        <f t="shared" si="4"/>
        <v>50754</v>
      </c>
      <c r="AQ23" s="22">
        <f t="shared" si="5"/>
        <v>0.05418292154</v>
      </c>
      <c r="AR23" s="23">
        <v>264.0</v>
      </c>
      <c r="AS23" s="24">
        <f t="shared" si="6"/>
        <v>0.005201560468</v>
      </c>
      <c r="AT23" s="25">
        <f t="shared" si="10"/>
        <v>4197</v>
      </c>
      <c r="AU23" s="24">
        <f t="shared" si="7"/>
        <v>0.09014756105</v>
      </c>
      <c r="AV23" s="24">
        <f t="shared" si="8"/>
        <v>0.01071836703</v>
      </c>
      <c r="AW23" s="24">
        <f t="shared" si="9"/>
        <v>0.1598864979</v>
      </c>
    </row>
    <row r="24">
      <c r="A24" s="1">
        <v>22.0</v>
      </c>
      <c r="B24" s="2">
        <v>42916.0</v>
      </c>
      <c r="C24" s="2">
        <v>42954.0</v>
      </c>
      <c r="D24" s="1">
        <v>482.0</v>
      </c>
      <c r="E24" s="13">
        <v>471.0</v>
      </c>
      <c r="F24" s="13">
        <v>204.0</v>
      </c>
      <c r="G24" s="13">
        <v>123.0</v>
      </c>
      <c r="H24" s="14">
        <v>2.0</v>
      </c>
      <c r="I24" s="13">
        <v>53.0</v>
      </c>
      <c r="J24" s="15">
        <v>175.79</v>
      </c>
      <c r="K24" s="15">
        <v>8.24</v>
      </c>
      <c r="L24" s="15">
        <v>21.33</v>
      </c>
      <c r="M24" s="15">
        <v>33.84</v>
      </c>
      <c r="N24" s="15">
        <v>5.2</v>
      </c>
      <c r="O24" s="15">
        <v>175.79</v>
      </c>
      <c r="P24" s="15">
        <v>76.68</v>
      </c>
      <c r="Q24" s="15">
        <v>2.29</v>
      </c>
      <c r="R24" s="15">
        <v>175.79</v>
      </c>
      <c r="S24" s="15">
        <v>12.79</v>
      </c>
      <c r="T24" s="15">
        <v>13.75</v>
      </c>
      <c r="U24" s="16">
        <v>48400.0</v>
      </c>
      <c r="V24" s="16">
        <v>3854.0</v>
      </c>
      <c r="W24" s="16">
        <v>749.0</v>
      </c>
      <c r="X24" s="16">
        <v>44360.0</v>
      </c>
      <c r="Y24" s="17">
        <v>4040.0</v>
      </c>
      <c r="Z24" s="18">
        <v>2601.0</v>
      </c>
      <c r="AA24" s="7">
        <v>25.64</v>
      </c>
      <c r="AB24" s="7">
        <v>42.47</v>
      </c>
      <c r="AC24" s="7">
        <v>0.6</v>
      </c>
      <c r="AD24" s="7">
        <v>10.98</v>
      </c>
      <c r="AE24" s="7">
        <v>0.43</v>
      </c>
      <c r="AF24" s="19">
        <v>0.1124</v>
      </c>
      <c r="AG24" s="19">
        <v>0.0095</v>
      </c>
      <c r="AH24" s="19">
        <v>0.1537</v>
      </c>
      <c r="AI24" s="7">
        <v>4.04</v>
      </c>
      <c r="AJ24" s="19">
        <v>0.1124</v>
      </c>
      <c r="AK24" s="20">
        <v>2438.0</v>
      </c>
      <c r="AL24" s="9">
        <f t="shared" si="1"/>
        <v>-16.83</v>
      </c>
      <c r="AM24" s="9">
        <v>48400.0</v>
      </c>
      <c r="AN24" s="21">
        <f t="shared" si="2"/>
        <v>-0.0003477272727</v>
      </c>
      <c r="AO24" s="9">
        <f t="shared" si="3"/>
        <v>2601</v>
      </c>
      <c r="AP24" s="9">
        <f t="shared" si="4"/>
        <v>48400</v>
      </c>
      <c r="AQ24" s="22">
        <f t="shared" si="5"/>
        <v>0.05373966942</v>
      </c>
      <c r="AR24" s="23">
        <v>217.88</v>
      </c>
      <c r="AS24" s="24">
        <f t="shared" si="6"/>
        <v>0.004501652893</v>
      </c>
      <c r="AT24" s="25">
        <f t="shared" si="10"/>
        <v>4040</v>
      </c>
      <c r="AU24" s="24">
        <f t="shared" si="7"/>
        <v>0.09107303877</v>
      </c>
      <c r="AV24" s="24">
        <f t="shared" si="8"/>
        <v>0.009958677686</v>
      </c>
      <c r="AW24" s="24">
        <f t="shared" si="9"/>
        <v>0.1589253115</v>
      </c>
    </row>
    <row r="25">
      <c r="A25" s="1">
        <v>23.0</v>
      </c>
      <c r="B25" s="2">
        <v>42825.0</v>
      </c>
      <c r="C25" s="2">
        <v>42865.0</v>
      </c>
      <c r="D25" s="1">
        <v>439.0</v>
      </c>
      <c r="E25" s="13">
        <v>428.0</v>
      </c>
      <c r="F25" s="13">
        <v>159.0</v>
      </c>
      <c r="G25" s="13">
        <v>101.0</v>
      </c>
      <c r="H25" s="14">
        <v>2.0</v>
      </c>
      <c r="I25" s="13">
        <v>53.0</v>
      </c>
      <c r="J25" s="15">
        <v>186.09</v>
      </c>
      <c r="K25" s="15">
        <v>7.7</v>
      </c>
      <c r="L25" s="15">
        <v>24.17</v>
      </c>
      <c r="M25" s="15">
        <v>32.56</v>
      </c>
      <c r="N25" s="15">
        <v>5.71</v>
      </c>
      <c r="O25" s="15">
        <v>186.09</v>
      </c>
      <c r="P25" s="15">
        <v>74.45</v>
      </c>
      <c r="Q25" s="15">
        <v>2.5</v>
      </c>
      <c r="R25" s="15">
        <v>186.09</v>
      </c>
      <c r="S25" s="15">
        <v>9.09</v>
      </c>
      <c r="T25" s="15">
        <v>20.48</v>
      </c>
      <c r="U25" s="16">
        <v>46413.0</v>
      </c>
      <c r="V25" s="16">
        <v>3796.0</v>
      </c>
      <c r="W25" s="16">
        <v>795.0</v>
      </c>
      <c r="X25" s="16">
        <v>42510.0</v>
      </c>
      <c r="Y25" s="17">
        <v>3903.0</v>
      </c>
      <c r="Z25" s="18">
        <v>2478.0</v>
      </c>
      <c r="AA25" s="7">
        <v>24.66</v>
      </c>
      <c r="AB25" s="7">
        <v>41.09</v>
      </c>
      <c r="AC25" s="7">
        <v>0.6</v>
      </c>
      <c r="AD25" s="7">
        <v>10.89</v>
      </c>
      <c r="AE25" s="7">
        <v>0.4</v>
      </c>
      <c r="AF25" s="19">
        <v>0.1075</v>
      </c>
      <c r="AG25" s="19">
        <v>0.0091</v>
      </c>
      <c r="AH25" s="19">
        <v>0.1469</v>
      </c>
      <c r="AI25" s="7">
        <v>3.9</v>
      </c>
      <c r="AJ25" s="19">
        <v>0.1075</v>
      </c>
      <c r="AK25" s="20">
        <v>2438.0</v>
      </c>
      <c r="AL25" s="9">
        <f t="shared" si="1"/>
        <v>-16.43</v>
      </c>
      <c r="AM25" s="9">
        <v>46413.0</v>
      </c>
      <c r="AN25" s="21">
        <f t="shared" si="2"/>
        <v>-0.0003539956478</v>
      </c>
      <c r="AO25" s="9">
        <f t="shared" si="3"/>
        <v>2478</v>
      </c>
      <c r="AP25" s="9">
        <f t="shared" si="4"/>
        <v>46413</v>
      </c>
      <c r="AQ25" s="22">
        <f t="shared" si="5"/>
        <v>0.05339021395</v>
      </c>
      <c r="AR25" s="23">
        <v>171.39</v>
      </c>
      <c r="AS25" s="24">
        <f t="shared" si="6"/>
        <v>0.003692715403</v>
      </c>
      <c r="AT25" s="25">
        <f t="shared" si="10"/>
        <v>3903</v>
      </c>
      <c r="AU25" s="24">
        <f t="shared" si="7"/>
        <v>0.0918136909</v>
      </c>
      <c r="AV25" s="24">
        <f t="shared" si="8"/>
        <v>0.00945855687</v>
      </c>
      <c r="AW25" s="24">
        <f t="shared" si="9"/>
        <v>0.1580011815</v>
      </c>
    </row>
    <row r="26">
      <c r="A26" s="1">
        <v>24.0</v>
      </c>
      <c r="B26" s="2">
        <v>42735.0</v>
      </c>
      <c r="C26" s="2">
        <v>42794.0</v>
      </c>
      <c r="D26" s="1">
        <v>421.0</v>
      </c>
      <c r="E26" s="13">
        <v>410.0</v>
      </c>
      <c r="F26" s="13">
        <v>158.0</v>
      </c>
      <c r="G26" s="13">
        <v>99.0</v>
      </c>
      <c r="H26" s="14">
        <v>2.0</v>
      </c>
      <c r="I26" s="13">
        <v>52.0</v>
      </c>
      <c r="J26" s="15">
        <v>171.66</v>
      </c>
      <c r="K26" s="15">
        <v>7.31</v>
      </c>
      <c r="L26" s="15">
        <v>23.48</v>
      </c>
      <c r="M26" s="15">
        <v>31.57</v>
      </c>
      <c r="N26" s="15">
        <v>5.44</v>
      </c>
      <c r="O26" s="15">
        <v>171.66</v>
      </c>
      <c r="P26" s="15">
        <v>72.28</v>
      </c>
      <c r="Q26" s="15">
        <v>2.37</v>
      </c>
      <c r="R26" s="15">
        <v>171.66</v>
      </c>
      <c r="S26" s="15">
        <v>7.99</v>
      </c>
      <c r="T26" s="15">
        <v>21.48</v>
      </c>
      <c r="U26" s="16">
        <v>44684.0</v>
      </c>
      <c r="V26" s="16">
        <v>2546.0</v>
      </c>
      <c r="W26" s="16">
        <v>796.0</v>
      </c>
      <c r="X26" s="16">
        <v>40907.0</v>
      </c>
      <c r="Y26" s="17">
        <v>3777.0</v>
      </c>
      <c r="Z26" s="18">
        <v>2376.0</v>
      </c>
      <c r="AA26" s="7">
        <v>22.89</v>
      </c>
      <c r="AB26" s="7">
        <v>39.49</v>
      </c>
      <c r="AC26" s="7">
        <v>0.58</v>
      </c>
      <c r="AD26" s="7">
        <v>10.83</v>
      </c>
      <c r="AE26" s="7">
        <v>0.38</v>
      </c>
      <c r="AF26" s="19">
        <v>0.1043</v>
      </c>
      <c r="AG26" s="19">
        <v>0.0087</v>
      </c>
      <c r="AH26" s="19">
        <v>0.1436</v>
      </c>
      <c r="AI26" s="7">
        <v>3.78</v>
      </c>
      <c r="AJ26" s="19">
        <v>0.1043</v>
      </c>
      <c r="AK26" s="20">
        <v>2311.0</v>
      </c>
      <c r="AL26" s="9">
        <f t="shared" si="1"/>
        <v>-16.6</v>
      </c>
      <c r="AM26" s="9">
        <v>44684.0</v>
      </c>
      <c r="AN26" s="21">
        <f t="shared" si="2"/>
        <v>-0.0003714976278</v>
      </c>
      <c r="AO26" s="9">
        <f t="shared" si="3"/>
        <v>2376</v>
      </c>
      <c r="AP26" s="9">
        <f t="shared" si="4"/>
        <v>44684</v>
      </c>
      <c r="AQ26" s="22">
        <f t="shared" si="5"/>
        <v>0.0531733954</v>
      </c>
      <c r="AR26" s="23">
        <v>169.71</v>
      </c>
      <c r="AS26" s="24">
        <f t="shared" si="6"/>
        <v>0.00379800376</v>
      </c>
      <c r="AT26" s="25">
        <f t="shared" si="10"/>
        <v>3777</v>
      </c>
      <c r="AU26" s="24">
        <f t="shared" si="7"/>
        <v>0.09233138583</v>
      </c>
      <c r="AV26" s="24">
        <f t="shared" si="8"/>
        <v>0.009421716946</v>
      </c>
      <c r="AW26" s="24">
        <f t="shared" si="9"/>
        <v>0.1583530043</v>
      </c>
    </row>
    <row r="27">
      <c r="A27" s="1">
        <v>25.0</v>
      </c>
      <c r="B27" s="2">
        <v>42643.0</v>
      </c>
      <c r="C27" s="2">
        <v>42682.0</v>
      </c>
      <c r="D27" s="1">
        <v>445.0</v>
      </c>
      <c r="E27" s="13">
        <v>433.0</v>
      </c>
      <c r="F27" s="13">
        <v>193.0</v>
      </c>
      <c r="G27" s="13">
        <v>111.0</v>
      </c>
      <c r="H27" s="14">
        <v>2.0</v>
      </c>
      <c r="I27" s="13">
        <v>52.0</v>
      </c>
      <c r="J27" s="15">
        <v>110.54</v>
      </c>
      <c r="K27" s="15">
        <v>7.1</v>
      </c>
      <c r="L27" s="15">
        <v>15.57</v>
      </c>
      <c r="M27" s="15">
        <v>31.11</v>
      </c>
      <c r="N27" s="15">
        <v>3.55</v>
      </c>
      <c r="O27" s="15">
        <v>110.54</v>
      </c>
      <c r="P27" s="15">
        <v>71.52</v>
      </c>
      <c r="Q27" s="15">
        <v>1.55</v>
      </c>
      <c r="R27" s="15">
        <v>110.54</v>
      </c>
      <c r="S27" s="15">
        <v>5.83</v>
      </c>
      <c r="T27" s="15">
        <v>18.96</v>
      </c>
      <c r="U27" s="16">
        <v>43274.0</v>
      </c>
      <c r="V27" s="16">
        <v>2521.0</v>
      </c>
      <c r="W27" s="16">
        <v>796.0</v>
      </c>
      <c r="X27" s="16">
        <v>39551.0</v>
      </c>
      <c r="Y27" s="17">
        <v>3723.0</v>
      </c>
      <c r="Z27" s="18">
        <v>2277.0</v>
      </c>
      <c r="AA27" s="7">
        <v>22.08</v>
      </c>
      <c r="AB27" s="7">
        <v>38.19</v>
      </c>
      <c r="AC27" s="7">
        <v>0.58</v>
      </c>
      <c r="AD27" s="7">
        <v>10.62</v>
      </c>
      <c r="AE27" s="7">
        <v>0.37</v>
      </c>
      <c r="AF27" s="19">
        <v>0.1045</v>
      </c>
      <c r="AG27" s="19">
        <v>0.0085</v>
      </c>
      <c r="AH27" s="19">
        <v>0.144</v>
      </c>
      <c r="AI27" s="7">
        <v>3.72</v>
      </c>
      <c r="AJ27" s="19">
        <v>0.1045</v>
      </c>
      <c r="AK27" s="20">
        <v>2311.0</v>
      </c>
      <c r="AL27" s="9">
        <f t="shared" si="1"/>
        <v>-16.11</v>
      </c>
      <c r="AM27" s="9">
        <v>43274.0</v>
      </c>
      <c r="AN27" s="21">
        <f t="shared" si="2"/>
        <v>-0.0003722789666</v>
      </c>
      <c r="AO27" s="9">
        <f t="shared" si="3"/>
        <v>2277</v>
      </c>
      <c r="AP27" s="9">
        <f t="shared" si="4"/>
        <v>43274</v>
      </c>
      <c r="AQ27" s="22">
        <f t="shared" si="5"/>
        <v>0.05261820031</v>
      </c>
      <c r="AR27" s="23">
        <v>204.35</v>
      </c>
      <c r="AS27" s="24">
        <f t="shared" si="6"/>
        <v>0.00472223506</v>
      </c>
      <c r="AT27" s="25">
        <f t="shared" si="10"/>
        <v>3723</v>
      </c>
      <c r="AU27" s="24">
        <f t="shared" si="7"/>
        <v>0.09413162752</v>
      </c>
      <c r="AV27" s="24">
        <f t="shared" si="8"/>
        <v>0.010283311</v>
      </c>
      <c r="AW27" s="24">
        <f t="shared" si="9"/>
        <v>0.1613830949</v>
      </c>
    </row>
    <row r="28">
      <c r="A28" s="1">
        <v>26.0</v>
      </c>
      <c r="B28" s="2">
        <v>42551.0</v>
      </c>
      <c r="C28" s="2">
        <v>42590.0</v>
      </c>
      <c r="D28" s="1">
        <v>407.0</v>
      </c>
      <c r="E28" s="13">
        <v>396.0</v>
      </c>
      <c r="F28" s="13">
        <v>159.0</v>
      </c>
      <c r="G28" s="13">
        <v>93.0</v>
      </c>
      <c r="H28" s="14">
        <v>2.0</v>
      </c>
      <c r="I28" s="13">
        <v>52.0</v>
      </c>
      <c r="J28" s="15">
        <v>95.16</v>
      </c>
      <c r="K28" s="15">
        <v>6.55</v>
      </c>
      <c r="L28" s="15">
        <v>14.53</v>
      </c>
      <c r="M28" s="15">
        <v>29.8</v>
      </c>
      <c r="N28" s="15">
        <v>3.19</v>
      </c>
      <c r="O28" s="15">
        <v>95.16</v>
      </c>
      <c r="P28" s="15">
        <v>69.85</v>
      </c>
      <c r="Q28" s="15">
        <v>1.36</v>
      </c>
      <c r="R28" s="15">
        <v>95.16</v>
      </c>
      <c r="S28" s="15">
        <v>4.16</v>
      </c>
      <c r="T28" s="15">
        <v>22.85</v>
      </c>
      <c r="U28" s="16">
        <v>43133.0</v>
      </c>
      <c r="V28" s="16">
        <v>1854.0</v>
      </c>
      <c r="W28" s="16">
        <v>796.0</v>
      </c>
      <c r="X28" s="16">
        <v>39499.0</v>
      </c>
      <c r="Y28" s="17">
        <v>3634.0</v>
      </c>
      <c r="Z28" s="18">
        <v>2166.0</v>
      </c>
      <c r="AA28" s="7">
        <v>21.1</v>
      </c>
      <c r="AB28" s="7">
        <v>38.1</v>
      </c>
      <c r="AC28" s="7">
        <v>0.55</v>
      </c>
      <c r="AD28" s="7">
        <v>10.87</v>
      </c>
      <c r="AE28" s="7">
        <v>0.34</v>
      </c>
      <c r="AF28" s="19">
        <v>0.0992</v>
      </c>
      <c r="AG28" s="19">
        <v>0.0079</v>
      </c>
      <c r="AH28" s="19">
        <v>0.1362</v>
      </c>
      <c r="AI28" s="7">
        <v>3.63</v>
      </c>
      <c r="AJ28" s="19">
        <v>0.0992</v>
      </c>
      <c r="AK28" s="20">
        <v>2311.0</v>
      </c>
      <c r="AL28" s="9">
        <f t="shared" si="1"/>
        <v>-17</v>
      </c>
      <c r="AM28" s="9">
        <v>43133.0</v>
      </c>
      <c r="AN28" s="21">
        <f t="shared" si="2"/>
        <v>-0.0003941297846</v>
      </c>
      <c r="AO28" s="9">
        <f t="shared" si="3"/>
        <v>2166</v>
      </c>
      <c r="AP28" s="9">
        <f t="shared" si="4"/>
        <v>43133</v>
      </c>
      <c r="AQ28" s="22">
        <f t="shared" si="5"/>
        <v>0.05021677138</v>
      </c>
      <c r="AR28" s="23">
        <v>171.23</v>
      </c>
      <c r="AS28" s="24">
        <f t="shared" si="6"/>
        <v>0.003969814295</v>
      </c>
      <c r="AT28" s="25">
        <f t="shared" si="10"/>
        <v>3634</v>
      </c>
      <c r="AU28" s="24">
        <f t="shared" si="7"/>
        <v>0.09200232917</v>
      </c>
      <c r="AV28" s="24">
        <f t="shared" si="8"/>
        <v>0.009435930726</v>
      </c>
      <c r="AW28" s="24">
        <f t="shared" si="9"/>
        <v>0.1552307158</v>
      </c>
    </row>
    <row r="29">
      <c r="A29" s="1">
        <v>27.0</v>
      </c>
      <c r="B29" s="2">
        <v>42460.0</v>
      </c>
      <c r="C29" s="2">
        <v>42500.0</v>
      </c>
      <c r="D29" s="1">
        <v>378.0</v>
      </c>
      <c r="E29" s="13">
        <v>368.0</v>
      </c>
      <c r="F29" s="13">
        <v>130.0</v>
      </c>
      <c r="G29" s="13">
        <v>79.0</v>
      </c>
      <c r="H29" s="14">
        <v>2.0</v>
      </c>
      <c r="I29" s="13">
        <v>52.0</v>
      </c>
      <c r="J29" s="15">
        <v>102.05</v>
      </c>
      <c r="K29" s="15">
        <v>6.43</v>
      </c>
      <c r="L29" s="15">
        <v>15.87</v>
      </c>
      <c r="M29" s="15">
        <v>29.34</v>
      </c>
      <c r="N29" s="15">
        <v>3.48</v>
      </c>
      <c r="O29" s="15">
        <v>102.05</v>
      </c>
      <c r="P29" s="15">
        <v>67.91</v>
      </c>
      <c r="Q29" s="15">
        <v>1.5</v>
      </c>
      <c r="R29" s="15">
        <v>102.05</v>
      </c>
      <c r="S29" s="15">
        <v>5.51</v>
      </c>
      <c r="T29" s="15">
        <v>18.51</v>
      </c>
      <c r="U29" s="16">
        <v>43574.0</v>
      </c>
      <c r="V29" s="16">
        <v>1869.0</v>
      </c>
      <c r="W29" s="16">
        <v>797.0</v>
      </c>
      <c r="X29" s="16">
        <v>40063.0</v>
      </c>
      <c r="Y29" s="17">
        <v>3511.0</v>
      </c>
      <c r="Z29" s="18">
        <v>2073.0</v>
      </c>
      <c r="AA29" s="7">
        <v>19.92</v>
      </c>
      <c r="AB29" s="7">
        <v>38.76</v>
      </c>
      <c r="AC29" s="7">
        <v>0.51</v>
      </c>
      <c r="AD29" s="7">
        <v>11.41</v>
      </c>
      <c r="AE29" s="7">
        <v>0.34</v>
      </c>
      <c r="AF29" s="19">
        <v>0.1004</v>
      </c>
      <c r="AG29" s="19">
        <v>0.0079</v>
      </c>
      <c r="AH29" s="19">
        <v>0.1374</v>
      </c>
      <c r="AI29" s="7">
        <v>3.51</v>
      </c>
      <c r="AJ29" s="19">
        <v>0.1004</v>
      </c>
      <c r="AK29" s="20">
        <v>2311.0</v>
      </c>
      <c r="AL29" s="9">
        <f t="shared" si="1"/>
        <v>-18.84</v>
      </c>
      <c r="AM29" s="9">
        <v>43574.0</v>
      </c>
      <c r="AN29" s="21">
        <f t="shared" si="2"/>
        <v>-0.0004323679258</v>
      </c>
      <c r="AO29" s="9">
        <f t="shared" si="3"/>
        <v>2073</v>
      </c>
      <c r="AP29" s="9">
        <f t="shared" si="4"/>
        <v>43574</v>
      </c>
      <c r="AQ29" s="22">
        <f t="shared" si="5"/>
        <v>0.04757424152</v>
      </c>
      <c r="AR29" s="23">
        <v>141.54</v>
      </c>
      <c r="AS29" s="24">
        <f t="shared" si="6"/>
        <v>0.003248267315</v>
      </c>
      <c r="AT29" s="25">
        <f t="shared" si="10"/>
        <v>3511</v>
      </c>
      <c r="AU29" s="24">
        <f t="shared" si="7"/>
        <v>0.08763697177</v>
      </c>
      <c r="AV29" s="24">
        <f t="shared" si="8"/>
        <v>0.008674897875</v>
      </c>
      <c r="AW29" s="24">
        <f t="shared" si="9"/>
        <v>0.1467020106</v>
      </c>
    </row>
    <row r="30">
      <c r="A30" s="1">
        <v>28.0</v>
      </c>
      <c r="B30" s="2">
        <v>42369.0</v>
      </c>
      <c r="C30" s="2">
        <v>42426.0</v>
      </c>
      <c r="D30" s="1">
        <v>394.0</v>
      </c>
      <c r="E30" s="13">
        <v>384.0</v>
      </c>
      <c r="F30" s="13">
        <v>144.0</v>
      </c>
      <c r="G30" s="13">
        <v>88.0</v>
      </c>
      <c r="H30" s="14">
        <v>2.0</v>
      </c>
      <c r="I30" s="13">
        <v>52.0</v>
      </c>
      <c r="J30" s="15">
        <v>118.9</v>
      </c>
      <c r="K30" s="15">
        <v>6.62</v>
      </c>
      <c r="L30" s="15">
        <v>17.96</v>
      </c>
      <c r="M30" s="15">
        <v>29.28</v>
      </c>
      <c r="N30" s="15">
        <v>4.06</v>
      </c>
      <c r="O30" s="15">
        <v>118.9</v>
      </c>
      <c r="P30" s="15">
        <v>64.59</v>
      </c>
      <c r="Q30" s="15">
        <v>1.84</v>
      </c>
      <c r="R30" s="15">
        <v>118.9</v>
      </c>
      <c r="S30" s="15">
        <v>5.5</v>
      </c>
      <c r="T30" s="15">
        <v>21.64</v>
      </c>
      <c r="U30" s="16">
        <v>44687.0</v>
      </c>
      <c r="V30" s="16">
        <v>1503.0</v>
      </c>
      <c r="W30" s="16">
        <v>797.0</v>
      </c>
      <c r="X30" s="16">
        <v>41353.0</v>
      </c>
      <c r="Y30" s="17">
        <v>3333.0</v>
      </c>
      <c r="Z30" s="18">
        <v>1994.0</v>
      </c>
      <c r="AA30" s="7">
        <v>18.74</v>
      </c>
      <c r="AB30" s="7">
        <v>39.92</v>
      </c>
      <c r="AC30" s="7">
        <v>0.47</v>
      </c>
      <c r="AD30" s="7">
        <v>12.41</v>
      </c>
      <c r="AE30" s="7">
        <v>0.35</v>
      </c>
      <c r="AF30" s="19">
        <v>0.0978</v>
      </c>
      <c r="AG30" s="19">
        <v>0.0083</v>
      </c>
      <c r="AH30" s="19">
        <v>0.1393</v>
      </c>
      <c r="AI30" s="7">
        <v>3.33</v>
      </c>
      <c r="AJ30" s="19">
        <v>0.0978</v>
      </c>
      <c r="AK30" s="20">
        <v>2089.0</v>
      </c>
      <c r="AL30" s="9">
        <f t="shared" si="1"/>
        <v>-21.18</v>
      </c>
      <c r="AM30" s="9">
        <v>44687.0</v>
      </c>
      <c r="AN30" s="21">
        <f t="shared" si="2"/>
        <v>-0.000473963345</v>
      </c>
      <c r="AO30" s="9">
        <f t="shared" si="3"/>
        <v>1994</v>
      </c>
      <c r="AP30" s="9">
        <f t="shared" si="4"/>
        <v>44687</v>
      </c>
      <c r="AQ30" s="22">
        <f t="shared" si="5"/>
        <v>0.04462147828</v>
      </c>
      <c r="AR30" s="23">
        <v>155.5</v>
      </c>
      <c r="AS30" s="24">
        <f t="shared" si="6"/>
        <v>0.003479759214</v>
      </c>
      <c r="AT30" s="25">
        <f t="shared" si="10"/>
        <v>3333</v>
      </c>
      <c r="AU30" s="24">
        <f t="shared" si="7"/>
        <v>0.08059874737</v>
      </c>
      <c r="AV30" s="24">
        <f t="shared" si="8"/>
        <v>0.008816881867</v>
      </c>
      <c r="AW30" s="24">
        <f t="shared" si="9"/>
        <v>0.1370429034</v>
      </c>
    </row>
    <row r="31">
      <c r="A31" s="1">
        <v>29.0</v>
      </c>
      <c r="B31" s="2">
        <v>42277.0</v>
      </c>
      <c r="C31" s="2">
        <v>42314.0</v>
      </c>
      <c r="D31" s="1">
        <v>373.0</v>
      </c>
      <c r="E31" s="13">
        <v>363.0</v>
      </c>
      <c r="F31" s="13">
        <v>145.0</v>
      </c>
      <c r="G31" s="13">
        <v>82.0</v>
      </c>
      <c r="H31" s="14">
        <v>2.0</v>
      </c>
      <c r="I31" s="13">
        <v>52.0</v>
      </c>
      <c r="J31" s="15">
        <v>115.54</v>
      </c>
      <c r="K31" s="15">
        <v>6.08</v>
      </c>
      <c r="L31" s="15">
        <v>19.0</v>
      </c>
      <c r="M31" s="15">
        <v>29.98</v>
      </c>
      <c r="N31" s="15">
        <v>3.85</v>
      </c>
      <c r="O31" s="15">
        <v>115.54</v>
      </c>
      <c r="P31" s="15">
        <v>64.37</v>
      </c>
      <c r="Q31" s="15">
        <v>1.79</v>
      </c>
      <c r="R31" s="15">
        <v>115.54</v>
      </c>
      <c r="S31" s="15">
        <v>4.44</v>
      </c>
      <c r="T31" s="15">
        <v>26.05</v>
      </c>
      <c r="U31" s="16">
        <v>41731.0</v>
      </c>
      <c r="V31" s="16">
        <v>1674.0</v>
      </c>
      <c r="W31" s="16">
        <v>797.0</v>
      </c>
      <c r="X31" s="16">
        <v>38417.0</v>
      </c>
      <c r="Y31" s="17">
        <v>3314.0</v>
      </c>
      <c r="Z31" s="18">
        <v>1906.0</v>
      </c>
      <c r="AA31" s="7">
        <v>17.37</v>
      </c>
      <c r="AB31" s="7">
        <v>37.05</v>
      </c>
      <c r="AC31" s="7">
        <v>0.47</v>
      </c>
      <c r="AD31" s="7">
        <v>11.59</v>
      </c>
      <c r="AE31" s="7">
        <v>0.32</v>
      </c>
      <c r="AF31" s="19">
        <v>0.085</v>
      </c>
      <c r="AG31" s="19">
        <v>0.0078</v>
      </c>
      <c r="AH31" s="19">
        <v>0.1436</v>
      </c>
      <c r="AI31" s="7">
        <v>3.31</v>
      </c>
      <c r="AJ31" s="19">
        <v>0.085</v>
      </c>
      <c r="AK31" s="20">
        <v>2089.0</v>
      </c>
      <c r="AL31" s="9">
        <f t="shared" si="1"/>
        <v>-19.68</v>
      </c>
      <c r="AM31" s="9">
        <v>41731.0</v>
      </c>
      <c r="AN31" s="21">
        <f t="shared" si="2"/>
        <v>-0.0004715918622</v>
      </c>
      <c r="AO31" s="9">
        <f t="shared" si="3"/>
        <v>1906</v>
      </c>
      <c r="AP31" s="9">
        <f t="shared" si="4"/>
        <v>41731</v>
      </c>
      <c r="AQ31" s="22">
        <f t="shared" si="5"/>
        <v>0.04567348015</v>
      </c>
      <c r="AR31" s="23">
        <v>153.75</v>
      </c>
      <c r="AS31" s="24">
        <f t="shared" si="6"/>
        <v>0.003684311423</v>
      </c>
      <c r="AT31" s="25">
        <f t="shared" si="10"/>
        <v>3314</v>
      </c>
      <c r="AU31" s="24">
        <f t="shared" si="7"/>
        <v>0.08626389359</v>
      </c>
      <c r="AV31" s="24">
        <f t="shared" si="8"/>
        <v>0.00893819942</v>
      </c>
      <c r="AW31" s="24">
        <f t="shared" si="9"/>
        <v>0.1440882927</v>
      </c>
    </row>
    <row r="32">
      <c r="A32" s="1">
        <v>30.0</v>
      </c>
      <c r="B32" s="2">
        <v>42185.0</v>
      </c>
      <c r="C32" s="2">
        <v>42223.0</v>
      </c>
      <c r="D32" s="1">
        <v>380.0</v>
      </c>
      <c r="E32" s="13">
        <v>370.0</v>
      </c>
      <c r="F32" s="13">
        <v>149.0</v>
      </c>
      <c r="G32" s="13">
        <v>86.0</v>
      </c>
      <c r="H32" s="14">
        <v>2.0</v>
      </c>
      <c r="I32" s="13">
        <v>52.0</v>
      </c>
      <c r="J32" s="15">
        <v>143.98</v>
      </c>
      <c r="K32" s="15">
        <v>5.73</v>
      </c>
      <c r="L32" s="15">
        <v>25.13</v>
      </c>
      <c r="M32" s="15">
        <v>28.81</v>
      </c>
      <c r="N32" s="15">
        <v>5.0</v>
      </c>
      <c r="O32" s="15">
        <v>143.98</v>
      </c>
      <c r="P32" s="15">
        <v>61.98</v>
      </c>
      <c r="Q32" s="15">
        <v>2.32</v>
      </c>
      <c r="R32" s="15">
        <v>143.98</v>
      </c>
      <c r="S32" s="15">
        <v>3.81</v>
      </c>
      <c r="T32" s="15">
        <v>37.76</v>
      </c>
      <c r="U32" s="16">
        <v>40236.0</v>
      </c>
      <c r="V32" s="16">
        <v>2626.0</v>
      </c>
      <c r="W32" s="16">
        <v>802.0</v>
      </c>
      <c r="X32" s="16">
        <v>37047.0</v>
      </c>
      <c r="Y32" s="17">
        <v>3189.0</v>
      </c>
      <c r="Z32" s="18">
        <v>1825.0</v>
      </c>
      <c r="AA32" s="7">
        <v>17.27</v>
      </c>
      <c r="AB32" s="7">
        <v>35.63</v>
      </c>
      <c r="AC32" s="7">
        <v>0.49</v>
      </c>
      <c r="AD32" s="7">
        <v>11.62</v>
      </c>
      <c r="AE32" s="7">
        <v>0.3</v>
      </c>
      <c r="AF32" s="19">
        <v>0.0769</v>
      </c>
      <c r="AG32" s="19">
        <v>0.0076</v>
      </c>
      <c r="AH32" s="19">
        <v>0.1322</v>
      </c>
      <c r="AI32" s="7">
        <v>3.19</v>
      </c>
      <c r="AJ32" s="19">
        <v>0.0769</v>
      </c>
      <c r="AK32" s="20">
        <v>2089.0</v>
      </c>
      <c r="AL32" s="9">
        <f t="shared" si="1"/>
        <v>-18.36</v>
      </c>
      <c r="AM32" s="9">
        <v>40236.0</v>
      </c>
      <c r="AN32" s="21">
        <f t="shared" si="2"/>
        <v>-0.0004563077841</v>
      </c>
      <c r="AO32" s="9">
        <f t="shared" si="3"/>
        <v>1825</v>
      </c>
      <c r="AP32" s="9">
        <f t="shared" si="4"/>
        <v>40236</v>
      </c>
      <c r="AQ32" s="22">
        <f t="shared" si="5"/>
        <v>0.04535739139</v>
      </c>
      <c r="AR32" s="23">
        <v>158.86</v>
      </c>
      <c r="AS32" s="24">
        <f t="shared" si="6"/>
        <v>0.003948205587</v>
      </c>
      <c r="AT32" s="25">
        <f t="shared" si="10"/>
        <v>3189</v>
      </c>
      <c r="AU32" s="24">
        <f t="shared" si="7"/>
        <v>0.08607984452</v>
      </c>
      <c r="AV32" s="24">
        <f t="shared" si="8"/>
        <v>0.009444278755</v>
      </c>
      <c r="AW32" s="24">
        <f t="shared" si="9"/>
        <v>0.1443734125</v>
      </c>
    </row>
    <row r="33">
      <c r="A33" s="1">
        <v>31.0</v>
      </c>
      <c r="B33" s="2">
        <v>42094.0</v>
      </c>
      <c r="C33" s="2">
        <v>42135.0</v>
      </c>
      <c r="D33" s="1">
        <v>372.0</v>
      </c>
      <c r="E33" s="13">
        <v>362.0</v>
      </c>
      <c r="F33" s="13">
        <v>165.0</v>
      </c>
      <c r="G33" s="13">
        <v>89.0</v>
      </c>
      <c r="H33" s="14">
        <v>2.0</v>
      </c>
      <c r="I33" s="13">
        <v>52.0</v>
      </c>
      <c r="J33" s="15">
        <v>127.04</v>
      </c>
      <c r="K33" s="15">
        <v>5.11</v>
      </c>
      <c r="L33" s="15">
        <v>24.86</v>
      </c>
      <c r="M33" s="15">
        <v>26.13</v>
      </c>
      <c r="N33" s="15">
        <v>4.86</v>
      </c>
      <c r="O33" s="15">
        <v>127.04</v>
      </c>
      <c r="P33" s="15">
        <v>83.71</v>
      </c>
      <c r="Q33" s="15">
        <v>1.52</v>
      </c>
      <c r="R33" s="15">
        <v>127.04</v>
      </c>
      <c r="S33" s="15">
        <v>4.14</v>
      </c>
      <c r="T33" s="15">
        <v>30.69</v>
      </c>
      <c r="U33" s="16">
        <v>39696.0</v>
      </c>
      <c r="V33" s="16">
        <v>1308.0</v>
      </c>
      <c r="W33" s="16">
        <v>803.0</v>
      </c>
      <c r="X33" s="16">
        <v>35419.0</v>
      </c>
      <c r="Y33" s="17">
        <v>4277.0</v>
      </c>
      <c r="Z33" s="18">
        <v>1738.0</v>
      </c>
      <c r="AA33" s="7">
        <v>16.34</v>
      </c>
      <c r="AB33" s="7">
        <v>33.93</v>
      </c>
      <c r="AC33" s="7">
        <v>0.48</v>
      </c>
      <c r="AD33" s="7">
        <v>8.28</v>
      </c>
      <c r="AE33" s="7">
        <v>0.26</v>
      </c>
      <c r="AF33" s="19">
        <v>0.0647</v>
      </c>
      <c r="AG33" s="19">
        <v>0.0071</v>
      </c>
      <c r="AH33" s="19">
        <v>0.1069</v>
      </c>
      <c r="AI33" s="7">
        <v>4.28</v>
      </c>
      <c r="AJ33" s="19">
        <v>0.0647</v>
      </c>
      <c r="AK33" s="20">
        <v>2089.0</v>
      </c>
      <c r="AL33" s="9">
        <f t="shared" si="1"/>
        <v>-17.59</v>
      </c>
      <c r="AM33" s="9">
        <v>39696.0</v>
      </c>
      <c r="AN33" s="21">
        <f t="shared" si="2"/>
        <v>-0.0004431176945</v>
      </c>
      <c r="AO33" s="9">
        <f t="shared" si="3"/>
        <v>1738</v>
      </c>
      <c r="AP33" s="9">
        <f t="shared" si="4"/>
        <v>39696</v>
      </c>
      <c r="AQ33" s="22">
        <f t="shared" si="5"/>
        <v>0.04378274889</v>
      </c>
      <c r="AR33" s="23">
        <v>174.89</v>
      </c>
      <c r="AS33" s="24">
        <f t="shared" si="6"/>
        <v>0.004405733575</v>
      </c>
      <c r="AT33" s="25">
        <f t="shared" si="10"/>
        <v>4277</v>
      </c>
      <c r="AU33" s="24">
        <f t="shared" si="7"/>
        <v>0.1207543974</v>
      </c>
      <c r="AV33" s="24">
        <f t="shared" si="8"/>
        <v>0.009371221282</v>
      </c>
      <c r="AW33" s="24">
        <f t="shared" si="9"/>
        <v>0.1778709834</v>
      </c>
    </row>
    <row r="34">
      <c r="A34" s="1">
        <v>32.0</v>
      </c>
      <c r="B34" s="2">
        <v>42004.0</v>
      </c>
      <c r="C34" s="2">
        <v>42061.0</v>
      </c>
      <c r="D34" s="1">
        <v>411.0</v>
      </c>
      <c r="E34" s="13">
        <v>402.0</v>
      </c>
      <c r="F34" s="13">
        <v>176.0</v>
      </c>
      <c r="G34" s="13">
        <v>58.0</v>
      </c>
      <c r="H34" s="14">
        <v>1.0</v>
      </c>
      <c r="I34" s="13">
        <v>50.0</v>
      </c>
      <c r="J34" s="15">
        <v>116.07</v>
      </c>
      <c r="K34" s="15">
        <v>5.35</v>
      </c>
      <c r="L34" s="15">
        <v>21.7</v>
      </c>
      <c r="M34" s="15">
        <v>29.96</v>
      </c>
      <c r="N34" s="15">
        <v>3.87</v>
      </c>
      <c r="O34" s="15">
        <v>116.07</v>
      </c>
      <c r="P34" s="15">
        <v>79.56</v>
      </c>
      <c r="Q34" s="15">
        <v>1.46</v>
      </c>
      <c r="R34" s="15">
        <v>116.07</v>
      </c>
      <c r="S34" s="15">
        <v>4.29</v>
      </c>
      <c r="T34" s="15">
        <v>27.08</v>
      </c>
      <c r="U34" s="16">
        <v>39338.0</v>
      </c>
      <c r="V34" s="16">
        <v>1796.0</v>
      </c>
      <c r="W34" s="16">
        <v>451.0</v>
      </c>
      <c r="X34" s="16">
        <v>35286.0</v>
      </c>
      <c r="Y34" s="17">
        <v>4052.0</v>
      </c>
      <c r="Z34" s="18">
        <v>1650.0</v>
      </c>
      <c r="AA34" s="7">
        <v>16.57</v>
      </c>
      <c r="AB34" s="7">
        <v>34.35</v>
      </c>
      <c r="AC34" s="7">
        <v>0.48</v>
      </c>
      <c r="AD34" s="7">
        <v>8.71</v>
      </c>
      <c r="AE34" s="7">
        <v>0.26</v>
      </c>
      <c r="AF34" s="19">
        <v>0.069</v>
      </c>
      <c r="AG34" s="19">
        <v>0.0076</v>
      </c>
      <c r="AH34" s="19">
        <v>0.1548</v>
      </c>
      <c r="AI34" s="7">
        <v>4.05</v>
      </c>
      <c r="AJ34" s="19">
        <v>0.069</v>
      </c>
      <c r="AK34" s="20">
        <v>1914.0</v>
      </c>
      <c r="AL34" s="9">
        <f t="shared" si="1"/>
        <v>-17.78</v>
      </c>
      <c r="AM34" s="9">
        <v>39338.0</v>
      </c>
      <c r="AN34" s="21">
        <f t="shared" si="2"/>
        <v>-0.0004519802735</v>
      </c>
      <c r="AO34" s="9">
        <f t="shared" si="3"/>
        <v>1650</v>
      </c>
      <c r="AP34" s="9">
        <f t="shared" si="4"/>
        <v>39338</v>
      </c>
      <c r="AQ34" s="22">
        <f t="shared" si="5"/>
        <v>0.04194417611</v>
      </c>
      <c r="AR34" s="23">
        <v>186.07</v>
      </c>
      <c r="AS34" s="24">
        <f t="shared" si="6"/>
        <v>0.00473003203</v>
      </c>
      <c r="AT34" s="25">
        <f t="shared" si="10"/>
        <v>4052</v>
      </c>
      <c r="AU34" s="24">
        <f t="shared" si="7"/>
        <v>0.1148330783</v>
      </c>
      <c r="AV34" s="24">
        <f t="shared" si="8"/>
        <v>0.01044791296</v>
      </c>
      <c r="AW34" s="24">
        <f t="shared" si="9"/>
        <v>0.1715032191</v>
      </c>
    </row>
    <row r="35">
      <c r="A35" s="1">
        <v>33.0</v>
      </c>
      <c r="B35" s="2">
        <v>41912.0</v>
      </c>
      <c r="C35" s="2">
        <v>41950.0</v>
      </c>
      <c r="D35" s="1">
        <v>309.0</v>
      </c>
      <c r="E35" s="13">
        <v>301.0</v>
      </c>
      <c r="F35" s="13">
        <v>104.0</v>
      </c>
      <c r="G35" s="13">
        <v>64.0</v>
      </c>
      <c r="H35" s="14">
        <v>1.0</v>
      </c>
      <c r="I35" s="13">
        <v>52.0</v>
      </c>
      <c r="J35" s="15">
        <v>112.09</v>
      </c>
      <c r="K35" s="15">
        <v>5.48</v>
      </c>
      <c r="L35" s="15">
        <v>20.45</v>
      </c>
      <c r="M35" s="15">
        <v>31.13</v>
      </c>
      <c r="N35" s="15">
        <v>3.6</v>
      </c>
      <c r="O35" s="15">
        <v>112.09</v>
      </c>
      <c r="P35" s="15">
        <v>77.53</v>
      </c>
      <c r="Q35" s="15">
        <v>1.45</v>
      </c>
      <c r="R35" s="15">
        <v>112.09</v>
      </c>
      <c r="S35" s="15">
        <v>5.43</v>
      </c>
      <c r="T35" s="15">
        <v>20.64</v>
      </c>
      <c r="U35" s="16">
        <v>36041.0</v>
      </c>
      <c r="V35" s="16">
        <v>1873.0</v>
      </c>
      <c r="W35" s="16">
        <v>454.0</v>
      </c>
      <c r="X35" s="16">
        <v>32101.0</v>
      </c>
      <c r="Y35" s="17">
        <v>3940.0</v>
      </c>
      <c r="Z35" s="18">
        <v>1596.0</v>
      </c>
      <c r="AA35" s="7">
        <v>14.27</v>
      </c>
      <c r="AB35" s="7">
        <v>31.13</v>
      </c>
      <c r="AC35" s="7">
        <v>0.46</v>
      </c>
      <c r="AD35" s="7">
        <v>8.15</v>
      </c>
      <c r="AE35" s="7">
        <v>0.26</v>
      </c>
      <c r="AF35" s="19">
        <v>0.0734</v>
      </c>
      <c r="AG35" s="19">
        <v>0.0084</v>
      </c>
      <c r="AH35" s="19">
        <v>0.1787</v>
      </c>
      <c r="AI35" s="7">
        <v>3.94</v>
      </c>
      <c r="AJ35" s="19">
        <v>0.0734</v>
      </c>
      <c r="AK35" s="20">
        <v>1914.0</v>
      </c>
      <c r="AL35" s="9">
        <f t="shared" si="1"/>
        <v>-16.86</v>
      </c>
      <c r="AM35" s="9">
        <v>36041.0</v>
      </c>
      <c r="AN35" s="21">
        <f t="shared" si="2"/>
        <v>-0.0004678005605</v>
      </c>
      <c r="AO35" s="9">
        <f t="shared" si="3"/>
        <v>1596</v>
      </c>
      <c r="AP35" s="9">
        <f t="shared" si="4"/>
        <v>36041</v>
      </c>
      <c r="AQ35" s="22">
        <f t="shared" si="5"/>
        <v>0.04428290003</v>
      </c>
      <c r="AR35" s="23">
        <v>114.09</v>
      </c>
      <c r="AS35" s="24">
        <f t="shared" si="6"/>
        <v>0.003165561444</v>
      </c>
      <c r="AT35" s="25">
        <f t="shared" si="10"/>
        <v>3940</v>
      </c>
      <c r="AU35" s="24">
        <f t="shared" si="7"/>
        <v>0.1227376094</v>
      </c>
      <c r="AV35" s="24">
        <f t="shared" si="8"/>
        <v>0.008573568991</v>
      </c>
      <c r="AW35" s="24">
        <f t="shared" si="9"/>
        <v>0.1782918393</v>
      </c>
    </row>
    <row r="36">
      <c r="A36" s="1">
        <v>34.0</v>
      </c>
      <c r="B36" s="2">
        <v>41820.0</v>
      </c>
      <c r="C36" s="2">
        <v>41859.0</v>
      </c>
      <c r="D36" s="1">
        <v>228.0</v>
      </c>
      <c r="E36" s="13">
        <v>219.0</v>
      </c>
      <c r="F36" s="13">
        <v>46.0</v>
      </c>
      <c r="G36" s="13">
        <v>51.0</v>
      </c>
      <c r="H36" s="14">
        <v>1.0</v>
      </c>
      <c r="I36" s="13">
        <v>49.0</v>
      </c>
      <c r="J36" s="15">
        <v>116.62</v>
      </c>
      <c r="K36" s="15">
        <v>5.72</v>
      </c>
      <c r="L36" s="15">
        <v>20.39</v>
      </c>
      <c r="M36" s="15">
        <v>34.71</v>
      </c>
      <c r="N36" s="15">
        <v>3.36</v>
      </c>
      <c r="O36" s="15">
        <v>116.62</v>
      </c>
      <c r="P36" s="15">
        <v>77.68</v>
      </c>
      <c r="Q36" s="15">
        <v>1.5</v>
      </c>
      <c r="R36" s="15">
        <v>116.62</v>
      </c>
      <c r="S36" s="15">
        <v>6.74</v>
      </c>
      <c r="T36" s="15">
        <v>17.31</v>
      </c>
      <c r="U36" s="16">
        <v>33309.0</v>
      </c>
      <c r="V36" s="16">
        <v>2650.0</v>
      </c>
      <c r="W36" s="16">
        <v>454.0</v>
      </c>
      <c r="X36" s="16">
        <v>29371.0</v>
      </c>
      <c r="Y36" s="17">
        <v>3938.0</v>
      </c>
      <c r="Z36" s="18">
        <v>1533.0</v>
      </c>
      <c r="AA36" s="7">
        <v>14.34</v>
      </c>
      <c r="AB36" s="7">
        <v>28.36</v>
      </c>
      <c r="AC36" s="7">
        <v>0.51</v>
      </c>
      <c r="AD36" s="7">
        <v>7.46</v>
      </c>
      <c r="AE36" s="7">
        <v>0.27</v>
      </c>
      <c r="AF36" s="19">
        <v>0.0803</v>
      </c>
      <c r="AG36" s="19">
        <v>0.0094</v>
      </c>
      <c r="AH36" s="19">
        <v>0.2329</v>
      </c>
      <c r="AI36" s="7">
        <v>3.94</v>
      </c>
      <c r="AJ36" s="19">
        <v>0.0803</v>
      </c>
      <c r="AK36" s="20">
        <v>1914.0</v>
      </c>
      <c r="AL36" s="9">
        <f t="shared" si="1"/>
        <v>-14.02</v>
      </c>
      <c r="AM36" s="9">
        <v>33309.0</v>
      </c>
      <c r="AN36" s="21">
        <f t="shared" si="2"/>
        <v>-0.0004209072623</v>
      </c>
      <c r="AO36" s="9">
        <f t="shared" si="3"/>
        <v>1533</v>
      </c>
      <c r="AP36" s="9">
        <f t="shared" si="4"/>
        <v>33309</v>
      </c>
      <c r="AQ36" s="22">
        <f t="shared" si="5"/>
        <v>0.04602359723</v>
      </c>
      <c r="AR36" s="23">
        <v>55.42</v>
      </c>
      <c r="AS36" s="24">
        <f t="shared" si="6"/>
        <v>0.001663814585</v>
      </c>
      <c r="AT36" s="25">
        <f t="shared" si="10"/>
        <v>3938</v>
      </c>
      <c r="AU36" s="24">
        <f t="shared" si="7"/>
        <v>0.1340778319</v>
      </c>
      <c r="AV36" s="24">
        <f t="shared" si="8"/>
        <v>0.006844996848</v>
      </c>
      <c r="AW36" s="24">
        <f t="shared" si="9"/>
        <v>0.1881893333</v>
      </c>
    </row>
    <row r="37">
      <c r="A37" s="1">
        <v>35.0</v>
      </c>
      <c r="B37" s="2">
        <v>41729.0</v>
      </c>
      <c r="C37" s="2">
        <v>41768.0</v>
      </c>
      <c r="D37" s="1">
        <v>515.0</v>
      </c>
      <c r="E37" s="13">
        <v>507.0</v>
      </c>
      <c r="F37" s="13">
        <v>336.0</v>
      </c>
      <c r="G37" s="13">
        <v>91.0</v>
      </c>
      <c r="H37" s="14">
        <v>2.0</v>
      </c>
      <c r="I37" s="13">
        <v>47.0</v>
      </c>
      <c r="J37" s="15">
        <v>128.78</v>
      </c>
      <c r="K37" s="15">
        <v>5.74</v>
      </c>
      <c r="L37" s="15">
        <v>22.44</v>
      </c>
      <c r="M37" s="15">
        <v>36.11</v>
      </c>
      <c r="N37" s="15">
        <v>3.57</v>
      </c>
      <c r="O37" s="15">
        <v>128.78</v>
      </c>
      <c r="P37" s="15">
        <v>73.3</v>
      </c>
      <c r="Q37" s="15">
        <v>1.76</v>
      </c>
      <c r="R37" s="15">
        <v>128.78</v>
      </c>
      <c r="S37" s="15">
        <v>4.2</v>
      </c>
      <c r="T37" s="15">
        <v>30.69</v>
      </c>
      <c r="U37" s="16">
        <v>29711.0</v>
      </c>
      <c r="V37" s="16">
        <v>3862.0</v>
      </c>
      <c r="W37" s="16">
        <v>455.0</v>
      </c>
      <c r="X37" s="16">
        <v>26344.0</v>
      </c>
      <c r="Y37" s="17">
        <v>3367.0</v>
      </c>
      <c r="Z37" s="18">
        <v>1482.0</v>
      </c>
      <c r="AA37" s="7">
        <v>15.03</v>
      </c>
      <c r="AB37" s="7">
        <v>25.48</v>
      </c>
      <c r="AC37" s="7">
        <v>0.59</v>
      </c>
      <c r="AD37" s="7">
        <v>7.82</v>
      </c>
      <c r="AE37" s="7">
        <v>0.27</v>
      </c>
      <c r="AF37" s="19">
        <v>0.088</v>
      </c>
      <c r="AG37" s="19">
        <v>0.0104</v>
      </c>
      <c r="AH37" s="19">
        <v>0.2715</v>
      </c>
      <c r="AI37" s="7">
        <v>3.37</v>
      </c>
      <c r="AJ37" s="19">
        <v>0.088</v>
      </c>
      <c r="AK37" s="20">
        <v>1914.0</v>
      </c>
      <c r="AL37" s="9">
        <f t="shared" si="1"/>
        <v>-10.45</v>
      </c>
      <c r="AM37" s="9">
        <v>29711.0</v>
      </c>
      <c r="AN37" s="21">
        <f t="shared" si="2"/>
        <v>-0.0003517215846</v>
      </c>
      <c r="AO37" s="9">
        <f t="shared" si="3"/>
        <v>1482</v>
      </c>
      <c r="AP37" s="9">
        <f t="shared" si="4"/>
        <v>29711</v>
      </c>
      <c r="AQ37" s="22">
        <f t="shared" si="5"/>
        <v>0.04988051563</v>
      </c>
      <c r="AR37" s="23">
        <v>345.77</v>
      </c>
      <c r="AS37" s="24">
        <f t="shared" si="6"/>
        <v>0.01163777725</v>
      </c>
      <c r="AT37" s="25">
        <f t="shared" si="10"/>
        <v>3367</v>
      </c>
      <c r="AU37" s="24">
        <f t="shared" si="7"/>
        <v>0.1278089888</v>
      </c>
      <c r="AV37" s="24">
        <f t="shared" si="8"/>
        <v>0.01733364747</v>
      </c>
      <c r="AW37" s="24">
        <f t="shared" si="9"/>
        <v>0.2063092075</v>
      </c>
    </row>
    <row r="38">
      <c r="A38" s="1">
        <v>36.0</v>
      </c>
      <c r="B38" s="2">
        <v>41639.0</v>
      </c>
      <c r="C38" s="2">
        <v>41697.0</v>
      </c>
      <c r="D38" s="1">
        <v>434.0</v>
      </c>
      <c r="E38" s="13">
        <v>426.0</v>
      </c>
      <c r="F38" s="13">
        <v>235.0</v>
      </c>
      <c r="G38" s="13">
        <v>57.0</v>
      </c>
      <c r="H38" s="14">
        <v>1.0</v>
      </c>
      <c r="I38" s="13">
        <v>46.0</v>
      </c>
      <c r="J38" s="15">
        <v>104.86</v>
      </c>
      <c r="K38" s="15">
        <v>4.69</v>
      </c>
      <c r="L38" s="15">
        <v>22.36</v>
      </c>
      <c r="M38" s="15">
        <v>30.58</v>
      </c>
      <c r="N38" s="15">
        <v>3.43</v>
      </c>
      <c r="O38" s="15">
        <v>104.86</v>
      </c>
      <c r="P38" s="15">
        <v>67.23</v>
      </c>
      <c r="Q38" s="15">
        <v>1.56</v>
      </c>
      <c r="R38" s="15">
        <v>104.86</v>
      </c>
      <c r="S38" s="15">
        <v>3.09</v>
      </c>
      <c r="T38" s="15">
        <v>33.98</v>
      </c>
      <c r="U38" s="16">
        <v>26417.0</v>
      </c>
      <c r="V38" s="16">
        <v>1539.0</v>
      </c>
      <c r="W38" s="16">
        <v>455.0</v>
      </c>
      <c r="X38" s="16">
        <v>23338.0</v>
      </c>
      <c r="Y38" s="17">
        <v>3079.0</v>
      </c>
      <c r="Z38" s="18">
        <v>1391.0</v>
      </c>
      <c r="AA38" s="7">
        <v>12.77</v>
      </c>
      <c r="AB38" s="7">
        <v>22.48</v>
      </c>
      <c r="AC38" s="7">
        <v>0.57</v>
      </c>
      <c r="AD38" s="7">
        <v>7.58</v>
      </c>
      <c r="AE38" s="7">
        <v>0.22</v>
      </c>
      <c r="AF38" s="19">
        <v>0.0759</v>
      </c>
      <c r="AG38" s="19">
        <v>0.009</v>
      </c>
      <c r="AH38" s="19">
        <v>0.2103</v>
      </c>
      <c r="AI38" s="7">
        <v>3.08</v>
      </c>
      <c r="AJ38" s="19">
        <v>0.0759</v>
      </c>
      <c r="AK38" s="20">
        <v>1704.0</v>
      </c>
      <c r="AL38" s="9">
        <f t="shared" si="1"/>
        <v>-9.71</v>
      </c>
      <c r="AM38" s="9">
        <v>26417.0</v>
      </c>
      <c r="AN38" s="21">
        <f t="shared" si="2"/>
        <v>-0.0003675663399</v>
      </c>
      <c r="AO38" s="9">
        <f t="shared" si="3"/>
        <v>1391</v>
      </c>
      <c r="AP38" s="9">
        <f t="shared" si="4"/>
        <v>26417</v>
      </c>
      <c r="AQ38" s="22">
        <f t="shared" si="5"/>
        <v>0.052655487</v>
      </c>
      <c r="AR38" s="23">
        <v>244.79</v>
      </c>
      <c r="AS38" s="24">
        <f t="shared" si="6"/>
        <v>0.009266381497</v>
      </c>
      <c r="AT38" s="25">
        <f t="shared" si="10"/>
        <v>3079</v>
      </c>
      <c r="AU38" s="24">
        <f t="shared" si="7"/>
        <v>0.1319307567</v>
      </c>
      <c r="AV38" s="24">
        <f t="shared" si="8"/>
        <v>0.01642881478</v>
      </c>
      <c r="AW38" s="24">
        <f t="shared" si="9"/>
        <v>0.2099138736</v>
      </c>
    </row>
    <row r="39">
      <c r="A39" s="1">
        <v>37.0</v>
      </c>
      <c r="B39" s="2">
        <v>41547.0</v>
      </c>
      <c r="C39" s="2">
        <v>41586.0</v>
      </c>
      <c r="D39" s="1">
        <v>443.0</v>
      </c>
      <c r="E39" s="13">
        <v>435.0</v>
      </c>
      <c r="F39" s="13">
        <v>264.0</v>
      </c>
      <c r="G39" s="13">
        <v>68.0</v>
      </c>
      <c r="H39" s="14">
        <v>1.0</v>
      </c>
      <c r="I39" s="13">
        <v>46.0</v>
      </c>
      <c r="J39" s="15">
        <v>86.37</v>
      </c>
      <c r="K39" s="15">
        <v>4.54</v>
      </c>
      <c r="L39" s="15">
        <v>19.02</v>
      </c>
      <c r="M39" s="15">
        <v>27.72</v>
      </c>
      <c r="N39" s="15">
        <v>3.12</v>
      </c>
      <c r="O39" s="15">
        <v>86.37</v>
      </c>
      <c r="P39" s="15">
        <v>64.1</v>
      </c>
      <c r="Q39" s="15">
        <v>1.35</v>
      </c>
      <c r="R39" s="15">
        <v>86.37</v>
      </c>
      <c r="S39" s="15">
        <v>3.19</v>
      </c>
      <c r="T39" s="15">
        <v>27.07</v>
      </c>
      <c r="U39" s="16">
        <v>23741.0</v>
      </c>
      <c r="V39" s="16">
        <v>1943.0</v>
      </c>
      <c r="W39" s="16">
        <v>456.0</v>
      </c>
      <c r="X39" s="16">
        <v>20817.0</v>
      </c>
      <c r="Y39" s="17">
        <v>2924.0</v>
      </c>
      <c r="Z39" s="18">
        <v>1332.0</v>
      </c>
      <c r="AA39" s="7">
        <v>12.04</v>
      </c>
      <c r="AB39" s="7">
        <v>20.0</v>
      </c>
      <c r="AC39" s="7">
        <v>0.6</v>
      </c>
      <c r="AD39" s="7">
        <v>7.12</v>
      </c>
      <c r="AE39" s="7">
        <v>0.21</v>
      </c>
      <c r="AF39" s="19">
        <v>0.0766</v>
      </c>
      <c r="AG39" s="19">
        <v>0.0091</v>
      </c>
      <c r="AH39" s="19">
        <v>0.1847</v>
      </c>
      <c r="AI39" s="7">
        <v>2.92</v>
      </c>
      <c r="AJ39" s="19">
        <v>0.0766</v>
      </c>
      <c r="AK39" s="20">
        <v>1704.0</v>
      </c>
      <c r="AL39" s="9">
        <f t="shared" si="1"/>
        <v>-7.96</v>
      </c>
      <c r="AM39" s="9">
        <v>23741.0</v>
      </c>
      <c r="AN39" s="21">
        <f t="shared" si="2"/>
        <v>-0.0003352849501</v>
      </c>
      <c r="AO39" s="9">
        <f t="shared" si="3"/>
        <v>1332</v>
      </c>
      <c r="AP39" s="9">
        <f t="shared" si="4"/>
        <v>23741</v>
      </c>
      <c r="AQ39" s="22">
        <f t="shared" si="5"/>
        <v>0.05610547155</v>
      </c>
      <c r="AR39" s="23">
        <v>273.19</v>
      </c>
      <c r="AS39" s="24">
        <f t="shared" si="6"/>
        <v>0.01150709743</v>
      </c>
      <c r="AT39" s="25">
        <f t="shared" si="10"/>
        <v>2924</v>
      </c>
      <c r="AU39" s="24">
        <f t="shared" si="7"/>
        <v>0.1404621223</v>
      </c>
      <c r="AV39" s="24">
        <f t="shared" si="8"/>
        <v>0.01865970262</v>
      </c>
      <c r="AW39" s="24">
        <f t="shared" si="9"/>
        <v>0.226399109</v>
      </c>
    </row>
    <row r="40">
      <c r="A40" s="1">
        <v>38.0</v>
      </c>
      <c r="B40" s="2">
        <v>41455.0</v>
      </c>
      <c r="C40" s="2">
        <v>41494.0</v>
      </c>
      <c r="D40" s="1">
        <v>276.0</v>
      </c>
      <c r="E40" s="13">
        <v>268.0</v>
      </c>
      <c r="F40" s="13">
        <v>106.0</v>
      </c>
      <c r="G40" s="13">
        <v>49.0</v>
      </c>
      <c r="H40" s="14">
        <v>1.0</v>
      </c>
      <c r="I40" s="13">
        <v>46.0</v>
      </c>
      <c r="J40" s="15">
        <v>83.32</v>
      </c>
      <c r="K40" s="15">
        <v>4.02</v>
      </c>
      <c r="L40" s="15">
        <v>20.73</v>
      </c>
      <c r="M40" s="15">
        <v>23.28</v>
      </c>
      <c r="N40" s="15">
        <v>3.58</v>
      </c>
      <c r="O40" s="15">
        <v>83.32</v>
      </c>
      <c r="P40" s="15">
        <v>58.78</v>
      </c>
      <c r="Q40" s="15">
        <v>1.42</v>
      </c>
      <c r="R40" s="15">
        <v>83.32</v>
      </c>
      <c r="S40" s="15">
        <v>4.61</v>
      </c>
      <c r="T40" s="15">
        <v>18.07</v>
      </c>
      <c r="U40" s="16">
        <v>22154.0</v>
      </c>
      <c r="V40" s="16">
        <v>873.0</v>
      </c>
      <c r="W40" s="16">
        <v>456.0</v>
      </c>
      <c r="X40" s="16">
        <v>19482.0</v>
      </c>
      <c r="Y40" s="17">
        <v>2672.0</v>
      </c>
      <c r="Z40" s="18">
        <v>1264.0</v>
      </c>
      <c r="AA40" s="7">
        <v>10.79</v>
      </c>
      <c r="AB40" s="7">
        <v>18.7</v>
      </c>
      <c r="AC40" s="7">
        <v>0.58</v>
      </c>
      <c r="AD40" s="7">
        <v>7.29</v>
      </c>
      <c r="AE40" s="7">
        <v>0.18</v>
      </c>
      <c r="AF40" s="19">
        <v>0.0694</v>
      </c>
      <c r="AG40" s="19">
        <v>0.0082</v>
      </c>
      <c r="AH40" s="19">
        <v>0.1311</v>
      </c>
      <c r="AI40" s="7">
        <v>2.67</v>
      </c>
      <c r="AJ40" s="19">
        <v>0.0694</v>
      </c>
      <c r="AK40" s="20">
        <v>1704.0</v>
      </c>
      <c r="AL40" s="9">
        <f t="shared" si="1"/>
        <v>-7.91</v>
      </c>
      <c r="AM40" s="9">
        <v>22154.0</v>
      </c>
      <c r="AN40" s="21">
        <f t="shared" si="2"/>
        <v>-0.0003570461316</v>
      </c>
      <c r="AO40" s="9">
        <f t="shared" si="3"/>
        <v>1264</v>
      </c>
      <c r="AP40" s="9">
        <f t="shared" si="4"/>
        <v>22154</v>
      </c>
      <c r="AQ40" s="22">
        <f t="shared" si="5"/>
        <v>0.05705515934</v>
      </c>
      <c r="AR40" s="23">
        <v>114.8</v>
      </c>
      <c r="AS40" s="24">
        <f t="shared" si="6"/>
        <v>0.005181908459</v>
      </c>
      <c r="AT40" s="25">
        <f t="shared" si="10"/>
        <v>2672</v>
      </c>
      <c r="AU40" s="24">
        <f t="shared" si="7"/>
        <v>0.1371522431</v>
      </c>
      <c r="AV40" s="24">
        <f t="shared" si="8"/>
        <v>0.01245824682</v>
      </c>
      <c r="AW40" s="24">
        <f t="shared" si="9"/>
        <v>0.2114905116</v>
      </c>
    </row>
    <row r="41">
      <c r="A41" s="1">
        <v>39.0</v>
      </c>
      <c r="B41" s="2">
        <v>41364.0</v>
      </c>
      <c r="C41" s="2">
        <v>41404.0</v>
      </c>
      <c r="D41" s="1">
        <v>250.0</v>
      </c>
      <c r="E41" s="13">
        <v>242.0</v>
      </c>
      <c r="F41" s="13">
        <v>87.0</v>
      </c>
      <c r="G41" s="13">
        <v>41.0</v>
      </c>
      <c r="H41" s="14">
        <v>1.0</v>
      </c>
      <c r="I41" s="13">
        <v>45.0</v>
      </c>
      <c r="J41" s="15">
        <v>70.94</v>
      </c>
      <c r="K41" s="15">
        <v>4.02</v>
      </c>
      <c r="L41" s="15">
        <v>17.65</v>
      </c>
      <c r="M41" s="15">
        <v>22.6</v>
      </c>
      <c r="N41" s="15">
        <v>3.14</v>
      </c>
      <c r="O41" s="15">
        <v>70.94</v>
      </c>
      <c r="P41" s="15">
        <v>59.2</v>
      </c>
      <c r="Q41" s="15">
        <v>1.2</v>
      </c>
      <c r="R41" s="15">
        <v>70.94</v>
      </c>
      <c r="S41" s="15">
        <v>3.87</v>
      </c>
      <c r="T41" s="15">
        <v>18.32</v>
      </c>
      <c r="U41" s="16">
        <v>22796.0</v>
      </c>
      <c r="V41" s="16">
        <v>1519.0</v>
      </c>
      <c r="W41" s="16">
        <v>457.0</v>
      </c>
      <c r="X41" s="16">
        <v>20134.0</v>
      </c>
      <c r="Y41" s="17">
        <v>2662.0</v>
      </c>
      <c r="Z41" s="18">
        <v>1216.0</v>
      </c>
      <c r="AA41" s="7">
        <v>10.61</v>
      </c>
      <c r="AB41" s="7">
        <v>19.32</v>
      </c>
      <c r="AC41" s="7">
        <v>0.55</v>
      </c>
      <c r="AD41" s="7">
        <v>7.56</v>
      </c>
      <c r="AE41" s="7">
        <v>0.18</v>
      </c>
      <c r="AF41" s="19">
        <v>0.0705</v>
      </c>
      <c r="AG41" s="19">
        <v>0.0082</v>
      </c>
      <c r="AH41" s="19">
        <v>0.1279</v>
      </c>
      <c r="AI41" s="7">
        <v>2.66</v>
      </c>
      <c r="AJ41" s="19">
        <v>0.0705</v>
      </c>
      <c r="AK41" s="20">
        <v>1704.0</v>
      </c>
      <c r="AL41" s="9">
        <f t="shared" si="1"/>
        <v>-8.71</v>
      </c>
      <c r="AM41" s="9">
        <v>22796.0</v>
      </c>
      <c r="AN41" s="21">
        <f t="shared" si="2"/>
        <v>-0.0003820845762</v>
      </c>
      <c r="AO41" s="9">
        <f t="shared" si="3"/>
        <v>1216</v>
      </c>
      <c r="AP41" s="9">
        <f t="shared" si="4"/>
        <v>22796</v>
      </c>
      <c r="AQ41" s="22">
        <f t="shared" si="5"/>
        <v>0.0533426917</v>
      </c>
      <c r="AR41" s="23">
        <v>95.48</v>
      </c>
      <c r="AS41" s="24">
        <f t="shared" si="6"/>
        <v>0.004188454115</v>
      </c>
      <c r="AT41" s="25">
        <f t="shared" si="10"/>
        <v>2662</v>
      </c>
      <c r="AU41" s="24">
        <f t="shared" si="7"/>
        <v>0.1322141651</v>
      </c>
      <c r="AV41" s="24">
        <f t="shared" si="8"/>
        <v>0.01096683629</v>
      </c>
      <c r="AW41" s="24">
        <f t="shared" si="9"/>
        <v>0.2003300626</v>
      </c>
    </row>
    <row r="42">
      <c r="A42" s="1">
        <v>40.0</v>
      </c>
      <c r="B42" s="2">
        <v>41274.0</v>
      </c>
      <c r="C42" s="2">
        <v>41332.0</v>
      </c>
      <c r="D42" s="1">
        <v>295.0</v>
      </c>
      <c r="E42" s="13">
        <v>287.0</v>
      </c>
      <c r="F42" s="13">
        <v>129.0</v>
      </c>
      <c r="G42" s="13">
        <v>50.0</v>
      </c>
      <c r="H42" s="14">
        <v>1.0</v>
      </c>
      <c r="I42" s="13">
        <v>45.0</v>
      </c>
      <c r="J42" s="15">
        <v>55.97</v>
      </c>
      <c r="K42" s="15">
        <v>3.9</v>
      </c>
      <c r="L42" s="15">
        <v>14.35</v>
      </c>
      <c r="M42" s="15">
        <v>22.01</v>
      </c>
      <c r="N42" s="15">
        <v>2.54</v>
      </c>
      <c r="O42" s="15">
        <v>55.97</v>
      </c>
      <c r="P42" s="15">
        <v>58.38</v>
      </c>
      <c r="Q42" s="15">
        <v>0.96</v>
      </c>
      <c r="R42" s="15">
        <v>55.97</v>
      </c>
      <c r="S42" s="15">
        <v>3.62</v>
      </c>
      <c r="T42" s="15">
        <v>15.48</v>
      </c>
      <c r="U42" s="16">
        <v>22766.0</v>
      </c>
      <c r="V42" s="16">
        <v>1009.0</v>
      </c>
      <c r="W42" s="16">
        <v>458.0</v>
      </c>
      <c r="X42" s="16">
        <v>20161.0</v>
      </c>
      <c r="Y42" s="17">
        <v>2605.0</v>
      </c>
      <c r="Z42" s="18">
        <v>1175.0</v>
      </c>
      <c r="AA42" s="7">
        <v>10.17</v>
      </c>
      <c r="AB42" s="7">
        <v>19.34</v>
      </c>
      <c r="AC42" s="7">
        <v>0.53</v>
      </c>
      <c r="AD42" s="7">
        <v>7.74</v>
      </c>
      <c r="AE42" s="7">
        <v>0.18</v>
      </c>
      <c r="AF42" s="19">
        <v>0.0704</v>
      </c>
      <c r="AG42" s="19">
        <v>0.0081</v>
      </c>
      <c r="AH42" s="19">
        <v>0.1221</v>
      </c>
      <c r="AI42" s="7">
        <v>2.61</v>
      </c>
      <c r="AJ42" s="19">
        <v>0.0704</v>
      </c>
      <c r="AK42" s="20">
        <v>1615.0</v>
      </c>
      <c r="AL42" s="9">
        <f t="shared" si="1"/>
        <v>-9.17</v>
      </c>
      <c r="AM42" s="9">
        <v>22766.0</v>
      </c>
      <c r="AN42" s="21">
        <f t="shared" si="2"/>
        <v>-0.0004027936396</v>
      </c>
      <c r="AO42" s="9">
        <f t="shared" si="3"/>
        <v>1175</v>
      </c>
      <c r="AP42" s="9">
        <f t="shared" si="4"/>
        <v>22766</v>
      </c>
      <c r="AQ42" s="22">
        <f t="shared" si="5"/>
        <v>0.05161205306</v>
      </c>
      <c r="AR42" s="23">
        <v>134.471</v>
      </c>
      <c r="AS42" s="24">
        <f t="shared" si="6"/>
        <v>0.005906659053</v>
      </c>
      <c r="AT42" s="25">
        <f t="shared" si="10"/>
        <v>2605</v>
      </c>
      <c r="AU42" s="24">
        <f t="shared" si="7"/>
        <v>0.1292098606</v>
      </c>
      <c r="AV42" s="24">
        <f t="shared" si="8"/>
        <v>0.0129579197</v>
      </c>
      <c r="AW42" s="24">
        <f t="shared" si="9"/>
        <v>0.1992836988</v>
      </c>
    </row>
    <row r="43">
      <c r="A43" s="1">
        <v>41.0</v>
      </c>
      <c r="B43" s="2">
        <v>41182.0</v>
      </c>
      <c r="C43" s="2">
        <v>41222.0</v>
      </c>
      <c r="D43" s="1">
        <v>231.0</v>
      </c>
      <c r="E43" s="13">
        <v>224.0</v>
      </c>
      <c r="F43" s="13">
        <v>82.0</v>
      </c>
      <c r="G43" s="13">
        <v>42.0</v>
      </c>
      <c r="H43" s="14">
        <v>1.0</v>
      </c>
      <c r="I43" s="13">
        <v>45.0</v>
      </c>
      <c r="J43" s="15">
        <v>60.46</v>
      </c>
      <c r="K43" s="15">
        <v>3.59</v>
      </c>
      <c r="L43" s="15">
        <v>16.84</v>
      </c>
      <c r="M43" s="15">
        <v>20.48</v>
      </c>
      <c r="N43" s="15">
        <v>2.95</v>
      </c>
      <c r="O43" s="15">
        <v>60.46</v>
      </c>
      <c r="P43" s="15">
        <v>57.41</v>
      </c>
      <c r="Q43" s="15">
        <v>1.05</v>
      </c>
      <c r="R43" s="15">
        <v>60.46</v>
      </c>
      <c r="S43" s="15">
        <v>3.64</v>
      </c>
      <c r="T43" s="15">
        <v>16.63</v>
      </c>
      <c r="U43" s="16">
        <v>21577.0</v>
      </c>
      <c r="V43" s="16">
        <v>907.0</v>
      </c>
      <c r="W43" s="16">
        <v>458.0</v>
      </c>
      <c r="X43" s="16">
        <v>19022.0</v>
      </c>
      <c r="Y43" s="17">
        <v>2555.0</v>
      </c>
      <c r="Z43" s="18">
        <v>1124.0</v>
      </c>
      <c r="AA43" s="7">
        <v>9.3</v>
      </c>
      <c r="AB43" s="7">
        <v>18.23</v>
      </c>
      <c r="AC43" s="7">
        <v>0.51</v>
      </c>
      <c r="AD43" s="7">
        <v>7.44</v>
      </c>
      <c r="AE43" s="7">
        <v>0.16</v>
      </c>
      <c r="AF43" s="19">
        <v>0.0671</v>
      </c>
      <c r="AG43" s="19">
        <v>0.0077</v>
      </c>
      <c r="AH43" s="19">
        <v>0.1041</v>
      </c>
      <c r="AI43" s="7">
        <v>2.56</v>
      </c>
      <c r="AJ43" s="19">
        <v>0.0671</v>
      </c>
      <c r="AK43" s="20">
        <v>1615.0</v>
      </c>
      <c r="AL43" s="9">
        <f t="shared" si="1"/>
        <v>-8.93</v>
      </c>
      <c r="AM43" s="9">
        <v>21577.0</v>
      </c>
      <c r="AN43" s="21">
        <f t="shared" si="2"/>
        <v>-0.0004138666172</v>
      </c>
      <c r="AO43" s="9">
        <f t="shared" si="3"/>
        <v>1124</v>
      </c>
      <c r="AP43" s="9">
        <f t="shared" si="4"/>
        <v>21577</v>
      </c>
      <c r="AQ43" s="22">
        <f t="shared" si="5"/>
        <v>0.05209250591</v>
      </c>
      <c r="AR43" s="23">
        <v>91.057</v>
      </c>
      <c r="AS43" s="24">
        <f t="shared" si="6"/>
        <v>0.004220095472</v>
      </c>
      <c r="AT43" s="25">
        <f t="shared" si="10"/>
        <v>2555</v>
      </c>
      <c r="AU43" s="24">
        <f t="shared" si="7"/>
        <v>0.1343181579</v>
      </c>
      <c r="AV43" s="24">
        <f t="shared" si="8"/>
        <v>0.01070584419</v>
      </c>
      <c r="AW43" s="24">
        <f t="shared" si="9"/>
        <v>0.2009227369</v>
      </c>
    </row>
    <row r="44">
      <c r="A44" s="1">
        <v>42.0</v>
      </c>
      <c r="B44" s="2">
        <v>41090.0</v>
      </c>
      <c r="C44" s="2">
        <v>41129.0</v>
      </c>
      <c r="D44" s="1">
        <v>240.0</v>
      </c>
      <c r="E44" s="13">
        <v>232.0</v>
      </c>
      <c r="F44" s="13">
        <v>89.0</v>
      </c>
      <c r="G44" s="13">
        <v>48.0</v>
      </c>
      <c r="H44" s="14">
        <v>1.0</v>
      </c>
      <c r="I44" s="13">
        <v>45.0</v>
      </c>
      <c r="J44" s="15">
        <v>58.72</v>
      </c>
      <c r="K44" s="15">
        <v>3.51</v>
      </c>
      <c r="L44" s="15">
        <v>16.73</v>
      </c>
      <c r="M44" s="15">
        <v>20.8</v>
      </c>
      <c r="N44" s="15">
        <v>2.82</v>
      </c>
      <c r="O44" s="15">
        <v>58.72</v>
      </c>
      <c r="P44" s="15">
        <v>55.05</v>
      </c>
      <c r="Q44" s="15">
        <v>1.07</v>
      </c>
      <c r="R44" s="15">
        <v>58.72</v>
      </c>
      <c r="S44" s="15">
        <v>-1.11</v>
      </c>
      <c r="T44" s="15">
        <v>0.0</v>
      </c>
      <c r="U44" s="16">
        <v>21290.0</v>
      </c>
      <c r="V44" s="16">
        <v>1412.0</v>
      </c>
      <c r="W44" s="16">
        <v>458.0</v>
      </c>
      <c r="X44" s="16">
        <v>18845.0</v>
      </c>
      <c r="Y44" s="17">
        <v>2444.0</v>
      </c>
      <c r="Z44" s="18">
        <v>1082.0</v>
      </c>
      <c r="AA44" s="7">
        <v>9.47</v>
      </c>
      <c r="AB44" s="7">
        <v>18.08</v>
      </c>
      <c r="AC44" s="7">
        <v>0.52</v>
      </c>
      <c r="AD44" s="7">
        <v>7.71</v>
      </c>
      <c r="AE44" s="7">
        <v>0.16</v>
      </c>
      <c r="AF44" s="19">
        <v>0.068</v>
      </c>
      <c r="AG44" s="19">
        <v>0.0077</v>
      </c>
      <c r="AH44" s="19">
        <v>0.1134</v>
      </c>
      <c r="AI44" s="7">
        <v>2.44</v>
      </c>
      <c r="AJ44" s="19">
        <v>0.068</v>
      </c>
      <c r="AK44" s="20">
        <v>1615.0</v>
      </c>
      <c r="AL44" s="9">
        <f t="shared" si="1"/>
        <v>-8.61</v>
      </c>
      <c r="AM44" s="9">
        <v>21290.0</v>
      </c>
      <c r="AN44" s="21">
        <f t="shared" si="2"/>
        <v>-0.0004044152184</v>
      </c>
      <c r="AO44" s="9">
        <f t="shared" si="3"/>
        <v>1082</v>
      </c>
      <c r="AP44" s="9">
        <f t="shared" si="4"/>
        <v>21290</v>
      </c>
      <c r="AQ44" s="22">
        <f t="shared" si="5"/>
        <v>0.05082198215</v>
      </c>
      <c r="AR44" s="23">
        <v>96.14</v>
      </c>
      <c r="AS44" s="24">
        <f t="shared" si="6"/>
        <v>0.004515735087</v>
      </c>
      <c r="AT44" s="25">
        <f t="shared" si="10"/>
        <v>2444</v>
      </c>
      <c r="AU44" s="24">
        <f t="shared" si="7"/>
        <v>0.1296895728</v>
      </c>
      <c r="AV44" s="24">
        <f t="shared" si="8"/>
        <v>0.01127289807</v>
      </c>
      <c r="AW44" s="24">
        <f t="shared" si="9"/>
        <v>0.1958957729</v>
      </c>
    </row>
    <row r="45">
      <c r="A45" s="1">
        <v>43.0</v>
      </c>
      <c r="B45" s="2">
        <v>40999.0</v>
      </c>
      <c r="C45" s="2">
        <v>41039.0</v>
      </c>
      <c r="D45" s="1">
        <v>218.0</v>
      </c>
      <c r="E45" s="13">
        <v>210.0</v>
      </c>
      <c r="F45" s="13">
        <v>64.0</v>
      </c>
      <c r="G45" s="13">
        <v>35.0</v>
      </c>
      <c r="H45" s="14">
        <v>1.0</v>
      </c>
      <c r="I45" s="13">
        <v>44.0</v>
      </c>
      <c r="J45" s="15">
        <v>64.34</v>
      </c>
      <c r="K45" s="15">
        <v>3.95</v>
      </c>
      <c r="L45" s="15">
        <v>16.29</v>
      </c>
      <c r="M45" s="15">
        <v>21.46</v>
      </c>
      <c r="N45" s="15">
        <v>3.0</v>
      </c>
      <c r="O45" s="15">
        <v>64.34</v>
      </c>
      <c r="P45" s="15">
        <v>53.14</v>
      </c>
      <c r="Q45" s="15">
        <v>1.21</v>
      </c>
      <c r="R45" s="15">
        <v>64.34</v>
      </c>
      <c r="S45" s="15">
        <v>2.67</v>
      </c>
      <c r="T45" s="15">
        <v>24.11</v>
      </c>
      <c r="U45" s="16">
        <v>20818.0</v>
      </c>
      <c r="V45" s="16">
        <v>851.0</v>
      </c>
      <c r="W45" s="16">
        <v>602.0</v>
      </c>
      <c r="X45" s="16">
        <v>18476.0</v>
      </c>
      <c r="Y45" s="17">
        <v>2343.0</v>
      </c>
      <c r="Z45" s="18">
        <v>1035.0</v>
      </c>
      <c r="AA45" s="7">
        <v>8.21</v>
      </c>
      <c r="AB45" s="7">
        <v>17.57</v>
      </c>
      <c r="AC45" s="7">
        <v>0.47</v>
      </c>
      <c r="AD45" s="7">
        <v>7.89</v>
      </c>
      <c r="AE45" s="7">
        <v>0.18</v>
      </c>
      <c r="AF45" s="19">
        <v>0.0795</v>
      </c>
      <c r="AG45" s="19">
        <v>0.0088</v>
      </c>
      <c r="AH45" s="19">
        <v>0.1318</v>
      </c>
      <c r="AI45" s="7">
        <v>2.34</v>
      </c>
      <c r="AJ45" s="19">
        <v>0.0795</v>
      </c>
      <c r="AK45" s="20">
        <v>1615.0</v>
      </c>
      <c r="AL45" s="9">
        <f t="shared" si="1"/>
        <v>-9.36</v>
      </c>
      <c r="AM45" s="9">
        <v>20818.0</v>
      </c>
      <c r="AN45" s="21">
        <f t="shared" si="2"/>
        <v>-0.0004496109136</v>
      </c>
      <c r="AO45" s="9">
        <f t="shared" si="3"/>
        <v>1035</v>
      </c>
      <c r="AP45" s="9">
        <f t="shared" si="4"/>
        <v>20818</v>
      </c>
      <c r="AQ45" s="22">
        <f t="shared" si="5"/>
        <v>0.04971659141</v>
      </c>
      <c r="AR45" s="23">
        <v>70.454</v>
      </c>
      <c r="AS45" s="24">
        <f t="shared" si="6"/>
        <v>0.003384282832</v>
      </c>
      <c r="AT45" s="25">
        <f t="shared" si="10"/>
        <v>2343</v>
      </c>
      <c r="AU45" s="24">
        <f t="shared" si="7"/>
        <v>0.126813163</v>
      </c>
      <c r="AV45" s="24">
        <f t="shared" si="8"/>
        <v>0.01047170718</v>
      </c>
      <c r="AW45" s="24">
        <f t="shared" si="9"/>
        <v>0.1899361335</v>
      </c>
    </row>
    <row r="46">
      <c r="A46" s="1">
        <v>44.0</v>
      </c>
      <c r="B46" s="2">
        <v>40908.0</v>
      </c>
      <c r="C46" s="2">
        <v>40967.0</v>
      </c>
      <c r="D46" s="1">
        <v>221.0</v>
      </c>
      <c r="E46" s="13">
        <v>213.0</v>
      </c>
      <c r="F46" s="13">
        <v>70.0</v>
      </c>
      <c r="G46" s="13">
        <v>36.0</v>
      </c>
      <c r="H46" s="14">
        <v>1.0</v>
      </c>
      <c r="I46" s="13">
        <v>44.0</v>
      </c>
      <c r="J46" s="15">
        <v>47.69</v>
      </c>
      <c r="K46" s="15">
        <v>3.93</v>
      </c>
      <c r="L46" s="15">
        <v>12.13</v>
      </c>
      <c r="M46" s="15">
        <v>21.71</v>
      </c>
      <c r="N46" s="15">
        <v>2.2</v>
      </c>
      <c r="O46" s="15">
        <v>47.69</v>
      </c>
      <c r="P46" s="15">
        <v>51.72</v>
      </c>
      <c r="Q46" s="15">
        <v>0.92</v>
      </c>
      <c r="R46" s="15">
        <v>47.69</v>
      </c>
      <c r="S46" s="15">
        <v>3.11</v>
      </c>
      <c r="T46" s="15">
        <v>15.35</v>
      </c>
      <c r="U46" s="16">
        <v>19969.0</v>
      </c>
      <c r="V46" s="16">
        <v>1115.0</v>
      </c>
      <c r="W46" s="16">
        <v>604.0</v>
      </c>
      <c r="X46" s="16">
        <v>17719.0</v>
      </c>
      <c r="Y46" s="17">
        <v>2250.0</v>
      </c>
      <c r="Z46" s="18">
        <v>1000.0</v>
      </c>
      <c r="AA46" s="7">
        <v>8.37</v>
      </c>
      <c r="AB46" s="7">
        <v>16.71</v>
      </c>
      <c r="AC46" s="7">
        <v>0.5</v>
      </c>
      <c r="AD46" s="7">
        <v>7.87</v>
      </c>
      <c r="AE46" s="7">
        <v>0.17</v>
      </c>
      <c r="AF46" s="19">
        <v>0.0833</v>
      </c>
      <c r="AG46" s="19">
        <v>0.009</v>
      </c>
      <c r="AH46" s="19">
        <v>0.1419</v>
      </c>
      <c r="AI46" s="7">
        <v>2.25</v>
      </c>
      <c r="AJ46" s="19">
        <v>0.0833</v>
      </c>
      <c r="AK46" s="20">
        <v>1526.0</v>
      </c>
      <c r="AL46" s="9">
        <f t="shared" si="1"/>
        <v>-8.34</v>
      </c>
      <c r="AM46" s="9">
        <v>19969.0</v>
      </c>
      <c r="AN46" s="21">
        <f t="shared" si="2"/>
        <v>-0.0004176473534</v>
      </c>
      <c r="AO46" s="9">
        <f t="shared" si="3"/>
        <v>1000</v>
      </c>
      <c r="AP46" s="9">
        <f t="shared" si="4"/>
        <v>19969</v>
      </c>
      <c r="AQ46" s="22">
        <f t="shared" si="5"/>
        <v>0.05007762031</v>
      </c>
      <c r="AR46" s="23">
        <v>77.85</v>
      </c>
      <c r="AS46" s="24">
        <f t="shared" si="6"/>
        <v>0.003898542741</v>
      </c>
      <c r="AT46" s="25">
        <f t="shared" si="10"/>
        <v>2250</v>
      </c>
      <c r="AU46" s="24">
        <f t="shared" si="7"/>
        <v>0.1269823353</v>
      </c>
      <c r="AV46" s="24">
        <f t="shared" si="8"/>
        <v>0.01106715409</v>
      </c>
      <c r="AW46" s="24">
        <f t="shared" si="9"/>
        <v>0.1916080051</v>
      </c>
    </row>
    <row r="47">
      <c r="A47" s="1">
        <v>45.0</v>
      </c>
      <c r="B47" s="2">
        <v>40816.0</v>
      </c>
      <c r="C47" s="2">
        <v>40851.0</v>
      </c>
      <c r="D47" s="1">
        <v>239.0</v>
      </c>
      <c r="E47" s="13">
        <v>231.0</v>
      </c>
      <c r="F47" s="13">
        <v>103.0</v>
      </c>
      <c r="G47" s="13">
        <v>38.0</v>
      </c>
      <c r="H47" s="14">
        <v>1.0</v>
      </c>
      <c r="I47" s="13">
        <v>44.0</v>
      </c>
      <c r="J47" s="15">
        <v>37.0</v>
      </c>
      <c r="K47" s="15">
        <v>3.53</v>
      </c>
      <c r="L47" s="15">
        <v>10.48</v>
      </c>
      <c r="M47" s="15">
        <v>21.13</v>
      </c>
      <c r="N47" s="15">
        <v>1.75</v>
      </c>
      <c r="O47" s="15">
        <v>37.0</v>
      </c>
      <c r="P47" s="15">
        <v>50.67</v>
      </c>
      <c r="Q47" s="15">
        <v>0.73</v>
      </c>
      <c r="R47" s="15">
        <v>37.0</v>
      </c>
      <c r="S47" s="15">
        <v>1.86</v>
      </c>
      <c r="T47" s="15">
        <v>19.9</v>
      </c>
      <c r="U47" s="16">
        <v>19195.0</v>
      </c>
      <c r="V47" s="16">
        <v>2042.0</v>
      </c>
      <c r="W47" s="16">
        <v>610.0</v>
      </c>
      <c r="X47" s="16">
        <v>17003.0</v>
      </c>
      <c r="Y47" s="17">
        <v>2192.0</v>
      </c>
      <c r="Z47" s="18">
        <v>964.0</v>
      </c>
      <c r="AA47" s="7">
        <v>8.55</v>
      </c>
      <c r="AB47" s="7">
        <v>16.14</v>
      </c>
      <c r="AC47" s="7">
        <v>0.53</v>
      </c>
      <c r="AD47" s="7">
        <v>7.76</v>
      </c>
      <c r="AE47" s="7">
        <v>0.15</v>
      </c>
      <c r="AF47" s="19">
        <v>0.0789</v>
      </c>
      <c r="AG47" s="19">
        <v>0.0082</v>
      </c>
      <c r="AH47" s="19">
        <v>0.1318</v>
      </c>
      <c r="AI47" s="7">
        <v>2.19</v>
      </c>
      <c r="AJ47" s="19">
        <v>0.0789</v>
      </c>
      <c r="AK47" s="20">
        <v>1526.0</v>
      </c>
      <c r="AL47" s="9">
        <f t="shared" si="1"/>
        <v>-7.59</v>
      </c>
      <c r="AM47" s="9">
        <v>19195.0</v>
      </c>
      <c r="AN47" s="21">
        <f t="shared" si="2"/>
        <v>-0.0003954154728</v>
      </c>
      <c r="AO47" s="9">
        <f t="shared" si="3"/>
        <v>964</v>
      </c>
      <c r="AP47" s="9">
        <f t="shared" si="4"/>
        <v>19195</v>
      </c>
      <c r="AQ47" s="22">
        <f t="shared" si="5"/>
        <v>0.05022141183</v>
      </c>
      <c r="AR47" s="23">
        <v>109.16499999999999</v>
      </c>
      <c r="AS47" s="24">
        <f t="shared" si="6"/>
        <v>0.005687158114</v>
      </c>
      <c r="AT47" s="25">
        <f t="shared" si="10"/>
        <v>2192</v>
      </c>
      <c r="AU47" s="24">
        <f t="shared" si="7"/>
        <v>0.1289184262</v>
      </c>
      <c r="AV47" s="24">
        <f t="shared" si="8"/>
        <v>0.01245115916</v>
      </c>
      <c r="AW47" s="24">
        <f t="shared" si="9"/>
        <v>0.1968827398</v>
      </c>
    </row>
    <row r="48">
      <c r="A48" s="1">
        <v>46.0</v>
      </c>
      <c r="B48" s="2">
        <v>40724.0</v>
      </c>
      <c r="C48" s="2">
        <v>40760.0</v>
      </c>
      <c r="D48" s="1">
        <v>264.0</v>
      </c>
      <c r="E48" s="13">
        <v>254.0</v>
      </c>
      <c r="F48" s="13">
        <v>133.0</v>
      </c>
      <c r="G48" s="13">
        <v>66.0</v>
      </c>
      <c r="H48" s="14">
        <v>2.0</v>
      </c>
      <c r="I48" s="13">
        <v>44.0</v>
      </c>
      <c r="J48" s="15">
        <v>59.71</v>
      </c>
      <c r="K48" s="15">
        <v>3.56</v>
      </c>
      <c r="L48" s="15">
        <v>16.77</v>
      </c>
      <c r="M48" s="15">
        <v>20.45</v>
      </c>
      <c r="N48" s="15">
        <v>2.92</v>
      </c>
      <c r="O48" s="15">
        <v>59.71</v>
      </c>
      <c r="P48" s="15">
        <v>46.74</v>
      </c>
      <c r="Q48" s="15">
        <v>1.28</v>
      </c>
      <c r="R48" s="15">
        <v>59.71</v>
      </c>
      <c r="S48" s="15">
        <v>4.91</v>
      </c>
      <c r="T48" s="15">
        <v>12.15</v>
      </c>
      <c r="U48" s="16">
        <v>19367.0</v>
      </c>
      <c r="V48" s="16">
        <v>2565.0</v>
      </c>
      <c r="W48" s="16">
        <v>610.0</v>
      </c>
      <c r="X48" s="16">
        <v>17351.0</v>
      </c>
      <c r="Y48" s="17">
        <v>2016.0</v>
      </c>
      <c r="Z48" s="18">
        <v>927.0</v>
      </c>
      <c r="AA48" s="7">
        <v>8.86</v>
      </c>
      <c r="AB48" s="7">
        <v>16.28</v>
      </c>
      <c r="AC48" s="7">
        <v>0.54</v>
      </c>
      <c r="AD48" s="7">
        <v>8.61</v>
      </c>
      <c r="AE48" s="7">
        <v>0.15</v>
      </c>
      <c r="AF48" s="19">
        <v>0.0843</v>
      </c>
      <c r="AG48" s="19">
        <v>0.0087</v>
      </c>
      <c r="AH48" s="19">
        <v>0.1215</v>
      </c>
      <c r="AI48" s="7">
        <v>2.02</v>
      </c>
      <c r="AJ48" s="19">
        <v>0.0843</v>
      </c>
      <c r="AK48" s="20">
        <v>1526.0</v>
      </c>
      <c r="AL48" s="9">
        <f t="shared" si="1"/>
        <v>-7.42</v>
      </c>
      <c r="AM48" s="9">
        <v>19367.0</v>
      </c>
      <c r="AN48" s="21">
        <f t="shared" si="2"/>
        <v>-0.0003831259359</v>
      </c>
      <c r="AO48" s="9">
        <f t="shared" si="3"/>
        <v>927</v>
      </c>
      <c r="AP48" s="9">
        <f t="shared" si="4"/>
        <v>19367</v>
      </c>
      <c r="AQ48" s="22">
        <f t="shared" si="5"/>
        <v>0.04786492487</v>
      </c>
      <c r="AR48" s="23">
        <v>140.315</v>
      </c>
      <c r="AS48" s="24">
        <f t="shared" si="6"/>
        <v>0.007245056023</v>
      </c>
      <c r="AT48" s="25">
        <f t="shared" si="10"/>
        <v>2016</v>
      </c>
      <c r="AU48" s="24">
        <f t="shared" si="7"/>
        <v>0.1161892686</v>
      </c>
      <c r="AV48" s="24">
        <f t="shared" si="8"/>
        <v>0.01363143492</v>
      </c>
      <c r="AW48" s="24">
        <f t="shared" si="9"/>
        <v>0.1845475585</v>
      </c>
    </row>
    <row r="49">
      <c r="A49" s="1">
        <v>47.0</v>
      </c>
      <c r="B49" s="2">
        <v>40633.0</v>
      </c>
      <c r="C49" s="2">
        <v>40669.0</v>
      </c>
      <c r="D49" s="1">
        <v>224.0</v>
      </c>
      <c r="E49" s="13">
        <v>210.0</v>
      </c>
      <c r="F49" s="13">
        <v>96.0</v>
      </c>
      <c r="G49" s="13">
        <v>33.0</v>
      </c>
      <c r="H49" s="14">
        <v>1.0</v>
      </c>
      <c r="I49" s="13">
        <v>43.0</v>
      </c>
      <c r="J49" s="15">
        <v>56.93</v>
      </c>
      <c r="K49" s="15">
        <v>2.56</v>
      </c>
      <c r="L49" s="15">
        <v>22.24</v>
      </c>
      <c r="M49" s="15">
        <v>18.1</v>
      </c>
      <c r="N49" s="15">
        <v>3.14</v>
      </c>
      <c r="O49" s="15">
        <v>56.93</v>
      </c>
      <c r="P49" s="15">
        <v>43.26</v>
      </c>
      <c r="Q49" s="15">
        <v>1.32</v>
      </c>
      <c r="R49" s="15">
        <v>56.93</v>
      </c>
      <c r="S49" s="15">
        <v>2.25</v>
      </c>
      <c r="T49" s="15">
        <v>25.35</v>
      </c>
      <c r="U49" s="16">
        <v>18618.0</v>
      </c>
      <c r="V49" s="16">
        <v>2350.0</v>
      </c>
      <c r="W49" s="16">
        <v>1205.0</v>
      </c>
      <c r="X49" s="16">
        <v>16771.0</v>
      </c>
      <c r="Y49" s="17">
        <v>1847.0</v>
      </c>
      <c r="Z49" s="18">
        <v>861.0</v>
      </c>
      <c r="AA49" s="7">
        <v>8.27</v>
      </c>
      <c r="AB49" s="7">
        <v>15.37</v>
      </c>
      <c r="AC49" s="7">
        <v>0.54</v>
      </c>
      <c r="AD49" s="7">
        <v>9.08</v>
      </c>
      <c r="AE49" s="7">
        <v>0.11</v>
      </c>
      <c r="AF49" s="19">
        <v>0.063</v>
      </c>
      <c r="AG49" s="19">
        <v>0.0065</v>
      </c>
      <c r="AH49" s="19">
        <v>0.0885</v>
      </c>
      <c r="AI49" s="7">
        <v>1.85</v>
      </c>
      <c r="AJ49" s="19">
        <v>0.063</v>
      </c>
      <c r="AK49" s="20">
        <v>1526.0</v>
      </c>
      <c r="AL49" s="9">
        <f t="shared" si="1"/>
        <v>-7.1</v>
      </c>
      <c r="AM49" s="9">
        <v>18618.0</v>
      </c>
      <c r="AN49" s="21">
        <f t="shared" si="2"/>
        <v>-0.0003813513804</v>
      </c>
      <c r="AO49" s="9">
        <f t="shared" si="3"/>
        <v>861</v>
      </c>
      <c r="AP49" s="9">
        <f t="shared" si="4"/>
        <v>18618</v>
      </c>
      <c r="AQ49" s="22">
        <f t="shared" si="5"/>
        <v>0.0462455688</v>
      </c>
      <c r="AR49" s="23">
        <v>102.519</v>
      </c>
      <c r="AS49" s="24">
        <f t="shared" si="6"/>
        <v>0.005506445375</v>
      </c>
      <c r="AT49" s="25">
        <f t="shared" si="10"/>
        <v>1847</v>
      </c>
      <c r="AU49" s="24">
        <f t="shared" si="7"/>
        <v>0.1101305826</v>
      </c>
      <c r="AV49" s="24">
        <f t="shared" si="8"/>
        <v>0.01203136749</v>
      </c>
      <c r="AW49" s="24">
        <f t="shared" si="9"/>
        <v>0.1735326128</v>
      </c>
    </row>
    <row r="50">
      <c r="A50" s="1">
        <v>48.0</v>
      </c>
      <c r="B50" s="2">
        <v>40543.0</v>
      </c>
      <c r="C50" s="2">
        <v>40599.0</v>
      </c>
      <c r="D50" s="1">
        <v>191.0</v>
      </c>
      <c r="E50" s="13">
        <v>176.0</v>
      </c>
      <c r="F50" s="13">
        <v>45.0</v>
      </c>
      <c r="G50" s="13">
        <v>17.0</v>
      </c>
      <c r="H50" s="14">
        <v>0.0</v>
      </c>
      <c r="I50" s="13">
        <v>42.0</v>
      </c>
      <c r="J50" s="15">
        <v>53.05</v>
      </c>
      <c r="K50" s="15">
        <v>2.24</v>
      </c>
      <c r="L50" s="15">
        <v>23.68</v>
      </c>
      <c r="M50" s="15">
        <v>16.71</v>
      </c>
      <c r="N50" s="15">
        <v>3.17</v>
      </c>
      <c r="O50" s="15">
        <v>53.05</v>
      </c>
      <c r="P50" s="15">
        <v>41.36</v>
      </c>
      <c r="Q50" s="15">
        <v>1.28</v>
      </c>
      <c r="R50" s="15">
        <v>53.05</v>
      </c>
      <c r="S50" s="15">
        <v>3.21</v>
      </c>
      <c r="T50" s="15">
        <v>16.55</v>
      </c>
      <c r="U50" s="16">
        <v>17528.0</v>
      </c>
      <c r="V50" s="16">
        <v>3076.0</v>
      </c>
      <c r="W50" s="16">
        <v>1209.0</v>
      </c>
      <c r="X50" s="16">
        <v>15779.0</v>
      </c>
      <c r="Y50" s="17">
        <v>1748.0</v>
      </c>
      <c r="Z50" s="18">
        <v>828.0</v>
      </c>
      <c r="AA50" s="7">
        <v>8.84</v>
      </c>
      <c r="AB50" s="7">
        <v>14.37</v>
      </c>
      <c r="AC50" s="7">
        <v>0.62</v>
      </c>
      <c r="AD50" s="7">
        <v>9.03</v>
      </c>
      <c r="AE50" s="7">
        <v>0.1</v>
      </c>
      <c r="AF50" s="19">
        <v>0.0574</v>
      </c>
      <c r="AG50" s="19">
        <v>0.0061</v>
      </c>
      <c r="AH50" s="19">
        <v>0.0734</v>
      </c>
      <c r="AI50" s="7">
        <v>1.75</v>
      </c>
      <c r="AJ50" s="19">
        <v>0.0574</v>
      </c>
      <c r="AK50" s="20">
        <v>1357.0</v>
      </c>
      <c r="AL50" s="9">
        <f t="shared" si="1"/>
        <v>-5.53</v>
      </c>
      <c r="AM50" s="9">
        <v>17528.0</v>
      </c>
      <c r="AN50" s="21">
        <f t="shared" si="2"/>
        <v>-0.0003154952077</v>
      </c>
      <c r="AO50" s="9">
        <f t="shared" si="3"/>
        <v>828</v>
      </c>
      <c r="AP50" s="9">
        <f t="shared" si="4"/>
        <v>17528</v>
      </c>
      <c r="AQ50" s="22">
        <f t="shared" si="5"/>
        <v>0.04723870379</v>
      </c>
      <c r="AR50" s="23">
        <v>49.812</v>
      </c>
      <c r="AS50" s="24">
        <f t="shared" si="6"/>
        <v>0.002841853035</v>
      </c>
      <c r="AT50" s="25">
        <f t="shared" si="10"/>
        <v>1748</v>
      </c>
      <c r="AU50" s="24">
        <f t="shared" si="7"/>
        <v>0.1107801508</v>
      </c>
      <c r="AV50" s="24">
        <f t="shared" si="8"/>
        <v>0.01089685075</v>
      </c>
      <c r="AW50" s="24">
        <f t="shared" si="9"/>
        <v>0.1714420632</v>
      </c>
    </row>
    <row r="51">
      <c r="A51" s="1">
        <v>49.0</v>
      </c>
      <c r="B51" s="2">
        <v>40451.0</v>
      </c>
      <c r="C51" s="2">
        <v>40487.0</v>
      </c>
      <c r="D51" s="1">
        <v>203.0</v>
      </c>
      <c r="E51" s="13">
        <v>193.0</v>
      </c>
      <c r="F51" s="13">
        <v>77.0</v>
      </c>
      <c r="G51" s="13">
        <v>38.0</v>
      </c>
      <c r="H51" s="14">
        <v>1.0</v>
      </c>
      <c r="I51" s="13">
        <v>43.0</v>
      </c>
      <c r="J51" s="15">
        <v>42.32</v>
      </c>
      <c r="K51" s="15">
        <v>1.99</v>
      </c>
      <c r="L51" s="15">
        <v>21.27</v>
      </c>
      <c r="M51" s="15">
        <v>16.7</v>
      </c>
      <c r="N51" s="15">
        <v>2.53</v>
      </c>
      <c r="O51" s="15">
        <v>42.32</v>
      </c>
      <c r="P51" s="15">
        <v>40.42</v>
      </c>
      <c r="Q51" s="15">
        <v>1.05</v>
      </c>
      <c r="R51" s="15">
        <v>42.32</v>
      </c>
      <c r="S51" s="15">
        <v>2.28</v>
      </c>
      <c r="T51" s="15">
        <v>18.56</v>
      </c>
      <c r="U51" s="16">
        <v>15660.0</v>
      </c>
      <c r="V51" s="16">
        <v>3778.0</v>
      </c>
      <c r="W51" s="16">
        <v>1226.0</v>
      </c>
      <c r="X51" s="16">
        <v>13964.0</v>
      </c>
      <c r="Y51" s="17">
        <v>1696.0</v>
      </c>
      <c r="Z51" s="18">
        <v>810.0</v>
      </c>
      <c r="AA51" s="7">
        <v>8.96</v>
      </c>
      <c r="AB51" s="7">
        <v>12.48</v>
      </c>
      <c r="AC51" s="7">
        <v>0.72</v>
      </c>
      <c r="AD51" s="7">
        <v>8.23</v>
      </c>
      <c r="AE51" s="7">
        <v>0.08</v>
      </c>
      <c r="AF51" s="19">
        <v>0.0529</v>
      </c>
      <c r="AG51" s="19">
        <v>0.0058</v>
      </c>
      <c r="AH51" s="19">
        <v>0.0752</v>
      </c>
      <c r="AI51" s="7">
        <v>1.7</v>
      </c>
      <c r="AJ51" s="19">
        <v>0.0529</v>
      </c>
      <c r="AK51" s="20">
        <v>1357.0</v>
      </c>
      <c r="AL51" s="9">
        <f t="shared" si="1"/>
        <v>-3.52</v>
      </c>
      <c r="AM51" s="9">
        <v>15660.0</v>
      </c>
      <c r="AN51" s="21">
        <f t="shared" si="2"/>
        <v>-0.0002247765006</v>
      </c>
      <c r="AO51" s="9">
        <f t="shared" si="3"/>
        <v>810</v>
      </c>
      <c r="AP51" s="9">
        <f t="shared" si="4"/>
        <v>15660</v>
      </c>
      <c r="AQ51" s="22">
        <f t="shared" si="5"/>
        <v>0.05172413793</v>
      </c>
      <c r="AR51" s="23">
        <v>82.316</v>
      </c>
      <c r="AS51" s="24">
        <f t="shared" si="6"/>
        <v>0.005256449553</v>
      </c>
      <c r="AT51" s="25">
        <f t="shared" si="10"/>
        <v>1696</v>
      </c>
      <c r="AU51" s="24">
        <f t="shared" si="7"/>
        <v>0.1214551704</v>
      </c>
      <c r="AV51" s="24">
        <f t="shared" si="8"/>
        <v>0.01296296296</v>
      </c>
      <c r="AW51" s="24">
        <f t="shared" si="9"/>
        <v>0.1911739444</v>
      </c>
    </row>
    <row r="52">
      <c r="A52" s="1">
        <v>50.0</v>
      </c>
      <c r="B52" s="2">
        <v>40359.0</v>
      </c>
      <c r="C52" s="2">
        <v>40396.0</v>
      </c>
      <c r="D52" s="1">
        <v>156.0</v>
      </c>
      <c r="E52" s="13">
        <v>147.0</v>
      </c>
      <c r="F52" s="13">
        <v>35.0</v>
      </c>
      <c r="G52" s="13">
        <v>21.0</v>
      </c>
      <c r="H52" s="14">
        <v>1.0</v>
      </c>
      <c r="I52" s="13">
        <v>42.0</v>
      </c>
      <c r="J52" s="15">
        <v>41.23</v>
      </c>
      <c r="K52" s="15">
        <v>1.71</v>
      </c>
      <c r="L52" s="15">
        <v>24.11</v>
      </c>
      <c r="M52" s="15">
        <v>16.15</v>
      </c>
      <c r="N52" s="15">
        <v>2.55</v>
      </c>
      <c r="O52" s="15">
        <v>41.23</v>
      </c>
      <c r="P52" s="15">
        <v>38.84</v>
      </c>
      <c r="Q52" s="15">
        <v>1.06</v>
      </c>
      <c r="R52" s="15">
        <v>41.23</v>
      </c>
      <c r="S52" s="15">
        <v>1.59</v>
      </c>
      <c r="T52" s="15">
        <v>25.93</v>
      </c>
      <c r="U52" s="16">
        <v>14904.0</v>
      </c>
      <c r="V52" s="16">
        <v>4190.0</v>
      </c>
      <c r="W52" s="16">
        <v>870.0</v>
      </c>
      <c r="X52" s="16">
        <v>13277.0</v>
      </c>
      <c r="Y52" s="17">
        <v>1627.0</v>
      </c>
      <c r="Z52" s="18">
        <v>773.0</v>
      </c>
      <c r="AA52" s="7">
        <v>8.91</v>
      </c>
      <c r="AB52" s="7">
        <v>12.19</v>
      </c>
      <c r="AC52" s="7">
        <v>0.73</v>
      </c>
      <c r="AD52" s="7">
        <v>8.16</v>
      </c>
      <c r="AE52" s="7">
        <v>0.07</v>
      </c>
      <c r="AF52" s="19">
        <v>0.0443</v>
      </c>
      <c r="AG52" s="19">
        <v>0.0049</v>
      </c>
      <c r="AH52" s="19">
        <v>0.0661</v>
      </c>
      <c r="AI52" s="7">
        <v>1.63</v>
      </c>
      <c r="AJ52" s="19">
        <v>0.0443</v>
      </c>
      <c r="AK52" s="20">
        <v>1357.0</v>
      </c>
      <c r="AL52" s="9">
        <f t="shared" si="1"/>
        <v>-3.28</v>
      </c>
      <c r="AM52" s="9">
        <v>14904.0</v>
      </c>
      <c r="AN52" s="21">
        <f t="shared" si="2"/>
        <v>-0.0002200751476</v>
      </c>
      <c r="AO52" s="9">
        <f t="shared" si="3"/>
        <v>773</v>
      </c>
      <c r="AP52" s="9">
        <f t="shared" si="4"/>
        <v>14904</v>
      </c>
      <c r="AQ52" s="22">
        <f t="shared" si="5"/>
        <v>0.05186527107</v>
      </c>
      <c r="AR52" s="23">
        <v>39.584</v>
      </c>
      <c r="AS52" s="24">
        <f t="shared" si="6"/>
        <v>0.002655931294</v>
      </c>
      <c r="AT52" s="25">
        <f t="shared" si="10"/>
        <v>1627</v>
      </c>
      <c r="AU52" s="24">
        <f t="shared" si="7"/>
        <v>0.1225427431</v>
      </c>
      <c r="AV52" s="24">
        <f t="shared" si="8"/>
        <v>0.01046698873</v>
      </c>
      <c r="AW52" s="24">
        <f t="shared" si="9"/>
        <v>0.187310859</v>
      </c>
    </row>
    <row r="53">
      <c r="A53" s="1">
        <v>51.0</v>
      </c>
      <c r="B53" s="2">
        <v>40268.0</v>
      </c>
      <c r="C53" s="2">
        <v>40305.0</v>
      </c>
      <c r="D53" s="1">
        <v>159.0</v>
      </c>
      <c r="E53" s="13">
        <v>150.0</v>
      </c>
      <c r="F53" s="13">
        <v>41.0</v>
      </c>
      <c r="G53" s="13">
        <v>19.0</v>
      </c>
      <c r="H53" s="14">
        <v>0.0</v>
      </c>
      <c r="I53" s="13">
        <v>42.0</v>
      </c>
      <c r="J53" s="15">
        <v>46.66</v>
      </c>
      <c r="K53" s="15">
        <v>1.45</v>
      </c>
      <c r="L53" s="15">
        <v>32.18</v>
      </c>
      <c r="M53" s="15">
        <v>16.48</v>
      </c>
      <c r="N53" s="15">
        <v>2.83</v>
      </c>
      <c r="O53" s="15">
        <v>46.66</v>
      </c>
      <c r="P53" s="15">
        <v>37.31</v>
      </c>
      <c r="Q53" s="15">
        <v>1.25</v>
      </c>
      <c r="R53" s="15">
        <v>46.66</v>
      </c>
      <c r="S53" s="15">
        <v>2.72</v>
      </c>
      <c r="T53" s="15">
        <v>17.15</v>
      </c>
      <c r="U53" s="16">
        <v>14125.0</v>
      </c>
      <c r="V53" s="16">
        <v>4692.0</v>
      </c>
      <c r="W53" s="16">
        <v>860.0</v>
      </c>
      <c r="X53" s="16">
        <v>12576.0</v>
      </c>
      <c r="Y53" s="17">
        <v>1549.0</v>
      </c>
      <c r="Z53" s="18">
        <v>751.0</v>
      </c>
      <c r="AA53" s="7">
        <v>9.15</v>
      </c>
      <c r="AB53" s="7">
        <v>11.55</v>
      </c>
      <c r="AC53" s="7">
        <v>0.79</v>
      </c>
      <c r="AD53" s="7">
        <v>8.12</v>
      </c>
      <c r="AE53" s="7">
        <v>0.05</v>
      </c>
      <c r="AF53" s="19">
        <v>0.0376</v>
      </c>
      <c r="AG53" s="19">
        <v>0.0042</v>
      </c>
      <c r="AH53" s="19">
        <v>0.0572</v>
      </c>
      <c r="AI53" s="7">
        <v>1.55</v>
      </c>
      <c r="AJ53" s="19">
        <v>0.0376</v>
      </c>
      <c r="AK53" s="20">
        <v>1357.0</v>
      </c>
      <c r="AL53" s="9">
        <f t="shared" si="1"/>
        <v>-2.4</v>
      </c>
      <c r="AM53" s="9">
        <v>14125.0</v>
      </c>
      <c r="AN53" s="21">
        <f t="shared" si="2"/>
        <v>-0.0001699115044</v>
      </c>
      <c r="AO53" s="9">
        <f t="shared" si="3"/>
        <v>751</v>
      </c>
      <c r="AP53" s="9">
        <f t="shared" si="4"/>
        <v>14125</v>
      </c>
      <c r="AQ53" s="22">
        <f t="shared" si="5"/>
        <v>0.05316814159</v>
      </c>
      <c r="AR53" s="23">
        <v>45.547</v>
      </c>
      <c r="AS53" s="24">
        <f t="shared" si="6"/>
        <v>0.003224566372</v>
      </c>
      <c r="AT53" s="25">
        <f t="shared" si="10"/>
        <v>1549</v>
      </c>
      <c r="AU53" s="24">
        <f t="shared" si="7"/>
        <v>0.1231711196</v>
      </c>
      <c r="AV53" s="24">
        <f t="shared" si="8"/>
        <v>0.01125663717</v>
      </c>
      <c r="AW53" s="24">
        <f t="shared" si="9"/>
        <v>0.1906505532</v>
      </c>
    </row>
    <row r="54">
      <c r="A54" s="1">
        <v>52.0</v>
      </c>
      <c r="B54" s="2">
        <v>40178.0</v>
      </c>
      <c r="C54" s="2">
        <v>40238.0</v>
      </c>
      <c r="D54" s="1">
        <v>153.0</v>
      </c>
      <c r="E54" s="13">
        <v>143.0</v>
      </c>
      <c r="F54" s="13">
        <v>38.0</v>
      </c>
      <c r="G54" s="13">
        <v>6.0</v>
      </c>
      <c r="H54" s="14">
        <v>0.0</v>
      </c>
      <c r="I54" s="13">
        <v>34.0</v>
      </c>
      <c r="J54" s="15">
        <v>41.66</v>
      </c>
      <c r="K54" s="15">
        <v>0.69</v>
      </c>
      <c r="L54" s="15">
        <v>60.38</v>
      </c>
      <c r="M54" s="15">
        <v>15.78</v>
      </c>
      <c r="N54" s="15">
        <v>2.64</v>
      </c>
      <c r="O54" s="15">
        <v>41.66</v>
      </c>
      <c r="P54" s="15">
        <v>35.66</v>
      </c>
      <c r="Q54" s="15">
        <v>1.17</v>
      </c>
      <c r="R54" s="15">
        <v>41.66</v>
      </c>
      <c r="S54" s="15">
        <v>2.08</v>
      </c>
      <c r="T54" s="15">
        <v>20.06</v>
      </c>
      <c r="U54" s="16">
        <v>12841.0</v>
      </c>
      <c r="V54" s="16">
        <v>3513.0</v>
      </c>
      <c r="W54" s="16">
        <v>857.0</v>
      </c>
      <c r="X54" s="16">
        <v>11367.0</v>
      </c>
      <c r="Y54" s="17">
        <v>1474.0</v>
      </c>
      <c r="Z54" s="18">
        <v>733.0</v>
      </c>
      <c r="AA54" s="7">
        <v>8.32</v>
      </c>
      <c r="AB54" s="7">
        <v>10.37</v>
      </c>
      <c r="AC54" s="7">
        <v>0.8</v>
      </c>
      <c r="AD54" s="7">
        <v>7.71</v>
      </c>
      <c r="AE54" s="7">
        <v>0.02</v>
      </c>
      <c r="AF54" s="19">
        <v>0.0168</v>
      </c>
      <c r="AG54" s="19">
        <v>0.0019</v>
      </c>
      <c r="AH54" s="19">
        <v>0.0203</v>
      </c>
      <c r="AI54" s="7">
        <v>1.47</v>
      </c>
      <c r="AJ54" s="19">
        <v>0.0168</v>
      </c>
      <c r="AK54" s="20">
        <v>1258.0</v>
      </c>
      <c r="AL54" s="9">
        <f t="shared" si="1"/>
        <v>-2.05</v>
      </c>
      <c r="AM54" s="9">
        <v>12841.0</v>
      </c>
      <c r="AN54" s="21">
        <f t="shared" si="2"/>
        <v>-0.0001596448875</v>
      </c>
      <c r="AO54" s="9">
        <f t="shared" si="3"/>
        <v>733</v>
      </c>
      <c r="AP54" s="9">
        <f t="shared" si="4"/>
        <v>12841</v>
      </c>
      <c r="AQ54" s="22">
        <f t="shared" si="5"/>
        <v>0.05708278171</v>
      </c>
      <c r="AR54" s="23">
        <v>47.596000000000004</v>
      </c>
      <c r="AS54" s="24">
        <f t="shared" si="6"/>
        <v>0.003706564909</v>
      </c>
      <c r="AT54" s="25">
        <f t="shared" si="10"/>
        <v>1474</v>
      </c>
      <c r="AU54" s="24">
        <f t="shared" si="7"/>
        <v>0.1296736166</v>
      </c>
      <c r="AV54" s="24">
        <f t="shared" si="8"/>
        <v>0.01191495989</v>
      </c>
      <c r="AW54" s="24">
        <f t="shared" si="9"/>
        <v>0.2022182782</v>
      </c>
    </row>
    <row r="55">
      <c r="A55" s="1">
        <v>53.0</v>
      </c>
      <c r="B55" s="2">
        <v>40086.0</v>
      </c>
      <c r="C55" s="2">
        <v>40123.0</v>
      </c>
      <c r="D55" s="1">
        <v>142.0</v>
      </c>
      <c r="E55" s="13">
        <v>131.0</v>
      </c>
      <c r="F55" s="13">
        <v>43.0</v>
      </c>
      <c r="G55" s="13">
        <v>21.0</v>
      </c>
      <c r="H55" s="14">
        <v>1.0</v>
      </c>
      <c r="I55" s="13">
        <v>34.0</v>
      </c>
      <c r="J55" s="15"/>
      <c r="K55" s="15"/>
      <c r="L55" s="15"/>
      <c r="M55" s="26"/>
      <c r="N55" s="26"/>
      <c r="O55" s="6">
        <v>43.27</v>
      </c>
      <c r="P55" s="27">
        <v>41.95</v>
      </c>
      <c r="Q55" s="6">
        <v>1.03</v>
      </c>
      <c r="R55" s="6"/>
      <c r="S55" s="27"/>
      <c r="T55" s="6"/>
      <c r="U55" s="16">
        <v>12539.0</v>
      </c>
      <c r="V55" s="16">
        <v>4111.0</v>
      </c>
      <c r="W55" s="16">
        <v>867.0</v>
      </c>
      <c r="X55" s="16">
        <v>11146.0</v>
      </c>
      <c r="Y55" s="17">
        <v>1393.0</v>
      </c>
      <c r="Z55" s="18">
        <v>726.0</v>
      </c>
      <c r="AA55" s="7">
        <v>9.02</v>
      </c>
      <c r="AB55" s="7">
        <v>10.11</v>
      </c>
      <c r="AC55" s="7">
        <v>0.89</v>
      </c>
      <c r="AD55" s="7">
        <v>8.0</v>
      </c>
      <c r="AE55" s="28"/>
      <c r="AF55" s="28"/>
      <c r="AG55" s="28"/>
      <c r="AH55" s="28"/>
      <c r="AI55" s="28"/>
      <c r="AJ55" s="28"/>
      <c r="AK55" s="20">
        <v>1258.0</v>
      </c>
      <c r="AL55" s="9">
        <f t="shared" si="1"/>
        <v>-1.09</v>
      </c>
      <c r="AM55" s="9">
        <v>12539.0</v>
      </c>
      <c r="AN55" s="21">
        <f t="shared" si="2"/>
        <v>-0.0000869287822</v>
      </c>
      <c r="AO55" s="9">
        <f t="shared" si="3"/>
        <v>726</v>
      </c>
      <c r="AP55" s="9">
        <f t="shared" si="4"/>
        <v>12539</v>
      </c>
      <c r="AQ55" s="22">
        <f t="shared" si="5"/>
        <v>0.05789935402</v>
      </c>
      <c r="AR55" s="23">
        <v>53.426</v>
      </c>
      <c r="AS55" s="24">
        <f t="shared" si="6"/>
        <v>0.004260786347</v>
      </c>
      <c r="AT55" s="25">
        <f t="shared" si="10"/>
        <v>1393</v>
      </c>
      <c r="AU55" s="24">
        <f t="shared" si="7"/>
        <v>0.1249775704</v>
      </c>
      <c r="AV55" s="24">
        <f t="shared" si="8"/>
        <v>0.01132466704</v>
      </c>
      <c r="AW55" s="24">
        <f t="shared" si="9"/>
        <v>0.198375449</v>
      </c>
    </row>
    <row r="56">
      <c r="A56" s="1">
        <v>54.0</v>
      </c>
      <c r="B56" s="2">
        <v>39994.0</v>
      </c>
      <c r="C56" s="2">
        <v>40032.0</v>
      </c>
      <c r="D56" s="1">
        <v>133.0</v>
      </c>
      <c r="E56" s="13">
        <v>120.0</v>
      </c>
      <c r="F56" s="13">
        <v>10.0</v>
      </c>
      <c r="G56" s="13">
        <v>8.0</v>
      </c>
      <c r="H56" s="14">
        <v>0.0</v>
      </c>
      <c r="I56" s="13">
        <v>33.0</v>
      </c>
      <c r="J56" s="15"/>
      <c r="K56" s="15"/>
      <c r="L56" s="15"/>
      <c r="M56" s="15"/>
      <c r="N56" s="15"/>
      <c r="O56" s="15">
        <v>27.22</v>
      </c>
      <c r="P56" s="15">
        <v>39.98</v>
      </c>
      <c r="Q56" s="15">
        <v>0.68</v>
      </c>
      <c r="R56" s="15"/>
      <c r="S56" s="15"/>
      <c r="T56" s="15"/>
      <c r="U56" s="16">
        <v>11466.0</v>
      </c>
      <c r="V56" s="16">
        <v>3709.0</v>
      </c>
      <c r="W56" s="16">
        <v>910.0</v>
      </c>
      <c r="X56" s="16">
        <v>10141.0</v>
      </c>
      <c r="Y56" s="17">
        <v>1325.0</v>
      </c>
      <c r="Z56" s="18">
        <v>706.0</v>
      </c>
      <c r="AA56" s="7">
        <v>8.8</v>
      </c>
      <c r="AB56" s="7">
        <v>9.03</v>
      </c>
      <c r="AC56" s="7">
        <v>0.98</v>
      </c>
      <c r="AD56" s="7">
        <v>7.65</v>
      </c>
      <c r="AE56" s="28"/>
      <c r="AF56" s="28"/>
      <c r="AG56" s="28"/>
      <c r="AH56" s="28"/>
      <c r="AI56" s="28"/>
      <c r="AJ56" s="28"/>
      <c r="AK56" s="20">
        <v>1258.0</v>
      </c>
      <c r="AL56" s="9">
        <f t="shared" si="1"/>
        <v>-0.23</v>
      </c>
      <c r="AM56" s="9">
        <v>11466.0</v>
      </c>
      <c r="AN56" s="21">
        <f t="shared" si="2"/>
        <v>-0.00002005930577</v>
      </c>
      <c r="AO56" s="9">
        <f t="shared" si="3"/>
        <v>706</v>
      </c>
      <c r="AP56" s="9">
        <f t="shared" si="4"/>
        <v>11466</v>
      </c>
      <c r="AQ56" s="22">
        <f t="shared" si="5"/>
        <v>0.06157334729</v>
      </c>
      <c r="AR56" s="23">
        <v>18.14</v>
      </c>
      <c r="AS56" s="24">
        <f t="shared" si="6"/>
        <v>0.001582068725</v>
      </c>
      <c r="AT56" s="25">
        <f t="shared" si="10"/>
        <v>1325</v>
      </c>
      <c r="AU56" s="24">
        <f t="shared" si="7"/>
        <v>0.1306577261</v>
      </c>
      <c r="AV56" s="24">
        <f t="shared" si="8"/>
        <v>0.0115995116</v>
      </c>
      <c r="AW56" s="24">
        <f t="shared" si="9"/>
        <v>0.2053925944</v>
      </c>
    </row>
    <row r="57">
      <c r="A57" s="1">
        <v>55.0</v>
      </c>
      <c r="B57" s="2">
        <v>39903.0</v>
      </c>
      <c r="C57" s="2">
        <v>39941.0</v>
      </c>
      <c r="D57" s="1">
        <v>101.0</v>
      </c>
      <c r="E57" s="13">
        <v>86.0</v>
      </c>
      <c r="F57" s="13">
        <v>-45.0</v>
      </c>
      <c r="G57" s="13">
        <v>-12.0</v>
      </c>
      <c r="H57" s="14">
        <v>0.0</v>
      </c>
      <c r="I57" s="13">
        <v>33.0</v>
      </c>
      <c r="J57" s="15"/>
      <c r="K57" s="15"/>
      <c r="L57" s="15"/>
      <c r="M57" s="15"/>
      <c r="N57" s="15"/>
      <c r="O57" s="15">
        <v>20.01</v>
      </c>
      <c r="P57" s="15">
        <v>39.24</v>
      </c>
      <c r="Q57" s="15">
        <v>0.51</v>
      </c>
      <c r="R57" s="15"/>
      <c r="S57" s="15"/>
      <c r="T57" s="15"/>
      <c r="U57" s="16">
        <v>10959.0</v>
      </c>
      <c r="V57" s="16">
        <v>3649.0</v>
      </c>
      <c r="W57" s="16">
        <v>964.0</v>
      </c>
      <c r="X57" s="16">
        <v>9666.0</v>
      </c>
      <c r="Y57" s="17">
        <v>1292.0</v>
      </c>
      <c r="Z57" s="18">
        <v>702.0</v>
      </c>
      <c r="AA57" s="7">
        <v>8.9</v>
      </c>
      <c r="AB57" s="7">
        <v>8.54</v>
      </c>
      <c r="AC57" s="7">
        <v>1.04</v>
      </c>
      <c r="AD57" s="7">
        <v>7.48</v>
      </c>
      <c r="AE57" s="28"/>
      <c r="AF57" s="28"/>
      <c r="AG57" s="28"/>
      <c r="AH57" s="28"/>
      <c r="AI57" s="28"/>
      <c r="AJ57" s="28"/>
      <c r="AK57" s="20">
        <v>1258.0</v>
      </c>
      <c r="AL57" s="9">
        <f t="shared" si="1"/>
        <v>0.36</v>
      </c>
      <c r="AM57" s="9">
        <v>10959.0</v>
      </c>
      <c r="AN57" s="21">
        <f t="shared" si="2"/>
        <v>0.00003284971257</v>
      </c>
      <c r="AO57" s="9">
        <f t="shared" si="3"/>
        <v>702</v>
      </c>
      <c r="AP57" s="9">
        <f t="shared" si="4"/>
        <v>10959</v>
      </c>
      <c r="AQ57" s="22">
        <f t="shared" si="5"/>
        <v>0.0640569395</v>
      </c>
      <c r="AR57" s="23">
        <v>-37.769999999999996</v>
      </c>
      <c r="AS57" s="24">
        <f t="shared" si="6"/>
        <v>-0.003446482343</v>
      </c>
      <c r="AT57" s="25">
        <f t="shared" si="10"/>
        <v>1292</v>
      </c>
      <c r="AU57" s="24">
        <f t="shared" si="7"/>
        <v>0.1336643906</v>
      </c>
      <c r="AV57" s="24">
        <f t="shared" si="8"/>
        <v>0.009216169359</v>
      </c>
      <c r="AW57" s="24">
        <f t="shared" si="9"/>
        <v>0.2035238669</v>
      </c>
    </row>
    <row r="58">
      <c r="B58" s="29"/>
      <c r="C58" s="2"/>
      <c r="E58" s="30"/>
      <c r="F58" s="30"/>
      <c r="G58" s="30"/>
      <c r="H58" s="31"/>
      <c r="I58" s="31"/>
      <c r="J58" s="26"/>
      <c r="K58" s="26"/>
      <c r="L58" s="26"/>
      <c r="M58" s="26"/>
      <c r="N58" s="26"/>
      <c r="O58" s="6"/>
      <c r="P58" s="27"/>
      <c r="Q58" s="6"/>
      <c r="R58" s="6"/>
      <c r="S58" s="6"/>
      <c r="T58" s="6"/>
      <c r="U58" s="32"/>
      <c r="V58" s="32"/>
      <c r="W58" s="32"/>
      <c r="X58" s="32"/>
      <c r="Y58" s="32"/>
      <c r="Z58" s="32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3"/>
      <c r="AM58" s="33"/>
      <c r="AN58" s="33"/>
      <c r="AO58" s="34"/>
      <c r="AP58" s="34"/>
      <c r="AQ58" s="33"/>
      <c r="AR58" s="35"/>
      <c r="AS58" s="36"/>
      <c r="AT58" s="37"/>
      <c r="AU58" s="36"/>
      <c r="AV58" s="36"/>
      <c r="AW58" s="36"/>
    </row>
    <row r="59">
      <c r="B59" s="29"/>
      <c r="C59" s="29"/>
      <c r="E59" s="30"/>
      <c r="F59" s="30"/>
      <c r="G59" s="30"/>
      <c r="H59" s="31"/>
      <c r="I59" s="31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32"/>
      <c r="V59" s="32"/>
      <c r="W59" s="32"/>
      <c r="X59" s="32"/>
      <c r="Y59" s="32"/>
      <c r="Z59" s="32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33"/>
      <c r="AM59" s="33"/>
      <c r="AN59" s="33"/>
      <c r="AO59" s="34"/>
      <c r="AP59" s="34"/>
      <c r="AQ59" s="33"/>
      <c r="AR59" s="35"/>
      <c r="AS59" s="36"/>
      <c r="AT59" s="37"/>
      <c r="AU59" s="36"/>
      <c r="AV59" s="36"/>
      <c r="AW59" s="36"/>
    </row>
    <row r="60">
      <c r="B60" s="29"/>
      <c r="C60" s="29"/>
      <c r="E60" s="30"/>
      <c r="F60" s="30"/>
      <c r="G60" s="30"/>
      <c r="H60" s="31"/>
      <c r="I60" s="31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32"/>
      <c r="V60" s="32"/>
      <c r="W60" s="32"/>
      <c r="X60" s="32"/>
      <c r="Y60" s="32"/>
      <c r="Z60" s="32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3"/>
      <c r="AM60" s="33"/>
      <c r="AN60" s="33"/>
      <c r="AO60" s="34"/>
      <c r="AP60" s="34"/>
      <c r="AQ60" s="33"/>
      <c r="AR60" s="35"/>
      <c r="AS60" s="36"/>
      <c r="AT60" s="37"/>
      <c r="AU60" s="36"/>
      <c r="AV60" s="36"/>
      <c r="AW60" s="36"/>
    </row>
    <row r="61">
      <c r="B61" s="29"/>
      <c r="C61" s="29"/>
      <c r="E61" s="30"/>
      <c r="F61" s="30"/>
      <c r="G61" s="30"/>
      <c r="H61" s="31"/>
      <c r="I61" s="31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32"/>
      <c r="V61" s="32"/>
      <c r="W61" s="32"/>
      <c r="X61" s="32"/>
      <c r="Y61" s="32"/>
      <c r="Z61" s="32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33"/>
      <c r="AM61" s="33"/>
      <c r="AN61" s="33"/>
      <c r="AO61" s="34"/>
      <c r="AP61" s="34"/>
      <c r="AQ61" s="33"/>
      <c r="AR61" s="35"/>
      <c r="AS61" s="36"/>
      <c r="AT61" s="37"/>
      <c r="AU61" s="36"/>
      <c r="AV61" s="36"/>
      <c r="AW61" s="36"/>
    </row>
    <row r="62">
      <c r="B62" s="29"/>
      <c r="C62" s="29"/>
      <c r="E62" s="30"/>
      <c r="F62" s="30"/>
      <c r="G62" s="30"/>
      <c r="H62" s="31"/>
      <c r="I62" s="31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32"/>
      <c r="V62" s="32"/>
      <c r="W62" s="32"/>
      <c r="X62" s="32"/>
      <c r="Y62" s="32"/>
      <c r="Z62" s="32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3"/>
      <c r="AM62" s="33"/>
      <c r="AN62" s="33"/>
      <c r="AO62" s="34"/>
      <c r="AP62" s="34"/>
      <c r="AQ62" s="33"/>
      <c r="AR62" s="35"/>
      <c r="AS62" s="36"/>
      <c r="AT62" s="37"/>
      <c r="AU62" s="36"/>
      <c r="AV62" s="36"/>
      <c r="AW62" s="36"/>
    </row>
    <row r="63">
      <c r="B63" s="29"/>
      <c r="C63" s="29"/>
      <c r="E63" s="30"/>
      <c r="F63" s="30"/>
      <c r="G63" s="30"/>
      <c r="H63" s="31"/>
      <c r="I63" s="31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32"/>
      <c r="V63" s="32"/>
      <c r="W63" s="32"/>
      <c r="X63" s="32"/>
      <c r="Y63" s="32"/>
      <c r="Z63" s="32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33"/>
      <c r="AM63" s="33"/>
      <c r="AN63" s="33"/>
      <c r="AO63" s="34"/>
      <c r="AP63" s="34"/>
      <c r="AQ63" s="33"/>
      <c r="AR63" s="35"/>
      <c r="AS63" s="36"/>
      <c r="AT63" s="37"/>
      <c r="AU63" s="36"/>
      <c r="AV63" s="36"/>
      <c r="AW63" s="36"/>
    </row>
    <row r="64">
      <c r="B64" s="29"/>
      <c r="C64" s="29"/>
      <c r="E64" s="30"/>
      <c r="F64" s="30"/>
      <c r="G64" s="30"/>
      <c r="H64" s="31"/>
      <c r="I64" s="31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32"/>
      <c r="V64" s="32"/>
      <c r="W64" s="32"/>
      <c r="X64" s="32"/>
      <c r="Y64" s="32"/>
      <c r="Z64" s="32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3"/>
      <c r="AM64" s="33"/>
      <c r="AN64" s="33"/>
      <c r="AO64" s="34"/>
      <c r="AP64" s="34"/>
      <c r="AQ64" s="33"/>
      <c r="AR64" s="35"/>
      <c r="AS64" s="36"/>
      <c r="AT64" s="37"/>
      <c r="AU64" s="36"/>
      <c r="AV64" s="36"/>
      <c r="AW64" s="36"/>
    </row>
    <row r="65">
      <c r="B65" s="29"/>
      <c r="C65" s="29"/>
      <c r="E65" s="30"/>
      <c r="F65" s="30"/>
      <c r="G65" s="30"/>
      <c r="H65" s="31"/>
      <c r="I65" s="31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32"/>
      <c r="V65" s="32"/>
      <c r="W65" s="32"/>
      <c r="X65" s="32"/>
      <c r="Y65" s="32"/>
      <c r="Z65" s="32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33"/>
      <c r="AM65" s="33"/>
      <c r="AN65" s="33"/>
      <c r="AO65" s="34"/>
      <c r="AP65" s="34"/>
      <c r="AQ65" s="33"/>
      <c r="AR65" s="35"/>
      <c r="AS65" s="36"/>
      <c r="AT65" s="37"/>
      <c r="AU65" s="36"/>
      <c r="AV65" s="36"/>
      <c r="AW65" s="36"/>
    </row>
    <row r="66">
      <c r="B66" s="29"/>
      <c r="C66" s="29"/>
      <c r="E66" s="30"/>
      <c r="F66" s="30"/>
      <c r="G66" s="30"/>
      <c r="H66" s="31"/>
      <c r="I66" s="31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32"/>
      <c r="V66" s="32"/>
      <c r="W66" s="32"/>
      <c r="X66" s="32"/>
      <c r="Y66" s="32"/>
      <c r="Z66" s="32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3"/>
      <c r="AM66" s="33"/>
      <c r="AN66" s="33"/>
      <c r="AO66" s="34"/>
      <c r="AP66" s="34"/>
      <c r="AQ66" s="33"/>
      <c r="AR66" s="35"/>
      <c r="AS66" s="36"/>
      <c r="AT66" s="37"/>
      <c r="AU66" s="36"/>
      <c r="AV66" s="36"/>
      <c r="AW66" s="36"/>
    </row>
    <row r="67">
      <c r="B67" s="29"/>
      <c r="C67" s="29"/>
      <c r="E67" s="30"/>
      <c r="F67" s="30"/>
      <c r="G67" s="30"/>
      <c r="H67" s="31"/>
      <c r="I67" s="31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32"/>
      <c r="V67" s="32"/>
      <c r="W67" s="32"/>
      <c r="X67" s="32"/>
      <c r="Y67" s="32"/>
      <c r="Z67" s="32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33"/>
      <c r="AM67" s="33"/>
      <c r="AN67" s="33"/>
      <c r="AO67" s="34"/>
      <c r="AP67" s="34"/>
      <c r="AQ67" s="33"/>
      <c r="AR67" s="35"/>
      <c r="AS67" s="36"/>
      <c r="AT67" s="37"/>
      <c r="AU67" s="36"/>
      <c r="AV67" s="36"/>
      <c r="AW67" s="36"/>
    </row>
    <row r="68">
      <c r="B68" s="29"/>
      <c r="C68" s="29"/>
      <c r="E68" s="30"/>
      <c r="F68" s="30"/>
      <c r="G68" s="30"/>
      <c r="H68" s="31"/>
      <c r="I68" s="31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32"/>
      <c r="V68" s="32"/>
      <c r="W68" s="32"/>
      <c r="X68" s="32"/>
      <c r="Y68" s="32"/>
      <c r="Z68" s="32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3"/>
      <c r="AM68" s="33"/>
      <c r="AN68" s="33"/>
      <c r="AO68" s="34"/>
      <c r="AP68" s="34"/>
      <c r="AQ68" s="33"/>
      <c r="AR68" s="35"/>
      <c r="AS68" s="36"/>
      <c r="AT68" s="37"/>
      <c r="AU68" s="36"/>
      <c r="AV68" s="36"/>
      <c r="AW68" s="36"/>
    </row>
    <row r="69">
      <c r="B69" s="29"/>
      <c r="C69" s="29"/>
      <c r="E69" s="30"/>
      <c r="F69" s="30"/>
      <c r="G69" s="30"/>
      <c r="H69" s="31"/>
      <c r="I69" s="31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32"/>
      <c r="V69" s="32"/>
      <c r="W69" s="32"/>
      <c r="X69" s="32"/>
      <c r="Y69" s="32"/>
      <c r="Z69" s="32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33"/>
      <c r="AM69" s="33"/>
      <c r="AN69" s="33"/>
      <c r="AO69" s="34"/>
      <c r="AP69" s="34"/>
      <c r="AQ69" s="33"/>
      <c r="AR69" s="35"/>
      <c r="AS69" s="36"/>
      <c r="AT69" s="37"/>
      <c r="AU69" s="36"/>
      <c r="AV69" s="36"/>
      <c r="AW69" s="36"/>
    </row>
    <row r="70">
      <c r="B70" s="29"/>
      <c r="C70" s="29"/>
      <c r="E70" s="30"/>
      <c r="F70" s="30"/>
      <c r="G70" s="30"/>
      <c r="H70" s="31"/>
      <c r="I70" s="31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32"/>
      <c r="V70" s="32"/>
      <c r="W70" s="32"/>
      <c r="X70" s="32"/>
      <c r="Y70" s="32"/>
      <c r="Z70" s="32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3"/>
      <c r="AM70" s="33"/>
      <c r="AN70" s="33"/>
      <c r="AO70" s="34"/>
      <c r="AP70" s="34"/>
      <c r="AQ70" s="33"/>
      <c r="AR70" s="35"/>
      <c r="AS70" s="36"/>
      <c r="AT70" s="37"/>
      <c r="AU70" s="36"/>
      <c r="AV70" s="36"/>
      <c r="AW70" s="36"/>
    </row>
    <row r="71">
      <c r="B71" s="29"/>
      <c r="C71" s="29"/>
      <c r="E71" s="30"/>
      <c r="F71" s="30"/>
      <c r="G71" s="30"/>
      <c r="H71" s="31"/>
      <c r="I71" s="31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32"/>
      <c r="V71" s="32"/>
      <c r="W71" s="32"/>
      <c r="X71" s="32"/>
      <c r="Y71" s="32"/>
      <c r="Z71" s="32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33"/>
      <c r="AM71" s="33"/>
      <c r="AN71" s="33"/>
      <c r="AO71" s="34"/>
      <c r="AP71" s="34"/>
      <c r="AQ71" s="33"/>
      <c r="AR71" s="35"/>
      <c r="AS71" s="36"/>
      <c r="AT71" s="37"/>
      <c r="AU71" s="36"/>
      <c r="AV71" s="36"/>
      <c r="AW71" s="36"/>
    </row>
    <row r="72">
      <c r="B72" s="29"/>
      <c r="C72" s="29"/>
      <c r="E72" s="30"/>
      <c r="F72" s="30"/>
      <c r="G72" s="30"/>
      <c r="H72" s="31"/>
      <c r="I72" s="31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32"/>
      <c r="V72" s="32"/>
      <c r="W72" s="32"/>
      <c r="X72" s="32"/>
      <c r="Y72" s="32"/>
      <c r="Z72" s="32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3"/>
      <c r="AM72" s="33"/>
      <c r="AN72" s="33"/>
      <c r="AO72" s="34"/>
      <c r="AP72" s="34"/>
      <c r="AQ72" s="33"/>
      <c r="AR72" s="35"/>
      <c r="AS72" s="36"/>
      <c r="AT72" s="37"/>
      <c r="AU72" s="36"/>
      <c r="AV72" s="36"/>
      <c r="AW72" s="36"/>
    </row>
    <row r="73">
      <c r="B73" s="29"/>
      <c r="C73" s="29"/>
      <c r="E73" s="30"/>
      <c r="F73" s="30"/>
      <c r="G73" s="30"/>
      <c r="H73" s="31"/>
      <c r="I73" s="31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32"/>
      <c r="V73" s="32"/>
      <c r="W73" s="32"/>
      <c r="X73" s="32"/>
      <c r="Y73" s="32"/>
      <c r="Z73" s="32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33"/>
      <c r="AM73" s="33"/>
      <c r="AN73" s="33"/>
      <c r="AO73" s="34"/>
      <c r="AP73" s="34"/>
      <c r="AQ73" s="33"/>
      <c r="AR73" s="35"/>
      <c r="AS73" s="36"/>
      <c r="AT73" s="37"/>
      <c r="AU73" s="36"/>
      <c r="AV73" s="36"/>
      <c r="AW73" s="36"/>
    </row>
    <row r="74">
      <c r="B74" s="29"/>
      <c r="C74" s="29"/>
      <c r="E74" s="30"/>
      <c r="F74" s="30"/>
      <c r="G74" s="30"/>
      <c r="H74" s="31"/>
      <c r="I74" s="31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32"/>
      <c r="V74" s="32"/>
      <c r="W74" s="32"/>
      <c r="X74" s="32"/>
      <c r="Y74" s="32"/>
      <c r="Z74" s="32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3"/>
      <c r="AM74" s="33"/>
      <c r="AN74" s="33"/>
      <c r="AO74" s="34"/>
      <c r="AP74" s="34"/>
      <c r="AQ74" s="33"/>
      <c r="AR74" s="35"/>
      <c r="AS74" s="36"/>
      <c r="AT74" s="37"/>
      <c r="AU74" s="36"/>
      <c r="AV74" s="36"/>
      <c r="AW74" s="36"/>
    </row>
    <row r="75">
      <c r="B75" s="29"/>
      <c r="C75" s="29"/>
      <c r="E75" s="30"/>
      <c r="F75" s="30"/>
      <c r="G75" s="30"/>
      <c r="H75" s="31"/>
      <c r="I75" s="31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32"/>
      <c r="V75" s="32"/>
      <c r="W75" s="32"/>
      <c r="X75" s="32"/>
      <c r="Y75" s="32"/>
      <c r="Z75" s="32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33"/>
      <c r="AM75" s="33"/>
      <c r="AN75" s="33"/>
      <c r="AO75" s="34"/>
      <c r="AP75" s="34"/>
      <c r="AQ75" s="33"/>
      <c r="AR75" s="35"/>
      <c r="AS75" s="36"/>
      <c r="AT75" s="37"/>
      <c r="AU75" s="36"/>
      <c r="AV75" s="36"/>
      <c r="AW75" s="36"/>
    </row>
    <row r="76">
      <c r="B76" s="29"/>
      <c r="C76" s="29"/>
      <c r="E76" s="30"/>
      <c r="F76" s="30"/>
      <c r="G76" s="30"/>
      <c r="H76" s="31"/>
      <c r="I76" s="31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32"/>
      <c r="V76" s="32"/>
      <c r="W76" s="32"/>
      <c r="X76" s="32"/>
      <c r="Y76" s="32"/>
      <c r="Z76" s="32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3"/>
      <c r="AM76" s="33"/>
      <c r="AN76" s="33"/>
      <c r="AO76" s="34"/>
      <c r="AP76" s="34"/>
      <c r="AQ76" s="33"/>
      <c r="AR76" s="35"/>
      <c r="AS76" s="36"/>
      <c r="AT76" s="37"/>
      <c r="AU76" s="36"/>
      <c r="AV76" s="36"/>
      <c r="AW76" s="36"/>
    </row>
    <row r="77">
      <c r="B77" s="29"/>
      <c r="C77" s="29"/>
      <c r="E77" s="30"/>
      <c r="F77" s="30"/>
      <c r="G77" s="30"/>
      <c r="H77" s="31"/>
      <c r="I77" s="31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32"/>
      <c r="V77" s="32"/>
      <c r="W77" s="32"/>
      <c r="X77" s="32"/>
      <c r="Y77" s="32"/>
      <c r="Z77" s="32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33"/>
      <c r="AM77" s="33"/>
      <c r="AN77" s="33"/>
      <c r="AO77" s="34"/>
      <c r="AP77" s="34"/>
      <c r="AQ77" s="33"/>
      <c r="AR77" s="35"/>
      <c r="AS77" s="36"/>
      <c r="AT77" s="37"/>
      <c r="AU77" s="36"/>
      <c r="AV77" s="36"/>
      <c r="AW77" s="36"/>
    </row>
    <row r="78">
      <c r="B78" s="29"/>
      <c r="C78" s="29"/>
      <c r="E78" s="30"/>
      <c r="F78" s="30"/>
      <c r="G78" s="30"/>
      <c r="H78" s="31"/>
      <c r="I78" s="31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32"/>
      <c r="V78" s="32"/>
      <c r="W78" s="32"/>
      <c r="X78" s="32"/>
      <c r="Y78" s="32"/>
      <c r="Z78" s="32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3"/>
      <c r="AM78" s="33"/>
      <c r="AN78" s="33"/>
      <c r="AO78" s="34"/>
      <c r="AP78" s="34"/>
      <c r="AQ78" s="33"/>
      <c r="AR78" s="35"/>
      <c r="AS78" s="36"/>
      <c r="AT78" s="37"/>
      <c r="AU78" s="36"/>
      <c r="AV78" s="36"/>
      <c r="AW78" s="36"/>
    </row>
    <row r="79">
      <c r="B79" s="29"/>
      <c r="C79" s="29"/>
      <c r="E79" s="30"/>
      <c r="F79" s="30"/>
      <c r="G79" s="30"/>
      <c r="H79" s="31"/>
      <c r="I79" s="31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32"/>
      <c r="V79" s="32"/>
      <c r="W79" s="32"/>
      <c r="X79" s="32"/>
      <c r="Y79" s="32"/>
      <c r="Z79" s="32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33"/>
      <c r="AM79" s="33"/>
      <c r="AN79" s="33"/>
      <c r="AO79" s="34"/>
      <c r="AP79" s="34"/>
      <c r="AQ79" s="33"/>
      <c r="AR79" s="35"/>
      <c r="AS79" s="36"/>
      <c r="AT79" s="37"/>
      <c r="AU79" s="36"/>
      <c r="AV79" s="36"/>
      <c r="AW79" s="36"/>
    </row>
    <row r="80">
      <c r="B80" s="29"/>
      <c r="C80" s="29"/>
      <c r="E80" s="30"/>
      <c r="F80" s="30"/>
      <c r="G80" s="30"/>
      <c r="H80" s="31"/>
      <c r="I80" s="31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32"/>
      <c r="V80" s="32"/>
      <c r="W80" s="32"/>
      <c r="X80" s="32"/>
      <c r="Y80" s="32"/>
      <c r="Z80" s="32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3"/>
      <c r="AM80" s="33"/>
      <c r="AN80" s="33"/>
      <c r="AO80" s="34"/>
      <c r="AP80" s="34"/>
      <c r="AQ80" s="33"/>
      <c r="AR80" s="35"/>
      <c r="AS80" s="36"/>
      <c r="AT80" s="37"/>
      <c r="AU80" s="36"/>
      <c r="AV80" s="36"/>
      <c r="AW80" s="36"/>
    </row>
    <row r="81">
      <c r="B81" s="29"/>
      <c r="C81" s="29"/>
      <c r="E81" s="30"/>
      <c r="F81" s="30"/>
      <c r="G81" s="30"/>
      <c r="H81" s="31"/>
      <c r="I81" s="31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32"/>
      <c r="V81" s="32"/>
      <c r="W81" s="32"/>
      <c r="X81" s="32"/>
      <c r="Y81" s="32"/>
      <c r="Z81" s="32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33"/>
      <c r="AM81" s="33"/>
      <c r="AN81" s="33"/>
      <c r="AO81" s="34"/>
      <c r="AP81" s="34"/>
      <c r="AQ81" s="33"/>
      <c r="AR81" s="35"/>
      <c r="AS81" s="36"/>
      <c r="AT81" s="37"/>
      <c r="AU81" s="36"/>
      <c r="AV81" s="36"/>
      <c r="AW81" s="36"/>
    </row>
    <row r="82">
      <c r="B82" s="29"/>
      <c r="C82" s="29"/>
      <c r="E82" s="30"/>
      <c r="F82" s="30"/>
      <c r="G82" s="30"/>
      <c r="H82" s="31"/>
      <c r="I82" s="31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32"/>
      <c r="V82" s="32"/>
      <c r="W82" s="32"/>
      <c r="X82" s="32"/>
      <c r="Y82" s="32"/>
      <c r="Z82" s="32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3"/>
      <c r="AM82" s="33"/>
      <c r="AN82" s="33"/>
      <c r="AO82" s="34"/>
      <c r="AP82" s="34"/>
      <c r="AQ82" s="33"/>
      <c r="AR82" s="35"/>
      <c r="AS82" s="36"/>
      <c r="AT82" s="37"/>
      <c r="AU82" s="36"/>
      <c r="AV82" s="36"/>
      <c r="AW82" s="36"/>
    </row>
    <row r="83">
      <c r="B83" s="29"/>
      <c r="C83" s="29"/>
      <c r="E83" s="30"/>
      <c r="F83" s="30"/>
      <c r="G83" s="30"/>
      <c r="H83" s="31"/>
      <c r="I83" s="31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32"/>
      <c r="V83" s="32"/>
      <c r="W83" s="32"/>
      <c r="X83" s="32"/>
      <c r="Y83" s="32"/>
      <c r="Z83" s="32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33"/>
      <c r="AM83" s="33"/>
      <c r="AN83" s="33"/>
      <c r="AO83" s="34"/>
      <c r="AP83" s="34"/>
      <c r="AQ83" s="33"/>
      <c r="AR83" s="35"/>
      <c r="AS83" s="36"/>
      <c r="AT83" s="37"/>
      <c r="AU83" s="36"/>
      <c r="AV83" s="36"/>
      <c r="AW83" s="36"/>
    </row>
    <row r="84">
      <c r="B84" s="29"/>
      <c r="C84" s="29"/>
      <c r="E84" s="30"/>
      <c r="F84" s="30"/>
      <c r="G84" s="30"/>
      <c r="H84" s="31"/>
      <c r="I84" s="31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32"/>
      <c r="V84" s="32"/>
      <c r="W84" s="32"/>
      <c r="X84" s="32"/>
      <c r="Y84" s="32"/>
      <c r="Z84" s="32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3"/>
      <c r="AM84" s="33"/>
      <c r="AN84" s="33"/>
      <c r="AO84" s="34"/>
      <c r="AP84" s="34"/>
      <c r="AQ84" s="33"/>
      <c r="AR84" s="35"/>
      <c r="AS84" s="36"/>
      <c r="AT84" s="37"/>
      <c r="AU84" s="36"/>
      <c r="AV84" s="36"/>
      <c r="AW84" s="36"/>
    </row>
    <row r="85">
      <c r="B85" s="29"/>
      <c r="C85" s="29"/>
      <c r="E85" s="30"/>
      <c r="F85" s="30"/>
      <c r="G85" s="30"/>
      <c r="H85" s="31"/>
      <c r="I85" s="31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32"/>
      <c r="V85" s="32"/>
      <c r="W85" s="32"/>
      <c r="X85" s="32"/>
      <c r="Y85" s="32"/>
      <c r="Z85" s="32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33"/>
      <c r="AM85" s="33"/>
      <c r="AN85" s="33"/>
      <c r="AO85" s="34"/>
      <c r="AP85" s="34"/>
      <c r="AQ85" s="33"/>
      <c r="AR85" s="35"/>
      <c r="AS85" s="36"/>
      <c r="AT85" s="37"/>
      <c r="AU85" s="36"/>
      <c r="AV85" s="36"/>
      <c r="AW85" s="36"/>
    </row>
    <row r="86">
      <c r="B86" s="29"/>
      <c r="C86" s="29"/>
      <c r="E86" s="30"/>
      <c r="F86" s="30"/>
      <c r="G86" s="30"/>
      <c r="H86" s="31"/>
      <c r="I86" s="31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32"/>
      <c r="V86" s="32"/>
      <c r="W86" s="32"/>
      <c r="X86" s="32"/>
      <c r="Y86" s="32"/>
      <c r="Z86" s="32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3"/>
      <c r="AM86" s="33"/>
      <c r="AN86" s="33"/>
      <c r="AO86" s="34"/>
      <c r="AP86" s="34"/>
      <c r="AQ86" s="33"/>
      <c r="AR86" s="35"/>
      <c r="AS86" s="36"/>
      <c r="AT86" s="37"/>
      <c r="AU86" s="36"/>
      <c r="AV86" s="36"/>
      <c r="AW86" s="36"/>
    </row>
    <row r="87">
      <c r="B87" s="29"/>
      <c r="C87" s="29"/>
      <c r="E87" s="30"/>
      <c r="F87" s="30"/>
      <c r="G87" s="30"/>
      <c r="H87" s="31"/>
      <c r="I87" s="31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32"/>
      <c r="V87" s="32"/>
      <c r="W87" s="32"/>
      <c r="X87" s="32"/>
      <c r="Y87" s="32"/>
      <c r="Z87" s="32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33"/>
      <c r="AM87" s="33"/>
      <c r="AN87" s="33"/>
      <c r="AO87" s="34"/>
      <c r="AP87" s="34"/>
      <c r="AQ87" s="33"/>
      <c r="AR87" s="35"/>
      <c r="AS87" s="36"/>
      <c r="AT87" s="37"/>
      <c r="AU87" s="36"/>
      <c r="AV87" s="36"/>
      <c r="AW87" s="36"/>
    </row>
    <row r="88">
      <c r="B88" s="29"/>
      <c r="C88" s="29"/>
      <c r="E88" s="30"/>
      <c r="F88" s="30"/>
      <c r="G88" s="30"/>
      <c r="H88" s="31"/>
      <c r="I88" s="31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32"/>
      <c r="V88" s="32"/>
      <c r="W88" s="32"/>
      <c r="X88" s="32"/>
      <c r="Y88" s="32"/>
      <c r="Z88" s="32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3"/>
      <c r="AM88" s="33"/>
      <c r="AN88" s="33"/>
      <c r="AO88" s="34"/>
      <c r="AP88" s="34"/>
      <c r="AQ88" s="33"/>
      <c r="AR88" s="35"/>
      <c r="AS88" s="36"/>
      <c r="AT88" s="37"/>
      <c r="AU88" s="36"/>
      <c r="AV88" s="36"/>
      <c r="AW88" s="36"/>
    </row>
    <row r="89">
      <c r="B89" s="29"/>
      <c r="C89" s="29"/>
      <c r="E89" s="30"/>
      <c r="F89" s="30"/>
      <c r="G89" s="30"/>
      <c r="H89" s="31"/>
      <c r="I89" s="31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32"/>
      <c r="V89" s="32"/>
      <c r="W89" s="32"/>
      <c r="X89" s="32"/>
      <c r="Y89" s="32"/>
      <c r="Z89" s="32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33"/>
      <c r="AM89" s="33"/>
      <c r="AN89" s="33"/>
      <c r="AO89" s="34"/>
      <c r="AP89" s="34"/>
      <c r="AQ89" s="33"/>
      <c r="AR89" s="35"/>
      <c r="AS89" s="36"/>
      <c r="AT89" s="37"/>
      <c r="AU89" s="36"/>
      <c r="AV89" s="36"/>
      <c r="AW89" s="36"/>
    </row>
    <row r="90">
      <c r="B90" s="29"/>
      <c r="C90" s="29"/>
      <c r="E90" s="30"/>
      <c r="F90" s="30"/>
      <c r="G90" s="30"/>
      <c r="H90" s="31"/>
      <c r="I90" s="31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32"/>
      <c r="V90" s="32"/>
      <c r="W90" s="32"/>
      <c r="X90" s="32"/>
      <c r="Y90" s="32"/>
      <c r="Z90" s="32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3"/>
      <c r="AM90" s="33"/>
      <c r="AN90" s="33"/>
      <c r="AO90" s="34"/>
      <c r="AP90" s="34"/>
      <c r="AQ90" s="33"/>
      <c r="AR90" s="35"/>
      <c r="AS90" s="36"/>
      <c r="AT90" s="37"/>
      <c r="AU90" s="36"/>
      <c r="AV90" s="36"/>
      <c r="AW90" s="36"/>
    </row>
    <row r="91">
      <c r="B91" s="29"/>
      <c r="C91" s="29"/>
      <c r="E91" s="30"/>
      <c r="F91" s="30"/>
      <c r="G91" s="30"/>
      <c r="H91" s="31"/>
      <c r="I91" s="31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32"/>
      <c r="V91" s="32"/>
      <c r="W91" s="32"/>
      <c r="X91" s="32"/>
      <c r="Y91" s="32"/>
      <c r="Z91" s="32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33"/>
      <c r="AM91" s="33"/>
      <c r="AN91" s="33"/>
      <c r="AO91" s="34"/>
      <c r="AP91" s="34"/>
      <c r="AQ91" s="33"/>
      <c r="AR91" s="35"/>
      <c r="AS91" s="36"/>
      <c r="AT91" s="37"/>
      <c r="AU91" s="36"/>
      <c r="AV91" s="36"/>
      <c r="AW91" s="36"/>
    </row>
    <row r="92">
      <c r="B92" s="29"/>
      <c r="C92" s="29"/>
      <c r="E92" s="30"/>
      <c r="F92" s="30"/>
      <c r="G92" s="30"/>
      <c r="H92" s="31"/>
      <c r="I92" s="31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32"/>
      <c r="V92" s="32"/>
      <c r="W92" s="32"/>
      <c r="X92" s="32"/>
      <c r="Y92" s="32"/>
      <c r="Z92" s="32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3"/>
      <c r="AM92" s="33"/>
      <c r="AN92" s="33"/>
      <c r="AO92" s="34"/>
      <c r="AP92" s="34"/>
      <c r="AQ92" s="33"/>
      <c r="AR92" s="35"/>
      <c r="AS92" s="36"/>
      <c r="AT92" s="37"/>
      <c r="AU92" s="36"/>
      <c r="AV92" s="36"/>
      <c r="AW92" s="36"/>
    </row>
    <row r="93">
      <c r="B93" s="29"/>
      <c r="C93" s="29"/>
      <c r="E93" s="30"/>
      <c r="F93" s="30"/>
      <c r="G93" s="30"/>
      <c r="H93" s="31"/>
      <c r="I93" s="31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32"/>
      <c r="V93" s="32"/>
      <c r="W93" s="32"/>
      <c r="X93" s="32"/>
      <c r="Y93" s="32"/>
      <c r="Z93" s="32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33"/>
      <c r="AM93" s="33"/>
      <c r="AN93" s="33"/>
      <c r="AO93" s="34"/>
      <c r="AP93" s="34"/>
      <c r="AQ93" s="33"/>
      <c r="AR93" s="35"/>
      <c r="AS93" s="36"/>
      <c r="AT93" s="37"/>
      <c r="AU93" s="36"/>
      <c r="AV93" s="36"/>
      <c r="AW93" s="36"/>
    </row>
    <row r="94">
      <c r="B94" s="29"/>
      <c r="C94" s="29"/>
      <c r="E94" s="30"/>
      <c r="F94" s="30"/>
      <c r="G94" s="30"/>
      <c r="H94" s="31"/>
      <c r="I94" s="31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32"/>
      <c r="V94" s="32"/>
      <c r="W94" s="32"/>
      <c r="X94" s="32"/>
      <c r="Y94" s="32"/>
      <c r="Z94" s="32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3"/>
      <c r="AM94" s="33"/>
      <c r="AN94" s="33"/>
      <c r="AO94" s="34"/>
      <c r="AP94" s="34"/>
      <c r="AQ94" s="33"/>
      <c r="AR94" s="35"/>
      <c r="AS94" s="36"/>
      <c r="AT94" s="37"/>
      <c r="AU94" s="36"/>
      <c r="AV94" s="36"/>
      <c r="AW94" s="36"/>
    </row>
    <row r="95">
      <c r="B95" s="29"/>
      <c r="C95" s="29"/>
      <c r="E95" s="30"/>
      <c r="F95" s="30"/>
      <c r="G95" s="30"/>
      <c r="H95" s="31"/>
      <c r="I95" s="31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32"/>
      <c r="V95" s="32"/>
      <c r="W95" s="32"/>
      <c r="X95" s="32"/>
      <c r="Y95" s="32"/>
      <c r="Z95" s="32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33"/>
      <c r="AM95" s="33"/>
      <c r="AN95" s="33"/>
      <c r="AO95" s="34"/>
      <c r="AP95" s="34"/>
      <c r="AQ95" s="33"/>
      <c r="AR95" s="35"/>
      <c r="AS95" s="36"/>
      <c r="AT95" s="37"/>
      <c r="AU95" s="36"/>
      <c r="AV95" s="36"/>
      <c r="AW95" s="36"/>
    </row>
    <row r="96">
      <c r="B96" s="29"/>
      <c r="C96" s="29"/>
      <c r="E96" s="30"/>
      <c r="F96" s="30"/>
      <c r="G96" s="30"/>
      <c r="H96" s="31"/>
      <c r="I96" s="31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32"/>
      <c r="V96" s="32"/>
      <c r="W96" s="32"/>
      <c r="X96" s="32"/>
      <c r="Y96" s="32"/>
      <c r="Z96" s="32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3"/>
      <c r="AM96" s="33"/>
      <c r="AN96" s="33"/>
      <c r="AO96" s="34"/>
      <c r="AP96" s="34"/>
      <c r="AQ96" s="33"/>
      <c r="AR96" s="35"/>
      <c r="AS96" s="36"/>
      <c r="AT96" s="37"/>
      <c r="AU96" s="36"/>
      <c r="AV96" s="36"/>
      <c r="AW96" s="36"/>
    </row>
    <row r="97">
      <c r="B97" s="29"/>
      <c r="C97" s="29"/>
      <c r="E97" s="30"/>
      <c r="F97" s="30"/>
      <c r="G97" s="30"/>
      <c r="H97" s="31"/>
      <c r="I97" s="31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32"/>
      <c r="V97" s="32"/>
      <c r="W97" s="32"/>
      <c r="X97" s="32"/>
      <c r="Y97" s="32"/>
      <c r="Z97" s="32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33"/>
      <c r="AM97" s="33"/>
      <c r="AN97" s="33"/>
      <c r="AO97" s="34"/>
      <c r="AP97" s="34"/>
      <c r="AQ97" s="33"/>
      <c r="AR97" s="35"/>
      <c r="AS97" s="36"/>
      <c r="AT97" s="37"/>
      <c r="AU97" s="36"/>
      <c r="AV97" s="36"/>
      <c r="AW97" s="36"/>
    </row>
    <row r="98">
      <c r="B98" s="29"/>
      <c r="C98" s="29"/>
      <c r="E98" s="30"/>
      <c r="F98" s="30"/>
      <c r="G98" s="30"/>
      <c r="H98" s="31"/>
      <c r="I98" s="31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32"/>
      <c r="V98" s="32"/>
      <c r="W98" s="32"/>
      <c r="X98" s="32"/>
      <c r="Y98" s="32"/>
      <c r="Z98" s="32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3"/>
      <c r="AM98" s="33"/>
      <c r="AN98" s="33"/>
      <c r="AO98" s="34"/>
      <c r="AP98" s="34"/>
      <c r="AQ98" s="33"/>
      <c r="AR98" s="35"/>
      <c r="AS98" s="36"/>
      <c r="AT98" s="37"/>
      <c r="AU98" s="36"/>
      <c r="AV98" s="36"/>
      <c r="AW98" s="36"/>
    </row>
    <row r="99">
      <c r="B99" s="29"/>
      <c r="C99" s="29"/>
      <c r="E99" s="30"/>
      <c r="F99" s="30"/>
      <c r="G99" s="30"/>
      <c r="H99" s="31"/>
      <c r="I99" s="31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32"/>
      <c r="V99" s="32"/>
      <c r="W99" s="32"/>
      <c r="X99" s="32"/>
      <c r="Y99" s="32"/>
      <c r="Z99" s="32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33"/>
      <c r="AM99" s="33"/>
      <c r="AN99" s="33"/>
      <c r="AO99" s="34"/>
      <c r="AP99" s="34"/>
      <c r="AQ99" s="33"/>
      <c r="AR99" s="35"/>
      <c r="AS99" s="36"/>
      <c r="AT99" s="37"/>
      <c r="AU99" s="36"/>
      <c r="AV99" s="36"/>
      <c r="AW99" s="36"/>
    </row>
    <row r="100">
      <c r="B100" s="29"/>
      <c r="C100" s="29"/>
      <c r="E100" s="30"/>
      <c r="F100" s="30"/>
      <c r="G100" s="30"/>
      <c r="H100" s="31"/>
      <c r="I100" s="31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32"/>
      <c r="V100" s="32"/>
      <c r="W100" s="32"/>
      <c r="X100" s="32"/>
      <c r="Y100" s="32"/>
      <c r="Z100" s="32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3"/>
      <c r="AM100" s="33"/>
      <c r="AN100" s="33"/>
      <c r="AO100" s="34"/>
      <c r="AP100" s="34"/>
      <c r="AQ100" s="33"/>
      <c r="AR100" s="35"/>
      <c r="AS100" s="36"/>
      <c r="AT100" s="37"/>
      <c r="AU100" s="36"/>
      <c r="AV100" s="36"/>
      <c r="AW100" s="36"/>
    </row>
    <row r="101">
      <c r="B101" s="29"/>
      <c r="C101" s="29"/>
      <c r="E101" s="30"/>
      <c r="F101" s="30"/>
      <c r="G101" s="30"/>
      <c r="H101" s="31"/>
      <c r="I101" s="31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32"/>
      <c r="V101" s="32"/>
      <c r="W101" s="32"/>
      <c r="X101" s="32"/>
      <c r="Y101" s="32"/>
      <c r="Z101" s="32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33"/>
      <c r="AM101" s="33"/>
      <c r="AN101" s="33"/>
      <c r="AO101" s="34"/>
      <c r="AP101" s="34"/>
      <c r="AQ101" s="33"/>
      <c r="AR101" s="35"/>
      <c r="AS101" s="36"/>
      <c r="AT101" s="37"/>
      <c r="AU101" s="36"/>
      <c r="AV101" s="36"/>
      <c r="AW101" s="36"/>
    </row>
    <row r="102">
      <c r="B102" s="29"/>
      <c r="C102" s="29"/>
      <c r="E102" s="30"/>
      <c r="F102" s="30"/>
      <c r="G102" s="30"/>
      <c r="H102" s="31"/>
      <c r="I102" s="31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32"/>
      <c r="V102" s="32"/>
      <c r="W102" s="32"/>
      <c r="X102" s="32"/>
      <c r="Y102" s="32"/>
      <c r="Z102" s="32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3"/>
      <c r="AM102" s="33"/>
      <c r="AN102" s="33"/>
      <c r="AO102" s="34"/>
      <c r="AP102" s="34"/>
      <c r="AQ102" s="33"/>
      <c r="AR102" s="35"/>
      <c r="AS102" s="36"/>
      <c r="AT102" s="37"/>
      <c r="AU102" s="36"/>
      <c r="AV102" s="36"/>
      <c r="AW102" s="36"/>
    </row>
    <row r="103">
      <c r="B103" s="29"/>
      <c r="C103" s="29"/>
      <c r="E103" s="30"/>
      <c r="F103" s="30"/>
      <c r="G103" s="30"/>
      <c r="H103" s="31"/>
      <c r="I103" s="31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32"/>
      <c r="V103" s="32"/>
      <c r="W103" s="32"/>
      <c r="X103" s="32"/>
      <c r="Y103" s="32"/>
      <c r="Z103" s="32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33"/>
      <c r="AM103" s="33"/>
      <c r="AN103" s="33"/>
      <c r="AO103" s="34"/>
      <c r="AP103" s="34"/>
      <c r="AQ103" s="33"/>
      <c r="AR103" s="35"/>
      <c r="AS103" s="36"/>
      <c r="AT103" s="37"/>
      <c r="AU103" s="36"/>
      <c r="AV103" s="36"/>
      <c r="AW103" s="36"/>
    </row>
    <row r="104">
      <c r="B104" s="29"/>
      <c r="C104" s="29"/>
      <c r="E104" s="30"/>
      <c r="F104" s="30"/>
      <c r="G104" s="30"/>
      <c r="H104" s="31"/>
      <c r="I104" s="31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32"/>
      <c r="V104" s="32"/>
      <c r="W104" s="32"/>
      <c r="X104" s="32"/>
      <c r="Y104" s="32"/>
      <c r="Z104" s="32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3"/>
      <c r="AM104" s="33"/>
      <c r="AN104" s="33"/>
      <c r="AO104" s="34"/>
      <c r="AP104" s="34"/>
      <c r="AQ104" s="33"/>
      <c r="AR104" s="35"/>
      <c r="AS104" s="36"/>
      <c r="AT104" s="37"/>
      <c r="AU104" s="36"/>
      <c r="AV104" s="36"/>
      <c r="AW104" s="36"/>
    </row>
    <row r="105">
      <c r="B105" s="29"/>
      <c r="C105" s="29"/>
      <c r="E105" s="30"/>
      <c r="F105" s="30"/>
      <c r="G105" s="30"/>
      <c r="H105" s="31"/>
      <c r="I105" s="31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32"/>
      <c r="V105" s="32"/>
      <c r="W105" s="32"/>
      <c r="X105" s="32"/>
      <c r="Y105" s="32"/>
      <c r="Z105" s="32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33"/>
      <c r="AM105" s="33"/>
      <c r="AN105" s="33"/>
      <c r="AO105" s="34"/>
      <c r="AP105" s="34"/>
      <c r="AQ105" s="33"/>
      <c r="AR105" s="35"/>
      <c r="AS105" s="36"/>
      <c r="AT105" s="37"/>
      <c r="AU105" s="36"/>
      <c r="AV105" s="36"/>
      <c r="AW105" s="36"/>
    </row>
    <row r="106">
      <c r="B106" s="29"/>
      <c r="C106" s="29"/>
      <c r="E106" s="30"/>
      <c r="F106" s="30"/>
      <c r="G106" s="30"/>
      <c r="H106" s="31"/>
      <c r="I106" s="31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32"/>
      <c r="V106" s="32"/>
      <c r="W106" s="32"/>
      <c r="X106" s="32"/>
      <c r="Y106" s="32"/>
      <c r="Z106" s="32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3"/>
      <c r="AM106" s="33"/>
      <c r="AN106" s="33"/>
      <c r="AO106" s="34"/>
      <c r="AP106" s="34"/>
      <c r="AQ106" s="33"/>
      <c r="AR106" s="35"/>
      <c r="AS106" s="36"/>
      <c r="AT106" s="37"/>
      <c r="AU106" s="36"/>
      <c r="AV106" s="36"/>
      <c r="AW106" s="36"/>
    </row>
    <row r="107">
      <c r="B107" s="29"/>
      <c r="C107" s="29"/>
      <c r="E107" s="30"/>
      <c r="F107" s="30"/>
      <c r="G107" s="30"/>
      <c r="H107" s="31"/>
      <c r="I107" s="31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32"/>
      <c r="V107" s="32"/>
      <c r="W107" s="32"/>
      <c r="X107" s="32"/>
      <c r="Y107" s="32"/>
      <c r="Z107" s="32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33"/>
      <c r="AM107" s="33"/>
      <c r="AN107" s="33"/>
      <c r="AO107" s="34"/>
      <c r="AP107" s="34"/>
      <c r="AQ107" s="33"/>
      <c r="AR107" s="35"/>
      <c r="AS107" s="36"/>
      <c r="AT107" s="37"/>
      <c r="AU107" s="36"/>
      <c r="AV107" s="36"/>
      <c r="AW107" s="36"/>
    </row>
    <row r="108">
      <c r="B108" s="29"/>
      <c r="C108" s="29"/>
      <c r="E108" s="30"/>
      <c r="F108" s="30"/>
      <c r="G108" s="30"/>
      <c r="H108" s="31"/>
      <c r="I108" s="31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32"/>
      <c r="V108" s="32"/>
      <c r="W108" s="32"/>
      <c r="X108" s="32"/>
      <c r="Y108" s="32"/>
      <c r="Z108" s="32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3"/>
      <c r="AM108" s="33"/>
      <c r="AN108" s="33"/>
      <c r="AO108" s="34"/>
      <c r="AP108" s="34"/>
      <c r="AQ108" s="33"/>
      <c r="AR108" s="35"/>
      <c r="AS108" s="36"/>
      <c r="AT108" s="37"/>
      <c r="AU108" s="36"/>
      <c r="AV108" s="36"/>
      <c r="AW108" s="36"/>
    </row>
    <row r="109">
      <c r="B109" s="29"/>
      <c r="C109" s="29"/>
      <c r="E109" s="30"/>
      <c r="F109" s="30"/>
      <c r="G109" s="30"/>
      <c r="H109" s="31"/>
      <c r="I109" s="31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32"/>
      <c r="V109" s="32"/>
      <c r="W109" s="32"/>
      <c r="X109" s="32"/>
      <c r="Y109" s="32"/>
      <c r="Z109" s="32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33"/>
      <c r="AM109" s="33"/>
      <c r="AN109" s="33"/>
      <c r="AO109" s="34"/>
      <c r="AP109" s="34"/>
      <c r="AQ109" s="33"/>
      <c r="AR109" s="35"/>
      <c r="AS109" s="36"/>
      <c r="AT109" s="37"/>
      <c r="AU109" s="36"/>
      <c r="AV109" s="36"/>
      <c r="AW109" s="36"/>
    </row>
    <row r="110">
      <c r="B110" s="29"/>
      <c r="C110" s="29"/>
      <c r="E110" s="30"/>
      <c r="F110" s="30"/>
      <c r="G110" s="30"/>
      <c r="H110" s="31"/>
      <c r="I110" s="31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32"/>
      <c r="V110" s="32"/>
      <c r="W110" s="32"/>
      <c r="X110" s="32"/>
      <c r="Y110" s="32"/>
      <c r="Z110" s="32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3"/>
      <c r="AM110" s="33"/>
      <c r="AN110" s="33"/>
      <c r="AO110" s="34"/>
      <c r="AP110" s="34"/>
      <c r="AQ110" s="33"/>
      <c r="AR110" s="35"/>
      <c r="AS110" s="36"/>
      <c r="AT110" s="37"/>
      <c r="AU110" s="36"/>
      <c r="AV110" s="36"/>
      <c r="AW110" s="36"/>
    </row>
    <row r="111">
      <c r="B111" s="29"/>
      <c r="C111" s="29"/>
      <c r="E111" s="30"/>
      <c r="F111" s="30"/>
      <c r="G111" s="30"/>
      <c r="H111" s="31"/>
      <c r="I111" s="31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32"/>
      <c r="V111" s="32"/>
      <c r="W111" s="32"/>
      <c r="X111" s="32"/>
      <c r="Y111" s="32"/>
      <c r="Z111" s="32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33"/>
      <c r="AM111" s="33"/>
      <c r="AN111" s="33"/>
      <c r="AO111" s="34"/>
      <c r="AP111" s="34"/>
      <c r="AQ111" s="33"/>
      <c r="AR111" s="35"/>
      <c r="AS111" s="36"/>
      <c r="AT111" s="37"/>
      <c r="AU111" s="36"/>
      <c r="AV111" s="36"/>
      <c r="AW111" s="36"/>
    </row>
    <row r="112">
      <c r="B112" s="29"/>
      <c r="C112" s="29"/>
      <c r="E112" s="30"/>
      <c r="F112" s="30"/>
      <c r="G112" s="30"/>
      <c r="H112" s="31"/>
      <c r="I112" s="31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32"/>
      <c r="V112" s="32"/>
      <c r="W112" s="32"/>
      <c r="X112" s="32"/>
      <c r="Y112" s="32"/>
      <c r="Z112" s="32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3"/>
      <c r="AM112" s="33"/>
      <c r="AN112" s="33"/>
      <c r="AO112" s="34"/>
      <c r="AP112" s="34"/>
      <c r="AQ112" s="33"/>
      <c r="AR112" s="35"/>
      <c r="AS112" s="36"/>
      <c r="AT112" s="37"/>
      <c r="AU112" s="36"/>
      <c r="AV112" s="36"/>
      <c r="AW112" s="36"/>
    </row>
    <row r="113">
      <c r="B113" s="29"/>
      <c r="C113" s="29"/>
      <c r="E113" s="30"/>
      <c r="F113" s="30"/>
      <c r="G113" s="30"/>
      <c r="H113" s="31"/>
      <c r="I113" s="31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32"/>
      <c r="V113" s="32"/>
      <c r="W113" s="32"/>
      <c r="X113" s="32"/>
      <c r="Y113" s="32"/>
      <c r="Z113" s="32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33"/>
      <c r="AM113" s="33"/>
      <c r="AN113" s="33"/>
      <c r="AO113" s="34"/>
      <c r="AP113" s="34"/>
      <c r="AQ113" s="33"/>
      <c r="AR113" s="35"/>
      <c r="AS113" s="36"/>
      <c r="AT113" s="37"/>
      <c r="AU113" s="36"/>
      <c r="AV113" s="36"/>
      <c r="AW113" s="36"/>
    </row>
    <row r="114">
      <c r="B114" s="29"/>
      <c r="C114" s="29"/>
      <c r="E114" s="30"/>
      <c r="F114" s="30"/>
      <c r="G114" s="30"/>
      <c r="H114" s="31"/>
      <c r="I114" s="31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32"/>
      <c r="V114" s="32"/>
      <c r="W114" s="32"/>
      <c r="X114" s="32"/>
      <c r="Y114" s="32"/>
      <c r="Z114" s="32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3"/>
      <c r="AM114" s="33"/>
      <c r="AN114" s="33"/>
      <c r="AO114" s="34"/>
      <c r="AP114" s="34"/>
      <c r="AQ114" s="33"/>
      <c r="AR114" s="35"/>
      <c r="AS114" s="36"/>
      <c r="AT114" s="37"/>
      <c r="AU114" s="36"/>
      <c r="AV114" s="36"/>
      <c r="AW114" s="36"/>
    </row>
    <row r="115">
      <c r="B115" s="29"/>
      <c r="C115" s="29"/>
      <c r="E115" s="30"/>
      <c r="F115" s="30"/>
      <c r="G115" s="30"/>
      <c r="H115" s="31"/>
      <c r="I115" s="31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32"/>
      <c r="V115" s="32"/>
      <c r="W115" s="32"/>
      <c r="X115" s="32"/>
      <c r="Y115" s="32"/>
      <c r="Z115" s="32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33"/>
      <c r="AM115" s="33"/>
      <c r="AN115" s="33"/>
      <c r="AO115" s="34"/>
      <c r="AP115" s="34"/>
      <c r="AQ115" s="33"/>
      <c r="AR115" s="35"/>
      <c r="AS115" s="36"/>
      <c r="AT115" s="37"/>
      <c r="AU115" s="36"/>
      <c r="AV115" s="36"/>
      <c r="AW115" s="36"/>
    </row>
    <row r="116">
      <c r="B116" s="29"/>
      <c r="C116" s="29"/>
      <c r="E116" s="30"/>
      <c r="F116" s="30"/>
      <c r="G116" s="30"/>
      <c r="H116" s="31"/>
      <c r="I116" s="31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32"/>
      <c r="V116" s="32"/>
      <c r="W116" s="32"/>
      <c r="X116" s="32"/>
      <c r="Y116" s="32"/>
      <c r="Z116" s="32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33"/>
      <c r="AM116" s="33"/>
      <c r="AN116" s="33"/>
      <c r="AO116" s="34"/>
      <c r="AP116" s="34"/>
      <c r="AQ116" s="33"/>
      <c r="AR116" s="35"/>
      <c r="AS116" s="36"/>
      <c r="AT116" s="37"/>
      <c r="AU116" s="36"/>
      <c r="AV116" s="36"/>
      <c r="AW116" s="36"/>
    </row>
    <row r="117">
      <c r="B117" s="29"/>
      <c r="C117" s="29"/>
      <c r="E117" s="30"/>
      <c r="F117" s="30"/>
      <c r="G117" s="30"/>
      <c r="H117" s="31"/>
      <c r="I117" s="31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32"/>
      <c r="V117" s="32"/>
      <c r="W117" s="32"/>
      <c r="X117" s="32"/>
      <c r="Y117" s="32"/>
      <c r="Z117" s="32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33"/>
      <c r="AM117" s="33"/>
      <c r="AN117" s="33"/>
      <c r="AO117" s="34"/>
      <c r="AP117" s="34"/>
      <c r="AQ117" s="33"/>
      <c r="AR117" s="35"/>
      <c r="AS117" s="36"/>
      <c r="AT117" s="37"/>
      <c r="AU117" s="36"/>
      <c r="AV117" s="36"/>
      <c r="AW117" s="36"/>
    </row>
    <row r="118">
      <c r="B118" s="29"/>
      <c r="C118" s="29"/>
      <c r="E118" s="30"/>
      <c r="F118" s="30"/>
      <c r="G118" s="30"/>
      <c r="H118" s="31"/>
      <c r="I118" s="31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32"/>
      <c r="V118" s="32"/>
      <c r="W118" s="32"/>
      <c r="X118" s="32"/>
      <c r="Y118" s="32"/>
      <c r="Z118" s="32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33"/>
      <c r="AM118" s="33"/>
      <c r="AN118" s="33"/>
      <c r="AO118" s="34"/>
      <c r="AP118" s="34"/>
      <c r="AQ118" s="33"/>
      <c r="AR118" s="35"/>
      <c r="AS118" s="36"/>
      <c r="AT118" s="37"/>
      <c r="AU118" s="36"/>
      <c r="AV118" s="36"/>
      <c r="AW118" s="36"/>
    </row>
    <row r="119">
      <c r="B119" s="29"/>
      <c r="C119" s="29"/>
      <c r="E119" s="30"/>
      <c r="F119" s="30"/>
      <c r="G119" s="30"/>
      <c r="H119" s="31"/>
      <c r="I119" s="31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32"/>
      <c r="V119" s="32"/>
      <c r="W119" s="32"/>
      <c r="X119" s="32"/>
      <c r="Y119" s="32"/>
      <c r="Z119" s="32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33"/>
      <c r="AM119" s="33"/>
      <c r="AN119" s="33"/>
      <c r="AO119" s="34"/>
      <c r="AP119" s="34"/>
      <c r="AQ119" s="33"/>
      <c r="AR119" s="35"/>
      <c r="AS119" s="36"/>
      <c r="AT119" s="37"/>
      <c r="AU119" s="36"/>
      <c r="AV119" s="36"/>
      <c r="AW119" s="36"/>
    </row>
    <row r="120">
      <c r="B120" s="29"/>
      <c r="C120" s="29"/>
      <c r="E120" s="30"/>
      <c r="F120" s="30"/>
      <c r="G120" s="30"/>
      <c r="H120" s="31"/>
      <c r="I120" s="31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32"/>
      <c r="V120" s="32"/>
      <c r="W120" s="32"/>
      <c r="X120" s="32"/>
      <c r="Y120" s="32"/>
      <c r="Z120" s="32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33"/>
      <c r="AM120" s="33"/>
      <c r="AN120" s="33"/>
      <c r="AO120" s="34"/>
      <c r="AP120" s="34"/>
      <c r="AQ120" s="33"/>
      <c r="AR120" s="35"/>
      <c r="AS120" s="36"/>
      <c r="AT120" s="37"/>
      <c r="AU120" s="36"/>
      <c r="AV120" s="36"/>
      <c r="AW120" s="36"/>
    </row>
    <row r="121">
      <c r="B121" s="29"/>
      <c r="C121" s="29"/>
      <c r="E121" s="30"/>
      <c r="F121" s="30"/>
      <c r="G121" s="30"/>
      <c r="H121" s="31"/>
      <c r="I121" s="31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32"/>
      <c r="V121" s="32"/>
      <c r="W121" s="32"/>
      <c r="X121" s="32"/>
      <c r="Y121" s="32"/>
      <c r="Z121" s="32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33"/>
      <c r="AM121" s="33"/>
      <c r="AN121" s="33"/>
      <c r="AO121" s="34"/>
      <c r="AP121" s="34"/>
      <c r="AQ121" s="33"/>
      <c r="AR121" s="35"/>
      <c r="AS121" s="36"/>
      <c r="AT121" s="37"/>
      <c r="AU121" s="36"/>
      <c r="AV121" s="36"/>
      <c r="AW121" s="36"/>
    </row>
    <row r="122">
      <c r="B122" s="29"/>
      <c r="C122" s="29"/>
      <c r="E122" s="30"/>
      <c r="F122" s="30"/>
      <c r="G122" s="30"/>
      <c r="H122" s="31"/>
      <c r="I122" s="31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32"/>
      <c r="V122" s="32"/>
      <c r="W122" s="32"/>
      <c r="X122" s="32"/>
      <c r="Y122" s="32"/>
      <c r="Z122" s="32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33"/>
      <c r="AM122" s="33"/>
      <c r="AN122" s="33"/>
      <c r="AO122" s="34"/>
      <c r="AP122" s="34"/>
      <c r="AQ122" s="33"/>
      <c r="AR122" s="35"/>
      <c r="AS122" s="36"/>
      <c r="AT122" s="37"/>
      <c r="AU122" s="36"/>
      <c r="AV122" s="36"/>
      <c r="AW122" s="36"/>
    </row>
    <row r="123">
      <c r="B123" s="29"/>
      <c r="C123" s="29"/>
      <c r="E123" s="30"/>
      <c r="F123" s="30"/>
      <c r="G123" s="30"/>
      <c r="H123" s="31"/>
      <c r="I123" s="31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32"/>
      <c r="V123" s="32"/>
      <c r="W123" s="32"/>
      <c r="X123" s="32"/>
      <c r="Y123" s="32"/>
      <c r="Z123" s="32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33"/>
      <c r="AM123" s="33"/>
      <c r="AN123" s="33"/>
      <c r="AO123" s="34"/>
      <c r="AP123" s="34"/>
      <c r="AQ123" s="33"/>
      <c r="AR123" s="35"/>
      <c r="AS123" s="36"/>
      <c r="AT123" s="37"/>
      <c r="AU123" s="36"/>
      <c r="AV123" s="36"/>
      <c r="AW123" s="36"/>
    </row>
    <row r="124">
      <c r="B124" s="29"/>
      <c r="C124" s="29"/>
      <c r="E124" s="30"/>
      <c r="F124" s="30"/>
      <c r="G124" s="30"/>
      <c r="H124" s="31"/>
      <c r="I124" s="31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32"/>
      <c r="V124" s="32"/>
      <c r="W124" s="32"/>
      <c r="X124" s="32"/>
      <c r="Y124" s="32"/>
      <c r="Z124" s="32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33"/>
      <c r="AM124" s="33"/>
      <c r="AN124" s="33"/>
      <c r="AO124" s="34"/>
      <c r="AP124" s="34"/>
      <c r="AQ124" s="33"/>
      <c r="AR124" s="35"/>
      <c r="AS124" s="36"/>
      <c r="AT124" s="37"/>
      <c r="AU124" s="36"/>
      <c r="AV124" s="36"/>
      <c r="AW124" s="36"/>
    </row>
    <row r="125">
      <c r="B125" s="29"/>
      <c r="C125" s="29"/>
      <c r="E125" s="30"/>
      <c r="F125" s="30"/>
      <c r="G125" s="30"/>
      <c r="H125" s="31"/>
      <c r="I125" s="31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32"/>
      <c r="V125" s="32"/>
      <c r="W125" s="32"/>
      <c r="X125" s="32"/>
      <c r="Y125" s="32"/>
      <c r="Z125" s="32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33"/>
      <c r="AM125" s="33"/>
      <c r="AN125" s="33"/>
      <c r="AO125" s="34"/>
      <c r="AP125" s="34"/>
      <c r="AQ125" s="33"/>
      <c r="AR125" s="35"/>
      <c r="AS125" s="36"/>
      <c r="AT125" s="37"/>
      <c r="AU125" s="36"/>
      <c r="AV125" s="36"/>
      <c r="AW125" s="36"/>
    </row>
    <row r="126">
      <c r="B126" s="29"/>
      <c r="C126" s="29"/>
      <c r="E126" s="30"/>
      <c r="F126" s="30"/>
      <c r="G126" s="30"/>
      <c r="H126" s="31"/>
      <c r="I126" s="31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32"/>
      <c r="V126" s="32"/>
      <c r="W126" s="32"/>
      <c r="X126" s="32"/>
      <c r="Y126" s="32"/>
      <c r="Z126" s="32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33"/>
      <c r="AM126" s="33"/>
      <c r="AN126" s="33"/>
      <c r="AO126" s="34"/>
      <c r="AP126" s="34"/>
      <c r="AQ126" s="33"/>
      <c r="AR126" s="35"/>
      <c r="AS126" s="36"/>
      <c r="AT126" s="37"/>
      <c r="AU126" s="36"/>
      <c r="AV126" s="36"/>
      <c r="AW126" s="36"/>
    </row>
    <row r="127">
      <c r="B127" s="29"/>
      <c r="C127" s="29"/>
      <c r="E127" s="30"/>
      <c r="F127" s="30"/>
      <c r="G127" s="30"/>
      <c r="H127" s="31"/>
      <c r="I127" s="31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32"/>
      <c r="V127" s="32"/>
      <c r="W127" s="32"/>
      <c r="X127" s="32"/>
      <c r="Y127" s="32"/>
      <c r="Z127" s="32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33"/>
      <c r="AM127" s="33"/>
      <c r="AN127" s="33"/>
      <c r="AO127" s="34"/>
      <c r="AP127" s="34"/>
      <c r="AQ127" s="33"/>
      <c r="AR127" s="35"/>
      <c r="AS127" s="36"/>
      <c r="AT127" s="37"/>
      <c r="AU127" s="36"/>
      <c r="AV127" s="36"/>
      <c r="AW127" s="36"/>
    </row>
    <row r="128">
      <c r="B128" s="29"/>
      <c r="C128" s="29"/>
      <c r="E128" s="30"/>
      <c r="F128" s="30"/>
      <c r="G128" s="30"/>
      <c r="H128" s="31"/>
      <c r="I128" s="31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32"/>
      <c r="V128" s="32"/>
      <c r="W128" s="32"/>
      <c r="X128" s="32"/>
      <c r="Y128" s="32"/>
      <c r="Z128" s="32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33"/>
      <c r="AM128" s="33"/>
      <c r="AN128" s="33"/>
      <c r="AO128" s="34"/>
      <c r="AP128" s="34"/>
      <c r="AQ128" s="33"/>
      <c r="AR128" s="35"/>
      <c r="AS128" s="36"/>
      <c r="AT128" s="37"/>
      <c r="AU128" s="36"/>
      <c r="AV128" s="36"/>
      <c r="AW128" s="36"/>
    </row>
    <row r="129">
      <c r="B129" s="29"/>
      <c r="C129" s="29"/>
      <c r="E129" s="30"/>
      <c r="F129" s="30"/>
      <c r="G129" s="30"/>
      <c r="H129" s="31"/>
      <c r="I129" s="31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32"/>
      <c r="V129" s="32"/>
      <c r="W129" s="32"/>
      <c r="X129" s="32"/>
      <c r="Y129" s="32"/>
      <c r="Z129" s="32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33"/>
      <c r="AM129" s="33"/>
      <c r="AN129" s="33"/>
      <c r="AO129" s="34"/>
      <c r="AP129" s="34"/>
      <c r="AQ129" s="33"/>
      <c r="AR129" s="35"/>
      <c r="AS129" s="36"/>
      <c r="AT129" s="37"/>
      <c r="AU129" s="36"/>
      <c r="AV129" s="36"/>
      <c r="AW129" s="36"/>
    </row>
    <row r="130">
      <c r="B130" s="29"/>
      <c r="C130" s="29"/>
      <c r="E130" s="30"/>
      <c r="F130" s="30"/>
      <c r="G130" s="30"/>
      <c r="H130" s="31"/>
      <c r="I130" s="31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32"/>
      <c r="V130" s="32"/>
      <c r="W130" s="32"/>
      <c r="X130" s="32"/>
      <c r="Y130" s="32"/>
      <c r="Z130" s="32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33"/>
      <c r="AM130" s="33"/>
      <c r="AN130" s="33"/>
      <c r="AO130" s="34"/>
      <c r="AP130" s="34"/>
      <c r="AQ130" s="33"/>
      <c r="AR130" s="35"/>
      <c r="AS130" s="36"/>
      <c r="AT130" s="37"/>
      <c r="AU130" s="36"/>
      <c r="AV130" s="36"/>
      <c r="AW130" s="36"/>
    </row>
    <row r="131">
      <c r="B131" s="29"/>
      <c r="C131" s="29"/>
      <c r="E131" s="30"/>
      <c r="F131" s="30"/>
      <c r="G131" s="30"/>
      <c r="H131" s="31"/>
      <c r="I131" s="31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32"/>
      <c r="V131" s="32"/>
      <c r="W131" s="32"/>
      <c r="X131" s="32"/>
      <c r="Y131" s="32"/>
      <c r="Z131" s="32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33"/>
      <c r="AM131" s="33"/>
      <c r="AN131" s="33"/>
      <c r="AO131" s="34"/>
      <c r="AP131" s="34"/>
      <c r="AQ131" s="33"/>
      <c r="AR131" s="35"/>
      <c r="AS131" s="36"/>
      <c r="AT131" s="37"/>
      <c r="AU131" s="36"/>
      <c r="AV131" s="36"/>
      <c r="AW131" s="36"/>
    </row>
    <row r="132">
      <c r="B132" s="29"/>
      <c r="C132" s="29"/>
      <c r="E132" s="30"/>
      <c r="F132" s="30"/>
      <c r="G132" s="30"/>
      <c r="H132" s="31"/>
      <c r="I132" s="31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32"/>
      <c r="V132" s="32"/>
      <c r="W132" s="32"/>
      <c r="X132" s="32"/>
      <c r="Y132" s="32"/>
      <c r="Z132" s="32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33"/>
      <c r="AM132" s="33"/>
      <c r="AN132" s="33"/>
      <c r="AO132" s="34"/>
      <c r="AP132" s="34"/>
      <c r="AQ132" s="33"/>
      <c r="AR132" s="35"/>
      <c r="AS132" s="36"/>
      <c r="AT132" s="37"/>
      <c r="AU132" s="36"/>
      <c r="AV132" s="36"/>
      <c r="AW132" s="36"/>
    </row>
    <row r="133">
      <c r="B133" s="29"/>
      <c r="C133" s="29"/>
      <c r="E133" s="30"/>
      <c r="F133" s="30"/>
      <c r="G133" s="30"/>
      <c r="H133" s="31"/>
      <c r="I133" s="31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32"/>
      <c r="V133" s="32"/>
      <c r="W133" s="32"/>
      <c r="X133" s="32"/>
      <c r="Y133" s="32"/>
      <c r="Z133" s="32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33"/>
      <c r="AM133" s="33"/>
      <c r="AN133" s="33"/>
      <c r="AO133" s="34"/>
      <c r="AP133" s="34"/>
      <c r="AQ133" s="33"/>
      <c r="AR133" s="35"/>
      <c r="AS133" s="36"/>
      <c r="AT133" s="37"/>
      <c r="AU133" s="36"/>
      <c r="AV133" s="36"/>
      <c r="AW133" s="36"/>
    </row>
    <row r="134">
      <c r="B134" s="29"/>
      <c r="C134" s="29"/>
      <c r="E134" s="30"/>
      <c r="F134" s="30"/>
      <c r="G134" s="30"/>
      <c r="H134" s="31"/>
      <c r="I134" s="31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32"/>
      <c r="V134" s="32"/>
      <c r="W134" s="32"/>
      <c r="X134" s="32"/>
      <c r="Y134" s="32"/>
      <c r="Z134" s="32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33"/>
      <c r="AM134" s="33"/>
      <c r="AN134" s="33"/>
      <c r="AO134" s="34"/>
      <c r="AP134" s="34"/>
      <c r="AQ134" s="33"/>
      <c r="AR134" s="35"/>
      <c r="AS134" s="36"/>
      <c r="AT134" s="37"/>
      <c r="AU134" s="36"/>
      <c r="AV134" s="36"/>
      <c r="AW134" s="36"/>
    </row>
    <row r="135">
      <c r="B135" s="29"/>
      <c r="C135" s="29"/>
      <c r="E135" s="30"/>
      <c r="F135" s="30"/>
      <c r="G135" s="30"/>
      <c r="H135" s="31"/>
      <c r="I135" s="31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32"/>
      <c r="V135" s="32"/>
      <c r="W135" s="32"/>
      <c r="X135" s="32"/>
      <c r="Y135" s="32"/>
      <c r="Z135" s="32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33"/>
      <c r="AM135" s="33"/>
      <c r="AN135" s="33"/>
      <c r="AO135" s="34"/>
      <c r="AP135" s="34"/>
      <c r="AQ135" s="33"/>
      <c r="AR135" s="35"/>
      <c r="AS135" s="36"/>
      <c r="AT135" s="37"/>
      <c r="AU135" s="36"/>
      <c r="AV135" s="36"/>
      <c r="AW135" s="36"/>
    </row>
    <row r="136">
      <c r="B136" s="29"/>
      <c r="C136" s="29"/>
      <c r="E136" s="30"/>
      <c r="F136" s="30"/>
      <c r="G136" s="30"/>
      <c r="H136" s="31"/>
      <c r="I136" s="31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32"/>
      <c r="V136" s="32"/>
      <c r="W136" s="32"/>
      <c r="X136" s="32"/>
      <c r="Y136" s="32"/>
      <c r="Z136" s="32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33"/>
      <c r="AM136" s="33"/>
      <c r="AN136" s="33"/>
      <c r="AO136" s="34"/>
      <c r="AP136" s="34"/>
      <c r="AQ136" s="33"/>
      <c r="AR136" s="35"/>
      <c r="AS136" s="36"/>
      <c r="AT136" s="37"/>
      <c r="AU136" s="36"/>
      <c r="AV136" s="36"/>
      <c r="AW136" s="36"/>
    </row>
    <row r="137">
      <c r="B137" s="29"/>
      <c r="C137" s="29"/>
      <c r="E137" s="30"/>
      <c r="F137" s="30"/>
      <c r="G137" s="30"/>
      <c r="H137" s="31"/>
      <c r="I137" s="31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32"/>
      <c r="V137" s="32"/>
      <c r="W137" s="32"/>
      <c r="X137" s="32"/>
      <c r="Y137" s="32"/>
      <c r="Z137" s="32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33"/>
      <c r="AM137" s="33"/>
      <c r="AN137" s="33"/>
      <c r="AO137" s="34"/>
      <c r="AP137" s="34"/>
      <c r="AQ137" s="33"/>
      <c r="AR137" s="35"/>
      <c r="AS137" s="36"/>
      <c r="AT137" s="37"/>
      <c r="AU137" s="36"/>
      <c r="AV137" s="36"/>
      <c r="AW137" s="36"/>
    </row>
    <row r="138">
      <c r="B138" s="29"/>
      <c r="C138" s="29"/>
      <c r="E138" s="30"/>
      <c r="F138" s="30"/>
      <c r="G138" s="30"/>
      <c r="H138" s="31"/>
      <c r="I138" s="31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32"/>
      <c r="V138" s="32"/>
      <c r="W138" s="32"/>
      <c r="X138" s="32"/>
      <c r="Y138" s="32"/>
      <c r="Z138" s="32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33"/>
      <c r="AM138" s="33"/>
      <c r="AN138" s="33"/>
      <c r="AO138" s="34"/>
      <c r="AP138" s="34"/>
      <c r="AQ138" s="33"/>
      <c r="AR138" s="35"/>
      <c r="AS138" s="36"/>
      <c r="AT138" s="37"/>
      <c r="AU138" s="36"/>
      <c r="AV138" s="36"/>
      <c r="AW138" s="36"/>
    </row>
    <row r="139">
      <c r="B139" s="29"/>
      <c r="C139" s="29"/>
      <c r="E139" s="30"/>
      <c r="F139" s="30"/>
      <c r="G139" s="30"/>
      <c r="H139" s="31"/>
      <c r="I139" s="31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32"/>
      <c r="V139" s="32"/>
      <c r="W139" s="32"/>
      <c r="X139" s="32"/>
      <c r="Y139" s="32"/>
      <c r="Z139" s="32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33"/>
      <c r="AM139" s="33"/>
      <c r="AN139" s="33"/>
      <c r="AO139" s="34"/>
      <c r="AP139" s="34"/>
      <c r="AQ139" s="33"/>
      <c r="AR139" s="35"/>
      <c r="AS139" s="36"/>
      <c r="AT139" s="37"/>
      <c r="AU139" s="36"/>
      <c r="AV139" s="36"/>
      <c r="AW139" s="36"/>
    </row>
    <row r="140">
      <c r="B140" s="29"/>
      <c r="C140" s="29"/>
      <c r="E140" s="30"/>
      <c r="F140" s="30"/>
      <c r="G140" s="30"/>
      <c r="H140" s="31"/>
      <c r="I140" s="31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32"/>
      <c r="V140" s="32"/>
      <c r="W140" s="32"/>
      <c r="X140" s="32"/>
      <c r="Y140" s="32"/>
      <c r="Z140" s="32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33"/>
      <c r="AM140" s="33"/>
      <c r="AN140" s="33"/>
      <c r="AO140" s="34"/>
      <c r="AP140" s="34"/>
      <c r="AQ140" s="33"/>
      <c r="AR140" s="35"/>
      <c r="AS140" s="36"/>
      <c r="AT140" s="37"/>
      <c r="AU140" s="36"/>
      <c r="AV140" s="36"/>
      <c r="AW140" s="36"/>
    </row>
    <row r="141">
      <c r="B141" s="29"/>
      <c r="C141" s="29"/>
      <c r="E141" s="30"/>
      <c r="F141" s="30"/>
      <c r="G141" s="30"/>
      <c r="H141" s="31"/>
      <c r="I141" s="31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32"/>
      <c r="V141" s="32"/>
      <c r="W141" s="32"/>
      <c r="X141" s="32"/>
      <c r="Y141" s="32"/>
      <c r="Z141" s="32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33"/>
      <c r="AM141" s="33"/>
      <c r="AN141" s="33"/>
      <c r="AO141" s="34"/>
      <c r="AP141" s="34"/>
      <c r="AQ141" s="33"/>
      <c r="AR141" s="35"/>
      <c r="AS141" s="36"/>
      <c r="AT141" s="37"/>
      <c r="AU141" s="36"/>
      <c r="AV141" s="36"/>
      <c r="AW141" s="36"/>
    </row>
    <row r="142">
      <c r="B142" s="29"/>
      <c r="C142" s="29"/>
      <c r="E142" s="30"/>
      <c r="F142" s="30"/>
      <c r="G142" s="30"/>
      <c r="H142" s="31"/>
      <c r="I142" s="31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32"/>
      <c r="V142" s="32"/>
      <c r="W142" s="32"/>
      <c r="X142" s="32"/>
      <c r="Y142" s="32"/>
      <c r="Z142" s="32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33"/>
      <c r="AM142" s="33"/>
      <c r="AN142" s="33"/>
      <c r="AO142" s="34"/>
      <c r="AP142" s="34"/>
      <c r="AQ142" s="33"/>
      <c r="AR142" s="35"/>
      <c r="AS142" s="36"/>
      <c r="AT142" s="37"/>
      <c r="AU142" s="36"/>
      <c r="AV142" s="36"/>
      <c r="AW142" s="36"/>
    </row>
    <row r="143">
      <c r="B143" s="29"/>
      <c r="C143" s="29"/>
      <c r="E143" s="30"/>
      <c r="F143" s="30"/>
      <c r="G143" s="30"/>
      <c r="H143" s="31"/>
      <c r="I143" s="31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32"/>
      <c r="V143" s="32"/>
      <c r="W143" s="32"/>
      <c r="X143" s="32"/>
      <c r="Y143" s="32"/>
      <c r="Z143" s="32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33"/>
      <c r="AM143" s="33"/>
      <c r="AN143" s="33"/>
      <c r="AO143" s="34"/>
      <c r="AP143" s="34"/>
      <c r="AQ143" s="33"/>
      <c r="AR143" s="35"/>
      <c r="AS143" s="36"/>
      <c r="AT143" s="37"/>
      <c r="AU143" s="36"/>
      <c r="AV143" s="36"/>
      <c r="AW143" s="36"/>
    </row>
    <row r="144">
      <c r="B144" s="29"/>
      <c r="C144" s="29"/>
      <c r="E144" s="30"/>
      <c r="F144" s="30"/>
      <c r="G144" s="30"/>
      <c r="H144" s="31"/>
      <c r="I144" s="31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32"/>
      <c r="V144" s="32"/>
      <c r="W144" s="32"/>
      <c r="X144" s="32"/>
      <c r="Y144" s="32"/>
      <c r="Z144" s="32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33"/>
      <c r="AM144" s="33"/>
      <c r="AN144" s="33"/>
      <c r="AO144" s="34"/>
      <c r="AP144" s="34"/>
      <c r="AQ144" s="33"/>
      <c r="AR144" s="35"/>
      <c r="AS144" s="36"/>
      <c r="AT144" s="37"/>
      <c r="AU144" s="36"/>
      <c r="AV144" s="36"/>
      <c r="AW144" s="36"/>
    </row>
    <row r="145">
      <c r="B145" s="29"/>
      <c r="C145" s="29"/>
      <c r="E145" s="30"/>
      <c r="F145" s="30"/>
      <c r="G145" s="30"/>
      <c r="H145" s="31"/>
      <c r="I145" s="31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32"/>
      <c r="V145" s="32"/>
      <c r="W145" s="32"/>
      <c r="X145" s="32"/>
      <c r="Y145" s="32"/>
      <c r="Z145" s="32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33"/>
      <c r="AM145" s="33"/>
      <c r="AN145" s="33"/>
      <c r="AO145" s="34"/>
      <c r="AP145" s="34"/>
      <c r="AQ145" s="33"/>
      <c r="AR145" s="35"/>
      <c r="AS145" s="36"/>
      <c r="AT145" s="37"/>
      <c r="AU145" s="36"/>
      <c r="AV145" s="36"/>
      <c r="AW145" s="36"/>
    </row>
    <row r="146">
      <c r="B146" s="29"/>
      <c r="C146" s="29"/>
      <c r="E146" s="30"/>
      <c r="F146" s="30"/>
      <c r="G146" s="30"/>
      <c r="H146" s="31"/>
      <c r="I146" s="31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32"/>
      <c r="V146" s="32"/>
      <c r="W146" s="32"/>
      <c r="X146" s="32"/>
      <c r="Y146" s="32"/>
      <c r="Z146" s="32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33"/>
      <c r="AM146" s="33"/>
      <c r="AN146" s="33"/>
      <c r="AO146" s="34"/>
      <c r="AP146" s="34"/>
      <c r="AQ146" s="33"/>
      <c r="AR146" s="35"/>
      <c r="AS146" s="36"/>
      <c r="AT146" s="37"/>
      <c r="AU146" s="36"/>
      <c r="AV146" s="36"/>
      <c r="AW146" s="36"/>
    </row>
    <row r="147">
      <c r="B147" s="29"/>
      <c r="C147" s="29"/>
      <c r="E147" s="30"/>
      <c r="F147" s="30"/>
      <c r="G147" s="30"/>
      <c r="H147" s="31"/>
      <c r="I147" s="31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32"/>
      <c r="V147" s="32"/>
      <c r="W147" s="32"/>
      <c r="X147" s="32"/>
      <c r="Y147" s="32"/>
      <c r="Z147" s="32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33"/>
      <c r="AM147" s="33"/>
      <c r="AN147" s="33"/>
      <c r="AO147" s="34"/>
      <c r="AP147" s="34"/>
      <c r="AQ147" s="33"/>
      <c r="AR147" s="35"/>
      <c r="AS147" s="36"/>
      <c r="AT147" s="37"/>
      <c r="AU147" s="36"/>
      <c r="AV147" s="36"/>
      <c r="AW147" s="36"/>
    </row>
    <row r="148">
      <c r="B148" s="29"/>
      <c r="C148" s="29"/>
      <c r="E148" s="30"/>
      <c r="F148" s="30"/>
      <c r="G148" s="30"/>
      <c r="H148" s="31"/>
      <c r="I148" s="31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32"/>
      <c r="V148" s="32"/>
      <c r="W148" s="32"/>
      <c r="X148" s="32"/>
      <c r="Y148" s="32"/>
      <c r="Z148" s="32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33"/>
      <c r="AM148" s="33"/>
      <c r="AN148" s="33"/>
      <c r="AO148" s="34"/>
      <c r="AP148" s="34"/>
      <c r="AQ148" s="33"/>
      <c r="AR148" s="35"/>
      <c r="AS148" s="36"/>
      <c r="AT148" s="37"/>
      <c r="AU148" s="36"/>
      <c r="AV148" s="36"/>
      <c r="AW148" s="36"/>
    </row>
    <row r="149">
      <c r="B149" s="29"/>
      <c r="C149" s="29"/>
      <c r="E149" s="30"/>
      <c r="F149" s="30"/>
      <c r="G149" s="30"/>
      <c r="H149" s="31"/>
      <c r="I149" s="31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32"/>
      <c r="V149" s="32"/>
      <c r="W149" s="32"/>
      <c r="X149" s="32"/>
      <c r="Y149" s="32"/>
      <c r="Z149" s="32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33"/>
      <c r="AM149" s="33"/>
      <c r="AN149" s="33"/>
      <c r="AO149" s="34"/>
      <c r="AP149" s="34"/>
      <c r="AQ149" s="33"/>
      <c r="AR149" s="35"/>
      <c r="AS149" s="36"/>
      <c r="AT149" s="37"/>
      <c r="AU149" s="36"/>
      <c r="AV149" s="36"/>
      <c r="AW149" s="36"/>
    </row>
    <row r="150">
      <c r="B150" s="29"/>
      <c r="C150" s="29"/>
      <c r="E150" s="30"/>
      <c r="F150" s="30"/>
      <c r="G150" s="30"/>
      <c r="H150" s="31"/>
      <c r="I150" s="31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32"/>
      <c r="V150" s="32"/>
      <c r="W150" s="32"/>
      <c r="X150" s="32"/>
      <c r="Y150" s="32"/>
      <c r="Z150" s="32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33"/>
      <c r="AM150" s="33"/>
      <c r="AN150" s="33"/>
      <c r="AO150" s="34"/>
      <c r="AP150" s="34"/>
      <c r="AQ150" s="33"/>
      <c r="AR150" s="35"/>
      <c r="AS150" s="36"/>
      <c r="AT150" s="37"/>
      <c r="AU150" s="36"/>
      <c r="AV150" s="36"/>
      <c r="AW150" s="36"/>
    </row>
    <row r="151">
      <c r="B151" s="29"/>
      <c r="C151" s="29"/>
      <c r="E151" s="30"/>
      <c r="F151" s="30"/>
      <c r="G151" s="30"/>
      <c r="H151" s="31"/>
      <c r="I151" s="31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32"/>
      <c r="V151" s="32"/>
      <c r="W151" s="32"/>
      <c r="X151" s="32"/>
      <c r="Y151" s="32"/>
      <c r="Z151" s="32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33"/>
      <c r="AM151" s="33"/>
      <c r="AN151" s="33"/>
      <c r="AO151" s="34"/>
      <c r="AP151" s="34"/>
      <c r="AQ151" s="33"/>
      <c r="AR151" s="35"/>
      <c r="AS151" s="36"/>
      <c r="AT151" s="37"/>
      <c r="AU151" s="36"/>
      <c r="AV151" s="36"/>
      <c r="AW151" s="36"/>
    </row>
    <row r="152">
      <c r="B152" s="29"/>
      <c r="C152" s="29"/>
      <c r="E152" s="30"/>
      <c r="F152" s="30"/>
      <c r="G152" s="30"/>
      <c r="H152" s="31"/>
      <c r="I152" s="31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32"/>
      <c r="V152" s="32"/>
      <c r="W152" s="32"/>
      <c r="X152" s="32"/>
      <c r="Y152" s="32"/>
      <c r="Z152" s="32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33"/>
      <c r="AM152" s="33"/>
      <c r="AN152" s="33"/>
      <c r="AO152" s="34"/>
      <c r="AP152" s="34"/>
      <c r="AQ152" s="33"/>
      <c r="AR152" s="35"/>
      <c r="AS152" s="36"/>
      <c r="AT152" s="37"/>
      <c r="AU152" s="36"/>
      <c r="AV152" s="36"/>
      <c r="AW152" s="36"/>
    </row>
    <row r="153">
      <c r="B153" s="29"/>
      <c r="C153" s="29"/>
      <c r="E153" s="30"/>
      <c r="F153" s="30"/>
      <c r="G153" s="30"/>
      <c r="H153" s="31"/>
      <c r="I153" s="31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32"/>
      <c r="V153" s="32"/>
      <c r="W153" s="32"/>
      <c r="X153" s="32"/>
      <c r="Y153" s="32"/>
      <c r="Z153" s="32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33"/>
      <c r="AM153" s="33"/>
      <c r="AN153" s="33"/>
      <c r="AO153" s="34"/>
      <c r="AP153" s="34"/>
      <c r="AQ153" s="33"/>
      <c r="AR153" s="35"/>
      <c r="AS153" s="36"/>
      <c r="AT153" s="37"/>
      <c r="AU153" s="36"/>
      <c r="AV153" s="36"/>
      <c r="AW153" s="36"/>
    </row>
    <row r="154">
      <c r="B154" s="29"/>
      <c r="C154" s="29"/>
      <c r="E154" s="30"/>
      <c r="F154" s="30"/>
      <c r="G154" s="30"/>
      <c r="H154" s="31"/>
      <c r="I154" s="31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32"/>
      <c r="V154" s="32"/>
      <c r="W154" s="32"/>
      <c r="X154" s="32"/>
      <c r="Y154" s="32"/>
      <c r="Z154" s="32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33"/>
      <c r="AM154" s="33"/>
      <c r="AN154" s="33"/>
      <c r="AO154" s="34"/>
      <c r="AP154" s="34"/>
      <c r="AQ154" s="33"/>
      <c r="AR154" s="35"/>
      <c r="AS154" s="36"/>
      <c r="AT154" s="37"/>
      <c r="AU154" s="36"/>
      <c r="AV154" s="36"/>
      <c r="AW154" s="36"/>
    </row>
    <row r="155">
      <c r="B155" s="29"/>
      <c r="C155" s="29"/>
      <c r="E155" s="30"/>
      <c r="F155" s="30"/>
      <c r="G155" s="30"/>
      <c r="H155" s="31"/>
      <c r="I155" s="31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32"/>
      <c r="V155" s="32"/>
      <c r="W155" s="32"/>
      <c r="X155" s="32"/>
      <c r="Y155" s="32"/>
      <c r="Z155" s="32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33"/>
      <c r="AM155" s="33"/>
      <c r="AN155" s="33"/>
      <c r="AO155" s="34"/>
      <c r="AP155" s="34"/>
      <c r="AQ155" s="33"/>
      <c r="AR155" s="35"/>
      <c r="AS155" s="36"/>
      <c r="AT155" s="37"/>
      <c r="AU155" s="36"/>
      <c r="AV155" s="36"/>
      <c r="AW155" s="36"/>
    </row>
    <row r="156">
      <c r="B156" s="29"/>
      <c r="C156" s="29"/>
      <c r="E156" s="30"/>
      <c r="F156" s="30"/>
      <c r="G156" s="30"/>
      <c r="H156" s="31"/>
      <c r="I156" s="31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32"/>
      <c r="V156" s="32"/>
      <c r="W156" s="32"/>
      <c r="X156" s="32"/>
      <c r="Y156" s="32"/>
      <c r="Z156" s="32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33"/>
      <c r="AM156" s="33"/>
      <c r="AN156" s="33"/>
      <c r="AO156" s="34"/>
      <c r="AP156" s="34"/>
      <c r="AQ156" s="33"/>
      <c r="AR156" s="35"/>
      <c r="AS156" s="36"/>
      <c r="AT156" s="37"/>
      <c r="AU156" s="36"/>
      <c r="AV156" s="36"/>
      <c r="AW156" s="36"/>
    </row>
    <row r="157">
      <c r="B157" s="29"/>
      <c r="C157" s="29"/>
      <c r="E157" s="30"/>
      <c r="F157" s="30"/>
      <c r="G157" s="30"/>
      <c r="H157" s="31"/>
      <c r="I157" s="31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32"/>
      <c r="V157" s="32"/>
      <c r="W157" s="32"/>
      <c r="X157" s="32"/>
      <c r="Y157" s="32"/>
      <c r="Z157" s="32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33"/>
      <c r="AM157" s="33"/>
      <c r="AN157" s="33"/>
      <c r="AO157" s="34"/>
      <c r="AP157" s="34"/>
      <c r="AQ157" s="33"/>
      <c r="AR157" s="35"/>
      <c r="AS157" s="36"/>
      <c r="AT157" s="37"/>
      <c r="AU157" s="36"/>
      <c r="AV157" s="36"/>
      <c r="AW157" s="36"/>
    </row>
    <row r="158">
      <c r="B158" s="29"/>
      <c r="C158" s="29"/>
      <c r="E158" s="30"/>
      <c r="F158" s="30"/>
      <c r="G158" s="30"/>
      <c r="H158" s="31"/>
      <c r="I158" s="31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32"/>
      <c r="V158" s="32"/>
      <c r="W158" s="32"/>
      <c r="X158" s="32"/>
      <c r="Y158" s="32"/>
      <c r="Z158" s="32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33"/>
      <c r="AM158" s="33"/>
      <c r="AN158" s="33"/>
      <c r="AO158" s="34"/>
      <c r="AP158" s="34"/>
      <c r="AQ158" s="33"/>
      <c r="AR158" s="35"/>
      <c r="AS158" s="36"/>
      <c r="AT158" s="37"/>
      <c r="AU158" s="36"/>
      <c r="AV158" s="36"/>
      <c r="AW158" s="36"/>
    </row>
    <row r="159">
      <c r="B159" s="29"/>
      <c r="C159" s="29"/>
      <c r="E159" s="30"/>
      <c r="F159" s="30"/>
      <c r="G159" s="30"/>
      <c r="H159" s="31"/>
      <c r="I159" s="31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32"/>
      <c r="V159" s="32"/>
      <c r="W159" s="32"/>
      <c r="X159" s="32"/>
      <c r="Y159" s="32"/>
      <c r="Z159" s="32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33"/>
      <c r="AM159" s="33"/>
      <c r="AN159" s="33"/>
      <c r="AO159" s="34"/>
      <c r="AP159" s="34"/>
      <c r="AQ159" s="33"/>
      <c r="AR159" s="35"/>
      <c r="AS159" s="36"/>
      <c r="AT159" s="37"/>
      <c r="AU159" s="36"/>
      <c r="AV159" s="36"/>
      <c r="AW159" s="36"/>
    </row>
    <row r="160">
      <c r="B160" s="29"/>
      <c r="C160" s="29"/>
      <c r="E160" s="30"/>
      <c r="F160" s="30"/>
      <c r="G160" s="30"/>
      <c r="H160" s="31"/>
      <c r="I160" s="31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32"/>
      <c r="V160" s="32"/>
      <c r="W160" s="32"/>
      <c r="X160" s="32"/>
      <c r="Y160" s="32"/>
      <c r="Z160" s="32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33"/>
      <c r="AM160" s="33"/>
      <c r="AN160" s="33"/>
      <c r="AO160" s="34"/>
      <c r="AP160" s="34"/>
      <c r="AQ160" s="33"/>
      <c r="AR160" s="35"/>
      <c r="AS160" s="36"/>
      <c r="AT160" s="37"/>
      <c r="AU160" s="36"/>
      <c r="AV160" s="36"/>
      <c r="AW160" s="36"/>
    </row>
    <row r="161">
      <c r="B161" s="29"/>
      <c r="C161" s="29"/>
      <c r="E161" s="30"/>
      <c r="F161" s="30"/>
      <c r="G161" s="30"/>
      <c r="H161" s="31"/>
      <c r="I161" s="31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32"/>
      <c r="V161" s="32"/>
      <c r="W161" s="32"/>
      <c r="X161" s="32"/>
      <c r="Y161" s="32"/>
      <c r="Z161" s="32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33"/>
      <c r="AM161" s="33"/>
      <c r="AN161" s="33"/>
      <c r="AO161" s="34"/>
      <c r="AP161" s="34"/>
      <c r="AQ161" s="33"/>
      <c r="AR161" s="35"/>
      <c r="AS161" s="36"/>
      <c r="AT161" s="37"/>
      <c r="AU161" s="36"/>
      <c r="AV161" s="36"/>
      <c r="AW161" s="36"/>
    </row>
    <row r="162">
      <c r="B162" s="29"/>
      <c r="C162" s="29"/>
      <c r="E162" s="30"/>
      <c r="F162" s="30"/>
      <c r="G162" s="30"/>
      <c r="H162" s="31"/>
      <c r="I162" s="31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32"/>
      <c r="V162" s="32"/>
      <c r="W162" s="32"/>
      <c r="X162" s="32"/>
      <c r="Y162" s="32"/>
      <c r="Z162" s="32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33"/>
      <c r="AM162" s="33"/>
      <c r="AN162" s="33"/>
      <c r="AO162" s="34"/>
      <c r="AP162" s="34"/>
      <c r="AQ162" s="33"/>
      <c r="AR162" s="35"/>
      <c r="AS162" s="36"/>
      <c r="AT162" s="37"/>
      <c r="AU162" s="36"/>
      <c r="AV162" s="36"/>
      <c r="AW162" s="36"/>
    </row>
    <row r="163">
      <c r="B163" s="29"/>
      <c r="C163" s="29"/>
      <c r="E163" s="30"/>
      <c r="F163" s="30"/>
      <c r="G163" s="30"/>
      <c r="H163" s="31"/>
      <c r="I163" s="31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32"/>
      <c r="V163" s="32"/>
      <c r="W163" s="32"/>
      <c r="X163" s="32"/>
      <c r="Y163" s="32"/>
      <c r="Z163" s="32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33"/>
      <c r="AM163" s="33"/>
      <c r="AN163" s="33"/>
      <c r="AO163" s="34"/>
      <c r="AP163" s="34"/>
      <c r="AQ163" s="33"/>
      <c r="AR163" s="35"/>
      <c r="AS163" s="36"/>
      <c r="AT163" s="37"/>
      <c r="AU163" s="36"/>
      <c r="AV163" s="36"/>
      <c r="AW163" s="36"/>
    </row>
    <row r="164">
      <c r="B164" s="29"/>
      <c r="C164" s="29"/>
      <c r="E164" s="30"/>
      <c r="F164" s="30"/>
      <c r="G164" s="30"/>
      <c r="H164" s="31"/>
      <c r="I164" s="31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32"/>
      <c r="V164" s="32"/>
      <c r="W164" s="32"/>
      <c r="X164" s="32"/>
      <c r="Y164" s="32"/>
      <c r="Z164" s="32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33"/>
      <c r="AM164" s="33"/>
      <c r="AN164" s="33"/>
      <c r="AO164" s="34"/>
      <c r="AP164" s="34"/>
      <c r="AQ164" s="33"/>
      <c r="AR164" s="35"/>
      <c r="AS164" s="36"/>
      <c r="AT164" s="37"/>
      <c r="AU164" s="36"/>
      <c r="AV164" s="36"/>
      <c r="AW164" s="36"/>
    </row>
    <row r="165">
      <c r="B165" s="29"/>
      <c r="C165" s="29"/>
      <c r="E165" s="30"/>
      <c r="F165" s="30"/>
      <c r="G165" s="30"/>
      <c r="H165" s="31"/>
      <c r="I165" s="31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32"/>
      <c r="V165" s="32"/>
      <c r="W165" s="32"/>
      <c r="X165" s="32"/>
      <c r="Y165" s="32"/>
      <c r="Z165" s="32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33"/>
      <c r="AM165" s="33"/>
      <c r="AN165" s="33"/>
      <c r="AO165" s="34"/>
      <c r="AP165" s="34"/>
      <c r="AQ165" s="33"/>
      <c r="AR165" s="35"/>
      <c r="AS165" s="36"/>
      <c r="AT165" s="37"/>
      <c r="AU165" s="36"/>
      <c r="AV165" s="36"/>
      <c r="AW165" s="36"/>
    </row>
    <row r="166">
      <c r="B166" s="29"/>
      <c r="C166" s="29"/>
      <c r="E166" s="30"/>
      <c r="F166" s="30"/>
      <c r="G166" s="30"/>
      <c r="H166" s="31"/>
      <c r="I166" s="31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32"/>
      <c r="V166" s="32"/>
      <c r="W166" s="32"/>
      <c r="X166" s="32"/>
      <c r="Y166" s="32"/>
      <c r="Z166" s="32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33"/>
      <c r="AM166" s="33"/>
      <c r="AN166" s="33"/>
      <c r="AO166" s="34"/>
      <c r="AP166" s="34"/>
      <c r="AQ166" s="33"/>
      <c r="AR166" s="35"/>
      <c r="AS166" s="36"/>
      <c r="AT166" s="37"/>
      <c r="AU166" s="36"/>
      <c r="AV166" s="36"/>
      <c r="AW166" s="36"/>
    </row>
    <row r="167">
      <c r="B167" s="29"/>
      <c r="C167" s="29"/>
      <c r="E167" s="30"/>
      <c r="F167" s="30"/>
      <c r="G167" s="30"/>
      <c r="H167" s="31"/>
      <c r="I167" s="31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32"/>
      <c r="V167" s="32"/>
      <c r="W167" s="32"/>
      <c r="X167" s="32"/>
      <c r="Y167" s="32"/>
      <c r="Z167" s="32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33"/>
      <c r="AM167" s="33"/>
      <c r="AN167" s="33"/>
      <c r="AO167" s="34"/>
      <c r="AP167" s="34"/>
      <c r="AQ167" s="33"/>
      <c r="AR167" s="35"/>
      <c r="AS167" s="36"/>
      <c r="AT167" s="37"/>
      <c r="AU167" s="36"/>
      <c r="AV167" s="36"/>
      <c r="AW167" s="36"/>
    </row>
    <row r="168">
      <c r="B168" s="29"/>
      <c r="C168" s="29"/>
      <c r="E168" s="30"/>
      <c r="F168" s="30"/>
      <c r="G168" s="30"/>
      <c r="H168" s="31"/>
      <c r="I168" s="31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32"/>
      <c r="V168" s="32"/>
      <c r="W168" s="32"/>
      <c r="X168" s="32"/>
      <c r="Y168" s="32"/>
      <c r="Z168" s="32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33"/>
      <c r="AM168" s="33"/>
      <c r="AN168" s="33"/>
      <c r="AO168" s="34"/>
      <c r="AP168" s="34"/>
      <c r="AQ168" s="33"/>
      <c r="AR168" s="35"/>
      <c r="AS168" s="36"/>
      <c r="AT168" s="37"/>
      <c r="AU168" s="36"/>
      <c r="AV168" s="36"/>
      <c r="AW168" s="36"/>
    </row>
    <row r="169">
      <c r="B169" s="29"/>
      <c r="C169" s="29"/>
      <c r="E169" s="30"/>
      <c r="F169" s="30"/>
      <c r="G169" s="30"/>
      <c r="H169" s="31"/>
      <c r="I169" s="31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32"/>
      <c r="V169" s="32"/>
      <c r="W169" s="32"/>
      <c r="X169" s="32"/>
      <c r="Y169" s="32"/>
      <c r="Z169" s="32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33"/>
      <c r="AM169" s="33"/>
      <c r="AN169" s="33"/>
      <c r="AO169" s="34"/>
      <c r="AP169" s="34"/>
      <c r="AQ169" s="33"/>
      <c r="AR169" s="35"/>
      <c r="AS169" s="36"/>
      <c r="AT169" s="37"/>
      <c r="AU169" s="36"/>
      <c r="AV169" s="36"/>
      <c r="AW169" s="36"/>
    </row>
    <row r="170">
      <c r="B170" s="29"/>
      <c r="C170" s="29"/>
      <c r="E170" s="30"/>
      <c r="F170" s="30"/>
      <c r="G170" s="30"/>
      <c r="H170" s="31"/>
      <c r="I170" s="31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32"/>
      <c r="V170" s="32"/>
      <c r="W170" s="32"/>
      <c r="X170" s="32"/>
      <c r="Y170" s="32"/>
      <c r="Z170" s="32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33"/>
      <c r="AM170" s="33"/>
      <c r="AN170" s="33"/>
      <c r="AO170" s="34"/>
      <c r="AP170" s="34"/>
      <c r="AQ170" s="33"/>
      <c r="AR170" s="35"/>
      <c r="AS170" s="36"/>
      <c r="AT170" s="37"/>
      <c r="AU170" s="36"/>
      <c r="AV170" s="36"/>
      <c r="AW170" s="36"/>
    </row>
    <row r="171">
      <c r="B171" s="29"/>
      <c r="C171" s="29"/>
      <c r="E171" s="30"/>
      <c r="F171" s="30"/>
      <c r="G171" s="30"/>
      <c r="H171" s="31"/>
      <c r="I171" s="31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32"/>
      <c r="V171" s="32"/>
      <c r="W171" s="32"/>
      <c r="X171" s="32"/>
      <c r="Y171" s="32"/>
      <c r="Z171" s="32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33"/>
      <c r="AM171" s="33"/>
      <c r="AN171" s="33"/>
      <c r="AO171" s="34"/>
      <c r="AP171" s="34"/>
      <c r="AQ171" s="33"/>
      <c r="AR171" s="35"/>
      <c r="AS171" s="36"/>
      <c r="AT171" s="37"/>
      <c r="AU171" s="36"/>
      <c r="AV171" s="36"/>
      <c r="AW171" s="36"/>
    </row>
    <row r="172">
      <c r="B172" s="29"/>
      <c r="C172" s="29"/>
      <c r="E172" s="30"/>
      <c r="F172" s="30"/>
      <c r="G172" s="30"/>
      <c r="H172" s="31"/>
      <c r="I172" s="31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32"/>
      <c r="V172" s="32"/>
      <c r="W172" s="32"/>
      <c r="X172" s="32"/>
      <c r="Y172" s="32"/>
      <c r="Z172" s="32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33"/>
      <c r="AM172" s="33"/>
      <c r="AN172" s="33"/>
      <c r="AO172" s="34"/>
      <c r="AP172" s="34"/>
      <c r="AQ172" s="33"/>
      <c r="AR172" s="35"/>
      <c r="AS172" s="36"/>
      <c r="AT172" s="37"/>
      <c r="AU172" s="36"/>
      <c r="AV172" s="36"/>
      <c r="AW172" s="36"/>
    </row>
    <row r="173">
      <c r="B173" s="29"/>
      <c r="C173" s="29"/>
      <c r="E173" s="30"/>
      <c r="F173" s="30"/>
      <c r="G173" s="30"/>
      <c r="H173" s="31"/>
      <c r="I173" s="31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32"/>
      <c r="V173" s="32"/>
      <c r="W173" s="32"/>
      <c r="X173" s="32"/>
      <c r="Y173" s="32"/>
      <c r="Z173" s="32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33"/>
      <c r="AM173" s="33"/>
      <c r="AN173" s="33"/>
      <c r="AO173" s="34"/>
      <c r="AP173" s="34"/>
      <c r="AQ173" s="33"/>
      <c r="AR173" s="35"/>
      <c r="AS173" s="36"/>
      <c r="AT173" s="37"/>
      <c r="AU173" s="36"/>
      <c r="AV173" s="36"/>
      <c r="AW173" s="36"/>
    </row>
    <row r="174">
      <c r="B174" s="29"/>
      <c r="C174" s="29"/>
      <c r="E174" s="30"/>
      <c r="F174" s="30"/>
      <c r="G174" s="30"/>
      <c r="H174" s="31"/>
      <c r="I174" s="31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32"/>
      <c r="V174" s="32"/>
      <c r="W174" s="32"/>
      <c r="X174" s="32"/>
      <c r="Y174" s="32"/>
      <c r="Z174" s="32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33"/>
      <c r="AM174" s="33"/>
      <c r="AN174" s="33"/>
      <c r="AO174" s="34"/>
      <c r="AP174" s="34"/>
      <c r="AQ174" s="33"/>
      <c r="AR174" s="35"/>
      <c r="AS174" s="36"/>
      <c r="AT174" s="37"/>
      <c r="AU174" s="36"/>
      <c r="AV174" s="36"/>
      <c r="AW174" s="36"/>
    </row>
    <row r="175">
      <c r="B175" s="29"/>
      <c r="C175" s="29"/>
      <c r="E175" s="30"/>
      <c r="F175" s="30"/>
      <c r="G175" s="30"/>
      <c r="H175" s="31"/>
      <c r="I175" s="31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32"/>
      <c r="V175" s="32"/>
      <c r="W175" s="32"/>
      <c r="X175" s="32"/>
      <c r="Y175" s="32"/>
      <c r="Z175" s="32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33"/>
      <c r="AM175" s="33"/>
      <c r="AN175" s="33"/>
      <c r="AO175" s="34"/>
      <c r="AP175" s="34"/>
      <c r="AQ175" s="33"/>
      <c r="AR175" s="35"/>
      <c r="AS175" s="36"/>
      <c r="AT175" s="37"/>
      <c r="AU175" s="36"/>
      <c r="AV175" s="36"/>
      <c r="AW175" s="36"/>
    </row>
    <row r="176">
      <c r="B176" s="29"/>
      <c r="C176" s="29"/>
      <c r="E176" s="30"/>
      <c r="F176" s="30"/>
      <c r="G176" s="30"/>
      <c r="H176" s="31"/>
      <c r="I176" s="31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32"/>
      <c r="V176" s="32"/>
      <c r="W176" s="32"/>
      <c r="X176" s="32"/>
      <c r="Y176" s="32"/>
      <c r="Z176" s="32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33"/>
      <c r="AM176" s="33"/>
      <c r="AN176" s="33"/>
      <c r="AO176" s="34"/>
      <c r="AP176" s="34"/>
      <c r="AQ176" s="33"/>
      <c r="AR176" s="35"/>
      <c r="AS176" s="36"/>
      <c r="AT176" s="37"/>
      <c r="AU176" s="36"/>
      <c r="AV176" s="36"/>
      <c r="AW176" s="36"/>
    </row>
    <row r="177">
      <c r="B177" s="29"/>
      <c r="C177" s="29"/>
      <c r="E177" s="30"/>
      <c r="F177" s="30"/>
      <c r="G177" s="30"/>
      <c r="H177" s="31"/>
      <c r="I177" s="31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32"/>
      <c r="V177" s="32"/>
      <c r="W177" s="32"/>
      <c r="X177" s="32"/>
      <c r="Y177" s="32"/>
      <c r="Z177" s="32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33"/>
      <c r="AM177" s="33"/>
      <c r="AN177" s="33"/>
      <c r="AO177" s="34"/>
      <c r="AP177" s="34"/>
      <c r="AQ177" s="33"/>
      <c r="AR177" s="35"/>
      <c r="AS177" s="36"/>
      <c r="AT177" s="37"/>
      <c r="AU177" s="36"/>
      <c r="AV177" s="36"/>
      <c r="AW177" s="36"/>
    </row>
    <row r="178">
      <c r="B178" s="29"/>
      <c r="C178" s="29"/>
      <c r="E178" s="30"/>
      <c r="F178" s="30"/>
      <c r="G178" s="30"/>
      <c r="H178" s="31"/>
      <c r="I178" s="31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32"/>
      <c r="V178" s="32"/>
      <c r="W178" s="32"/>
      <c r="X178" s="32"/>
      <c r="Y178" s="32"/>
      <c r="Z178" s="32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33"/>
      <c r="AM178" s="33"/>
      <c r="AN178" s="33"/>
      <c r="AO178" s="34"/>
      <c r="AP178" s="34"/>
      <c r="AQ178" s="33"/>
      <c r="AR178" s="35"/>
      <c r="AS178" s="36"/>
      <c r="AT178" s="37"/>
      <c r="AU178" s="36"/>
      <c r="AV178" s="36"/>
      <c r="AW178" s="36"/>
    </row>
    <row r="179">
      <c r="B179" s="29"/>
      <c r="C179" s="29"/>
      <c r="E179" s="30"/>
      <c r="F179" s="30"/>
      <c r="G179" s="30"/>
      <c r="H179" s="31"/>
      <c r="I179" s="31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32"/>
      <c r="V179" s="32"/>
      <c r="W179" s="32"/>
      <c r="X179" s="32"/>
      <c r="Y179" s="32"/>
      <c r="Z179" s="32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33"/>
      <c r="AM179" s="33"/>
      <c r="AN179" s="33"/>
      <c r="AO179" s="34"/>
      <c r="AP179" s="34"/>
      <c r="AQ179" s="33"/>
      <c r="AR179" s="35"/>
      <c r="AS179" s="36"/>
      <c r="AT179" s="37"/>
      <c r="AU179" s="36"/>
      <c r="AV179" s="36"/>
      <c r="AW179" s="36"/>
    </row>
    <row r="180">
      <c r="B180" s="29"/>
      <c r="C180" s="29"/>
      <c r="E180" s="30"/>
      <c r="F180" s="30"/>
      <c r="G180" s="30"/>
      <c r="H180" s="31"/>
      <c r="I180" s="31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32"/>
      <c r="V180" s="32"/>
      <c r="W180" s="32"/>
      <c r="X180" s="32"/>
      <c r="Y180" s="32"/>
      <c r="Z180" s="32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33"/>
      <c r="AM180" s="33"/>
      <c r="AN180" s="33"/>
      <c r="AO180" s="34"/>
      <c r="AP180" s="34"/>
      <c r="AQ180" s="33"/>
      <c r="AR180" s="35"/>
      <c r="AS180" s="36"/>
      <c r="AT180" s="37"/>
      <c r="AU180" s="36"/>
      <c r="AV180" s="36"/>
      <c r="AW180" s="36"/>
    </row>
    <row r="181">
      <c r="B181" s="29"/>
      <c r="C181" s="29"/>
      <c r="E181" s="30"/>
      <c r="F181" s="30"/>
      <c r="G181" s="30"/>
      <c r="H181" s="31"/>
      <c r="I181" s="31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32"/>
      <c r="V181" s="32"/>
      <c r="W181" s="32"/>
      <c r="X181" s="32"/>
      <c r="Y181" s="32"/>
      <c r="Z181" s="32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33"/>
      <c r="AM181" s="33"/>
      <c r="AN181" s="33"/>
      <c r="AO181" s="34"/>
      <c r="AP181" s="34"/>
      <c r="AQ181" s="33"/>
      <c r="AR181" s="35"/>
      <c r="AS181" s="36"/>
      <c r="AT181" s="37"/>
      <c r="AU181" s="36"/>
      <c r="AV181" s="36"/>
      <c r="AW181" s="36"/>
    </row>
    <row r="182">
      <c r="B182" s="29"/>
      <c r="C182" s="29"/>
      <c r="E182" s="30"/>
      <c r="F182" s="30"/>
      <c r="G182" s="30"/>
      <c r="H182" s="31"/>
      <c r="I182" s="31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32"/>
      <c r="V182" s="32"/>
      <c r="W182" s="32"/>
      <c r="X182" s="32"/>
      <c r="Y182" s="32"/>
      <c r="Z182" s="32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33"/>
      <c r="AM182" s="33"/>
      <c r="AN182" s="33"/>
      <c r="AO182" s="34"/>
      <c r="AP182" s="34"/>
      <c r="AQ182" s="33"/>
      <c r="AR182" s="35"/>
      <c r="AS182" s="36"/>
      <c r="AT182" s="37"/>
      <c r="AU182" s="36"/>
      <c r="AV182" s="36"/>
      <c r="AW182" s="36"/>
    </row>
    <row r="183">
      <c r="B183" s="29"/>
      <c r="C183" s="29"/>
      <c r="E183" s="30"/>
      <c r="F183" s="30"/>
      <c r="G183" s="30"/>
      <c r="H183" s="31"/>
      <c r="I183" s="31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32"/>
      <c r="V183" s="32"/>
      <c r="W183" s="32"/>
      <c r="X183" s="32"/>
      <c r="Y183" s="32"/>
      <c r="Z183" s="32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33"/>
      <c r="AM183" s="33"/>
      <c r="AN183" s="33"/>
      <c r="AO183" s="34"/>
      <c r="AP183" s="34"/>
      <c r="AQ183" s="33"/>
      <c r="AR183" s="35"/>
      <c r="AS183" s="36"/>
      <c r="AT183" s="37"/>
      <c r="AU183" s="36"/>
      <c r="AV183" s="36"/>
      <c r="AW183" s="36"/>
    </row>
    <row r="184">
      <c r="B184" s="29"/>
      <c r="C184" s="29"/>
      <c r="E184" s="30"/>
      <c r="F184" s="30"/>
      <c r="G184" s="30"/>
      <c r="H184" s="31"/>
      <c r="I184" s="31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32"/>
      <c r="V184" s="32"/>
      <c r="W184" s="32"/>
      <c r="X184" s="32"/>
      <c r="Y184" s="32"/>
      <c r="Z184" s="32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33"/>
      <c r="AM184" s="33"/>
      <c r="AN184" s="33"/>
      <c r="AO184" s="34"/>
      <c r="AP184" s="34"/>
      <c r="AQ184" s="33"/>
      <c r="AR184" s="35"/>
      <c r="AS184" s="36"/>
      <c r="AT184" s="37"/>
      <c r="AU184" s="36"/>
      <c r="AV184" s="36"/>
      <c r="AW184" s="36"/>
    </row>
    <row r="185">
      <c r="B185" s="29"/>
      <c r="C185" s="29"/>
      <c r="E185" s="30"/>
      <c r="F185" s="30"/>
      <c r="G185" s="30"/>
      <c r="H185" s="31"/>
      <c r="I185" s="31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32"/>
      <c r="V185" s="32"/>
      <c r="W185" s="32"/>
      <c r="X185" s="32"/>
      <c r="Y185" s="32"/>
      <c r="Z185" s="32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33"/>
      <c r="AM185" s="33"/>
      <c r="AN185" s="33"/>
      <c r="AO185" s="34"/>
      <c r="AP185" s="34"/>
      <c r="AQ185" s="33"/>
      <c r="AR185" s="35"/>
      <c r="AS185" s="36"/>
      <c r="AT185" s="37"/>
      <c r="AU185" s="36"/>
      <c r="AV185" s="36"/>
      <c r="AW185" s="36"/>
    </row>
    <row r="186">
      <c r="B186" s="29"/>
      <c r="C186" s="29"/>
      <c r="E186" s="30"/>
      <c r="F186" s="30"/>
      <c r="G186" s="30"/>
      <c r="H186" s="31"/>
      <c r="I186" s="31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32"/>
      <c r="V186" s="32"/>
      <c r="W186" s="32"/>
      <c r="X186" s="32"/>
      <c r="Y186" s="32"/>
      <c r="Z186" s="32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33"/>
      <c r="AM186" s="33"/>
      <c r="AN186" s="33"/>
      <c r="AO186" s="34"/>
      <c r="AP186" s="34"/>
      <c r="AQ186" s="33"/>
      <c r="AR186" s="35"/>
      <c r="AS186" s="36"/>
      <c r="AT186" s="37"/>
      <c r="AU186" s="36"/>
      <c r="AV186" s="36"/>
      <c r="AW186" s="36"/>
    </row>
    <row r="187">
      <c r="B187" s="29"/>
      <c r="C187" s="29"/>
      <c r="E187" s="30"/>
      <c r="F187" s="30"/>
      <c r="G187" s="30"/>
      <c r="H187" s="31"/>
      <c r="I187" s="31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32"/>
      <c r="V187" s="32"/>
      <c r="W187" s="32"/>
      <c r="X187" s="32"/>
      <c r="Y187" s="32"/>
      <c r="Z187" s="32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33"/>
      <c r="AM187" s="33"/>
      <c r="AN187" s="33"/>
      <c r="AO187" s="34"/>
      <c r="AP187" s="34"/>
      <c r="AQ187" s="33"/>
      <c r="AR187" s="35"/>
      <c r="AS187" s="36"/>
      <c r="AT187" s="37"/>
      <c r="AU187" s="36"/>
      <c r="AV187" s="36"/>
      <c r="AW187" s="36"/>
    </row>
    <row r="188">
      <c r="B188" s="29"/>
      <c r="C188" s="29"/>
      <c r="E188" s="30"/>
      <c r="F188" s="30"/>
      <c r="G188" s="30"/>
      <c r="H188" s="31"/>
      <c r="I188" s="31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32"/>
      <c r="V188" s="32"/>
      <c r="W188" s="32"/>
      <c r="X188" s="32"/>
      <c r="Y188" s="32"/>
      <c r="Z188" s="32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33"/>
      <c r="AM188" s="33"/>
      <c r="AN188" s="33"/>
      <c r="AO188" s="34"/>
      <c r="AP188" s="34"/>
      <c r="AQ188" s="33"/>
      <c r="AR188" s="35"/>
      <c r="AS188" s="36"/>
      <c r="AT188" s="37"/>
      <c r="AU188" s="36"/>
      <c r="AV188" s="36"/>
      <c r="AW188" s="36"/>
    </row>
    <row r="189">
      <c r="B189" s="29"/>
      <c r="C189" s="29"/>
      <c r="E189" s="30"/>
      <c r="F189" s="30"/>
      <c r="G189" s="30"/>
      <c r="H189" s="31"/>
      <c r="I189" s="31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32"/>
      <c r="V189" s="32"/>
      <c r="W189" s="32"/>
      <c r="X189" s="32"/>
      <c r="Y189" s="32"/>
      <c r="Z189" s="32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33"/>
      <c r="AM189" s="33"/>
      <c r="AN189" s="33"/>
      <c r="AO189" s="34"/>
      <c r="AP189" s="34"/>
      <c r="AQ189" s="33"/>
      <c r="AR189" s="35"/>
      <c r="AS189" s="36"/>
      <c r="AT189" s="37"/>
      <c r="AU189" s="36"/>
      <c r="AV189" s="36"/>
      <c r="AW189" s="36"/>
    </row>
    <row r="190">
      <c r="B190" s="29"/>
      <c r="C190" s="29"/>
      <c r="E190" s="30"/>
      <c r="F190" s="30"/>
      <c r="G190" s="30"/>
      <c r="H190" s="31"/>
      <c r="I190" s="31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32"/>
      <c r="V190" s="32"/>
      <c r="W190" s="32"/>
      <c r="X190" s="32"/>
      <c r="Y190" s="32"/>
      <c r="Z190" s="32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33"/>
      <c r="AM190" s="33"/>
      <c r="AN190" s="33"/>
      <c r="AO190" s="34"/>
      <c r="AP190" s="34"/>
      <c r="AQ190" s="33"/>
      <c r="AR190" s="35"/>
      <c r="AS190" s="36"/>
      <c r="AT190" s="37"/>
      <c r="AU190" s="36"/>
      <c r="AV190" s="36"/>
      <c r="AW190" s="36"/>
    </row>
    <row r="191">
      <c r="B191" s="29"/>
      <c r="C191" s="29"/>
      <c r="E191" s="30"/>
      <c r="F191" s="30"/>
      <c r="G191" s="30"/>
      <c r="H191" s="31"/>
      <c r="I191" s="31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32"/>
      <c r="V191" s="32"/>
      <c r="W191" s="32"/>
      <c r="X191" s="32"/>
      <c r="Y191" s="32"/>
      <c r="Z191" s="32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33"/>
      <c r="AM191" s="33"/>
      <c r="AN191" s="33"/>
      <c r="AO191" s="34"/>
      <c r="AP191" s="34"/>
      <c r="AQ191" s="33"/>
      <c r="AR191" s="35"/>
      <c r="AS191" s="36"/>
      <c r="AT191" s="37"/>
      <c r="AU191" s="36"/>
      <c r="AV191" s="36"/>
      <c r="AW191" s="36"/>
    </row>
    <row r="192">
      <c r="B192" s="29"/>
      <c r="C192" s="29"/>
      <c r="E192" s="30"/>
      <c r="F192" s="30"/>
      <c r="G192" s="30"/>
      <c r="H192" s="31"/>
      <c r="I192" s="31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32"/>
      <c r="V192" s="32"/>
      <c r="W192" s="32"/>
      <c r="X192" s="32"/>
      <c r="Y192" s="32"/>
      <c r="Z192" s="32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33"/>
      <c r="AM192" s="33"/>
      <c r="AN192" s="33"/>
      <c r="AO192" s="34"/>
      <c r="AP192" s="34"/>
      <c r="AQ192" s="33"/>
      <c r="AR192" s="35"/>
      <c r="AS192" s="36"/>
      <c r="AT192" s="37"/>
      <c r="AU192" s="36"/>
      <c r="AV192" s="36"/>
      <c r="AW192" s="36"/>
    </row>
    <row r="193">
      <c r="B193" s="29"/>
      <c r="C193" s="29"/>
      <c r="E193" s="30"/>
      <c r="F193" s="30"/>
      <c r="G193" s="30"/>
      <c r="H193" s="31"/>
      <c r="I193" s="31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32"/>
      <c r="V193" s="32"/>
      <c r="W193" s="32"/>
      <c r="X193" s="32"/>
      <c r="Y193" s="32"/>
      <c r="Z193" s="32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33"/>
      <c r="AM193" s="33"/>
      <c r="AN193" s="33"/>
      <c r="AO193" s="34"/>
      <c r="AP193" s="34"/>
      <c r="AQ193" s="33"/>
      <c r="AR193" s="35"/>
      <c r="AS193" s="36"/>
      <c r="AT193" s="37"/>
      <c r="AU193" s="36"/>
      <c r="AV193" s="36"/>
      <c r="AW193" s="36"/>
    </row>
    <row r="194">
      <c r="B194" s="29"/>
      <c r="C194" s="29"/>
      <c r="E194" s="30"/>
      <c r="F194" s="30"/>
      <c r="G194" s="30"/>
      <c r="H194" s="31"/>
      <c r="I194" s="31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32"/>
      <c r="V194" s="32"/>
      <c r="W194" s="32"/>
      <c r="X194" s="32"/>
      <c r="Y194" s="32"/>
      <c r="Z194" s="32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33"/>
      <c r="AM194" s="33"/>
      <c r="AN194" s="33"/>
      <c r="AO194" s="34"/>
      <c r="AP194" s="34"/>
      <c r="AQ194" s="33"/>
      <c r="AR194" s="35"/>
      <c r="AS194" s="36"/>
      <c r="AT194" s="37"/>
      <c r="AU194" s="36"/>
      <c r="AV194" s="36"/>
      <c r="AW194" s="36"/>
    </row>
    <row r="195">
      <c r="B195" s="29"/>
      <c r="C195" s="29"/>
      <c r="E195" s="30"/>
      <c r="F195" s="30"/>
      <c r="G195" s="30"/>
      <c r="H195" s="31"/>
      <c r="I195" s="31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32"/>
      <c r="V195" s="32"/>
      <c r="W195" s="32"/>
      <c r="X195" s="32"/>
      <c r="Y195" s="32"/>
      <c r="Z195" s="32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33"/>
      <c r="AM195" s="33"/>
      <c r="AN195" s="33"/>
      <c r="AO195" s="34"/>
      <c r="AP195" s="34"/>
      <c r="AQ195" s="33"/>
      <c r="AR195" s="35"/>
      <c r="AS195" s="36"/>
      <c r="AT195" s="37"/>
      <c r="AU195" s="36"/>
      <c r="AV195" s="36"/>
      <c r="AW195" s="36"/>
    </row>
    <row r="196">
      <c r="B196" s="29"/>
      <c r="C196" s="29"/>
      <c r="E196" s="30"/>
      <c r="F196" s="30"/>
      <c r="G196" s="30"/>
      <c r="H196" s="31"/>
      <c r="I196" s="31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32"/>
      <c r="V196" s="32"/>
      <c r="W196" s="32"/>
      <c r="X196" s="32"/>
      <c r="Y196" s="32"/>
      <c r="Z196" s="32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33"/>
      <c r="AM196" s="33"/>
      <c r="AN196" s="33"/>
      <c r="AO196" s="34"/>
      <c r="AP196" s="34"/>
      <c r="AQ196" s="33"/>
      <c r="AR196" s="35"/>
      <c r="AS196" s="36"/>
      <c r="AT196" s="37"/>
      <c r="AU196" s="36"/>
      <c r="AV196" s="36"/>
      <c r="AW196" s="36"/>
    </row>
    <row r="197">
      <c r="B197" s="29"/>
      <c r="C197" s="29"/>
      <c r="E197" s="30"/>
      <c r="F197" s="30"/>
      <c r="G197" s="30"/>
      <c r="H197" s="31"/>
      <c r="I197" s="31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32"/>
      <c r="V197" s="32"/>
      <c r="W197" s="32"/>
      <c r="X197" s="32"/>
      <c r="Y197" s="32"/>
      <c r="Z197" s="32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33"/>
      <c r="AM197" s="33"/>
      <c r="AN197" s="33"/>
      <c r="AO197" s="34"/>
      <c r="AP197" s="34"/>
      <c r="AQ197" s="33"/>
      <c r="AR197" s="35"/>
      <c r="AS197" s="36"/>
      <c r="AT197" s="37"/>
      <c r="AU197" s="36"/>
      <c r="AV197" s="36"/>
      <c r="AW197" s="36"/>
    </row>
    <row r="198">
      <c r="B198" s="29"/>
      <c r="C198" s="29"/>
      <c r="E198" s="30"/>
      <c r="F198" s="30"/>
      <c r="G198" s="30"/>
      <c r="H198" s="31"/>
      <c r="I198" s="31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32"/>
      <c r="V198" s="32"/>
      <c r="W198" s="32"/>
      <c r="X198" s="32"/>
      <c r="Y198" s="32"/>
      <c r="Z198" s="32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33"/>
      <c r="AM198" s="33"/>
      <c r="AN198" s="33"/>
      <c r="AO198" s="34"/>
      <c r="AP198" s="34"/>
      <c r="AQ198" s="33"/>
      <c r="AR198" s="35"/>
      <c r="AS198" s="36"/>
      <c r="AT198" s="37"/>
      <c r="AU198" s="36"/>
      <c r="AV198" s="36"/>
      <c r="AW198" s="36"/>
    </row>
    <row r="199">
      <c r="B199" s="29"/>
      <c r="C199" s="29"/>
      <c r="E199" s="30"/>
      <c r="F199" s="30"/>
      <c r="G199" s="30"/>
      <c r="H199" s="31"/>
      <c r="I199" s="31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32"/>
      <c r="V199" s="32"/>
      <c r="W199" s="32"/>
      <c r="X199" s="32"/>
      <c r="Y199" s="32"/>
      <c r="Z199" s="32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33"/>
      <c r="AM199" s="33"/>
      <c r="AN199" s="33"/>
      <c r="AO199" s="34"/>
      <c r="AP199" s="34"/>
      <c r="AQ199" s="33"/>
      <c r="AR199" s="35"/>
      <c r="AS199" s="36"/>
      <c r="AT199" s="37"/>
      <c r="AU199" s="36"/>
      <c r="AV199" s="36"/>
      <c r="AW199" s="36"/>
    </row>
    <row r="200">
      <c r="B200" s="29"/>
      <c r="C200" s="29"/>
      <c r="E200" s="30"/>
      <c r="F200" s="30"/>
      <c r="G200" s="30"/>
      <c r="H200" s="31"/>
      <c r="I200" s="31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32"/>
      <c r="V200" s="32"/>
      <c r="W200" s="32"/>
      <c r="X200" s="32"/>
      <c r="Y200" s="32"/>
      <c r="Z200" s="32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33"/>
      <c r="AM200" s="33"/>
      <c r="AN200" s="33"/>
      <c r="AO200" s="34"/>
      <c r="AP200" s="34"/>
      <c r="AQ200" s="33"/>
      <c r="AR200" s="35"/>
      <c r="AS200" s="36"/>
      <c r="AT200" s="37"/>
      <c r="AU200" s="36"/>
      <c r="AV200" s="36"/>
      <c r="AW200" s="36"/>
    </row>
    <row r="201">
      <c r="B201" s="29"/>
      <c r="C201" s="29"/>
      <c r="E201" s="30"/>
      <c r="F201" s="30"/>
      <c r="G201" s="30"/>
      <c r="H201" s="31"/>
      <c r="I201" s="31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32"/>
      <c r="V201" s="32"/>
      <c r="W201" s="32"/>
      <c r="X201" s="32"/>
      <c r="Y201" s="32"/>
      <c r="Z201" s="32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33"/>
      <c r="AM201" s="33"/>
      <c r="AN201" s="33"/>
      <c r="AO201" s="34"/>
      <c r="AP201" s="34"/>
      <c r="AQ201" s="33"/>
      <c r="AR201" s="35"/>
      <c r="AS201" s="36"/>
      <c r="AT201" s="37"/>
      <c r="AU201" s="36"/>
      <c r="AV201" s="36"/>
      <c r="AW201" s="36"/>
    </row>
    <row r="202">
      <c r="B202" s="29"/>
      <c r="C202" s="29"/>
      <c r="E202" s="30"/>
      <c r="F202" s="30"/>
      <c r="G202" s="30"/>
      <c r="H202" s="31"/>
      <c r="I202" s="31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32"/>
      <c r="V202" s="32"/>
      <c r="W202" s="32"/>
      <c r="X202" s="32"/>
      <c r="Y202" s="32"/>
      <c r="Z202" s="32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33"/>
      <c r="AM202" s="33"/>
      <c r="AN202" s="33"/>
      <c r="AO202" s="34"/>
      <c r="AP202" s="34"/>
      <c r="AQ202" s="33"/>
      <c r="AR202" s="35"/>
      <c r="AS202" s="36"/>
      <c r="AT202" s="37"/>
      <c r="AU202" s="36"/>
      <c r="AV202" s="36"/>
      <c r="AW202" s="36"/>
    </row>
    <row r="203">
      <c r="B203" s="29"/>
      <c r="C203" s="29"/>
      <c r="E203" s="30"/>
      <c r="F203" s="30"/>
      <c r="G203" s="30"/>
      <c r="H203" s="31"/>
      <c r="I203" s="31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32"/>
      <c r="V203" s="32"/>
      <c r="W203" s="32"/>
      <c r="X203" s="32"/>
      <c r="Y203" s="32"/>
      <c r="Z203" s="32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33"/>
      <c r="AM203" s="33"/>
      <c r="AN203" s="33"/>
      <c r="AO203" s="34"/>
      <c r="AP203" s="34"/>
      <c r="AQ203" s="33"/>
      <c r="AR203" s="35"/>
      <c r="AS203" s="36"/>
      <c r="AT203" s="37"/>
      <c r="AU203" s="36"/>
      <c r="AV203" s="36"/>
      <c r="AW203" s="36"/>
    </row>
    <row r="204">
      <c r="B204" s="29"/>
      <c r="C204" s="29"/>
      <c r="E204" s="30"/>
      <c r="F204" s="30"/>
      <c r="G204" s="30"/>
      <c r="H204" s="31"/>
      <c r="I204" s="31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32"/>
      <c r="V204" s="32"/>
      <c r="W204" s="32"/>
      <c r="X204" s="32"/>
      <c r="Y204" s="32"/>
      <c r="Z204" s="32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33"/>
      <c r="AM204" s="33"/>
      <c r="AN204" s="33"/>
      <c r="AO204" s="34"/>
      <c r="AP204" s="34"/>
      <c r="AQ204" s="33"/>
      <c r="AR204" s="35"/>
      <c r="AS204" s="36"/>
      <c r="AT204" s="37"/>
      <c r="AU204" s="36"/>
      <c r="AV204" s="36"/>
      <c r="AW204" s="36"/>
    </row>
    <row r="205">
      <c r="B205" s="29"/>
      <c r="C205" s="29"/>
      <c r="E205" s="30"/>
      <c r="F205" s="30"/>
      <c r="G205" s="30"/>
      <c r="H205" s="31"/>
      <c r="I205" s="31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32"/>
      <c r="V205" s="32"/>
      <c r="W205" s="32"/>
      <c r="X205" s="32"/>
      <c r="Y205" s="32"/>
      <c r="Z205" s="32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33"/>
      <c r="AM205" s="33"/>
      <c r="AN205" s="33"/>
      <c r="AO205" s="34"/>
      <c r="AP205" s="34"/>
      <c r="AQ205" s="33"/>
      <c r="AR205" s="35"/>
      <c r="AS205" s="36"/>
      <c r="AT205" s="37"/>
      <c r="AU205" s="36"/>
      <c r="AV205" s="36"/>
      <c r="AW205" s="36"/>
    </row>
    <row r="206">
      <c r="B206" s="29"/>
      <c r="C206" s="29"/>
      <c r="E206" s="30"/>
      <c r="F206" s="30"/>
      <c r="G206" s="30"/>
      <c r="H206" s="31"/>
      <c r="I206" s="31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32"/>
      <c r="V206" s="32"/>
      <c r="W206" s="32"/>
      <c r="X206" s="32"/>
      <c r="Y206" s="32"/>
      <c r="Z206" s="32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33"/>
      <c r="AM206" s="33"/>
      <c r="AN206" s="33"/>
      <c r="AO206" s="34"/>
      <c r="AP206" s="34"/>
      <c r="AQ206" s="33"/>
      <c r="AR206" s="35"/>
      <c r="AS206" s="36"/>
      <c r="AT206" s="37"/>
      <c r="AU206" s="36"/>
      <c r="AV206" s="36"/>
      <c r="AW206" s="36"/>
    </row>
    <row r="207">
      <c r="B207" s="29"/>
      <c r="C207" s="29"/>
      <c r="E207" s="30"/>
      <c r="F207" s="30"/>
      <c r="G207" s="30"/>
      <c r="H207" s="31"/>
      <c r="I207" s="31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32"/>
      <c r="V207" s="32"/>
      <c r="W207" s="32"/>
      <c r="X207" s="32"/>
      <c r="Y207" s="32"/>
      <c r="Z207" s="32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33"/>
      <c r="AM207" s="33"/>
      <c r="AN207" s="33"/>
      <c r="AO207" s="34"/>
      <c r="AP207" s="34"/>
      <c r="AQ207" s="33"/>
      <c r="AR207" s="35"/>
      <c r="AS207" s="36"/>
      <c r="AT207" s="37"/>
      <c r="AU207" s="36"/>
      <c r="AV207" s="36"/>
      <c r="AW207" s="36"/>
    </row>
    <row r="208">
      <c r="B208" s="29"/>
      <c r="C208" s="29"/>
      <c r="E208" s="30"/>
      <c r="F208" s="30"/>
      <c r="G208" s="30"/>
      <c r="H208" s="31"/>
      <c r="I208" s="31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32"/>
      <c r="V208" s="32"/>
      <c r="W208" s="32"/>
      <c r="X208" s="32"/>
      <c r="Y208" s="32"/>
      <c r="Z208" s="32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33"/>
      <c r="AM208" s="33"/>
      <c r="AN208" s="33"/>
      <c r="AO208" s="34"/>
      <c r="AP208" s="34"/>
      <c r="AQ208" s="33"/>
      <c r="AR208" s="35"/>
      <c r="AS208" s="36"/>
      <c r="AT208" s="37"/>
      <c r="AU208" s="36"/>
      <c r="AV208" s="36"/>
      <c r="AW208" s="36"/>
    </row>
    <row r="209">
      <c r="B209" s="29"/>
      <c r="C209" s="29"/>
      <c r="E209" s="30"/>
      <c r="F209" s="30"/>
      <c r="G209" s="30"/>
      <c r="H209" s="31"/>
      <c r="I209" s="31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32"/>
      <c r="V209" s="32"/>
      <c r="W209" s="32"/>
      <c r="X209" s="32"/>
      <c r="Y209" s="32"/>
      <c r="Z209" s="32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33"/>
      <c r="AM209" s="33"/>
      <c r="AN209" s="33"/>
      <c r="AO209" s="34"/>
      <c r="AP209" s="34"/>
      <c r="AQ209" s="33"/>
      <c r="AR209" s="35"/>
      <c r="AS209" s="36"/>
      <c r="AT209" s="37"/>
      <c r="AU209" s="36"/>
      <c r="AV209" s="36"/>
      <c r="AW209" s="36"/>
    </row>
    <row r="210">
      <c r="B210" s="29"/>
      <c r="C210" s="29"/>
      <c r="E210" s="30"/>
      <c r="F210" s="30"/>
      <c r="G210" s="30"/>
      <c r="H210" s="31"/>
      <c r="I210" s="31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32"/>
      <c r="V210" s="32"/>
      <c r="W210" s="32"/>
      <c r="X210" s="32"/>
      <c r="Y210" s="32"/>
      <c r="Z210" s="32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33"/>
      <c r="AM210" s="33"/>
      <c r="AN210" s="33"/>
      <c r="AO210" s="34"/>
      <c r="AP210" s="34"/>
      <c r="AQ210" s="33"/>
      <c r="AR210" s="35"/>
      <c r="AS210" s="36"/>
      <c r="AT210" s="37"/>
      <c r="AU210" s="36"/>
      <c r="AV210" s="36"/>
      <c r="AW210" s="36"/>
    </row>
    <row r="211">
      <c r="B211" s="29"/>
      <c r="C211" s="29"/>
      <c r="E211" s="30"/>
      <c r="F211" s="30"/>
      <c r="G211" s="30"/>
      <c r="H211" s="31"/>
      <c r="I211" s="31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32"/>
      <c r="V211" s="32"/>
      <c r="W211" s="32"/>
      <c r="X211" s="32"/>
      <c r="Y211" s="32"/>
      <c r="Z211" s="32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33"/>
      <c r="AM211" s="33"/>
      <c r="AN211" s="33"/>
      <c r="AO211" s="34"/>
      <c r="AP211" s="34"/>
      <c r="AQ211" s="33"/>
      <c r="AR211" s="35"/>
      <c r="AS211" s="36"/>
      <c r="AT211" s="37"/>
      <c r="AU211" s="36"/>
      <c r="AV211" s="36"/>
      <c r="AW211" s="36"/>
    </row>
    <row r="212">
      <c r="B212" s="29"/>
      <c r="C212" s="29"/>
      <c r="E212" s="30"/>
      <c r="F212" s="30"/>
      <c r="G212" s="30"/>
      <c r="H212" s="31"/>
      <c r="I212" s="31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32"/>
      <c r="V212" s="32"/>
      <c r="W212" s="32"/>
      <c r="X212" s="32"/>
      <c r="Y212" s="32"/>
      <c r="Z212" s="32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33"/>
      <c r="AM212" s="33"/>
      <c r="AN212" s="33"/>
      <c r="AO212" s="34"/>
      <c r="AP212" s="34"/>
      <c r="AQ212" s="33"/>
      <c r="AR212" s="35"/>
      <c r="AS212" s="36"/>
      <c r="AT212" s="37"/>
      <c r="AU212" s="36"/>
      <c r="AV212" s="36"/>
      <c r="AW212" s="36"/>
    </row>
    <row r="213">
      <c r="B213" s="29"/>
      <c r="C213" s="29"/>
      <c r="E213" s="30"/>
      <c r="F213" s="30"/>
      <c r="G213" s="30"/>
      <c r="H213" s="31"/>
      <c r="I213" s="31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32"/>
      <c r="V213" s="32"/>
      <c r="W213" s="32"/>
      <c r="X213" s="32"/>
      <c r="Y213" s="32"/>
      <c r="Z213" s="32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33"/>
      <c r="AM213" s="33"/>
      <c r="AN213" s="33"/>
      <c r="AO213" s="34"/>
      <c r="AP213" s="34"/>
      <c r="AQ213" s="33"/>
      <c r="AR213" s="35"/>
      <c r="AS213" s="36"/>
      <c r="AT213" s="37"/>
      <c r="AU213" s="36"/>
      <c r="AV213" s="36"/>
      <c r="AW213" s="36"/>
    </row>
    <row r="214">
      <c r="B214" s="29"/>
      <c r="C214" s="29"/>
      <c r="E214" s="30"/>
      <c r="F214" s="30"/>
      <c r="G214" s="30"/>
      <c r="H214" s="31"/>
      <c r="I214" s="31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32"/>
      <c r="V214" s="32"/>
      <c r="W214" s="32"/>
      <c r="X214" s="32"/>
      <c r="Y214" s="32"/>
      <c r="Z214" s="32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33"/>
      <c r="AM214" s="33"/>
      <c r="AN214" s="33"/>
      <c r="AO214" s="34"/>
      <c r="AP214" s="34"/>
      <c r="AQ214" s="33"/>
      <c r="AR214" s="35"/>
      <c r="AS214" s="36"/>
      <c r="AT214" s="37"/>
      <c r="AU214" s="36"/>
      <c r="AV214" s="36"/>
      <c r="AW214" s="36"/>
    </row>
    <row r="215">
      <c r="B215" s="29"/>
      <c r="C215" s="29"/>
      <c r="E215" s="30"/>
      <c r="F215" s="30"/>
      <c r="G215" s="30"/>
      <c r="H215" s="31"/>
      <c r="I215" s="31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32"/>
      <c r="V215" s="32"/>
      <c r="W215" s="32"/>
      <c r="X215" s="32"/>
      <c r="Y215" s="32"/>
      <c r="Z215" s="32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33"/>
      <c r="AM215" s="33"/>
      <c r="AN215" s="33"/>
      <c r="AO215" s="34"/>
      <c r="AP215" s="34"/>
      <c r="AQ215" s="33"/>
      <c r="AR215" s="35"/>
      <c r="AS215" s="36"/>
      <c r="AT215" s="37"/>
      <c r="AU215" s="36"/>
      <c r="AV215" s="36"/>
      <c r="AW215" s="36"/>
    </row>
    <row r="216">
      <c r="B216" s="29"/>
      <c r="C216" s="29"/>
      <c r="E216" s="30"/>
      <c r="F216" s="30"/>
      <c r="G216" s="30"/>
      <c r="H216" s="31"/>
      <c r="I216" s="31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32"/>
      <c r="V216" s="32"/>
      <c r="W216" s="32"/>
      <c r="X216" s="32"/>
      <c r="Y216" s="32"/>
      <c r="Z216" s="32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33"/>
      <c r="AM216" s="33"/>
      <c r="AN216" s="33"/>
      <c r="AO216" s="34"/>
      <c r="AP216" s="34"/>
      <c r="AQ216" s="33"/>
      <c r="AR216" s="35"/>
      <c r="AS216" s="36"/>
      <c r="AT216" s="37"/>
      <c r="AU216" s="36"/>
      <c r="AV216" s="36"/>
      <c r="AW216" s="36"/>
    </row>
    <row r="217">
      <c r="B217" s="29"/>
      <c r="C217" s="29"/>
      <c r="E217" s="30"/>
      <c r="F217" s="30"/>
      <c r="G217" s="30"/>
      <c r="H217" s="31"/>
      <c r="I217" s="31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32"/>
      <c r="V217" s="32"/>
      <c r="W217" s="32"/>
      <c r="X217" s="32"/>
      <c r="Y217" s="32"/>
      <c r="Z217" s="32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33"/>
      <c r="AM217" s="33"/>
      <c r="AN217" s="33"/>
      <c r="AO217" s="34"/>
      <c r="AP217" s="34"/>
      <c r="AQ217" s="33"/>
      <c r="AR217" s="35"/>
      <c r="AS217" s="36"/>
      <c r="AT217" s="37"/>
      <c r="AU217" s="36"/>
      <c r="AV217" s="36"/>
      <c r="AW217" s="36"/>
    </row>
    <row r="218">
      <c r="B218" s="29"/>
      <c r="C218" s="29"/>
      <c r="E218" s="30"/>
      <c r="F218" s="30"/>
      <c r="G218" s="30"/>
      <c r="H218" s="31"/>
      <c r="I218" s="31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32"/>
      <c r="V218" s="32"/>
      <c r="W218" s="32"/>
      <c r="X218" s="32"/>
      <c r="Y218" s="32"/>
      <c r="Z218" s="32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33"/>
      <c r="AM218" s="33"/>
      <c r="AN218" s="33"/>
      <c r="AO218" s="34"/>
      <c r="AP218" s="34"/>
      <c r="AQ218" s="33"/>
      <c r="AR218" s="35"/>
      <c r="AS218" s="36"/>
      <c r="AT218" s="37"/>
      <c r="AU218" s="36"/>
      <c r="AV218" s="36"/>
      <c r="AW218" s="36"/>
    </row>
    <row r="219">
      <c r="B219" s="29"/>
      <c r="C219" s="29"/>
      <c r="E219" s="30"/>
      <c r="F219" s="30"/>
      <c r="G219" s="30"/>
      <c r="H219" s="31"/>
      <c r="I219" s="31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32"/>
      <c r="V219" s="32"/>
      <c r="W219" s="32"/>
      <c r="X219" s="32"/>
      <c r="Y219" s="32"/>
      <c r="Z219" s="32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33"/>
      <c r="AM219" s="33"/>
      <c r="AN219" s="33"/>
      <c r="AO219" s="34"/>
      <c r="AP219" s="34"/>
      <c r="AQ219" s="33"/>
      <c r="AR219" s="35"/>
      <c r="AS219" s="36"/>
      <c r="AT219" s="37"/>
      <c r="AU219" s="36"/>
      <c r="AV219" s="36"/>
      <c r="AW219" s="36"/>
    </row>
    <row r="220">
      <c r="B220" s="29"/>
      <c r="C220" s="29"/>
      <c r="E220" s="30"/>
      <c r="F220" s="30"/>
      <c r="G220" s="30"/>
      <c r="H220" s="31"/>
      <c r="I220" s="31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32"/>
      <c r="V220" s="32"/>
      <c r="W220" s="32"/>
      <c r="X220" s="32"/>
      <c r="Y220" s="32"/>
      <c r="Z220" s="32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33"/>
      <c r="AM220" s="33"/>
      <c r="AN220" s="33"/>
      <c r="AO220" s="34"/>
      <c r="AP220" s="34"/>
      <c r="AQ220" s="33"/>
      <c r="AR220" s="35"/>
      <c r="AS220" s="36"/>
      <c r="AT220" s="37"/>
      <c r="AU220" s="36"/>
      <c r="AV220" s="36"/>
      <c r="AW220" s="36"/>
    </row>
    <row r="221">
      <c r="B221" s="29"/>
      <c r="C221" s="29"/>
      <c r="E221" s="30"/>
      <c r="F221" s="30"/>
      <c r="G221" s="30"/>
      <c r="H221" s="31"/>
      <c r="I221" s="31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32"/>
      <c r="V221" s="32"/>
      <c r="W221" s="32"/>
      <c r="X221" s="32"/>
      <c r="Y221" s="32"/>
      <c r="Z221" s="32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33"/>
      <c r="AM221" s="33"/>
      <c r="AN221" s="33"/>
      <c r="AO221" s="34"/>
      <c r="AP221" s="34"/>
      <c r="AQ221" s="33"/>
      <c r="AR221" s="35"/>
      <c r="AS221" s="36"/>
      <c r="AT221" s="37"/>
      <c r="AU221" s="36"/>
      <c r="AV221" s="36"/>
      <c r="AW221" s="36"/>
    </row>
    <row r="222">
      <c r="B222" s="29"/>
      <c r="C222" s="29"/>
      <c r="E222" s="30"/>
      <c r="F222" s="30"/>
      <c r="G222" s="30"/>
      <c r="H222" s="31"/>
      <c r="I222" s="31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32"/>
      <c r="V222" s="32"/>
      <c r="W222" s="32"/>
      <c r="X222" s="32"/>
      <c r="Y222" s="32"/>
      <c r="Z222" s="32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33"/>
      <c r="AM222" s="33"/>
      <c r="AN222" s="33"/>
      <c r="AO222" s="34"/>
      <c r="AP222" s="34"/>
      <c r="AQ222" s="33"/>
      <c r="AR222" s="35"/>
      <c r="AS222" s="36"/>
      <c r="AT222" s="37"/>
      <c r="AU222" s="36"/>
      <c r="AV222" s="36"/>
      <c r="AW222" s="36"/>
    </row>
    <row r="223">
      <c r="B223" s="29"/>
      <c r="C223" s="29"/>
      <c r="E223" s="30"/>
      <c r="F223" s="30"/>
      <c r="G223" s="30"/>
      <c r="H223" s="31"/>
      <c r="I223" s="31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32"/>
      <c r="V223" s="32"/>
      <c r="W223" s="32"/>
      <c r="X223" s="32"/>
      <c r="Y223" s="32"/>
      <c r="Z223" s="32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33"/>
      <c r="AM223" s="33"/>
      <c r="AN223" s="33"/>
      <c r="AO223" s="34"/>
      <c r="AP223" s="34"/>
      <c r="AQ223" s="33"/>
      <c r="AR223" s="35"/>
      <c r="AS223" s="36"/>
      <c r="AT223" s="37"/>
      <c r="AU223" s="36"/>
      <c r="AV223" s="36"/>
      <c r="AW223" s="36"/>
    </row>
    <row r="224">
      <c r="B224" s="29"/>
      <c r="C224" s="29"/>
      <c r="E224" s="30"/>
      <c r="F224" s="30"/>
      <c r="G224" s="30"/>
      <c r="H224" s="31"/>
      <c r="I224" s="31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32"/>
      <c r="V224" s="32"/>
      <c r="W224" s="32"/>
      <c r="X224" s="32"/>
      <c r="Y224" s="32"/>
      <c r="Z224" s="32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33"/>
      <c r="AM224" s="33"/>
      <c r="AN224" s="33"/>
      <c r="AO224" s="34"/>
      <c r="AP224" s="34"/>
      <c r="AQ224" s="33"/>
      <c r="AR224" s="35"/>
      <c r="AS224" s="36"/>
      <c r="AT224" s="37"/>
      <c r="AU224" s="36"/>
      <c r="AV224" s="36"/>
      <c r="AW224" s="36"/>
    </row>
    <row r="225">
      <c r="B225" s="29"/>
      <c r="C225" s="29"/>
      <c r="E225" s="30"/>
      <c r="F225" s="30"/>
      <c r="G225" s="30"/>
      <c r="H225" s="31"/>
      <c r="I225" s="31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32"/>
      <c r="V225" s="32"/>
      <c r="W225" s="32"/>
      <c r="X225" s="32"/>
      <c r="Y225" s="32"/>
      <c r="Z225" s="32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33"/>
      <c r="AM225" s="33"/>
      <c r="AN225" s="33"/>
      <c r="AO225" s="34"/>
      <c r="AP225" s="34"/>
      <c r="AQ225" s="33"/>
      <c r="AR225" s="35"/>
      <c r="AS225" s="36"/>
      <c r="AT225" s="37"/>
      <c r="AU225" s="36"/>
      <c r="AV225" s="36"/>
      <c r="AW225" s="36"/>
    </row>
    <row r="226">
      <c r="B226" s="29"/>
      <c r="C226" s="29"/>
      <c r="E226" s="30"/>
      <c r="F226" s="30"/>
      <c r="G226" s="30"/>
      <c r="H226" s="31"/>
      <c r="I226" s="31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32"/>
      <c r="V226" s="32"/>
      <c r="W226" s="32"/>
      <c r="X226" s="32"/>
      <c r="Y226" s="32"/>
      <c r="Z226" s="32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33"/>
      <c r="AM226" s="33"/>
      <c r="AN226" s="33"/>
      <c r="AO226" s="34"/>
      <c r="AP226" s="34"/>
      <c r="AQ226" s="33"/>
      <c r="AR226" s="35"/>
      <c r="AS226" s="36"/>
      <c r="AT226" s="37"/>
      <c r="AU226" s="36"/>
      <c r="AV226" s="36"/>
      <c r="AW226" s="36"/>
    </row>
    <row r="227">
      <c r="B227" s="29"/>
      <c r="C227" s="29"/>
      <c r="E227" s="30"/>
      <c r="F227" s="30"/>
      <c r="G227" s="30"/>
      <c r="H227" s="31"/>
      <c r="I227" s="31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32"/>
      <c r="V227" s="32"/>
      <c r="W227" s="32"/>
      <c r="X227" s="32"/>
      <c r="Y227" s="32"/>
      <c r="Z227" s="32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33"/>
      <c r="AM227" s="33"/>
      <c r="AN227" s="33"/>
      <c r="AO227" s="34"/>
      <c r="AP227" s="34"/>
      <c r="AQ227" s="33"/>
      <c r="AR227" s="35"/>
      <c r="AS227" s="36"/>
      <c r="AT227" s="37"/>
      <c r="AU227" s="36"/>
      <c r="AV227" s="36"/>
      <c r="AW227" s="36"/>
    </row>
    <row r="228">
      <c r="B228" s="29"/>
      <c r="C228" s="29"/>
      <c r="E228" s="30"/>
      <c r="F228" s="30"/>
      <c r="G228" s="30"/>
      <c r="H228" s="31"/>
      <c r="I228" s="31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32"/>
      <c r="V228" s="32"/>
      <c r="W228" s="32"/>
      <c r="X228" s="32"/>
      <c r="Y228" s="32"/>
      <c r="Z228" s="32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33"/>
      <c r="AM228" s="33"/>
      <c r="AN228" s="33"/>
      <c r="AO228" s="34"/>
      <c r="AP228" s="34"/>
      <c r="AQ228" s="33"/>
      <c r="AR228" s="35"/>
      <c r="AS228" s="36"/>
      <c r="AT228" s="37"/>
      <c r="AU228" s="36"/>
      <c r="AV228" s="36"/>
      <c r="AW228" s="36"/>
    </row>
    <row r="229">
      <c r="B229" s="29"/>
      <c r="C229" s="29"/>
      <c r="E229" s="30"/>
      <c r="F229" s="30"/>
      <c r="G229" s="30"/>
      <c r="H229" s="31"/>
      <c r="I229" s="31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32"/>
      <c r="V229" s="32"/>
      <c r="W229" s="32"/>
      <c r="X229" s="32"/>
      <c r="Y229" s="32"/>
      <c r="Z229" s="32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33"/>
      <c r="AM229" s="33"/>
      <c r="AN229" s="33"/>
      <c r="AO229" s="34"/>
      <c r="AP229" s="34"/>
      <c r="AQ229" s="33"/>
      <c r="AR229" s="35"/>
      <c r="AS229" s="36"/>
      <c r="AT229" s="37"/>
      <c r="AU229" s="36"/>
      <c r="AV229" s="36"/>
      <c r="AW229" s="36"/>
    </row>
    <row r="230">
      <c r="B230" s="29"/>
      <c r="C230" s="29"/>
      <c r="E230" s="30"/>
      <c r="F230" s="30"/>
      <c r="G230" s="30"/>
      <c r="H230" s="31"/>
      <c r="I230" s="31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32"/>
      <c r="V230" s="32"/>
      <c r="W230" s="32"/>
      <c r="X230" s="32"/>
      <c r="Y230" s="32"/>
      <c r="Z230" s="32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33"/>
      <c r="AM230" s="33"/>
      <c r="AN230" s="33"/>
      <c r="AO230" s="34"/>
      <c r="AP230" s="34"/>
      <c r="AQ230" s="33"/>
      <c r="AR230" s="35"/>
      <c r="AS230" s="36"/>
      <c r="AT230" s="37"/>
      <c r="AU230" s="36"/>
      <c r="AV230" s="36"/>
      <c r="AW230" s="36"/>
    </row>
    <row r="231">
      <c r="B231" s="29"/>
      <c r="C231" s="29"/>
      <c r="E231" s="30"/>
      <c r="F231" s="30"/>
      <c r="G231" s="30"/>
      <c r="H231" s="31"/>
      <c r="I231" s="31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32"/>
      <c r="V231" s="32"/>
      <c r="W231" s="32"/>
      <c r="X231" s="32"/>
      <c r="Y231" s="32"/>
      <c r="Z231" s="32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33"/>
      <c r="AM231" s="33"/>
      <c r="AN231" s="33"/>
      <c r="AO231" s="34"/>
      <c r="AP231" s="34"/>
      <c r="AQ231" s="33"/>
      <c r="AR231" s="35"/>
      <c r="AS231" s="36"/>
      <c r="AT231" s="37"/>
      <c r="AU231" s="36"/>
      <c r="AV231" s="36"/>
      <c r="AW231" s="36"/>
    </row>
    <row r="232">
      <c r="B232" s="29"/>
      <c r="C232" s="29"/>
      <c r="E232" s="30"/>
      <c r="F232" s="30"/>
      <c r="G232" s="30"/>
      <c r="H232" s="31"/>
      <c r="I232" s="31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32"/>
      <c r="V232" s="32"/>
      <c r="W232" s="32"/>
      <c r="X232" s="32"/>
      <c r="Y232" s="32"/>
      <c r="Z232" s="32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33"/>
      <c r="AM232" s="33"/>
      <c r="AN232" s="33"/>
      <c r="AO232" s="34"/>
      <c r="AP232" s="34"/>
      <c r="AQ232" s="33"/>
      <c r="AR232" s="35"/>
      <c r="AS232" s="36"/>
      <c r="AT232" s="37"/>
      <c r="AU232" s="36"/>
      <c r="AV232" s="36"/>
      <c r="AW232" s="36"/>
    </row>
    <row r="233">
      <c r="B233" s="29"/>
      <c r="C233" s="29"/>
      <c r="E233" s="30"/>
      <c r="F233" s="30"/>
      <c r="G233" s="30"/>
      <c r="H233" s="31"/>
      <c r="I233" s="31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32"/>
      <c r="V233" s="32"/>
      <c r="W233" s="32"/>
      <c r="X233" s="32"/>
      <c r="Y233" s="32"/>
      <c r="Z233" s="32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33"/>
      <c r="AM233" s="33"/>
      <c r="AN233" s="33"/>
      <c r="AO233" s="34"/>
      <c r="AP233" s="34"/>
      <c r="AQ233" s="33"/>
      <c r="AR233" s="35"/>
      <c r="AS233" s="36"/>
      <c r="AT233" s="37"/>
      <c r="AU233" s="36"/>
      <c r="AV233" s="36"/>
      <c r="AW233" s="36"/>
    </row>
    <row r="234">
      <c r="B234" s="29"/>
      <c r="C234" s="29"/>
      <c r="E234" s="30"/>
      <c r="F234" s="30"/>
      <c r="G234" s="30"/>
      <c r="H234" s="31"/>
      <c r="I234" s="31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32"/>
      <c r="V234" s="32"/>
      <c r="W234" s="32"/>
      <c r="X234" s="32"/>
      <c r="Y234" s="32"/>
      <c r="Z234" s="32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33"/>
      <c r="AM234" s="33"/>
      <c r="AN234" s="33"/>
      <c r="AO234" s="34"/>
      <c r="AP234" s="34"/>
      <c r="AQ234" s="33"/>
      <c r="AR234" s="35"/>
      <c r="AS234" s="36"/>
      <c r="AT234" s="37"/>
      <c r="AU234" s="36"/>
      <c r="AV234" s="36"/>
      <c r="AW234" s="36"/>
    </row>
    <row r="235">
      <c r="B235" s="29"/>
      <c r="C235" s="29"/>
      <c r="E235" s="30"/>
      <c r="F235" s="30"/>
      <c r="G235" s="30"/>
      <c r="H235" s="31"/>
      <c r="I235" s="31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32"/>
      <c r="V235" s="32"/>
      <c r="W235" s="32"/>
      <c r="X235" s="32"/>
      <c r="Y235" s="32"/>
      <c r="Z235" s="32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33"/>
      <c r="AM235" s="33"/>
      <c r="AN235" s="33"/>
      <c r="AO235" s="34"/>
      <c r="AP235" s="34"/>
      <c r="AQ235" s="33"/>
      <c r="AR235" s="35"/>
      <c r="AS235" s="36"/>
      <c r="AT235" s="37"/>
      <c r="AU235" s="36"/>
      <c r="AV235" s="36"/>
      <c r="AW235" s="36"/>
    </row>
    <row r="236">
      <c r="B236" s="29"/>
      <c r="C236" s="29"/>
      <c r="E236" s="30"/>
      <c r="F236" s="30"/>
      <c r="G236" s="30"/>
      <c r="H236" s="31"/>
      <c r="I236" s="31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32"/>
      <c r="V236" s="32"/>
      <c r="W236" s="32"/>
      <c r="X236" s="32"/>
      <c r="Y236" s="32"/>
      <c r="Z236" s="32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33"/>
      <c r="AM236" s="33"/>
      <c r="AN236" s="33"/>
      <c r="AO236" s="34"/>
      <c r="AP236" s="34"/>
      <c r="AQ236" s="33"/>
      <c r="AR236" s="35"/>
      <c r="AS236" s="36"/>
      <c r="AT236" s="37"/>
      <c r="AU236" s="36"/>
      <c r="AV236" s="36"/>
      <c r="AW236" s="36"/>
    </row>
    <row r="237">
      <c r="B237" s="29"/>
      <c r="C237" s="29"/>
      <c r="E237" s="30"/>
      <c r="F237" s="30"/>
      <c r="G237" s="30"/>
      <c r="H237" s="31"/>
      <c r="I237" s="31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32"/>
      <c r="V237" s="32"/>
      <c r="W237" s="32"/>
      <c r="X237" s="32"/>
      <c r="Y237" s="32"/>
      <c r="Z237" s="32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33"/>
      <c r="AM237" s="33"/>
      <c r="AN237" s="33"/>
      <c r="AO237" s="34"/>
      <c r="AP237" s="34"/>
      <c r="AQ237" s="33"/>
      <c r="AR237" s="35"/>
      <c r="AS237" s="36"/>
      <c r="AT237" s="37"/>
      <c r="AU237" s="36"/>
      <c r="AV237" s="36"/>
      <c r="AW237" s="36"/>
    </row>
    <row r="238">
      <c r="B238" s="29"/>
      <c r="C238" s="29"/>
      <c r="E238" s="30"/>
      <c r="F238" s="30"/>
      <c r="G238" s="30"/>
      <c r="H238" s="31"/>
      <c r="I238" s="31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32"/>
      <c r="V238" s="32"/>
      <c r="W238" s="32"/>
      <c r="X238" s="32"/>
      <c r="Y238" s="32"/>
      <c r="Z238" s="32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33"/>
      <c r="AM238" s="33"/>
      <c r="AN238" s="33"/>
      <c r="AO238" s="34"/>
      <c r="AP238" s="34"/>
      <c r="AQ238" s="33"/>
      <c r="AR238" s="35"/>
      <c r="AS238" s="36"/>
      <c r="AT238" s="37"/>
      <c r="AU238" s="36"/>
      <c r="AV238" s="36"/>
      <c r="AW238" s="36"/>
    </row>
    <row r="239">
      <c r="B239" s="29"/>
      <c r="C239" s="29"/>
      <c r="E239" s="30"/>
      <c r="F239" s="30"/>
      <c r="G239" s="30"/>
      <c r="H239" s="31"/>
      <c r="I239" s="31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32"/>
      <c r="V239" s="32"/>
      <c r="W239" s="32"/>
      <c r="X239" s="32"/>
      <c r="Y239" s="32"/>
      <c r="Z239" s="32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33"/>
      <c r="AM239" s="33"/>
      <c r="AN239" s="33"/>
      <c r="AO239" s="34"/>
      <c r="AP239" s="34"/>
      <c r="AQ239" s="33"/>
      <c r="AR239" s="35"/>
      <c r="AS239" s="36"/>
      <c r="AT239" s="37"/>
      <c r="AU239" s="36"/>
      <c r="AV239" s="36"/>
      <c r="AW239" s="36"/>
    </row>
    <row r="240">
      <c r="B240" s="29"/>
      <c r="C240" s="29"/>
      <c r="E240" s="30"/>
      <c r="F240" s="30"/>
      <c r="G240" s="30"/>
      <c r="H240" s="31"/>
      <c r="I240" s="31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32"/>
      <c r="V240" s="32"/>
      <c r="W240" s="32"/>
      <c r="X240" s="32"/>
      <c r="Y240" s="32"/>
      <c r="Z240" s="32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33"/>
      <c r="AM240" s="33"/>
      <c r="AN240" s="33"/>
      <c r="AO240" s="34"/>
      <c r="AP240" s="34"/>
      <c r="AQ240" s="33"/>
      <c r="AR240" s="35"/>
      <c r="AS240" s="36"/>
      <c r="AT240" s="37"/>
      <c r="AU240" s="36"/>
      <c r="AV240" s="36"/>
      <c r="AW240" s="36"/>
    </row>
    <row r="241">
      <c r="B241" s="29"/>
      <c r="C241" s="29"/>
      <c r="E241" s="30"/>
      <c r="F241" s="30"/>
      <c r="G241" s="30"/>
      <c r="H241" s="31"/>
      <c r="I241" s="31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32"/>
      <c r="V241" s="32"/>
      <c r="W241" s="32"/>
      <c r="X241" s="32"/>
      <c r="Y241" s="32"/>
      <c r="Z241" s="32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33"/>
      <c r="AM241" s="33"/>
      <c r="AN241" s="33"/>
      <c r="AO241" s="34"/>
      <c r="AP241" s="34"/>
      <c r="AQ241" s="33"/>
      <c r="AR241" s="35"/>
      <c r="AS241" s="36"/>
      <c r="AT241" s="37"/>
      <c r="AU241" s="36"/>
      <c r="AV241" s="36"/>
      <c r="AW241" s="36"/>
    </row>
    <row r="242">
      <c r="B242" s="29"/>
      <c r="C242" s="29"/>
      <c r="E242" s="30"/>
      <c r="F242" s="30"/>
      <c r="G242" s="30"/>
      <c r="H242" s="31"/>
      <c r="I242" s="31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32"/>
      <c r="V242" s="32"/>
      <c r="W242" s="32"/>
      <c r="X242" s="32"/>
      <c r="Y242" s="32"/>
      <c r="Z242" s="32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33"/>
      <c r="AM242" s="33"/>
      <c r="AN242" s="33"/>
      <c r="AO242" s="34"/>
      <c r="AP242" s="34"/>
      <c r="AQ242" s="33"/>
      <c r="AR242" s="35"/>
      <c r="AS242" s="36"/>
      <c r="AT242" s="37"/>
      <c r="AU242" s="36"/>
      <c r="AV242" s="36"/>
      <c r="AW242" s="36"/>
    </row>
    <row r="243">
      <c r="B243" s="29"/>
      <c r="C243" s="29"/>
      <c r="E243" s="30"/>
      <c r="F243" s="30"/>
      <c r="G243" s="30"/>
      <c r="H243" s="31"/>
      <c r="I243" s="31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32"/>
      <c r="V243" s="32"/>
      <c r="W243" s="32"/>
      <c r="X243" s="32"/>
      <c r="Y243" s="32"/>
      <c r="Z243" s="32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33"/>
      <c r="AM243" s="33"/>
      <c r="AN243" s="33"/>
      <c r="AO243" s="34"/>
      <c r="AP243" s="34"/>
      <c r="AQ243" s="33"/>
      <c r="AR243" s="35"/>
      <c r="AS243" s="36"/>
      <c r="AT243" s="37"/>
      <c r="AU243" s="36"/>
      <c r="AV243" s="36"/>
      <c r="AW243" s="36"/>
    </row>
    <row r="244">
      <c r="B244" s="29"/>
      <c r="C244" s="29"/>
      <c r="E244" s="30"/>
      <c r="F244" s="30"/>
      <c r="G244" s="30"/>
      <c r="H244" s="31"/>
      <c r="I244" s="31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32"/>
      <c r="V244" s="32"/>
      <c r="W244" s="32"/>
      <c r="X244" s="32"/>
      <c r="Y244" s="32"/>
      <c r="Z244" s="32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33"/>
      <c r="AM244" s="33"/>
      <c r="AN244" s="33"/>
      <c r="AO244" s="34"/>
      <c r="AP244" s="34"/>
      <c r="AQ244" s="33"/>
      <c r="AR244" s="35"/>
      <c r="AS244" s="36"/>
      <c r="AT244" s="37"/>
      <c r="AU244" s="36"/>
      <c r="AV244" s="36"/>
      <c r="AW244" s="36"/>
    </row>
    <row r="245">
      <c r="B245" s="29"/>
      <c r="C245" s="29"/>
      <c r="E245" s="30"/>
      <c r="F245" s="30"/>
      <c r="G245" s="30"/>
      <c r="H245" s="31"/>
      <c r="I245" s="31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32"/>
      <c r="V245" s="32"/>
      <c r="W245" s="32"/>
      <c r="X245" s="32"/>
      <c r="Y245" s="32"/>
      <c r="Z245" s="32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33"/>
      <c r="AM245" s="33"/>
      <c r="AN245" s="33"/>
      <c r="AO245" s="34"/>
      <c r="AP245" s="34"/>
      <c r="AQ245" s="33"/>
      <c r="AR245" s="35"/>
      <c r="AS245" s="36"/>
      <c r="AT245" s="37"/>
      <c r="AU245" s="36"/>
      <c r="AV245" s="36"/>
      <c r="AW245" s="36"/>
    </row>
    <row r="246">
      <c r="B246" s="29"/>
      <c r="C246" s="29"/>
      <c r="E246" s="30"/>
      <c r="F246" s="30"/>
      <c r="G246" s="30"/>
      <c r="H246" s="31"/>
      <c r="I246" s="31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32"/>
      <c r="V246" s="32"/>
      <c r="W246" s="32"/>
      <c r="X246" s="32"/>
      <c r="Y246" s="32"/>
      <c r="Z246" s="32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33"/>
      <c r="AM246" s="33"/>
      <c r="AN246" s="33"/>
      <c r="AO246" s="34"/>
      <c r="AP246" s="34"/>
      <c r="AQ246" s="33"/>
      <c r="AR246" s="35"/>
      <c r="AS246" s="36"/>
      <c r="AT246" s="37"/>
      <c r="AU246" s="36"/>
      <c r="AV246" s="36"/>
      <c r="AW246" s="36"/>
    </row>
    <row r="247">
      <c r="B247" s="29"/>
      <c r="C247" s="29"/>
      <c r="E247" s="30"/>
      <c r="F247" s="30"/>
      <c r="G247" s="30"/>
      <c r="H247" s="31"/>
      <c r="I247" s="31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32"/>
      <c r="V247" s="32"/>
      <c r="W247" s="32"/>
      <c r="X247" s="32"/>
      <c r="Y247" s="32"/>
      <c r="Z247" s="32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33"/>
      <c r="AM247" s="33"/>
      <c r="AN247" s="33"/>
      <c r="AO247" s="34"/>
      <c r="AP247" s="34"/>
      <c r="AQ247" s="33"/>
      <c r="AR247" s="35"/>
      <c r="AS247" s="36"/>
      <c r="AT247" s="37"/>
      <c r="AU247" s="36"/>
      <c r="AV247" s="36"/>
      <c r="AW247" s="36"/>
    </row>
    <row r="248">
      <c r="B248" s="29"/>
      <c r="C248" s="29"/>
      <c r="E248" s="30"/>
      <c r="F248" s="30"/>
      <c r="G248" s="30"/>
      <c r="H248" s="31"/>
      <c r="I248" s="31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32"/>
      <c r="V248" s="32"/>
      <c r="W248" s="32"/>
      <c r="X248" s="32"/>
      <c r="Y248" s="32"/>
      <c r="Z248" s="32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33"/>
      <c r="AM248" s="33"/>
      <c r="AN248" s="33"/>
      <c r="AO248" s="34"/>
      <c r="AP248" s="34"/>
      <c r="AQ248" s="33"/>
      <c r="AR248" s="35"/>
      <c r="AS248" s="36"/>
      <c r="AT248" s="37"/>
      <c r="AU248" s="36"/>
      <c r="AV248" s="36"/>
      <c r="AW248" s="36"/>
    </row>
    <row r="249">
      <c r="B249" s="29"/>
      <c r="C249" s="29"/>
      <c r="E249" s="30"/>
      <c r="F249" s="30"/>
      <c r="G249" s="30"/>
      <c r="H249" s="31"/>
      <c r="I249" s="31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32"/>
      <c r="V249" s="32"/>
      <c r="W249" s="32"/>
      <c r="X249" s="32"/>
      <c r="Y249" s="32"/>
      <c r="Z249" s="32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33"/>
      <c r="AM249" s="33"/>
      <c r="AN249" s="33"/>
      <c r="AO249" s="34"/>
      <c r="AP249" s="34"/>
      <c r="AQ249" s="33"/>
      <c r="AR249" s="35"/>
      <c r="AS249" s="36"/>
      <c r="AT249" s="37"/>
      <c r="AU249" s="36"/>
      <c r="AV249" s="36"/>
      <c r="AW249" s="36"/>
    </row>
    <row r="250">
      <c r="B250" s="29"/>
      <c r="C250" s="29"/>
      <c r="E250" s="30"/>
      <c r="F250" s="30"/>
      <c r="G250" s="30"/>
      <c r="H250" s="31"/>
      <c r="I250" s="31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32"/>
      <c r="V250" s="32"/>
      <c r="W250" s="32"/>
      <c r="X250" s="32"/>
      <c r="Y250" s="32"/>
      <c r="Z250" s="32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33"/>
      <c r="AM250" s="33"/>
      <c r="AN250" s="33"/>
      <c r="AO250" s="34"/>
      <c r="AP250" s="34"/>
      <c r="AQ250" s="33"/>
      <c r="AR250" s="35"/>
      <c r="AS250" s="36"/>
      <c r="AT250" s="37"/>
      <c r="AU250" s="36"/>
      <c r="AV250" s="36"/>
      <c r="AW250" s="36"/>
    </row>
    <row r="251">
      <c r="B251" s="29"/>
      <c r="C251" s="29"/>
      <c r="E251" s="30"/>
      <c r="F251" s="30"/>
      <c r="G251" s="30"/>
      <c r="H251" s="31"/>
      <c r="I251" s="31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32"/>
      <c r="V251" s="32"/>
      <c r="W251" s="32"/>
      <c r="X251" s="32"/>
      <c r="Y251" s="32"/>
      <c r="Z251" s="32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33"/>
      <c r="AM251" s="33"/>
      <c r="AN251" s="33"/>
      <c r="AO251" s="34"/>
      <c r="AP251" s="34"/>
      <c r="AQ251" s="33"/>
      <c r="AR251" s="35"/>
      <c r="AS251" s="36"/>
      <c r="AT251" s="37"/>
      <c r="AU251" s="36"/>
      <c r="AV251" s="36"/>
      <c r="AW251" s="36"/>
    </row>
    <row r="252">
      <c r="B252" s="29"/>
      <c r="C252" s="29"/>
      <c r="E252" s="30"/>
      <c r="F252" s="30"/>
      <c r="G252" s="30"/>
      <c r="H252" s="31"/>
      <c r="I252" s="31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32"/>
      <c r="V252" s="32"/>
      <c r="W252" s="32"/>
      <c r="X252" s="32"/>
      <c r="Y252" s="32"/>
      <c r="Z252" s="32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33"/>
      <c r="AM252" s="33"/>
      <c r="AN252" s="33"/>
      <c r="AO252" s="34"/>
      <c r="AP252" s="34"/>
      <c r="AQ252" s="33"/>
      <c r="AR252" s="35"/>
      <c r="AS252" s="36"/>
      <c r="AT252" s="37"/>
      <c r="AU252" s="36"/>
      <c r="AV252" s="36"/>
      <c r="AW252" s="36"/>
    </row>
    <row r="253">
      <c r="B253" s="29"/>
      <c r="C253" s="29"/>
      <c r="E253" s="30"/>
      <c r="F253" s="30"/>
      <c r="G253" s="30"/>
      <c r="H253" s="31"/>
      <c r="I253" s="31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32"/>
      <c r="V253" s="32"/>
      <c r="W253" s="32"/>
      <c r="X253" s="32"/>
      <c r="Y253" s="32"/>
      <c r="Z253" s="32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33"/>
      <c r="AM253" s="33"/>
      <c r="AN253" s="33"/>
      <c r="AO253" s="34"/>
      <c r="AP253" s="34"/>
      <c r="AQ253" s="33"/>
      <c r="AR253" s="35"/>
      <c r="AS253" s="36"/>
      <c r="AT253" s="37"/>
      <c r="AU253" s="36"/>
      <c r="AV253" s="36"/>
      <c r="AW253" s="36"/>
    </row>
    <row r="254">
      <c r="B254" s="29"/>
      <c r="C254" s="29"/>
      <c r="E254" s="30"/>
      <c r="F254" s="30"/>
      <c r="G254" s="30"/>
      <c r="H254" s="31"/>
      <c r="I254" s="31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32"/>
      <c r="V254" s="32"/>
      <c r="W254" s="32"/>
      <c r="X254" s="32"/>
      <c r="Y254" s="32"/>
      <c r="Z254" s="32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33"/>
      <c r="AM254" s="33"/>
      <c r="AN254" s="33"/>
      <c r="AO254" s="34"/>
      <c r="AP254" s="34"/>
      <c r="AQ254" s="33"/>
      <c r="AR254" s="35"/>
      <c r="AS254" s="36"/>
      <c r="AT254" s="37"/>
      <c r="AU254" s="36"/>
      <c r="AV254" s="36"/>
      <c r="AW254" s="36"/>
    </row>
    <row r="255">
      <c r="B255" s="29"/>
      <c r="C255" s="29"/>
      <c r="E255" s="30"/>
      <c r="F255" s="30"/>
      <c r="G255" s="30"/>
      <c r="H255" s="31"/>
      <c r="I255" s="31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32"/>
      <c r="V255" s="32"/>
      <c r="W255" s="32"/>
      <c r="X255" s="32"/>
      <c r="Y255" s="32"/>
      <c r="Z255" s="32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33"/>
      <c r="AM255" s="33"/>
      <c r="AN255" s="33"/>
      <c r="AO255" s="34"/>
      <c r="AP255" s="34"/>
      <c r="AQ255" s="33"/>
      <c r="AR255" s="35"/>
      <c r="AS255" s="36"/>
      <c r="AT255" s="37"/>
      <c r="AU255" s="36"/>
      <c r="AV255" s="36"/>
      <c r="AW255" s="36"/>
    </row>
    <row r="256">
      <c r="B256" s="29"/>
      <c r="C256" s="29"/>
      <c r="E256" s="30"/>
      <c r="F256" s="30"/>
      <c r="G256" s="30"/>
      <c r="H256" s="31"/>
      <c r="I256" s="31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32"/>
      <c r="V256" s="32"/>
      <c r="W256" s="32"/>
      <c r="X256" s="32"/>
      <c r="Y256" s="32"/>
      <c r="Z256" s="32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33"/>
      <c r="AM256" s="33"/>
      <c r="AN256" s="33"/>
      <c r="AO256" s="34"/>
      <c r="AP256" s="34"/>
      <c r="AQ256" s="33"/>
      <c r="AR256" s="35"/>
      <c r="AS256" s="36"/>
      <c r="AT256" s="37"/>
      <c r="AU256" s="36"/>
      <c r="AV256" s="36"/>
      <c r="AW256" s="36"/>
    </row>
    <row r="257">
      <c r="B257" s="29"/>
      <c r="C257" s="29"/>
      <c r="E257" s="30"/>
      <c r="F257" s="30"/>
      <c r="G257" s="30"/>
      <c r="H257" s="31"/>
      <c r="I257" s="31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32"/>
      <c r="V257" s="32"/>
      <c r="W257" s="32"/>
      <c r="X257" s="32"/>
      <c r="Y257" s="32"/>
      <c r="Z257" s="32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33"/>
      <c r="AM257" s="33"/>
      <c r="AN257" s="33"/>
      <c r="AO257" s="34"/>
      <c r="AP257" s="34"/>
      <c r="AQ257" s="33"/>
      <c r="AR257" s="35"/>
      <c r="AS257" s="36"/>
      <c r="AT257" s="37"/>
      <c r="AU257" s="36"/>
      <c r="AV257" s="36"/>
      <c r="AW257" s="36"/>
    </row>
    <row r="258">
      <c r="B258" s="29"/>
      <c r="C258" s="29"/>
      <c r="E258" s="30"/>
      <c r="F258" s="30"/>
      <c r="G258" s="30"/>
      <c r="H258" s="31"/>
      <c r="I258" s="31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32"/>
      <c r="V258" s="32"/>
      <c r="W258" s="32"/>
      <c r="X258" s="32"/>
      <c r="Y258" s="32"/>
      <c r="Z258" s="32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33"/>
      <c r="AM258" s="33"/>
      <c r="AN258" s="33"/>
      <c r="AO258" s="34"/>
      <c r="AP258" s="34"/>
      <c r="AQ258" s="33"/>
      <c r="AR258" s="35"/>
      <c r="AS258" s="36"/>
      <c r="AT258" s="37"/>
      <c r="AU258" s="36"/>
      <c r="AV258" s="36"/>
      <c r="AW258" s="36"/>
    </row>
    <row r="259">
      <c r="B259" s="29"/>
      <c r="C259" s="29"/>
      <c r="E259" s="30"/>
      <c r="F259" s="30"/>
      <c r="G259" s="30"/>
      <c r="H259" s="31"/>
      <c r="I259" s="31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32"/>
      <c r="V259" s="32"/>
      <c r="W259" s="32"/>
      <c r="X259" s="32"/>
      <c r="Y259" s="32"/>
      <c r="Z259" s="32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33"/>
      <c r="AM259" s="33"/>
      <c r="AN259" s="33"/>
      <c r="AO259" s="34"/>
      <c r="AP259" s="34"/>
      <c r="AQ259" s="33"/>
      <c r="AR259" s="35"/>
      <c r="AS259" s="36"/>
      <c r="AT259" s="37"/>
      <c r="AU259" s="36"/>
      <c r="AV259" s="36"/>
      <c r="AW259" s="36"/>
    </row>
    <row r="260">
      <c r="B260" s="29"/>
      <c r="C260" s="29"/>
      <c r="E260" s="30"/>
      <c r="F260" s="30"/>
      <c r="G260" s="30"/>
      <c r="H260" s="31"/>
      <c r="I260" s="31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32"/>
      <c r="V260" s="32"/>
      <c r="W260" s="32"/>
      <c r="X260" s="32"/>
      <c r="Y260" s="32"/>
      <c r="Z260" s="32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33"/>
      <c r="AM260" s="33"/>
      <c r="AN260" s="33"/>
      <c r="AO260" s="34"/>
      <c r="AP260" s="34"/>
      <c r="AQ260" s="33"/>
      <c r="AR260" s="35"/>
      <c r="AS260" s="36"/>
      <c r="AT260" s="37"/>
      <c r="AU260" s="36"/>
      <c r="AV260" s="36"/>
      <c r="AW260" s="36"/>
    </row>
    <row r="261">
      <c r="B261" s="29"/>
      <c r="C261" s="29"/>
      <c r="E261" s="30"/>
      <c r="F261" s="30"/>
      <c r="G261" s="30"/>
      <c r="H261" s="31"/>
      <c r="I261" s="31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32"/>
      <c r="V261" s="32"/>
      <c r="W261" s="32"/>
      <c r="X261" s="32"/>
      <c r="Y261" s="32"/>
      <c r="Z261" s="32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33"/>
      <c r="AM261" s="33"/>
      <c r="AN261" s="33"/>
      <c r="AO261" s="34"/>
      <c r="AP261" s="34"/>
      <c r="AQ261" s="33"/>
      <c r="AR261" s="35"/>
      <c r="AS261" s="36"/>
      <c r="AT261" s="37"/>
      <c r="AU261" s="36"/>
      <c r="AV261" s="36"/>
      <c r="AW261" s="36"/>
    </row>
    <row r="262">
      <c r="B262" s="29"/>
      <c r="C262" s="29"/>
      <c r="E262" s="30"/>
      <c r="F262" s="30"/>
      <c r="G262" s="30"/>
      <c r="H262" s="31"/>
      <c r="I262" s="31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32"/>
      <c r="V262" s="32"/>
      <c r="W262" s="32"/>
      <c r="X262" s="32"/>
      <c r="Y262" s="32"/>
      <c r="Z262" s="32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33"/>
      <c r="AM262" s="33"/>
      <c r="AN262" s="33"/>
      <c r="AO262" s="34"/>
      <c r="AP262" s="34"/>
      <c r="AQ262" s="33"/>
      <c r="AR262" s="35"/>
      <c r="AS262" s="36"/>
      <c r="AT262" s="37"/>
      <c r="AU262" s="36"/>
      <c r="AV262" s="36"/>
      <c r="AW262" s="36"/>
    </row>
    <row r="263">
      <c r="B263" s="29"/>
      <c r="C263" s="29"/>
      <c r="E263" s="30"/>
      <c r="F263" s="30"/>
      <c r="G263" s="30"/>
      <c r="H263" s="31"/>
      <c r="I263" s="31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32"/>
      <c r="V263" s="32"/>
      <c r="W263" s="32"/>
      <c r="X263" s="32"/>
      <c r="Y263" s="32"/>
      <c r="Z263" s="32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33"/>
      <c r="AM263" s="33"/>
      <c r="AN263" s="33"/>
      <c r="AO263" s="34"/>
      <c r="AP263" s="34"/>
      <c r="AQ263" s="33"/>
      <c r="AR263" s="35"/>
      <c r="AS263" s="36"/>
      <c r="AT263" s="37"/>
      <c r="AU263" s="36"/>
      <c r="AV263" s="36"/>
      <c r="AW263" s="36"/>
    </row>
    <row r="264">
      <c r="B264" s="29"/>
      <c r="C264" s="29"/>
      <c r="E264" s="30"/>
      <c r="F264" s="30"/>
      <c r="G264" s="30"/>
      <c r="H264" s="31"/>
      <c r="I264" s="31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32"/>
      <c r="V264" s="32"/>
      <c r="W264" s="32"/>
      <c r="X264" s="32"/>
      <c r="Y264" s="32"/>
      <c r="Z264" s="32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33"/>
      <c r="AM264" s="33"/>
      <c r="AN264" s="33"/>
      <c r="AO264" s="34"/>
      <c r="AP264" s="34"/>
      <c r="AQ264" s="33"/>
      <c r="AR264" s="35"/>
      <c r="AS264" s="36"/>
      <c r="AT264" s="37"/>
      <c r="AU264" s="36"/>
      <c r="AV264" s="36"/>
      <c r="AW264" s="36"/>
    </row>
    <row r="265">
      <c r="B265" s="29"/>
      <c r="C265" s="29"/>
      <c r="E265" s="30"/>
      <c r="F265" s="30"/>
      <c r="G265" s="30"/>
      <c r="H265" s="31"/>
      <c r="I265" s="31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32"/>
      <c r="V265" s="32"/>
      <c r="W265" s="32"/>
      <c r="X265" s="32"/>
      <c r="Y265" s="32"/>
      <c r="Z265" s="32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33"/>
      <c r="AM265" s="33"/>
      <c r="AN265" s="33"/>
      <c r="AO265" s="34"/>
      <c r="AP265" s="34"/>
      <c r="AQ265" s="33"/>
      <c r="AR265" s="35"/>
      <c r="AS265" s="36"/>
      <c r="AT265" s="37"/>
      <c r="AU265" s="36"/>
      <c r="AV265" s="36"/>
      <c r="AW265" s="36"/>
    </row>
    <row r="266">
      <c r="B266" s="29"/>
      <c r="C266" s="29"/>
      <c r="E266" s="30"/>
      <c r="F266" s="30"/>
      <c r="G266" s="30"/>
      <c r="H266" s="31"/>
      <c r="I266" s="31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32"/>
      <c r="V266" s="32"/>
      <c r="W266" s="32"/>
      <c r="X266" s="32"/>
      <c r="Y266" s="32"/>
      <c r="Z266" s="32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33"/>
      <c r="AM266" s="33"/>
      <c r="AN266" s="33"/>
      <c r="AO266" s="34"/>
      <c r="AP266" s="34"/>
      <c r="AQ266" s="33"/>
      <c r="AR266" s="35"/>
      <c r="AS266" s="36"/>
      <c r="AT266" s="37"/>
      <c r="AU266" s="36"/>
      <c r="AV266" s="36"/>
      <c r="AW266" s="36"/>
    </row>
    <row r="267">
      <c r="B267" s="29"/>
      <c r="C267" s="29"/>
      <c r="E267" s="30"/>
      <c r="F267" s="30"/>
      <c r="G267" s="30"/>
      <c r="H267" s="31"/>
      <c r="I267" s="31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32"/>
      <c r="V267" s="32"/>
      <c r="W267" s="32"/>
      <c r="X267" s="32"/>
      <c r="Y267" s="32"/>
      <c r="Z267" s="32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33"/>
      <c r="AM267" s="33"/>
      <c r="AN267" s="33"/>
      <c r="AO267" s="34"/>
      <c r="AP267" s="34"/>
      <c r="AQ267" s="33"/>
      <c r="AR267" s="35"/>
      <c r="AS267" s="36"/>
      <c r="AT267" s="37"/>
      <c r="AU267" s="36"/>
      <c r="AV267" s="36"/>
      <c r="AW267" s="36"/>
    </row>
    <row r="268">
      <c r="B268" s="29"/>
      <c r="C268" s="29"/>
      <c r="E268" s="30"/>
      <c r="F268" s="30"/>
      <c r="G268" s="30"/>
      <c r="H268" s="31"/>
      <c r="I268" s="31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32"/>
      <c r="V268" s="32"/>
      <c r="W268" s="32"/>
      <c r="X268" s="32"/>
      <c r="Y268" s="32"/>
      <c r="Z268" s="32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33"/>
      <c r="AM268" s="33"/>
      <c r="AN268" s="33"/>
      <c r="AO268" s="34"/>
      <c r="AP268" s="34"/>
      <c r="AQ268" s="33"/>
      <c r="AR268" s="35"/>
      <c r="AS268" s="36"/>
      <c r="AT268" s="37"/>
      <c r="AU268" s="36"/>
      <c r="AV268" s="36"/>
      <c r="AW268" s="36"/>
    </row>
    <row r="269">
      <c r="B269" s="29"/>
      <c r="C269" s="29"/>
      <c r="E269" s="30"/>
      <c r="F269" s="30"/>
      <c r="G269" s="30"/>
      <c r="H269" s="31"/>
      <c r="I269" s="31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32"/>
      <c r="V269" s="32"/>
      <c r="W269" s="32"/>
      <c r="X269" s="32"/>
      <c r="Y269" s="32"/>
      <c r="Z269" s="32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33"/>
      <c r="AM269" s="33"/>
      <c r="AN269" s="33"/>
      <c r="AO269" s="34"/>
      <c r="AP269" s="34"/>
      <c r="AQ269" s="33"/>
      <c r="AR269" s="35"/>
      <c r="AS269" s="36"/>
      <c r="AT269" s="37"/>
      <c r="AU269" s="36"/>
      <c r="AV269" s="36"/>
      <c r="AW269" s="36"/>
    </row>
    <row r="270">
      <c r="B270" s="29"/>
      <c r="C270" s="29"/>
      <c r="E270" s="30"/>
      <c r="F270" s="30"/>
      <c r="G270" s="30"/>
      <c r="H270" s="31"/>
      <c r="I270" s="31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32"/>
      <c r="V270" s="32"/>
      <c r="W270" s="32"/>
      <c r="X270" s="32"/>
      <c r="Y270" s="32"/>
      <c r="Z270" s="32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33"/>
      <c r="AM270" s="33"/>
      <c r="AN270" s="33"/>
      <c r="AO270" s="34"/>
      <c r="AP270" s="34"/>
      <c r="AQ270" s="33"/>
      <c r="AR270" s="35"/>
      <c r="AS270" s="36"/>
      <c r="AT270" s="37"/>
      <c r="AU270" s="36"/>
      <c r="AV270" s="36"/>
      <c r="AW270" s="36"/>
    </row>
    <row r="271">
      <c r="B271" s="29"/>
      <c r="C271" s="29"/>
      <c r="E271" s="30"/>
      <c r="F271" s="30"/>
      <c r="G271" s="30"/>
      <c r="H271" s="31"/>
      <c r="I271" s="31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32"/>
      <c r="V271" s="32"/>
      <c r="W271" s="32"/>
      <c r="X271" s="32"/>
      <c r="Y271" s="32"/>
      <c r="Z271" s="32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33"/>
      <c r="AM271" s="33"/>
      <c r="AN271" s="33"/>
      <c r="AO271" s="34"/>
      <c r="AP271" s="34"/>
      <c r="AQ271" s="33"/>
      <c r="AR271" s="35"/>
      <c r="AS271" s="36"/>
      <c r="AT271" s="37"/>
      <c r="AU271" s="36"/>
      <c r="AV271" s="36"/>
      <c r="AW271" s="36"/>
    </row>
    <row r="272">
      <c r="B272" s="29"/>
      <c r="C272" s="29"/>
      <c r="E272" s="30"/>
      <c r="F272" s="30"/>
      <c r="G272" s="30"/>
      <c r="H272" s="31"/>
      <c r="I272" s="31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32"/>
      <c r="V272" s="32"/>
      <c r="W272" s="32"/>
      <c r="X272" s="32"/>
      <c r="Y272" s="32"/>
      <c r="Z272" s="32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33"/>
      <c r="AM272" s="33"/>
      <c r="AN272" s="33"/>
      <c r="AO272" s="34"/>
      <c r="AP272" s="34"/>
      <c r="AQ272" s="33"/>
      <c r="AR272" s="35"/>
      <c r="AS272" s="36"/>
      <c r="AT272" s="37"/>
      <c r="AU272" s="36"/>
      <c r="AV272" s="36"/>
      <c r="AW272" s="36"/>
    </row>
    <row r="273">
      <c r="B273" s="29"/>
      <c r="C273" s="29"/>
      <c r="E273" s="30"/>
      <c r="F273" s="30"/>
      <c r="G273" s="30"/>
      <c r="H273" s="31"/>
      <c r="I273" s="31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32"/>
      <c r="V273" s="32"/>
      <c r="W273" s="32"/>
      <c r="X273" s="32"/>
      <c r="Y273" s="32"/>
      <c r="Z273" s="32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33"/>
      <c r="AM273" s="33"/>
      <c r="AN273" s="33"/>
      <c r="AO273" s="34"/>
      <c r="AP273" s="34"/>
      <c r="AQ273" s="33"/>
      <c r="AR273" s="35"/>
      <c r="AS273" s="36"/>
      <c r="AT273" s="37"/>
      <c r="AU273" s="36"/>
      <c r="AV273" s="36"/>
      <c r="AW273" s="36"/>
    </row>
    <row r="274">
      <c r="B274" s="29"/>
      <c r="C274" s="29"/>
      <c r="E274" s="30"/>
      <c r="F274" s="30"/>
      <c r="G274" s="30"/>
      <c r="H274" s="31"/>
      <c r="I274" s="31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32"/>
      <c r="V274" s="32"/>
      <c r="W274" s="32"/>
      <c r="X274" s="32"/>
      <c r="Y274" s="32"/>
      <c r="Z274" s="32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33"/>
      <c r="AM274" s="33"/>
      <c r="AN274" s="33"/>
      <c r="AO274" s="34"/>
      <c r="AP274" s="34"/>
      <c r="AQ274" s="33"/>
      <c r="AR274" s="35"/>
      <c r="AS274" s="36"/>
      <c r="AT274" s="37"/>
      <c r="AU274" s="36"/>
      <c r="AV274" s="36"/>
      <c r="AW274" s="36"/>
    </row>
    <row r="275">
      <c r="B275" s="29"/>
      <c r="C275" s="29"/>
      <c r="E275" s="30"/>
      <c r="F275" s="30"/>
      <c r="G275" s="30"/>
      <c r="H275" s="31"/>
      <c r="I275" s="31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32"/>
      <c r="V275" s="32"/>
      <c r="W275" s="32"/>
      <c r="X275" s="32"/>
      <c r="Y275" s="32"/>
      <c r="Z275" s="32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33"/>
      <c r="AM275" s="33"/>
      <c r="AN275" s="33"/>
      <c r="AO275" s="34"/>
      <c r="AP275" s="34"/>
      <c r="AQ275" s="33"/>
      <c r="AR275" s="35"/>
      <c r="AS275" s="36"/>
      <c r="AT275" s="37"/>
      <c r="AU275" s="36"/>
      <c r="AV275" s="36"/>
      <c r="AW275" s="36"/>
    </row>
    <row r="276">
      <c r="B276" s="29"/>
      <c r="C276" s="29"/>
      <c r="E276" s="30"/>
      <c r="F276" s="30"/>
      <c r="G276" s="30"/>
      <c r="H276" s="31"/>
      <c r="I276" s="31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32"/>
      <c r="V276" s="32"/>
      <c r="W276" s="32"/>
      <c r="X276" s="32"/>
      <c r="Y276" s="32"/>
      <c r="Z276" s="32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33"/>
      <c r="AM276" s="33"/>
      <c r="AN276" s="33"/>
      <c r="AO276" s="34"/>
      <c r="AP276" s="34"/>
      <c r="AQ276" s="33"/>
      <c r="AR276" s="35"/>
      <c r="AS276" s="36"/>
      <c r="AT276" s="37"/>
      <c r="AU276" s="36"/>
      <c r="AV276" s="36"/>
      <c r="AW276" s="36"/>
    </row>
    <row r="277">
      <c r="B277" s="29"/>
      <c r="C277" s="29"/>
      <c r="E277" s="30"/>
      <c r="F277" s="30"/>
      <c r="G277" s="30"/>
      <c r="H277" s="31"/>
      <c r="I277" s="31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32"/>
      <c r="V277" s="32"/>
      <c r="W277" s="32"/>
      <c r="X277" s="32"/>
      <c r="Y277" s="32"/>
      <c r="Z277" s="32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33"/>
      <c r="AM277" s="33"/>
      <c r="AN277" s="33"/>
      <c r="AO277" s="34"/>
      <c r="AP277" s="34"/>
      <c r="AQ277" s="33"/>
      <c r="AR277" s="35"/>
      <c r="AS277" s="36"/>
      <c r="AT277" s="37"/>
      <c r="AU277" s="36"/>
      <c r="AV277" s="36"/>
      <c r="AW277" s="36"/>
    </row>
    <row r="278">
      <c r="B278" s="29"/>
      <c r="C278" s="29"/>
      <c r="E278" s="30"/>
      <c r="F278" s="30"/>
      <c r="G278" s="30"/>
      <c r="H278" s="31"/>
      <c r="I278" s="31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32"/>
      <c r="V278" s="32"/>
      <c r="W278" s="32"/>
      <c r="X278" s="32"/>
      <c r="Y278" s="32"/>
      <c r="Z278" s="32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33"/>
      <c r="AM278" s="33"/>
      <c r="AN278" s="33"/>
      <c r="AO278" s="34"/>
      <c r="AP278" s="34"/>
      <c r="AQ278" s="33"/>
      <c r="AR278" s="35"/>
      <c r="AS278" s="36"/>
      <c r="AT278" s="37"/>
      <c r="AU278" s="36"/>
      <c r="AV278" s="36"/>
      <c r="AW278" s="36"/>
    </row>
    <row r="279">
      <c r="B279" s="29"/>
      <c r="C279" s="29"/>
      <c r="E279" s="30"/>
      <c r="F279" s="30"/>
      <c r="G279" s="30"/>
      <c r="H279" s="31"/>
      <c r="I279" s="31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32"/>
      <c r="V279" s="32"/>
      <c r="W279" s="32"/>
      <c r="X279" s="32"/>
      <c r="Y279" s="32"/>
      <c r="Z279" s="32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33"/>
      <c r="AM279" s="33"/>
      <c r="AN279" s="33"/>
      <c r="AO279" s="34"/>
      <c r="AP279" s="34"/>
      <c r="AQ279" s="33"/>
      <c r="AR279" s="35"/>
      <c r="AS279" s="36"/>
      <c r="AT279" s="37"/>
      <c r="AU279" s="36"/>
      <c r="AV279" s="36"/>
      <c r="AW279" s="36"/>
    </row>
    <row r="280">
      <c r="B280" s="29"/>
      <c r="C280" s="29"/>
      <c r="E280" s="30"/>
      <c r="F280" s="30"/>
      <c r="G280" s="30"/>
      <c r="H280" s="31"/>
      <c r="I280" s="31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32"/>
      <c r="V280" s="32"/>
      <c r="W280" s="32"/>
      <c r="X280" s="32"/>
      <c r="Y280" s="32"/>
      <c r="Z280" s="32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33"/>
      <c r="AM280" s="33"/>
      <c r="AN280" s="33"/>
      <c r="AO280" s="34"/>
      <c r="AP280" s="34"/>
      <c r="AQ280" s="33"/>
      <c r="AR280" s="35"/>
      <c r="AS280" s="36"/>
      <c r="AT280" s="37"/>
      <c r="AU280" s="36"/>
      <c r="AV280" s="36"/>
      <c r="AW280" s="36"/>
    </row>
    <row r="281">
      <c r="B281" s="29"/>
      <c r="C281" s="29"/>
      <c r="E281" s="30"/>
      <c r="F281" s="30"/>
      <c r="G281" s="30"/>
      <c r="H281" s="31"/>
      <c r="I281" s="31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32"/>
      <c r="V281" s="32"/>
      <c r="W281" s="32"/>
      <c r="X281" s="32"/>
      <c r="Y281" s="32"/>
      <c r="Z281" s="32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33"/>
      <c r="AM281" s="33"/>
      <c r="AN281" s="33"/>
      <c r="AO281" s="34"/>
      <c r="AP281" s="34"/>
      <c r="AQ281" s="33"/>
      <c r="AR281" s="35"/>
      <c r="AS281" s="36"/>
      <c r="AT281" s="37"/>
      <c r="AU281" s="36"/>
      <c r="AV281" s="36"/>
      <c r="AW281" s="36"/>
    </row>
    <row r="282">
      <c r="B282" s="29"/>
      <c r="C282" s="29"/>
      <c r="E282" s="30"/>
      <c r="F282" s="30"/>
      <c r="G282" s="30"/>
      <c r="H282" s="31"/>
      <c r="I282" s="31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32"/>
      <c r="V282" s="32"/>
      <c r="W282" s="32"/>
      <c r="X282" s="32"/>
      <c r="Y282" s="32"/>
      <c r="Z282" s="32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33"/>
      <c r="AM282" s="33"/>
      <c r="AN282" s="33"/>
      <c r="AO282" s="34"/>
      <c r="AP282" s="34"/>
      <c r="AQ282" s="33"/>
      <c r="AR282" s="35"/>
      <c r="AS282" s="36"/>
      <c r="AT282" s="37"/>
      <c r="AU282" s="36"/>
      <c r="AV282" s="36"/>
      <c r="AW282" s="36"/>
    </row>
    <row r="283">
      <c r="B283" s="29"/>
      <c r="C283" s="29"/>
      <c r="E283" s="30"/>
      <c r="F283" s="30"/>
      <c r="G283" s="30"/>
      <c r="H283" s="31"/>
      <c r="I283" s="31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32"/>
      <c r="V283" s="32"/>
      <c r="W283" s="32"/>
      <c r="X283" s="32"/>
      <c r="Y283" s="32"/>
      <c r="Z283" s="32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33"/>
      <c r="AM283" s="33"/>
      <c r="AN283" s="33"/>
      <c r="AO283" s="34"/>
      <c r="AP283" s="34"/>
      <c r="AQ283" s="33"/>
      <c r="AR283" s="35"/>
      <c r="AS283" s="36"/>
      <c r="AT283" s="37"/>
      <c r="AU283" s="36"/>
      <c r="AV283" s="36"/>
      <c r="AW283" s="36"/>
    </row>
    <row r="284">
      <c r="B284" s="29"/>
      <c r="C284" s="29"/>
      <c r="E284" s="30"/>
      <c r="F284" s="30"/>
      <c r="G284" s="30"/>
      <c r="H284" s="31"/>
      <c r="I284" s="31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32"/>
      <c r="V284" s="32"/>
      <c r="W284" s="32"/>
      <c r="X284" s="32"/>
      <c r="Y284" s="32"/>
      <c r="Z284" s="32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33"/>
      <c r="AM284" s="33"/>
      <c r="AN284" s="33"/>
      <c r="AO284" s="34"/>
      <c r="AP284" s="34"/>
      <c r="AQ284" s="33"/>
      <c r="AR284" s="35"/>
      <c r="AS284" s="36"/>
      <c r="AT284" s="37"/>
      <c r="AU284" s="36"/>
      <c r="AV284" s="36"/>
      <c r="AW284" s="36"/>
    </row>
    <row r="285">
      <c r="B285" s="29"/>
      <c r="C285" s="29"/>
      <c r="E285" s="30"/>
      <c r="F285" s="30"/>
      <c r="G285" s="30"/>
      <c r="H285" s="31"/>
      <c r="I285" s="31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32"/>
      <c r="V285" s="32"/>
      <c r="W285" s="32"/>
      <c r="X285" s="32"/>
      <c r="Y285" s="32"/>
      <c r="Z285" s="32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33"/>
      <c r="AM285" s="33"/>
      <c r="AN285" s="33"/>
      <c r="AO285" s="34"/>
      <c r="AP285" s="34"/>
      <c r="AQ285" s="33"/>
      <c r="AR285" s="35"/>
      <c r="AS285" s="36"/>
      <c r="AT285" s="37"/>
      <c r="AU285" s="36"/>
      <c r="AV285" s="36"/>
      <c r="AW285" s="36"/>
    </row>
    <row r="286">
      <c r="B286" s="29"/>
      <c r="C286" s="29"/>
      <c r="E286" s="30"/>
      <c r="F286" s="30"/>
      <c r="G286" s="30"/>
      <c r="H286" s="31"/>
      <c r="I286" s="31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32"/>
      <c r="V286" s="32"/>
      <c r="W286" s="32"/>
      <c r="X286" s="32"/>
      <c r="Y286" s="32"/>
      <c r="Z286" s="32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33"/>
      <c r="AM286" s="33"/>
      <c r="AN286" s="33"/>
      <c r="AO286" s="34"/>
      <c r="AP286" s="34"/>
      <c r="AQ286" s="33"/>
      <c r="AR286" s="35"/>
      <c r="AS286" s="36"/>
      <c r="AT286" s="37"/>
      <c r="AU286" s="36"/>
      <c r="AV286" s="36"/>
      <c r="AW286" s="36"/>
    </row>
    <row r="287">
      <c r="B287" s="29"/>
      <c r="C287" s="29"/>
      <c r="E287" s="30"/>
      <c r="F287" s="30"/>
      <c r="G287" s="30"/>
      <c r="H287" s="31"/>
      <c r="I287" s="31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32"/>
      <c r="V287" s="32"/>
      <c r="W287" s="32"/>
      <c r="X287" s="32"/>
      <c r="Y287" s="32"/>
      <c r="Z287" s="32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33"/>
      <c r="AM287" s="33"/>
      <c r="AN287" s="33"/>
      <c r="AO287" s="34"/>
      <c r="AP287" s="34"/>
      <c r="AQ287" s="33"/>
      <c r="AR287" s="35"/>
      <c r="AS287" s="36"/>
      <c r="AT287" s="37"/>
      <c r="AU287" s="36"/>
      <c r="AV287" s="36"/>
      <c r="AW287" s="36"/>
    </row>
    <row r="288">
      <c r="B288" s="29"/>
      <c r="C288" s="29"/>
      <c r="E288" s="30"/>
      <c r="F288" s="30"/>
      <c r="G288" s="30"/>
      <c r="H288" s="31"/>
      <c r="I288" s="31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32"/>
      <c r="V288" s="32"/>
      <c r="W288" s="32"/>
      <c r="X288" s="32"/>
      <c r="Y288" s="32"/>
      <c r="Z288" s="32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33"/>
      <c r="AM288" s="33"/>
      <c r="AN288" s="33"/>
      <c r="AO288" s="34"/>
      <c r="AP288" s="34"/>
      <c r="AQ288" s="33"/>
      <c r="AR288" s="35"/>
      <c r="AS288" s="36"/>
      <c r="AT288" s="37"/>
      <c r="AU288" s="36"/>
      <c r="AV288" s="36"/>
      <c r="AW288" s="36"/>
    </row>
    <row r="289">
      <c r="B289" s="29"/>
      <c r="C289" s="29"/>
      <c r="E289" s="30"/>
      <c r="F289" s="30"/>
      <c r="G289" s="30"/>
      <c r="H289" s="31"/>
      <c r="I289" s="31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32"/>
      <c r="V289" s="32"/>
      <c r="W289" s="32"/>
      <c r="X289" s="32"/>
      <c r="Y289" s="32"/>
      <c r="Z289" s="32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33"/>
      <c r="AM289" s="33"/>
      <c r="AN289" s="33"/>
      <c r="AO289" s="34"/>
      <c r="AP289" s="34"/>
      <c r="AQ289" s="33"/>
      <c r="AR289" s="35"/>
      <c r="AS289" s="36"/>
      <c r="AT289" s="37"/>
      <c r="AU289" s="36"/>
      <c r="AV289" s="36"/>
      <c r="AW289" s="36"/>
    </row>
    <row r="290">
      <c r="B290" s="29"/>
      <c r="C290" s="29"/>
      <c r="E290" s="30"/>
      <c r="F290" s="30"/>
      <c r="G290" s="30"/>
      <c r="H290" s="31"/>
      <c r="I290" s="31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32"/>
      <c r="V290" s="32"/>
      <c r="W290" s="32"/>
      <c r="X290" s="32"/>
      <c r="Y290" s="32"/>
      <c r="Z290" s="32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33"/>
      <c r="AM290" s="33"/>
      <c r="AN290" s="33"/>
      <c r="AO290" s="34"/>
      <c r="AP290" s="34"/>
      <c r="AQ290" s="33"/>
      <c r="AR290" s="35"/>
      <c r="AS290" s="36"/>
      <c r="AT290" s="37"/>
      <c r="AU290" s="36"/>
      <c r="AV290" s="36"/>
      <c r="AW290" s="36"/>
    </row>
    <row r="291">
      <c r="B291" s="29"/>
      <c r="C291" s="29"/>
      <c r="E291" s="30"/>
      <c r="F291" s="30"/>
      <c r="G291" s="30"/>
      <c r="H291" s="31"/>
      <c r="I291" s="31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32"/>
      <c r="V291" s="32"/>
      <c r="W291" s="32"/>
      <c r="X291" s="32"/>
      <c r="Y291" s="32"/>
      <c r="Z291" s="32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33"/>
      <c r="AM291" s="33"/>
      <c r="AN291" s="33"/>
      <c r="AO291" s="34"/>
      <c r="AP291" s="34"/>
      <c r="AQ291" s="33"/>
      <c r="AR291" s="35"/>
      <c r="AS291" s="36"/>
      <c r="AT291" s="37"/>
      <c r="AU291" s="36"/>
      <c r="AV291" s="36"/>
      <c r="AW291" s="36"/>
    </row>
    <row r="292">
      <c r="B292" s="29"/>
      <c r="C292" s="29"/>
      <c r="E292" s="30"/>
      <c r="F292" s="30"/>
      <c r="G292" s="30"/>
      <c r="H292" s="31"/>
      <c r="I292" s="31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32"/>
      <c r="V292" s="32"/>
      <c r="W292" s="32"/>
      <c r="X292" s="32"/>
      <c r="Y292" s="32"/>
      <c r="Z292" s="32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33"/>
      <c r="AM292" s="33"/>
      <c r="AN292" s="33"/>
      <c r="AO292" s="34"/>
      <c r="AP292" s="34"/>
      <c r="AQ292" s="33"/>
      <c r="AR292" s="35"/>
      <c r="AS292" s="36"/>
      <c r="AT292" s="37"/>
      <c r="AU292" s="36"/>
      <c r="AV292" s="36"/>
      <c r="AW292" s="36"/>
    </row>
    <row r="293">
      <c r="B293" s="29"/>
      <c r="C293" s="29"/>
      <c r="E293" s="30"/>
      <c r="F293" s="30"/>
      <c r="G293" s="30"/>
      <c r="H293" s="31"/>
      <c r="I293" s="31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32"/>
      <c r="V293" s="32"/>
      <c r="W293" s="32"/>
      <c r="X293" s="32"/>
      <c r="Y293" s="32"/>
      <c r="Z293" s="32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33"/>
      <c r="AM293" s="33"/>
      <c r="AN293" s="33"/>
      <c r="AO293" s="34"/>
      <c r="AP293" s="34"/>
      <c r="AQ293" s="33"/>
      <c r="AR293" s="35"/>
      <c r="AS293" s="36"/>
      <c r="AT293" s="37"/>
      <c r="AU293" s="36"/>
      <c r="AV293" s="36"/>
      <c r="AW293" s="36"/>
    </row>
    <row r="294">
      <c r="B294" s="29"/>
      <c r="C294" s="29"/>
      <c r="E294" s="30"/>
      <c r="F294" s="30"/>
      <c r="G294" s="30"/>
      <c r="H294" s="31"/>
      <c r="I294" s="31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32"/>
      <c r="V294" s="32"/>
      <c r="W294" s="32"/>
      <c r="X294" s="32"/>
      <c r="Y294" s="32"/>
      <c r="Z294" s="32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33"/>
      <c r="AM294" s="33"/>
      <c r="AN294" s="33"/>
      <c r="AO294" s="34"/>
      <c r="AP294" s="34"/>
      <c r="AQ294" s="33"/>
      <c r="AR294" s="35"/>
      <c r="AS294" s="36"/>
      <c r="AT294" s="37"/>
      <c r="AU294" s="36"/>
      <c r="AV294" s="36"/>
      <c r="AW294" s="36"/>
    </row>
    <row r="295">
      <c r="B295" s="29"/>
      <c r="C295" s="29"/>
      <c r="E295" s="30"/>
      <c r="F295" s="30"/>
      <c r="G295" s="30"/>
      <c r="H295" s="31"/>
      <c r="I295" s="31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32"/>
      <c r="V295" s="32"/>
      <c r="W295" s="32"/>
      <c r="X295" s="32"/>
      <c r="Y295" s="32"/>
      <c r="Z295" s="32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33"/>
      <c r="AM295" s="33"/>
      <c r="AN295" s="33"/>
      <c r="AO295" s="34"/>
      <c r="AP295" s="34"/>
      <c r="AQ295" s="33"/>
      <c r="AR295" s="35"/>
      <c r="AS295" s="36"/>
      <c r="AT295" s="37"/>
      <c r="AU295" s="36"/>
      <c r="AV295" s="36"/>
      <c r="AW295" s="36"/>
    </row>
    <row r="296">
      <c r="B296" s="29"/>
      <c r="C296" s="29"/>
      <c r="E296" s="30"/>
      <c r="F296" s="30"/>
      <c r="G296" s="30"/>
      <c r="H296" s="31"/>
      <c r="I296" s="31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32"/>
      <c r="V296" s="32"/>
      <c r="W296" s="32"/>
      <c r="X296" s="32"/>
      <c r="Y296" s="32"/>
      <c r="Z296" s="32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33"/>
      <c r="AM296" s="33"/>
      <c r="AN296" s="33"/>
      <c r="AO296" s="34"/>
      <c r="AP296" s="34"/>
      <c r="AQ296" s="33"/>
      <c r="AR296" s="35"/>
      <c r="AS296" s="36"/>
      <c r="AT296" s="37"/>
      <c r="AU296" s="36"/>
      <c r="AV296" s="36"/>
      <c r="AW296" s="36"/>
    </row>
    <row r="297">
      <c r="B297" s="29"/>
      <c r="C297" s="29"/>
      <c r="E297" s="30"/>
      <c r="F297" s="30"/>
      <c r="G297" s="30"/>
      <c r="H297" s="31"/>
      <c r="I297" s="31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32"/>
      <c r="V297" s="32"/>
      <c r="W297" s="32"/>
      <c r="X297" s="32"/>
      <c r="Y297" s="32"/>
      <c r="Z297" s="32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33"/>
      <c r="AM297" s="33"/>
      <c r="AN297" s="33"/>
      <c r="AO297" s="34"/>
      <c r="AP297" s="34"/>
      <c r="AQ297" s="33"/>
      <c r="AR297" s="35"/>
      <c r="AS297" s="36"/>
      <c r="AT297" s="37"/>
      <c r="AU297" s="36"/>
      <c r="AV297" s="36"/>
      <c r="AW297" s="36"/>
    </row>
    <row r="298">
      <c r="B298" s="29"/>
      <c r="C298" s="29"/>
      <c r="E298" s="30"/>
      <c r="F298" s="30"/>
      <c r="G298" s="30"/>
      <c r="H298" s="31"/>
      <c r="I298" s="31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32"/>
      <c r="V298" s="32"/>
      <c r="W298" s="32"/>
      <c r="X298" s="32"/>
      <c r="Y298" s="32"/>
      <c r="Z298" s="32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33"/>
      <c r="AM298" s="33"/>
      <c r="AN298" s="33"/>
      <c r="AO298" s="34"/>
      <c r="AP298" s="34"/>
      <c r="AQ298" s="33"/>
      <c r="AR298" s="35"/>
      <c r="AS298" s="36"/>
      <c r="AT298" s="37"/>
      <c r="AU298" s="36"/>
      <c r="AV298" s="36"/>
      <c r="AW298" s="36"/>
    </row>
    <row r="299">
      <c r="B299" s="29"/>
      <c r="C299" s="29"/>
      <c r="E299" s="30"/>
      <c r="F299" s="30"/>
      <c r="G299" s="30"/>
      <c r="H299" s="31"/>
      <c r="I299" s="31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32"/>
      <c r="V299" s="32"/>
      <c r="W299" s="32"/>
      <c r="X299" s="32"/>
      <c r="Y299" s="32"/>
      <c r="Z299" s="32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33"/>
      <c r="AM299" s="33"/>
      <c r="AN299" s="33"/>
      <c r="AO299" s="34"/>
      <c r="AP299" s="34"/>
      <c r="AQ299" s="33"/>
      <c r="AR299" s="35"/>
      <c r="AS299" s="36"/>
      <c r="AT299" s="37"/>
      <c r="AU299" s="36"/>
      <c r="AV299" s="36"/>
      <c r="AW299" s="36"/>
    </row>
    <row r="300">
      <c r="B300" s="29"/>
      <c r="C300" s="29"/>
      <c r="E300" s="30"/>
      <c r="F300" s="30"/>
      <c r="G300" s="30"/>
      <c r="H300" s="31"/>
      <c r="I300" s="31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32"/>
      <c r="V300" s="32"/>
      <c r="W300" s="32"/>
      <c r="X300" s="32"/>
      <c r="Y300" s="32"/>
      <c r="Z300" s="32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33"/>
      <c r="AM300" s="33"/>
      <c r="AN300" s="33"/>
      <c r="AO300" s="34"/>
      <c r="AP300" s="34"/>
      <c r="AQ300" s="33"/>
      <c r="AR300" s="35"/>
      <c r="AS300" s="36"/>
      <c r="AT300" s="37"/>
      <c r="AU300" s="36"/>
      <c r="AV300" s="36"/>
      <c r="AW300" s="36"/>
    </row>
    <row r="301">
      <c r="B301" s="29"/>
      <c r="C301" s="29"/>
      <c r="E301" s="30"/>
      <c r="F301" s="30"/>
      <c r="G301" s="30"/>
      <c r="H301" s="31"/>
      <c r="I301" s="31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32"/>
      <c r="V301" s="32"/>
      <c r="W301" s="32"/>
      <c r="X301" s="32"/>
      <c r="Y301" s="32"/>
      <c r="Z301" s="32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33"/>
      <c r="AM301" s="33"/>
      <c r="AN301" s="33"/>
      <c r="AO301" s="34"/>
      <c r="AP301" s="34"/>
      <c r="AQ301" s="33"/>
      <c r="AR301" s="35"/>
      <c r="AS301" s="36"/>
      <c r="AT301" s="37"/>
      <c r="AU301" s="36"/>
      <c r="AV301" s="36"/>
      <c r="AW301" s="36"/>
    </row>
    <row r="302">
      <c r="B302" s="29"/>
      <c r="C302" s="29"/>
      <c r="E302" s="30"/>
      <c r="F302" s="30"/>
      <c r="G302" s="30"/>
      <c r="H302" s="31"/>
      <c r="I302" s="31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32"/>
      <c r="V302" s="32"/>
      <c r="W302" s="32"/>
      <c r="X302" s="32"/>
      <c r="Y302" s="32"/>
      <c r="Z302" s="32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33"/>
      <c r="AM302" s="33"/>
      <c r="AN302" s="33"/>
      <c r="AO302" s="34"/>
      <c r="AP302" s="34"/>
      <c r="AQ302" s="33"/>
      <c r="AR302" s="35"/>
      <c r="AS302" s="36"/>
      <c r="AT302" s="37"/>
      <c r="AU302" s="36"/>
      <c r="AV302" s="36"/>
      <c r="AW302" s="36"/>
    </row>
    <row r="303">
      <c r="B303" s="29"/>
      <c r="C303" s="29"/>
      <c r="E303" s="30"/>
      <c r="F303" s="30"/>
      <c r="G303" s="30"/>
      <c r="H303" s="31"/>
      <c r="I303" s="31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32"/>
      <c r="V303" s="32"/>
      <c r="W303" s="32"/>
      <c r="X303" s="32"/>
      <c r="Y303" s="32"/>
      <c r="Z303" s="32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33"/>
      <c r="AM303" s="33"/>
      <c r="AN303" s="33"/>
      <c r="AO303" s="34"/>
      <c r="AP303" s="34"/>
      <c r="AQ303" s="33"/>
      <c r="AR303" s="35"/>
      <c r="AS303" s="36"/>
      <c r="AT303" s="37"/>
      <c r="AU303" s="36"/>
      <c r="AV303" s="36"/>
      <c r="AW303" s="36"/>
    </row>
    <row r="304">
      <c r="B304" s="29"/>
      <c r="C304" s="29"/>
      <c r="E304" s="30"/>
      <c r="F304" s="30"/>
      <c r="G304" s="30"/>
      <c r="H304" s="31"/>
      <c r="I304" s="31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32"/>
      <c r="V304" s="32"/>
      <c r="W304" s="32"/>
      <c r="X304" s="32"/>
      <c r="Y304" s="32"/>
      <c r="Z304" s="32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33"/>
      <c r="AM304" s="33"/>
      <c r="AN304" s="33"/>
      <c r="AO304" s="34"/>
      <c r="AP304" s="34"/>
      <c r="AQ304" s="33"/>
      <c r="AR304" s="35"/>
      <c r="AS304" s="36"/>
      <c r="AT304" s="37"/>
      <c r="AU304" s="36"/>
      <c r="AV304" s="36"/>
      <c r="AW304" s="36"/>
    </row>
    <row r="305">
      <c r="B305" s="29"/>
      <c r="C305" s="29"/>
      <c r="E305" s="30"/>
      <c r="F305" s="30"/>
      <c r="G305" s="30"/>
      <c r="H305" s="31"/>
      <c r="I305" s="31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32"/>
      <c r="V305" s="32"/>
      <c r="W305" s="32"/>
      <c r="X305" s="32"/>
      <c r="Y305" s="32"/>
      <c r="Z305" s="32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33"/>
      <c r="AM305" s="33"/>
      <c r="AN305" s="33"/>
      <c r="AO305" s="34"/>
      <c r="AP305" s="34"/>
      <c r="AQ305" s="33"/>
      <c r="AR305" s="35"/>
      <c r="AS305" s="36"/>
      <c r="AT305" s="37"/>
      <c r="AU305" s="36"/>
      <c r="AV305" s="36"/>
      <c r="AW305" s="36"/>
    </row>
    <row r="306">
      <c r="B306" s="29"/>
      <c r="C306" s="29"/>
      <c r="E306" s="30"/>
      <c r="F306" s="30"/>
      <c r="G306" s="30"/>
      <c r="H306" s="31"/>
      <c r="I306" s="31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32"/>
      <c r="V306" s="32"/>
      <c r="W306" s="32"/>
      <c r="X306" s="32"/>
      <c r="Y306" s="32"/>
      <c r="Z306" s="32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33"/>
      <c r="AM306" s="33"/>
      <c r="AN306" s="33"/>
      <c r="AO306" s="34"/>
      <c r="AP306" s="34"/>
      <c r="AQ306" s="33"/>
      <c r="AR306" s="35"/>
      <c r="AS306" s="36"/>
      <c r="AT306" s="37"/>
      <c r="AU306" s="36"/>
      <c r="AV306" s="36"/>
      <c r="AW306" s="36"/>
    </row>
    <row r="307">
      <c r="B307" s="29"/>
      <c r="C307" s="29"/>
      <c r="E307" s="30"/>
      <c r="F307" s="30"/>
      <c r="G307" s="30"/>
      <c r="H307" s="31"/>
      <c r="I307" s="31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32"/>
      <c r="V307" s="32"/>
      <c r="W307" s="32"/>
      <c r="X307" s="32"/>
      <c r="Y307" s="32"/>
      <c r="Z307" s="32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33"/>
      <c r="AM307" s="33"/>
      <c r="AN307" s="33"/>
      <c r="AO307" s="34"/>
      <c r="AP307" s="34"/>
      <c r="AQ307" s="33"/>
      <c r="AR307" s="35"/>
      <c r="AS307" s="36"/>
      <c r="AT307" s="37"/>
      <c r="AU307" s="36"/>
      <c r="AV307" s="36"/>
      <c r="AW307" s="36"/>
    </row>
    <row r="308">
      <c r="B308" s="29"/>
      <c r="C308" s="29"/>
      <c r="E308" s="30"/>
      <c r="F308" s="30"/>
      <c r="G308" s="30"/>
      <c r="H308" s="31"/>
      <c r="I308" s="31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32"/>
      <c r="V308" s="32"/>
      <c r="W308" s="32"/>
      <c r="X308" s="32"/>
      <c r="Y308" s="32"/>
      <c r="Z308" s="32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33"/>
      <c r="AM308" s="33"/>
      <c r="AN308" s="33"/>
      <c r="AO308" s="34"/>
      <c r="AP308" s="34"/>
      <c r="AQ308" s="33"/>
      <c r="AR308" s="35"/>
      <c r="AS308" s="36"/>
      <c r="AT308" s="37"/>
      <c r="AU308" s="36"/>
      <c r="AV308" s="36"/>
      <c r="AW308" s="36"/>
    </row>
    <row r="309">
      <c r="B309" s="29"/>
      <c r="C309" s="29"/>
      <c r="E309" s="30"/>
      <c r="F309" s="30"/>
      <c r="G309" s="30"/>
      <c r="H309" s="31"/>
      <c r="I309" s="31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32"/>
      <c r="V309" s="32"/>
      <c r="W309" s="32"/>
      <c r="X309" s="32"/>
      <c r="Y309" s="32"/>
      <c r="Z309" s="32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33"/>
      <c r="AM309" s="33"/>
      <c r="AN309" s="33"/>
      <c r="AO309" s="34"/>
      <c r="AP309" s="34"/>
      <c r="AQ309" s="33"/>
      <c r="AR309" s="35"/>
      <c r="AS309" s="36"/>
      <c r="AT309" s="37"/>
      <c r="AU309" s="36"/>
      <c r="AV309" s="36"/>
      <c r="AW309" s="36"/>
    </row>
    <row r="310">
      <c r="B310" s="29"/>
      <c r="C310" s="29"/>
      <c r="E310" s="30"/>
      <c r="F310" s="30"/>
      <c r="G310" s="30"/>
      <c r="H310" s="31"/>
      <c r="I310" s="31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32"/>
      <c r="V310" s="32"/>
      <c r="W310" s="32"/>
      <c r="X310" s="32"/>
      <c r="Y310" s="32"/>
      <c r="Z310" s="32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33"/>
      <c r="AM310" s="33"/>
      <c r="AN310" s="33"/>
      <c r="AO310" s="34"/>
      <c r="AP310" s="34"/>
      <c r="AQ310" s="33"/>
      <c r="AR310" s="35"/>
      <c r="AS310" s="36"/>
      <c r="AT310" s="37"/>
      <c r="AU310" s="36"/>
      <c r="AV310" s="36"/>
      <c r="AW310" s="36"/>
    </row>
    <row r="311">
      <c r="B311" s="29"/>
      <c r="C311" s="29"/>
      <c r="E311" s="30"/>
      <c r="F311" s="30"/>
      <c r="G311" s="30"/>
      <c r="H311" s="31"/>
      <c r="I311" s="31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32"/>
      <c r="V311" s="32"/>
      <c r="W311" s="32"/>
      <c r="X311" s="32"/>
      <c r="Y311" s="32"/>
      <c r="Z311" s="32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33"/>
      <c r="AM311" s="33"/>
      <c r="AN311" s="33"/>
      <c r="AO311" s="34"/>
      <c r="AP311" s="34"/>
      <c r="AQ311" s="33"/>
      <c r="AR311" s="35"/>
      <c r="AS311" s="36"/>
      <c r="AT311" s="37"/>
      <c r="AU311" s="36"/>
      <c r="AV311" s="36"/>
      <c r="AW311" s="36"/>
    </row>
    <row r="312">
      <c r="B312" s="29"/>
      <c r="C312" s="29"/>
      <c r="E312" s="30"/>
      <c r="F312" s="30"/>
      <c r="G312" s="30"/>
      <c r="H312" s="31"/>
      <c r="I312" s="31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32"/>
      <c r="V312" s="32"/>
      <c r="W312" s="32"/>
      <c r="X312" s="32"/>
      <c r="Y312" s="32"/>
      <c r="Z312" s="32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33"/>
      <c r="AM312" s="33"/>
      <c r="AN312" s="33"/>
      <c r="AO312" s="34"/>
      <c r="AP312" s="34"/>
      <c r="AQ312" s="33"/>
      <c r="AR312" s="35"/>
      <c r="AS312" s="36"/>
      <c r="AT312" s="37"/>
      <c r="AU312" s="36"/>
      <c r="AV312" s="36"/>
      <c r="AW312" s="36"/>
    </row>
    <row r="313">
      <c r="B313" s="29"/>
      <c r="C313" s="29"/>
      <c r="E313" s="30"/>
      <c r="F313" s="30"/>
      <c r="G313" s="30"/>
      <c r="H313" s="31"/>
      <c r="I313" s="31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32"/>
      <c r="V313" s="32"/>
      <c r="W313" s="32"/>
      <c r="X313" s="32"/>
      <c r="Y313" s="32"/>
      <c r="Z313" s="32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33"/>
      <c r="AM313" s="33"/>
      <c r="AN313" s="33"/>
      <c r="AO313" s="34"/>
      <c r="AP313" s="34"/>
      <c r="AQ313" s="33"/>
      <c r="AR313" s="35"/>
      <c r="AS313" s="36"/>
      <c r="AT313" s="37"/>
      <c r="AU313" s="36"/>
      <c r="AV313" s="36"/>
      <c r="AW313" s="36"/>
    </row>
    <row r="314">
      <c r="B314" s="29"/>
      <c r="C314" s="29"/>
      <c r="E314" s="30"/>
      <c r="F314" s="30"/>
      <c r="G314" s="30"/>
      <c r="H314" s="31"/>
      <c r="I314" s="31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32"/>
      <c r="V314" s="32"/>
      <c r="W314" s="32"/>
      <c r="X314" s="32"/>
      <c r="Y314" s="32"/>
      <c r="Z314" s="32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33"/>
      <c r="AM314" s="33"/>
      <c r="AN314" s="33"/>
      <c r="AO314" s="34"/>
      <c r="AP314" s="34"/>
      <c r="AQ314" s="33"/>
      <c r="AR314" s="35"/>
      <c r="AS314" s="36"/>
      <c r="AT314" s="37"/>
      <c r="AU314" s="36"/>
      <c r="AV314" s="36"/>
      <c r="AW314" s="36"/>
    </row>
    <row r="315">
      <c r="B315" s="29"/>
      <c r="C315" s="29"/>
      <c r="E315" s="30"/>
      <c r="F315" s="30"/>
      <c r="G315" s="30"/>
      <c r="H315" s="31"/>
      <c r="I315" s="31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32"/>
      <c r="V315" s="32"/>
      <c r="W315" s="32"/>
      <c r="X315" s="32"/>
      <c r="Y315" s="32"/>
      <c r="Z315" s="32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33"/>
      <c r="AM315" s="33"/>
      <c r="AN315" s="33"/>
      <c r="AO315" s="34"/>
      <c r="AP315" s="34"/>
      <c r="AQ315" s="33"/>
      <c r="AR315" s="35"/>
      <c r="AS315" s="36"/>
      <c r="AT315" s="37"/>
      <c r="AU315" s="36"/>
      <c r="AV315" s="36"/>
      <c r="AW315" s="36"/>
    </row>
    <row r="316">
      <c r="B316" s="29"/>
      <c r="C316" s="29"/>
      <c r="E316" s="30"/>
      <c r="F316" s="30"/>
      <c r="G316" s="30"/>
      <c r="H316" s="31"/>
      <c r="I316" s="31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32"/>
      <c r="V316" s="32"/>
      <c r="W316" s="32"/>
      <c r="X316" s="32"/>
      <c r="Y316" s="32"/>
      <c r="Z316" s="32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33"/>
      <c r="AM316" s="33"/>
      <c r="AN316" s="33"/>
      <c r="AO316" s="34"/>
      <c r="AP316" s="34"/>
      <c r="AQ316" s="33"/>
      <c r="AR316" s="35"/>
      <c r="AS316" s="36"/>
      <c r="AT316" s="37"/>
      <c r="AU316" s="36"/>
      <c r="AV316" s="36"/>
      <c r="AW316" s="36"/>
    </row>
    <row r="317">
      <c r="B317" s="29"/>
      <c r="C317" s="29"/>
      <c r="E317" s="30"/>
      <c r="F317" s="30"/>
      <c r="G317" s="30"/>
      <c r="H317" s="31"/>
      <c r="I317" s="31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32"/>
      <c r="V317" s="32"/>
      <c r="W317" s="32"/>
      <c r="X317" s="32"/>
      <c r="Y317" s="32"/>
      <c r="Z317" s="32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33"/>
      <c r="AM317" s="33"/>
      <c r="AN317" s="33"/>
      <c r="AO317" s="34"/>
      <c r="AP317" s="34"/>
      <c r="AQ317" s="33"/>
      <c r="AR317" s="35"/>
      <c r="AS317" s="36"/>
      <c r="AT317" s="37"/>
      <c r="AU317" s="36"/>
      <c r="AV317" s="36"/>
      <c r="AW317" s="36"/>
    </row>
    <row r="318">
      <c r="B318" s="29"/>
      <c r="C318" s="29"/>
      <c r="E318" s="30"/>
      <c r="F318" s="30"/>
      <c r="G318" s="30"/>
      <c r="H318" s="31"/>
      <c r="I318" s="31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32"/>
      <c r="V318" s="32"/>
      <c r="W318" s="32"/>
      <c r="X318" s="32"/>
      <c r="Y318" s="32"/>
      <c r="Z318" s="32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33"/>
      <c r="AM318" s="33"/>
      <c r="AN318" s="33"/>
      <c r="AO318" s="34"/>
      <c r="AP318" s="34"/>
      <c r="AQ318" s="33"/>
      <c r="AR318" s="35"/>
      <c r="AS318" s="36"/>
      <c r="AT318" s="37"/>
      <c r="AU318" s="36"/>
      <c r="AV318" s="36"/>
      <c r="AW318" s="36"/>
    </row>
    <row r="319">
      <c r="B319" s="29"/>
      <c r="C319" s="29"/>
      <c r="E319" s="30"/>
      <c r="F319" s="30"/>
      <c r="G319" s="30"/>
      <c r="H319" s="31"/>
      <c r="I319" s="31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32"/>
      <c r="V319" s="32"/>
      <c r="W319" s="32"/>
      <c r="X319" s="32"/>
      <c r="Y319" s="32"/>
      <c r="Z319" s="32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33"/>
      <c r="AM319" s="33"/>
      <c r="AN319" s="33"/>
      <c r="AO319" s="34"/>
      <c r="AP319" s="34"/>
      <c r="AQ319" s="33"/>
      <c r="AR319" s="35"/>
      <c r="AS319" s="36"/>
      <c r="AT319" s="37"/>
      <c r="AU319" s="36"/>
      <c r="AV319" s="36"/>
      <c r="AW319" s="36"/>
    </row>
    <row r="320">
      <c r="B320" s="29"/>
      <c r="C320" s="29"/>
      <c r="E320" s="30"/>
      <c r="F320" s="30"/>
      <c r="G320" s="30"/>
      <c r="H320" s="31"/>
      <c r="I320" s="31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32"/>
      <c r="V320" s="32"/>
      <c r="W320" s="32"/>
      <c r="X320" s="32"/>
      <c r="Y320" s="32"/>
      <c r="Z320" s="32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33"/>
      <c r="AM320" s="33"/>
      <c r="AN320" s="33"/>
      <c r="AO320" s="34"/>
      <c r="AP320" s="34"/>
      <c r="AQ320" s="33"/>
      <c r="AR320" s="35"/>
      <c r="AS320" s="36"/>
      <c r="AT320" s="37"/>
      <c r="AU320" s="36"/>
      <c r="AV320" s="36"/>
      <c r="AW320" s="36"/>
    </row>
    <row r="321">
      <c r="B321" s="29"/>
      <c r="C321" s="29"/>
      <c r="E321" s="30"/>
      <c r="F321" s="30"/>
      <c r="G321" s="30"/>
      <c r="H321" s="31"/>
      <c r="I321" s="31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32"/>
      <c r="V321" s="32"/>
      <c r="W321" s="32"/>
      <c r="X321" s="32"/>
      <c r="Y321" s="32"/>
      <c r="Z321" s="32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33"/>
      <c r="AM321" s="33"/>
      <c r="AN321" s="33"/>
      <c r="AO321" s="34"/>
      <c r="AP321" s="34"/>
      <c r="AQ321" s="33"/>
      <c r="AR321" s="35"/>
      <c r="AS321" s="36"/>
      <c r="AT321" s="37"/>
      <c r="AU321" s="36"/>
      <c r="AV321" s="36"/>
      <c r="AW321" s="36"/>
    </row>
    <row r="322">
      <c r="B322" s="29"/>
      <c r="C322" s="29"/>
      <c r="E322" s="30"/>
      <c r="F322" s="30"/>
      <c r="G322" s="30"/>
      <c r="H322" s="31"/>
      <c r="I322" s="31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32"/>
      <c r="V322" s="32"/>
      <c r="W322" s="32"/>
      <c r="X322" s="32"/>
      <c r="Y322" s="32"/>
      <c r="Z322" s="32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33"/>
      <c r="AM322" s="33"/>
      <c r="AN322" s="33"/>
      <c r="AO322" s="34"/>
      <c r="AP322" s="34"/>
      <c r="AQ322" s="33"/>
      <c r="AR322" s="35"/>
      <c r="AS322" s="36"/>
      <c r="AT322" s="37"/>
      <c r="AU322" s="36"/>
      <c r="AV322" s="36"/>
      <c r="AW322" s="36"/>
    </row>
    <row r="323">
      <c r="B323" s="29"/>
      <c r="C323" s="29"/>
      <c r="E323" s="30"/>
      <c r="F323" s="30"/>
      <c r="G323" s="30"/>
      <c r="H323" s="31"/>
      <c r="I323" s="31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32"/>
      <c r="V323" s="32"/>
      <c r="W323" s="32"/>
      <c r="X323" s="32"/>
      <c r="Y323" s="32"/>
      <c r="Z323" s="32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33"/>
      <c r="AM323" s="33"/>
      <c r="AN323" s="33"/>
      <c r="AO323" s="34"/>
      <c r="AP323" s="34"/>
      <c r="AQ323" s="33"/>
      <c r="AR323" s="35"/>
      <c r="AS323" s="36"/>
      <c r="AT323" s="37"/>
      <c r="AU323" s="36"/>
      <c r="AV323" s="36"/>
      <c r="AW323" s="36"/>
    </row>
    <row r="324">
      <c r="B324" s="29"/>
      <c r="C324" s="29"/>
      <c r="E324" s="30"/>
      <c r="F324" s="30"/>
      <c r="G324" s="30"/>
      <c r="H324" s="31"/>
      <c r="I324" s="31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32"/>
      <c r="V324" s="32"/>
      <c r="W324" s="32"/>
      <c r="X324" s="32"/>
      <c r="Y324" s="32"/>
      <c r="Z324" s="32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33"/>
      <c r="AM324" s="33"/>
      <c r="AN324" s="33"/>
      <c r="AO324" s="34"/>
      <c r="AP324" s="34"/>
      <c r="AQ324" s="33"/>
      <c r="AR324" s="35"/>
      <c r="AS324" s="36"/>
      <c r="AT324" s="37"/>
      <c r="AU324" s="36"/>
      <c r="AV324" s="36"/>
      <c r="AW324" s="36"/>
    </row>
    <row r="325">
      <c r="B325" s="29"/>
      <c r="C325" s="29"/>
      <c r="E325" s="30"/>
      <c r="F325" s="30"/>
      <c r="G325" s="30"/>
      <c r="H325" s="31"/>
      <c r="I325" s="31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32"/>
      <c r="V325" s="32"/>
      <c r="W325" s="32"/>
      <c r="X325" s="32"/>
      <c r="Y325" s="32"/>
      <c r="Z325" s="32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33"/>
      <c r="AM325" s="33"/>
      <c r="AN325" s="33"/>
      <c r="AO325" s="34"/>
      <c r="AP325" s="34"/>
      <c r="AQ325" s="33"/>
      <c r="AR325" s="35"/>
      <c r="AS325" s="36"/>
      <c r="AT325" s="37"/>
      <c r="AU325" s="36"/>
      <c r="AV325" s="36"/>
      <c r="AW325" s="36"/>
    </row>
    <row r="326">
      <c r="B326" s="29"/>
      <c r="C326" s="29"/>
      <c r="E326" s="30"/>
      <c r="F326" s="30"/>
      <c r="G326" s="30"/>
      <c r="H326" s="31"/>
      <c r="I326" s="31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32"/>
      <c r="V326" s="32"/>
      <c r="W326" s="32"/>
      <c r="X326" s="32"/>
      <c r="Y326" s="32"/>
      <c r="Z326" s="32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33"/>
      <c r="AM326" s="33"/>
      <c r="AN326" s="33"/>
      <c r="AO326" s="34"/>
      <c r="AP326" s="34"/>
      <c r="AQ326" s="33"/>
      <c r="AR326" s="35"/>
      <c r="AS326" s="36"/>
      <c r="AT326" s="37"/>
      <c r="AU326" s="36"/>
      <c r="AV326" s="36"/>
      <c r="AW326" s="36"/>
    </row>
    <row r="327">
      <c r="B327" s="29"/>
      <c r="C327" s="29"/>
      <c r="E327" s="30"/>
      <c r="F327" s="30"/>
      <c r="G327" s="30"/>
      <c r="H327" s="31"/>
      <c r="I327" s="31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32"/>
      <c r="V327" s="32"/>
      <c r="W327" s="32"/>
      <c r="X327" s="32"/>
      <c r="Y327" s="32"/>
      <c r="Z327" s="32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33"/>
      <c r="AM327" s="33"/>
      <c r="AN327" s="33"/>
      <c r="AO327" s="34"/>
      <c r="AP327" s="34"/>
      <c r="AQ327" s="33"/>
      <c r="AR327" s="35"/>
      <c r="AS327" s="36"/>
      <c r="AT327" s="37"/>
      <c r="AU327" s="36"/>
      <c r="AV327" s="36"/>
      <c r="AW327" s="36"/>
    </row>
    <row r="328">
      <c r="B328" s="29"/>
      <c r="C328" s="29"/>
      <c r="E328" s="30"/>
      <c r="F328" s="30"/>
      <c r="G328" s="30"/>
      <c r="H328" s="31"/>
      <c r="I328" s="31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32"/>
      <c r="V328" s="32"/>
      <c r="W328" s="32"/>
      <c r="X328" s="32"/>
      <c r="Y328" s="32"/>
      <c r="Z328" s="32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33"/>
      <c r="AM328" s="33"/>
      <c r="AN328" s="33"/>
      <c r="AO328" s="34"/>
      <c r="AP328" s="34"/>
      <c r="AQ328" s="33"/>
      <c r="AR328" s="35"/>
      <c r="AS328" s="36"/>
      <c r="AT328" s="37"/>
      <c r="AU328" s="36"/>
      <c r="AV328" s="36"/>
      <c r="AW328" s="36"/>
    </row>
    <row r="329">
      <c r="B329" s="29"/>
      <c r="C329" s="29"/>
      <c r="E329" s="30"/>
      <c r="F329" s="30"/>
      <c r="G329" s="30"/>
      <c r="H329" s="31"/>
      <c r="I329" s="31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32"/>
      <c r="V329" s="32"/>
      <c r="W329" s="32"/>
      <c r="X329" s="32"/>
      <c r="Y329" s="32"/>
      <c r="Z329" s="32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33"/>
      <c r="AM329" s="33"/>
      <c r="AN329" s="33"/>
      <c r="AO329" s="34"/>
      <c r="AP329" s="34"/>
      <c r="AQ329" s="33"/>
      <c r="AR329" s="35"/>
      <c r="AS329" s="36"/>
      <c r="AT329" s="37"/>
      <c r="AU329" s="36"/>
      <c r="AV329" s="36"/>
      <c r="AW329" s="36"/>
    </row>
    <row r="330">
      <c r="B330" s="29"/>
      <c r="C330" s="29"/>
      <c r="E330" s="30"/>
      <c r="F330" s="30"/>
      <c r="G330" s="30"/>
      <c r="H330" s="31"/>
      <c r="I330" s="31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32"/>
      <c r="V330" s="32"/>
      <c r="W330" s="32"/>
      <c r="X330" s="32"/>
      <c r="Y330" s="32"/>
      <c r="Z330" s="32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33"/>
      <c r="AM330" s="33"/>
      <c r="AN330" s="33"/>
      <c r="AO330" s="34"/>
      <c r="AP330" s="34"/>
      <c r="AQ330" s="33"/>
      <c r="AR330" s="35"/>
      <c r="AS330" s="36"/>
      <c r="AT330" s="37"/>
      <c r="AU330" s="36"/>
      <c r="AV330" s="36"/>
      <c r="AW330" s="36"/>
    </row>
    <row r="331">
      <c r="B331" s="29"/>
      <c r="C331" s="29"/>
      <c r="E331" s="30"/>
      <c r="F331" s="30"/>
      <c r="G331" s="30"/>
      <c r="H331" s="31"/>
      <c r="I331" s="31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32"/>
      <c r="V331" s="32"/>
      <c r="W331" s="32"/>
      <c r="X331" s="32"/>
      <c r="Y331" s="32"/>
      <c r="Z331" s="32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33"/>
      <c r="AM331" s="33"/>
      <c r="AN331" s="33"/>
      <c r="AO331" s="34"/>
      <c r="AP331" s="34"/>
      <c r="AQ331" s="33"/>
      <c r="AR331" s="35"/>
      <c r="AS331" s="36"/>
      <c r="AT331" s="37"/>
      <c r="AU331" s="36"/>
      <c r="AV331" s="36"/>
      <c r="AW331" s="36"/>
    </row>
    <row r="332">
      <c r="B332" s="29"/>
      <c r="C332" s="29"/>
      <c r="E332" s="30"/>
      <c r="F332" s="30"/>
      <c r="G332" s="30"/>
      <c r="H332" s="31"/>
      <c r="I332" s="31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32"/>
      <c r="V332" s="32"/>
      <c r="W332" s="32"/>
      <c r="X332" s="32"/>
      <c r="Y332" s="32"/>
      <c r="Z332" s="32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33"/>
      <c r="AM332" s="33"/>
      <c r="AN332" s="33"/>
      <c r="AO332" s="34"/>
      <c r="AP332" s="34"/>
      <c r="AQ332" s="33"/>
      <c r="AR332" s="35"/>
      <c r="AS332" s="36"/>
      <c r="AT332" s="37"/>
      <c r="AU332" s="36"/>
      <c r="AV332" s="36"/>
      <c r="AW332" s="36"/>
    </row>
    <row r="333">
      <c r="B333" s="29"/>
      <c r="C333" s="29"/>
      <c r="E333" s="30"/>
      <c r="F333" s="30"/>
      <c r="G333" s="30"/>
      <c r="H333" s="31"/>
      <c r="I333" s="31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32"/>
      <c r="V333" s="32"/>
      <c r="W333" s="32"/>
      <c r="X333" s="32"/>
      <c r="Y333" s="32"/>
      <c r="Z333" s="32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33"/>
      <c r="AM333" s="33"/>
      <c r="AN333" s="33"/>
      <c r="AO333" s="34"/>
      <c r="AP333" s="34"/>
      <c r="AQ333" s="33"/>
      <c r="AR333" s="35"/>
      <c r="AS333" s="36"/>
      <c r="AT333" s="37"/>
      <c r="AU333" s="36"/>
      <c r="AV333" s="36"/>
      <c r="AW333" s="36"/>
    </row>
    <row r="334">
      <c r="B334" s="29"/>
      <c r="C334" s="29"/>
      <c r="E334" s="30"/>
      <c r="F334" s="30"/>
      <c r="G334" s="30"/>
      <c r="H334" s="31"/>
      <c r="I334" s="31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32"/>
      <c r="V334" s="32"/>
      <c r="W334" s="32"/>
      <c r="X334" s="32"/>
      <c r="Y334" s="32"/>
      <c r="Z334" s="32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33"/>
      <c r="AM334" s="33"/>
      <c r="AN334" s="33"/>
      <c r="AO334" s="34"/>
      <c r="AP334" s="34"/>
      <c r="AQ334" s="33"/>
      <c r="AR334" s="35"/>
      <c r="AS334" s="36"/>
      <c r="AT334" s="37"/>
      <c r="AU334" s="36"/>
      <c r="AV334" s="36"/>
      <c r="AW334" s="36"/>
    </row>
    <row r="335">
      <c r="B335" s="29"/>
      <c r="C335" s="29"/>
      <c r="E335" s="30"/>
      <c r="F335" s="30"/>
      <c r="G335" s="30"/>
      <c r="H335" s="31"/>
      <c r="I335" s="31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32"/>
      <c r="V335" s="32"/>
      <c r="W335" s="32"/>
      <c r="X335" s="32"/>
      <c r="Y335" s="32"/>
      <c r="Z335" s="32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33"/>
      <c r="AM335" s="33"/>
      <c r="AN335" s="33"/>
      <c r="AO335" s="34"/>
      <c r="AP335" s="34"/>
      <c r="AQ335" s="33"/>
      <c r="AR335" s="35"/>
      <c r="AS335" s="36"/>
      <c r="AT335" s="37"/>
      <c r="AU335" s="36"/>
      <c r="AV335" s="36"/>
      <c r="AW335" s="36"/>
    </row>
    <row r="336">
      <c r="B336" s="29"/>
      <c r="C336" s="29"/>
      <c r="E336" s="30"/>
      <c r="F336" s="30"/>
      <c r="G336" s="30"/>
      <c r="H336" s="31"/>
      <c r="I336" s="31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32"/>
      <c r="V336" s="32"/>
      <c r="W336" s="32"/>
      <c r="X336" s="32"/>
      <c r="Y336" s="32"/>
      <c r="Z336" s="32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33"/>
      <c r="AM336" s="33"/>
      <c r="AN336" s="33"/>
      <c r="AO336" s="34"/>
      <c r="AP336" s="34"/>
      <c r="AQ336" s="33"/>
      <c r="AR336" s="35"/>
      <c r="AS336" s="36"/>
      <c r="AT336" s="37"/>
      <c r="AU336" s="36"/>
      <c r="AV336" s="36"/>
      <c r="AW336" s="36"/>
    </row>
    <row r="337">
      <c r="B337" s="29"/>
      <c r="C337" s="29"/>
      <c r="E337" s="30"/>
      <c r="F337" s="30"/>
      <c r="G337" s="30"/>
      <c r="H337" s="31"/>
      <c r="I337" s="31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32"/>
      <c r="V337" s="32"/>
      <c r="W337" s="32"/>
      <c r="X337" s="32"/>
      <c r="Y337" s="32"/>
      <c r="Z337" s="32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33"/>
      <c r="AM337" s="33"/>
      <c r="AN337" s="33"/>
      <c r="AO337" s="34"/>
      <c r="AP337" s="34"/>
      <c r="AQ337" s="33"/>
      <c r="AR337" s="35"/>
      <c r="AS337" s="36"/>
      <c r="AT337" s="37"/>
      <c r="AU337" s="36"/>
      <c r="AV337" s="36"/>
      <c r="AW337" s="36"/>
    </row>
    <row r="338">
      <c r="B338" s="29"/>
      <c r="C338" s="29"/>
      <c r="E338" s="30"/>
      <c r="F338" s="30"/>
      <c r="G338" s="30"/>
      <c r="H338" s="31"/>
      <c r="I338" s="31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32"/>
      <c r="V338" s="32"/>
      <c r="W338" s="32"/>
      <c r="X338" s="32"/>
      <c r="Y338" s="32"/>
      <c r="Z338" s="32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33"/>
      <c r="AM338" s="33"/>
      <c r="AN338" s="33"/>
      <c r="AO338" s="34"/>
      <c r="AP338" s="34"/>
      <c r="AQ338" s="33"/>
      <c r="AR338" s="35"/>
      <c r="AS338" s="36"/>
      <c r="AT338" s="37"/>
      <c r="AU338" s="36"/>
      <c r="AV338" s="36"/>
      <c r="AW338" s="36"/>
    </row>
    <row r="339">
      <c r="B339" s="29"/>
      <c r="C339" s="29"/>
      <c r="E339" s="30"/>
      <c r="F339" s="30"/>
      <c r="G339" s="30"/>
      <c r="H339" s="31"/>
      <c r="I339" s="31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32"/>
      <c r="V339" s="32"/>
      <c r="W339" s="32"/>
      <c r="X339" s="32"/>
      <c r="Y339" s="32"/>
      <c r="Z339" s="32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33"/>
      <c r="AM339" s="33"/>
      <c r="AN339" s="33"/>
      <c r="AO339" s="34"/>
      <c r="AP339" s="34"/>
      <c r="AQ339" s="33"/>
      <c r="AR339" s="35"/>
      <c r="AS339" s="36"/>
      <c r="AT339" s="37"/>
      <c r="AU339" s="36"/>
      <c r="AV339" s="36"/>
      <c r="AW339" s="36"/>
    </row>
    <row r="340">
      <c r="B340" s="29"/>
      <c r="C340" s="29"/>
      <c r="E340" s="30"/>
      <c r="F340" s="30"/>
      <c r="G340" s="30"/>
      <c r="H340" s="31"/>
      <c r="I340" s="31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32"/>
      <c r="V340" s="32"/>
      <c r="W340" s="32"/>
      <c r="X340" s="32"/>
      <c r="Y340" s="32"/>
      <c r="Z340" s="32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33"/>
      <c r="AM340" s="33"/>
      <c r="AN340" s="33"/>
      <c r="AO340" s="34"/>
      <c r="AP340" s="34"/>
      <c r="AQ340" s="33"/>
      <c r="AR340" s="35"/>
      <c r="AS340" s="36"/>
      <c r="AT340" s="37"/>
      <c r="AU340" s="36"/>
      <c r="AV340" s="36"/>
      <c r="AW340" s="36"/>
    </row>
    <row r="341">
      <c r="B341" s="29"/>
      <c r="C341" s="29"/>
      <c r="E341" s="30"/>
      <c r="F341" s="30"/>
      <c r="G341" s="30"/>
      <c r="H341" s="31"/>
      <c r="I341" s="31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32"/>
      <c r="V341" s="32"/>
      <c r="W341" s="32"/>
      <c r="X341" s="32"/>
      <c r="Y341" s="32"/>
      <c r="Z341" s="32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33"/>
      <c r="AM341" s="33"/>
      <c r="AN341" s="33"/>
      <c r="AO341" s="34"/>
      <c r="AP341" s="34"/>
      <c r="AQ341" s="33"/>
      <c r="AR341" s="35"/>
      <c r="AS341" s="36"/>
      <c r="AT341" s="37"/>
      <c r="AU341" s="36"/>
      <c r="AV341" s="36"/>
      <c r="AW341" s="36"/>
    </row>
    <row r="342">
      <c r="B342" s="29"/>
      <c r="C342" s="29"/>
      <c r="E342" s="30"/>
      <c r="F342" s="30"/>
      <c r="G342" s="30"/>
      <c r="H342" s="31"/>
      <c r="I342" s="31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32"/>
      <c r="V342" s="32"/>
      <c r="W342" s="32"/>
      <c r="X342" s="32"/>
      <c r="Y342" s="32"/>
      <c r="Z342" s="32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33"/>
      <c r="AM342" s="33"/>
      <c r="AN342" s="33"/>
      <c r="AO342" s="34"/>
      <c r="AP342" s="34"/>
      <c r="AQ342" s="33"/>
      <c r="AR342" s="35"/>
      <c r="AS342" s="36"/>
      <c r="AT342" s="37"/>
      <c r="AU342" s="36"/>
      <c r="AV342" s="36"/>
      <c r="AW342" s="36"/>
    </row>
    <row r="343">
      <c r="B343" s="29"/>
      <c r="C343" s="29"/>
      <c r="E343" s="30"/>
      <c r="F343" s="30"/>
      <c r="G343" s="30"/>
      <c r="H343" s="31"/>
      <c r="I343" s="31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32"/>
      <c r="V343" s="32"/>
      <c r="W343" s="32"/>
      <c r="X343" s="32"/>
      <c r="Y343" s="32"/>
      <c r="Z343" s="32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33"/>
      <c r="AM343" s="33"/>
      <c r="AN343" s="33"/>
      <c r="AO343" s="34"/>
      <c r="AP343" s="34"/>
      <c r="AQ343" s="33"/>
      <c r="AR343" s="35"/>
      <c r="AS343" s="36"/>
      <c r="AT343" s="37"/>
      <c r="AU343" s="36"/>
      <c r="AV343" s="36"/>
      <c r="AW343" s="36"/>
    </row>
    <row r="344">
      <c r="B344" s="29"/>
      <c r="C344" s="29"/>
      <c r="E344" s="30"/>
      <c r="F344" s="30"/>
      <c r="G344" s="30"/>
      <c r="H344" s="31"/>
      <c r="I344" s="31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32"/>
      <c r="V344" s="32"/>
      <c r="W344" s="32"/>
      <c r="X344" s="32"/>
      <c r="Y344" s="32"/>
      <c r="Z344" s="32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33"/>
      <c r="AM344" s="33"/>
      <c r="AN344" s="33"/>
      <c r="AO344" s="34"/>
      <c r="AP344" s="34"/>
      <c r="AQ344" s="33"/>
      <c r="AR344" s="35"/>
      <c r="AS344" s="36"/>
      <c r="AT344" s="37"/>
      <c r="AU344" s="36"/>
      <c r="AV344" s="36"/>
      <c r="AW344" s="36"/>
    </row>
    <row r="345">
      <c r="B345" s="29"/>
      <c r="C345" s="29"/>
      <c r="E345" s="30"/>
      <c r="F345" s="30"/>
      <c r="G345" s="30"/>
      <c r="H345" s="31"/>
      <c r="I345" s="31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32"/>
      <c r="V345" s="32"/>
      <c r="W345" s="32"/>
      <c r="X345" s="32"/>
      <c r="Y345" s="32"/>
      <c r="Z345" s="32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33"/>
      <c r="AM345" s="33"/>
      <c r="AN345" s="33"/>
      <c r="AO345" s="34"/>
      <c r="AP345" s="34"/>
      <c r="AQ345" s="33"/>
      <c r="AR345" s="35"/>
      <c r="AS345" s="36"/>
      <c r="AT345" s="37"/>
      <c r="AU345" s="36"/>
      <c r="AV345" s="36"/>
      <c r="AW345" s="36"/>
    </row>
    <row r="346">
      <c r="B346" s="29"/>
      <c r="C346" s="29"/>
      <c r="E346" s="30"/>
      <c r="F346" s="30"/>
      <c r="G346" s="30"/>
      <c r="H346" s="31"/>
      <c r="I346" s="31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32"/>
      <c r="V346" s="32"/>
      <c r="W346" s="32"/>
      <c r="X346" s="32"/>
      <c r="Y346" s="32"/>
      <c r="Z346" s="32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33"/>
      <c r="AM346" s="33"/>
      <c r="AN346" s="33"/>
      <c r="AO346" s="34"/>
      <c r="AP346" s="34"/>
      <c r="AQ346" s="33"/>
      <c r="AR346" s="35"/>
      <c r="AS346" s="36"/>
      <c r="AT346" s="37"/>
      <c r="AU346" s="36"/>
      <c r="AV346" s="36"/>
      <c r="AW346" s="36"/>
    </row>
    <row r="347">
      <c r="B347" s="29"/>
      <c r="C347" s="29"/>
      <c r="E347" s="30"/>
      <c r="F347" s="30"/>
      <c r="G347" s="30"/>
      <c r="H347" s="31"/>
      <c r="I347" s="31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32"/>
      <c r="V347" s="32"/>
      <c r="W347" s="32"/>
      <c r="X347" s="32"/>
      <c r="Y347" s="32"/>
      <c r="Z347" s="32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33"/>
      <c r="AM347" s="33"/>
      <c r="AN347" s="33"/>
      <c r="AO347" s="34"/>
      <c r="AP347" s="34"/>
      <c r="AQ347" s="33"/>
      <c r="AR347" s="35"/>
      <c r="AS347" s="36"/>
      <c r="AT347" s="37"/>
      <c r="AU347" s="36"/>
      <c r="AV347" s="36"/>
      <c r="AW347" s="36"/>
    </row>
    <row r="348">
      <c r="B348" s="29"/>
      <c r="C348" s="29"/>
      <c r="E348" s="30"/>
      <c r="F348" s="30"/>
      <c r="G348" s="30"/>
      <c r="H348" s="31"/>
      <c r="I348" s="31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32"/>
      <c r="V348" s="32"/>
      <c r="W348" s="32"/>
      <c r="X348" s="32"/>
      <c r="Y348" s="32"/>
      <c r="Z348" s="32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33"/>
      <c r="AM348" s="33"/>
      <c r="AN348" s="33"/>
      <c r="AO348" s="34"/>
      <c r="AP348" s="34"/>
      <c r="AQ348" s="33"/>
      <c r="AR348" s="35"/>
      <c r="AS348" s="36"/>
      <c r="AT348" s="37"/>
      <c r="AU348" s="36"/>
      <c r="AV348" s="36"/>
      <c r="AW348" s="36"/>
    </row>
    <row r="349">
      <c r="B349" s="29"/>
      <c r="C349" s="29"/>
      <c r="E349" s="30"/>
      <c r="F349" s="30"/>
      <c r="G349" s="30"/>
      <c r="H349" s="31"/>
      <c r="I349" s="31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32"/>
      <c r="V349" s="32"/>
      <c r="W349" s="32"/>
      <c r="X349" s="32"/>
      <c r="Y349" s="32"/>
      <c r="Z349" s="32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33"/>
      <c r="AM349" s="33"/>
      <c r="AN349" s="33"/>
      <c r="AO349" s="34"/>
      <c r="AP349" s="34"/>
      <c r="AQ349" s="33"/>
      <c r="AR349" s="35"/>
      <c r="AS349" s="36"/>
      <c r="AT349" s="37"/>
      <c r="AU349" s="36"/>
      <c r="AV349" s="36"/>
      <c r="AW349" s="36"/>
    </row>
    <row r="350">
      <c r="B350" s="29"/>
      <c r="C350" s="29"/>
      <c r="E350" s="30"/>
      <c r="F350" s="30"/>
      <c r="G350" s="30"/>
      <c r="H350" s="31"/>
      <c r="I350" s="31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32"/>
      <c r="V350" s="32"/>
      <c r="W350" s="32"/>
      <c r="X350" s="32"/>
      <c r="Y350" s="32"/>
      <c r="Z350" s="32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33"/>
      <c r="AM350" s="33"/>
      <c r="AN350" s="33"/>
      <c r="AO350" s="34"/>
      <c r="AP350" s="34"/>
      <c r="AQ350" s="33"/>
      <c r="AR350" s="35"/>
      <c r="AS350" s="36"/>
      <c r="AT350" s="37"/>
      <c r="AU350" s="36"/>
      <c r="AV350" s="36"/>
      <c r="AW350" s="36"/>
    </row>
    <row r="351">
      <c r="B351" s="29"/>
      <c r="C351" s="29"/>
      <c r="E351" s="30"/>
      <c r="F351" s="30"/>
      <c r="G351" s="30"/>
      <c r="H351" s="31"/>
      <c r="I351" s="31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32"/>
      <c r="V351" s="32"/>
      <c r="W351" s="32"/>
      <c r="X351" s="32"/>
      <c r="Y351" s="32"/>
      <c r="Z351" s="32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33"/>
      <c r="AM351" s="33"/>
      <c r="AN351" s="33"/>
      <c r="AO351" s="34"/>
      <c r="AP351" s="34"/>
      <c r="AQ351" s="33"/>
      <c r="AR351" s="35"/>
      <c r="AS351" s="36"/>
      <c r="AT351" s="37"/>
      <c r="AU351" s="36"/>
      <c r="AV351" s="36"/>
      <c r="AW351" s="36"/>
    </row>
    <row r="352">
      <c r="B352" s="29"/>
      <c r="C352" s="29"/>
      <c r="E352" s="30"/>
      <c r="F352" s="30"/>
      <c r="G352" s="30"/>
      <c r="H352" s="31"/>
      <c r="I352" s="31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32"/>
      <c r="V352" s="32"/>
      <c r="W352" s="32"/>
      <c r="X352" s="32"/>
      <c r="Y352" s="32"/>
      <c r="Z352" s="32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33"/>
      <c r="AM352" s="33"/>
      <c r="AN352" s="33"/>
      <c r="AO352" s="34"/>
      <c r="AP352" s="34"/>
      <c r="AQ352" s="33"/>
      <c r="AR352" s="35"/>
      <c r="AS352" s="36"/>
      <c r="AT352" s="37"/>
      <c r="AU352" s="36"/>
      <c r="AV352" s="36"/>
      <c r="AW352" s="36"/>
    </row>
    <row r="353">
      <c r="B353" s="29"/>
      <c r="C353" s="29"/>
      <c r="E353" s="30"/>
      <c r="F353" s="30"/>
      <c r="G353" s="30"/>
      <c r="H353" s="31"/>
      <c r="I353" s="31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32"/>
      <c r="V353" s="32"/>
      <c r="W353" s="32"/>
      <c r="X353" s="32"/>
      <c r="Y353" s="32"/>
      <c r="Z353" s="32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33"/>
      <c r="AM353" s="33"/>
      <c r="AN353" s="33"/>
      <c r="AO353" s="34"/>
      <c r="AP353" s="34"/>
      <c r="AQ353" s="33"/>
      <c r="AR353" s="35"/>
      <c r="AS353" s="36"/>
      <c r="AT353" s="37"/>
      <c r="AU353" s="36"/>
      <c r="AV353" s="36"/>
      <c r="AW353" s="36"/>
    </row>
    <row r="354">
      <c r="B354" s="29"/>
      <c r="C354" s="29"/>
      <c r="E354" s="30"/>
      <c r="F354" s="30"/>
      <c r="G354" s="30"/>
      <c r="H354" s="31"/>
      <c r="I354" s="31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32"/>
      <c r="V354" s="32"/>
      <c r="W354" s="32"/>
      <c r="X354" s="32"/>
      <c r="Y354" s="32"/>
      <c r="Z354" s="32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33"/>
      <c r="AM354" s="33"/>
      <c r="AN354" s="33"/>
      <c r="AO354" s="34"/>
      <c r="AP354" s="34"/>
      <c r="AQ354" s="33"/>
      <c r="AR354" s="35"/>
      <c r="AS354" s="36"/>
      <c r="AT354" s="37"/>
      <c r="AU354" s="36"/>
      <c r="AV354" s="36"/>
      <c r="AW354" s="36"/>
    </row>
    <row r="355">
      <c r="B355" s="29"/>
      <c r="C355" s="29"/>
      <c r="E355" s="30"/>
      <c r="F355" s="30"/>
      <c r="G355" s="30"/>
      <c r="H355" s="31"/>
      <c r="I355" s="31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32"/>
      <c r="V355" s="32"/>
      <c r="W355" s="32"/>
      <c r="X355" s="32"/>
      <c r="Y355" s="32"/>
      <c r="Z355" s="32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33"/>
      <c r="AM355" s="33"/>
      <c r="AN355" s="33"/>
      <c r="AO355" s="34"/>
      <c r="AP355" s="34"/>
      <c r="AQ355" s="33"/>
      <c r="AR355" s="35"/>
      <c r="AS355" s="36"/>
      <c r="AT355" s="37"/>
      <c r="AU355" s="36"/>
      <c r="AV355" s="36"/>
      <c r="AW355" s="36"/>
    </row>
    <row r="356">
      <c r="B356" s="29"/>
      <c r="C356" s="29"/>
      <c r="E356" s="30"/>
      <c r="F356" s="30"/>
      <c r="G356" s="30"/>
      <c r="H356" s="31"/>
      <c r="I356" s="31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32"/>
      <c r="V356" s="32"/>
      <c r="W356" s="32"/>
      <c r="X356" s="32"/>
      <c r="Y356" s="32"/>
      <c r="Z356" s="32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33"/>
      <c r="AM356" s="33"/>
      <c r="AN356" s="33"/>
      <c r="AO356" s="34"/>
      <c r="AP356" s="34"/>
      <c r="AQ356" s="33"/>
      <c r="AR356" s="35"/>
      <c r="AS356" s="36"/>
      <c r="AT356" s="37"/>
      <c r="AU356" s="36"/>
      <c r="AV356" s="36"/>
      <c r="AW356" s="36"/>
    </row>
    <row r="357">
      <c r="B357" s="29"/>
      <c r="C357" s="29"/>
      <c r="E357" s="30"/>
      <c r="F357" s="30"/>
      <c r="G357" s="30"/>
      <c r="H357" s="31"/>
      <c r="I357" s="31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32"/>
      <c r="V357" s="32"/>
      <c r="W357" s="32"/>
      <c r="X357" s="32"/>
      <c r="Y357" s="32"/>
      <c r="Z357" s="32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33"/>
      <c r="AM357" s="33"/>
      <c r="AN357" s="33"/>
      <c r="AO357" s="34"/>
      <c r="AP357" s="34"/>
      <c r="AQ357" s="33"/>
      <c r="AR357" s="35"/>
      <c r="AS357" s="36"/>
      <c r="AT357" s="37"/>
      <c r="AU357" s="36"/>
      <c r="AV357" s="36"/>
      <c r="AW357" s="36"/>
    </row>
    <row r="358">
      <c r="B358" s="29"/>
      <c r="C358" s="29"/>
      <c r="E358" s="30"/>
      <c r="F358" s="30"/>
      <c r="G358" s="30"/>
      <c r="H358" s="31"/>
      <c r="I358" s="31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32"/>
      <c r="V358" s="32"/>
      <c r="W358" s="32"/>
      <c r="X358" s="32"/>
      <c r="Y358" s="32"/>
      <c r="Z358" s="32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33"/>
      <c r="AM358" s="33"/>
      <c r="AN358" s="33"/>
      <c r="AO358" s="34"/>
      <c r="AP358" s="34"/>
      <c r="AQ358" s="33"/>
      <c r="AR358" s="35"/>
      <c r="AS358" s="36"/>
      <c r="AT358" s="37"/>
      <c r="AU358" s="36"/>
      <c r="AV358" s="36"/>
      <c r="AW358" s="36"/>
    </row>
    <row r="359">
      <c r="B359" s="29"/>
      <c r="C359" s="29"/>
      <c r="E359" s="30"/>
      <c r="F359" s="30"/>
      <c r="G359" s="30"/>
      <c r="H359" s="31"/>
      <c r="I359" s="31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32"/>
      <c r="V359" s="32"/>
      <c r="W359" s="32"/>
      <c r="X359" s="32"/>
      <c r="Y359" s="32"/>
      <c r="Z359" s="32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33"/>
      <c r="AM359" s="33"/>
      <c r="AN359" s="33"/>
      <c r="AO359" s="34"/>
      <c r="AP359" s="34"/>
      <c r="AQ359" s="33"/>
      <c r="AR359" s="35"/>
      <c r="AS359" s="36"/>
      <c r="AT359" s="37"/>
      <c r="AU359" s="36"/>
      <c r="AV359" s="36"/>
      <c r="AW359" s="36"/>
    </row>
    <row r="360">
      <c r="B360" s="29"/>
      <c r="C360" s="29"/>
      <c r="E360" s="30"/>
      <c r="F360" s="30"/>
      <c r="G360" s="30"/>
      <c r="H360" s="31"/>
      <c r="I360" s="31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32"/>
      <c r="V360" s="32"/>
      <c r="W360" s="32"/>
      <c r="X360" s="32"/>
      <c r="Y360" s="32"/>
      <c r="Z360" s="32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33"/>
      <c r="AM360" s="33"/>
      <c r="AN360" s="33"/>
      <c r="AO360" s="34"/>
      <c r="AP360" s="34"/>
      <c r="AQ360" s="33"/>
      <c r="AR360" s="35"/>
      <c r="AS360" s="36"/>
      <c r="AT360" s="37"/>
      <c r="AU360" s="36"/>
      <c r="AV360" s="36"/>
      <c r="AW360" s="36"/>
    </row>
    <row r="361">
      <c r="B361" s="29"/>
      <c r="C361" s="29"/>
      <c r="E361" s="30"/>
      <c r="F361" s="30"/>
      <c r="G361" s="30"/>
      <c r="H361" s="31"/>
      <c r="I361" s="31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32"/>
      <c r="V361" s="32"/>
      <c r="W361" s="32"/>
      <c r="X361" s="32"/>
      <c r="Y361" s="32"/>
      <c r="Z361" s="32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33"/>
      <c r="AM361" s="33"/>
      <c r="AN361" s="33"/>
      <c r="AO361" s="34"/>
      <c r="AP361" s="34"/>
      <c r="AQ361" s="33"/>
      <c r="AR361" s="35"/>
      <c r="AS361" s="36"/>
      <c r="AT361" s="37"/>
      <c r="AU361" s="36"/>
      <c r="AV361" s="36"/>
      <c r="AW361" s="36"/>
    </row>
    <row r="362">
      <c r="B362" s="29"/>
      <c r="C362" s="29"/>
      <c r="E362" s="30"/>
      <c r="F362" s="30"/>
      <c r="G362" s="30"/>
      <c r="H362" s="31"/>
      <c r="I362" s="31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32"/>
      <c r="V362" s="32"/>
      <c r="W362" s="32"/>
      <c r="X362" s="32"/>
      <c r="Y362" s="32"/>
      <c r="Z362" s="32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33"/>
      <c r="AM362" s="33"/>
      <c r="AN362" s="33"/>
      <c r="AO362" s="34"/>
      <c r="AP362" s="34"/>
      <c r="AQ362" s="33"/>
      <c r="AR362" s="35"/>
      <c r="AS362" s="36"/>
      <c r="AT362" s="37"/>
      <c r="AU362" s="36"/>
      <c r="AV362" s="36"/>
      <c r="AW362" s="36"/>
    </row>
    <row r="363">
      <c r="B363" s="29"/>
      <c r="C363" s="29"/>
      <c r="E363" s="30"/>
      <c r="F363" s="30"/>
      <c r="G363" s="30"/>
      <c r="H363" s="31"/>
      <c r="I363" s="31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32"/>
      <c r="V363" s="32"/>
      <c r="W363" s="32"/>
      <c r="X363" s="32"/>
      <c r="Y363" s="32"/>
      <c r="Z363" s="32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33"/>
      <c r="AM363" s="33"/>
      <c r="AN363" s="33"/>
      <c r="AO363" s="34"/>
      <c r="AP363" s="34"/>
      <c r="AQ363" s="33"/>
      <c r="AR363" s="35"/>
      <c r="AS363" s="36"/>
      <c r="AT363" s="37"/>
      <c r="AU363" s="36"/>
      <c r="AV363" s="36"/>
      <c r="AW363" s="36"/>
    </row>
    <row r="364">
      <c r="B364" s="29"/>
      <c r="C364" s="29"/>
      <c r="E364" s="30"/>
      <c r="F364" s="30"/>
      <c r="G364" s="30"/>
      <c r="H364" s="31"/>
      <c r="I364" s="31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32"/>
      <c r="V364" s="32"/>
      <c r="W364" s="32"/>
      <c r="X364" s="32"/>
      <c r="Y364" s="32"/>
      <c r="Z364" s="32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33"/>
      <c r="AM364" s="33"/>
      <c r="AN364" s="33"/>
      <c r="AO364" s="34"/>
      <c r="AP364" s="34"/>
      <c r="AQ364" s="33"/>
      <c r="AR364" s="35"/>
      <c r="AS364" s="36"/>
      <c r="AT364" s="37"/>
      <c r="AU364" s="36"/>
      <c r="AV364" s="36"/>
      <c r="AW364" s="36"/>
    </row>
    <row r="365">
      <c r="B365" s="29"/>
      <c r="C365" s="29"/>
      <c r="E365" s="30"/>
      <c r="F365" s="30"/>
      <c r="G365" s="30"/>
      <c r="H365" s="31"/>
      <c r="I365" s="31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32"/>
      <c r="V365" s="32"/>
      <c r="W365" s="32"/>
      <c r="X365" s="32"/>
      <c r="Y365" s="32"/>
      <c r="Z365" s="32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33"/>
      <c r="AM365" s="33"/>
      <c r="AN365" s="33"/>
      <c r="AO365" s="34"/>
      <c r="AP365" s="34"/>
      <c r="AQ365" s="33"/>
      <c r="AR365" s="35"/>
      <c r="AS365" s="36"/>
      <c r="AT365" s="37"/>
      <c r="AU365" s="36"/>
      <c r="AV365" s="36"/>
      <c r="AW365" s="36"/>
    </row>
    <row r="366">
      <c r="B366" s="29"/>
      <c r="C366" s="29"/>
      <c r="E366" s="30"/>
      <c r="F366" s="30"/>
      <c r="G366" s="30"/>
      <c r="H366" s="31"/>
      <c r="I366" s="31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32"/>
      <c r="V366" s="32"/>
      <c r="W366" s="32"/>
      <c r="X366" s="32"/>
      <c r="Y366" s="32"/>
      <c r="Z366" s="32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33"/>
      <c r="AM366" s="33"/>
      <c r="AN366" s="33"/>
      <c r="AO366" s="34"/>
      <c r="AP366" s="34"/>
      <c r="AQ366" s="33"/>
      <c r="AR366" s="35"/>
      <c r="AS366" s="36"/>
      <c r="AT366" s="37"/>
      <c r="AU366" s="36"/>
      <c r="AV366" s="36"/>
      <c r="AW366" s="36"/>
    </row>
    <row r="367">
      <c r="B367" s="29"/>
      <c r="C367" s="29"/>
      <c r="E367" s="30"/>
      <c r="F367" s="30"/>
      <c r="G367" s="30"/>
      <c r="H367" s="31"/>
      <c r="I367" s="31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32"/>
      <c r="V367" s="32"/>
      <c r="W367" s="32"/>
      <c r="X367" s="32"/>
      <c r="Y367" s="32"/>
      <c r="Z367" s="32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33"/>
      <c r="AM367" s="33"/>
      <c r="AN367" s="33"/>
      <c r="AO367" s="34"/>
      <c r="AP367" s="34"/>
      <c r="AQ367" s="33"/>
      <c r="AR367" s="35"/>
      <c r="AS367" s="36"/>
      <c r="AT367" s="37"/>
      <c r="AU367" s="36"/>
      <c r="AV367" s="36"/>
      <c r="AW367" s="36"/>
    </row>
    <row r="368">
      <c r="B368" s="29"/>
      <c r="C368" s="29"/>
      <c r="E368" s="30"/>
      <c r="F368" s="30"/>
      <c r="G368" s="30"/>
      <c r="H368" s="31"/>
      <c r="I368" s="31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32"/>
      <c r="V368" s="32"/>
      <c r="W368" s="32"/>
      <c r="X368" s="32"/>
      <c r="Y368" s="32"/>
      <c r="Z368" s="32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33"/>
      <c r="AM368" s="33"/>
      <c r="AN368" s="33"/>
      <c r="AO368" s="34"/>
      <c r="AP368" s="34"/>
      <c r="AQ368" s="33"/>
      <c r="AR368" s="35"/>
      <c r="AS368" s="36"/>
      <c r="AT368" s="37"/>
      <c r="AU368" s="36"/>
      <c r="AV368" s="36"/>
      <c r="AW368" s="36"/>
    </row>
    <row r="369">
      <c r="B369" s="29"/>
      <c r="C369" s="29"/>
      <c r="E369" s="30"/>
      <c r="F369" s="30"/>
      <c r="G369" s="30"/>
      <c r="H369" s="31"/>
      <c r="I369" s="31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32"/>
      <c r="V369" s="32"/>
      <c r="W369" s="32"/>
      <c r="X369" s="32"/>
      <c r="Y369" s="32"/>
      <c r="Z369" s="32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33"/>
      <c r="AM369" s="33"/>
      <c r="AN369" s="33"/>
      <c r="AO369" s="34"/>
      <c r="AP369" s="34"/>
      <c r="AQ369" s="33"/>
      <c r="AR369" s="35"/>
      <c r="AS369" s="36"/>
      <c r="AT369" s="37"/>
      <c r="AU369" s="36"/>
      <c r="AV369" s="36"/>
      <c r="AW369" s="36"/>
    </row>
    <row r="370">
      <c r="B370" s="29"/>
      <c r="C370" s="29"/>
      <c r="E370" s="30"/>
      <c r="F370" s="30"/>
      <c r="G370" s="30"/>
      <c r="H370" s="31"/>
      <c r="I370" s="31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32"/>
      <c r="V370" s="32"/>
      <c r="W370" s="32"/>
      <c r="X370" s="32"/>
      <c r="Y370" s="32"/>
      <c r="Z370" s="32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33"/>
      <c r="AM370" s="33"/>
      <c r="AN370" s="33"/>
      <c r="AO370" s="34"/>
      <c r="AP370" s="34"/>
      <c r="AQ370" s="33"/>
      <c r="AR370" s="35"/>
      <c r="AS370" s="36"/>
      <c r="AT370" s="37"/>
      <c r="AU370" s="36"/>
      <c r="AV370" s="36"/>
      <c r="AW370" s="36"/>
    </row>
    <row r="371">
      <c r="B371" s="29"/>
      <c r="C371" s="29"/>
      <c r="E371" s="30"/>
      <c r="F371" s="30"/>
      <c r="G371" s="30"/>
      <c r="H371" s="31"/>
      <c r="I371" s="31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32"/>
      <c r="V371" s="32"/>
      <c r="W371" s="32"/>
      <c r="X371" s="32"/>
      <c r="Y371" s="32"/>
      <c r="Z371" s="32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33"/>
      <c r="AM371" s="33"/>
      <c r="AN371" s="33"/>
      <c r="AO371" s="34"/>
      <c r="AP371" s="34"/>
      <c r="AQ371" s="33"/>
      <c r="AR371" s="35"/>
      <c r="AS371" s="36"/>
      <c r="AT371" s="37"/>
      <c r="AU371" s="36"/>
      <c r="AV371" s="36"/>
      <c r="AW371" s="36"/>
    </row>
    <row r="372">
      <c r="B372" s="29"/>
      <c r="C372" s="29"/>
      <c r="E372" s="30"/>
      <c r="F372" s="30"/>
      <c r="G372" s="30"/>
      <c r="H372" s="31"/>
      <c r="I372" s="31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32"/>
      <c r="V372" s="32"/>
      <c r="W372" s="32"/>
      <c r="X372" s="32"/>
      <c r="Y372" s="32"/>
      <c r="Z372" s="32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33"/>
      <c r="AM372" s="33"/>
      <c r="AN372" s="33"/>
      <c r="AO372" s="34"/>
      <c r="AP372" s="34"/>
      <c r="AQ372" s="33"/>
      <c r="AR372" s="35"/>
      <c r="AS372" s="36"/>
      <c r="AT372" s="37"/>
      <c r="AU372" s="36"/>
      <c r="AV372" s="36"/>
      <c r="AW372" s="36"/>
    </row>
    <row r="373">
      <c r="B373" s="29"/>
      <c r="C373" s="29"/>
      <c r="E373" s="30"/>
      <c r="F373" s="30"/>
      <c r="G373" s="30"/>
      <c r="H373" s="31"/>
      <c r="I373" s="31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32"/>
      <c r="V373" s="32"/>
      <c r="W373" s="32"/>
      <c r="X373" s="32"/>
      <c r="Y373" s="32"/>
      <c r="Z373" s="32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33"/>
      <c r="AM373" s="33"/>
      <c r="AN373" s="33"/>
      <c r="AO373" s="34"/>
      <c r="AP373" s="34"/>
      <c r="AQ373" s="33"/>
      <c r="AR373" s="35"/>
      <c r="AS373" s="36"/>
      <c r="AT373" s="37"/>
      <c r="AU373" s="36"/>
      <c r="AV373" s="36"/>
      <c r="AW373" s="36"/>
    </row>
    <row r="374">
      <c r="B374" s="29"/>
      <c r="C374" s="29"/>
      <c r="E374" s="30"/>
      <c r="F374" s="30"/>
      <c r="G374" s="30"/>
      <c r="H374" s="31"/>
      <c r="I374" s="31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32"/>
      <c r="V374" s="32"/>
      <c r="W374" s="32"/>
      <c r="X374" s="32"/>
      <c r="Y374" s="32"/>
      <c r="Z374" s="32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33"/>
      <c r="AM374" s="33"/>
      <c r="AN374" s="33"/>
      <c r="AO374" s="34"/>
      <c r="AP374" s="34"/>
      <c r="AQ374" s="33"/>
      <c r="AR374" s="35"/>
      <c r="AS374" s="36"/>
      <c r="AT374" s="37"/>
      <c r="AU374" s="36"/>
      <c r="AV374" s="36"/>
      <c r="AW374" s="36"/>
    </row>
    <row r="375">
      <c r="B375" s="29"/>
      <c r="C375" s="29"/>
      <c r="E375" s="30"/>
      <c r="F375" s="30"/>
      <c r="G375" s="30"/>
      <c r="H375" s="31"/>
      <c r="I375" s="31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32"/>
      <c r="V375" s="32"/>
      <c r="W375" s="32"/>
      <c r="X375" s="32"/>
      <c r="Y375" s="32"/>
      <c r="Z375" s="32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33"/>
      <c r="AM375" s="33"/>
      <c r="AN375" s="33"/>
      <c r="AO375" s="34"/>
      <c r="AP375" s="34"/>
      <c r="AQ375" s="33"/>
      <c r="AR375" s="35"/>
      <c r="AS375" s="36"/>
      <c r="AT375" s="37"/>
      <c r="AU375" s="36"/>
      <c r="AV375" s="36"/>
      <c r="AW375" s="36"/>
    </row>
    <row r="376">
      <c r="B376" s="29"/>
      <c r="C376" s="29"/>
      <c r="E376" s="30"/>
      <c r="F376" s="30"/>
      <c r="G376" s="30"/>
      <c r="H376" s="31"/>
      <c r="I376" s="31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32"/>
      <c r="V376" s="32"/>
      <c r="W376" s="32"/>
      <c r="X376" s="32"/>
      <c r="Y376" s="32"/>
      <c r="Z376" s="32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33"/>
      <c r="AM376" s="33"/>
      <c r="AN376" s="33"/>
      <c r="AO376" s="34"/>
      <c r="AP376" s="34"/>
      <c r="AQ376" s="33"/>
      <c r="AR376" s="35"/>
      <c r="AS376" s="36"/>
      <c r="AT376" s="37"/>
      <c r="AU376" s="36"/>
      <c r="AV376" s="36"/>
      <c r="AW376" s="36"/>
    </row>
    <row r="377">
      <c r="B377" s="29"/>
      <c r="C377" s="29"/>
      <c r="E377" s="30"/>
      <c r="F377" s="30"/>
      <c r="G377" s="30"/>
      <c r="H377" s="31"/>
      <c r="I377" s="31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32"/>
      <c r="V377" s="32"/>
      <c r="W377" s="32"/>
      <c r="X377" s="32"/>
      <c r="Y377" s="32"/>
      <c r="Z377" s="32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33"/>
      <c r="AM377" s="33"/>
      <c r="AN377" s="33"/>
      <c r="AO377" s="34"/>
      <c r="AP377" s="34"/>
      <c r="AQ377" s="33"/>
      <c r="AR377" s="35"/>
      <c r="AS377" s="36"/>
      <c r="AT377" s="37"/>
      <c r="AU377" s="36"/>
      <c r="AV377" s="36"/>
      <c r="AW377" s="36"/>
    </row>
    <row r="378">
      <c r="B378" s="29"/>
      <c r="C378" s="29"/>
      <c r="E378" s="30"/>
      <c r="F378" s="30"/>
      <c r="G378" s="30"/>
      <c r="H378" s="31"/>
      <c r="I378" s="31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32"/>
      <c r="V378" s="32"/>
      <c r="W378" s="32"/>
      <c r="X378" s="32"/>
      <c r="Y378" s="32"/>
      <c r="Z378" s="32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33"/>
      <c r="AM378" s="33"/>
      <c r="AN378" s="33"/>
      <c r="AO378" s="34"/>
      <c r="AP378" s="34"/>
      <c r="AQ378" s="33"/>
      <c r="AR378" s="35"/>
      <c r="AS378" s="36"/>
      <c r="AT378" s="37"/>
      <c r="AU378" s="36"/>
      <c r="AV378" s="36"/>
      <c r="AW378" s="36"/>
    </row>
    <row r="379">
      <c r="B379" s="29"/>
      <c r="C379" s="29"/>
      <c r="E379" s="30"/>
      <c r="F379" s="30"/>
      <c r="G379" s="30"/>
      <c r="H379" s="31"/>
      <c r="I379" s="31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32"/>
      <c r="V379" s="32"/>
      <c r="W379" s="32"/>
      <c r="X379" s="32"/>
      <c r="Y379" s="32"/>
      <c r="Z379" s="32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33"/>
      <c r="AM379" s="33"/>
      <c r="AN379" s="33"/>
      <c r="AO379" s="34"/>
      <c r="AP379" s="34"/>
      <c r="AQ379" s="33"/>
      <c r="AR379" s="35"/>
      <c r="AS379" s="36"/>
      <c r="AT379" s="37"/>
      <c r="AU379" s="36"/>
      <c r="AV379" s="36"/>
      <c r="AW379" s="36"/>
    </row>
    <row r="380">
      <c r="B380" s="29"/>
      <c r="C380" s="29"/>
      <c r="E380" s="30"/>
      <c r="F380" s="30"/>
      <c r="G380" s="30"/>
      <c r="H380" s="31"/>
      <c r="I380" s="31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32"/>
      <c r="V380" s="32"/>
      <c r="W380" s="32"/>
      <c r="X380" s="32"/>
      <c r="Y380" s="32"/>
      <c r="Z380" s="32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33"/>
      <c r="AM380" s="33"/>
      <c r="AN380" s="33"/>
      <c r="AO380" s="34"/>
      <c r="AP380" s="34"/>
      <c r="AQ380" s="33"/>
      <c r="AR380" s="35"/>
      <c r="AS380" s="36"/>
      <c r="AT380" s="37"/>
      <c r="AU380" s="36"/>
      <c r="AV380" s="36"/>
      <c r="AW380" s="36"/>
    </row>
    <row r="381">
      <c r="B381" s="29"/>
      <c r="C381" s="29"/>
      <c r="E381" s="30"/>
      <c r="F381" s="30"/>
      <c r="G381" s="30"/>
      <c r="H381" s="31"/>
      <c r="I381" s="31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32"/>
      <c r="V381" s="32"/>
      <c r="W381" s="32"/>
      <c r="X381" s="32"/>
      <c r="Y381" s="32"/>
      <c r="Z381" s="32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33"/>
      <c r="AM381" s="33"/>
      <c r="AN381" s="33"/>
      <c r="AO381" s="34"/>
      <c r="AP381" s="34"/>
      <c r="AQ381" s="33"/>
      <c r="AR381" s="35"/>
      <c r="AS381" s="36"/>
      <c r="AT381" s="37"/>
      <c r="AU381" s="36"/>
      <c r="AV381" s="36"/>
      <c r="AW381" s="36"/>
    </row>
    <row r="382">
      <c r="B382" s="29"/>
      <c r="C382" s="29"/>
      <c r="E382" s="30"/>
      <c r="F382" s="30"/>
      <c r="G382" s="30"/>
      <c r="H382" s="31"/>
      <c r="I382" s="31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32"/>
      <c r="V382" s="32"/>
      <c r="W382" s="32"/>
      <c r="X382" s="32"/>
      <c r="Y382" s="32"/>
      <c r="Z382" s="32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33"/>
      <c r="AM382" s="33"/>
      <c r="AN382" s="33"/>
      <c r="AO382" s="34"/>
      <c r="AP382" s="34"/>
      <c r="AQ382" s="33"/>
      <c r="AR382" s="35"/>
      <c r="AS382" s="36"/>
      <c r="AT382" s="37"/>
      <c r="AU382" s="36"/>
      <c r="AV382" s="36"/>
      <c r="AW382" s="36"/>
    </row>
    <row r="383">
      <c r="B383" s="29"/>
      <c r="C383" s="29"/>
      <c r="E383" s="30"/>
      <c r="F383" s="30"/>
      <c r="G383" s="30"/>
      <c r="H383" s="31"/>
      <c r="I383" s="31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32"/>
      <c r="V383" s="32"/>
      <c r="W383" s="32"/>
      <c r="X383" s="32"/>
      <c r="Y383" s="32"/>
      <c r="Z383" s="32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33"/>
      <c r="AM383" s="33"/>
      <c r="AN383" s="33"/>
      <c r="AO383" s="34"/>
      <c r="AP383" s="34"/>
      <c r="AQ383" s="33"/>
      <c r="AR383" s="35"/>
      <c r="AS383" s="36"/>
      <c r="AT383" s="37"/>
      <c r="AU383" s="36"/>
      <c r="AV383" s="36"/>
      <c r="AW383" s="36"/>
    </row>
    <row r="384">
      <c r="B384" s="29"/>
      <c r="C384" s="29"/>
      <c r="E384" s="30"/>
      <c r="F384" s="30"/>
      <c r="G384" s="30"/>
      <c r="H384" s="31"/>
      <c r="I384" s="31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32"/>
      <c r="V384" s="32"/>
      <c r="W384" s="32"/>
      <c r="X384" s="32"/>
      <c r="Y384" s="32"/>
      <c r="Z384" s="32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33"/>
      <c r="AM384" s="33"/>
      <c r="AN384" s="33"/>
      <c r="AO384" s="34"/>
      <c r="AP384" s="34"/>
      <c r="AQ384" s="33"/>
      <c r="AR384" s="35"/>
      <c r="AS384" s="36"/>
      <c r="AT384" s="37"/>
      <c r="AU384" s="36"/>
      <c r="AV384" s="36"/>
      <c r="AW384" s="36"/>
    </row>
    <row r="385">
      <c r="B385" s="29"/>
      <c r="C385" s="29"/>
      <c r="E385" s="30"/>
      <c r="F385" s="30"/>
      <c r="G385" s="30"/>
      <c r="H385" s="31"/>
      <c r="I385" s="31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32"/>
      <c r="V385" s="32"/>
      <c r="W385" s="32"/>
      <c r="X385" s="32"/>
      <c r="Y385" s="32"/>
      <c r="Z385" s="32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33"/>
      <c r="AM385" s="33"/>
      <c r="AN385" s="33"/>
      <c r="AO385" s="34"/>
      <c r="AP385" s="34"/>
      <c r="AQ385" s="33"/>
      <c r="AR385" s="35"/>
      <c r="AS385" s="36"/>
      <c r="AT385" s="37"/>
      <c r="AU385" s="36"/>
      <c r="AV385" s="36"/>
      <c r="AW385" s="36"/>
    </row>
    <row r="386">
      <c r="B386" s="29"/>
      <c r="C386" s="29"/>
      <c r="E386" s="30"/>
      <c r="F386" s="30"/>
      <c r="G386" s="30"/>
      <c r="H386" s="31"/>
      <c r="I386" s="31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32"/>
      <c r="V386" s="32"/>
      <c r="W386" s="32"/>
      <c r="X386" s="32"/>
      <c r="Y386" s="32"/>
      <c r="Z386" s="32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33"/>
      <c r="AM386" s="33"/>
      <c r="AN386" s="33"/>
      <c r="AO386" s="34"/>
      <c r="AP386" s="34"/>
      <c r="AQ386" s="33"/>
      <c r="AR386" s="35"/>
      <c r="AS386" s="36"/>
      <c r="AT386" s="37"/>
      <c r="AU386" s="36"/>
      <c r="AV386" s="36"/>
      <c r="AW386" s="36"/>
    </row>
    <row r="387">
      <c r="B387" s="29"/>
      <c r="C387" s="29"/>
      <c r="E387" s="30"/>
      <c r="F387" s="30"/>
      <c r="G387" s="30"/>
      <c r="H387" s="31"/>
      <c r="I387" s="31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32"/>
      <c r="V387" s="32"/>
      <c r="W387" s="32"/>
      <c r="X387" s="32"/>
      <c r="Y387" s="32"/>
      <c r="Z387" s="32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33"/>
      <c r="AM387" s="33"/>
      <c r="AN387" s="33"/>
      <c r="AO387" s="34"/>
      <c r="AP387" s="34"/>
      <c r="AQ387" s="33"/>
      <c r="AR387" s="35"/>
      <c r="AS387" s="36"/>
      <c r="AT387" s="37"/>
      <c r="AU387" s="36"/>
      <c r="AV387" s="36"/>
      <c r="AW387" s="36"/>
    </row>
    <row r="388">
      <c r="B388" s="29"/>
      <c r="C388" s="29"/>
      <c r="E388" s="30"/>
      <c r="F388" s="30"/>
      <c r="G388" s="30"/>
      <c r="H388" s="31"/>
      <c r="I388" s="31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32"/>
      <c r="V388" s="32"/>
      <c r="W388" s="32"/>
      <c r="X388" s="32"/>
      <c r="Y388" s="32"/>
      <c r="Z388" s="32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33"/>
      <c r="AM388" s="33"/>
      <c r="AN388" s="33"/>
      <c r="AO388" s="34"/>
      <c r="AP388" s="34"/>
      <c r="AQ388" s="33"/>
      <c r="AR388" s="35"/>
      <c r="AS388" s="36"/>
      <c r="AT388" s="37"/>
      <c r="AU388" s="36"/>
      <c r="AV388" s="36"/>
      <c r="AW388" s="36"/>
    </row>
    <row r="389">
      <c r="B389" s="29"/>
      <c r="C389" s="29"/>
      <c r="E389" s="30"/>
      <c r="F389" s="30"/>
      <c r="G389" s="30"/>
      <c r="H389" s="31"/>
      <c r="I389" s="31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32"/>
      <c r="V389" s="32"/>
      <c r="W389" s="32"/>
      <c r="X389" s="32"/>
      <c r="Y389" s="32"/>
      <c r="Z389" s="32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33"/>
      <c r="AM389" s="33"/>
      <c r="AN389" s="33"/>
      <c r="AO389" s="34"/>
      <c r="AP389" s="34"/>
      <c r="AQ389" s="33"/>
      <c r="AR389" s="35"/>
      <c r="AS389" s="36"/>
      <c r="AT389" s="37"/>
      <c r="AU389" s="36"/>
      <c r="AV389" s="36"/>
      <c r="AW389" s="36"/>
    </row>
    <row r="390">
      <c r="B390" s="29"/>
      <c r="C390" s="29"/>
      <c r="E390" s="30"/>
      <c r="F390" s="30"/>
      <c r="G390" s="30"/>
      <c r="H390" s="31"/>
      <c r="I390" s="31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32"/>
      <c r="V390" s="32"/>
      <c r="W390" s="32"/>
      <c r="X390" s="32"/>
      <c r="Y390" s="32"/>
      <c r="Z390" s="32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33"/>
      <c r="AM390" s="33"/>
      <c r="AN390" s="33"/>
      <c r="AO390" s="34"/>
      <c r="AP390" s="34"/>
      <c r="AQ390" s="33"/>
      <c r="AR390" s="35"/>
      <c r="AS390" s="36"/>
      <c r="AT390" s="37"/>
      <c r="AU390" s="36"/>
      <c r="AV390" s="36"/>
      <c r="AW390" s="36"/>
    </row>
    <row r="391">
      <c r="B391" s="29"/>
      <c r="C391" s="29"/>
      <c r="E391" s="30"/>
      <c r="F391" s="30"/>
      <c r="G391" s="30"/>
      <c r="H391" s="31"/>
      <c r="I391" s="31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32"/>
      <c r="V391" s="32"/>
      <c r="W391" s="32"/>
      <c r="X391" s="32"/>
      <c r="Y391" s="32"/>
      <c r="Z391" s="32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33"/>
      <c r="AM391" s="33"/>
      <c r="AN391" s="33"/>
      <c r="AO391" s="34"/>
      <c r="AP391" s="34"/>
      <c r="AQ391" s="33"/>
      <c r="AR391" s="35"/>
      <c r="AS391" s="36"/>
      <c r="AT391" s="37"/>
      <c r="AU391" s="36"/>
      <c r="AV391" s="36"/>
      <c r="AW391" s="36"/>
    </row>
    <row r="392">
      <c r="B392" s="29"/>
      <c r="C392" s="29"/>
      <c r="E392" s="30"/>
      <c r="F392" s="30"/>
      <c r="G392" s="30"/>
      <c r="H392" s="31"/>
      <c r="I392" s="31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32"/>
      <c r="V392" s="32"/>
      <c r="W392" s="32"/>
      <c r="X392" s="32"/>
      <c r="Y392" s="32"/>
      <c r="Z392" s="32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33"/>
      <c r="AM392" s="33"/>
      <c r="AN392" s="33"/>
      <c r="AO392" s="34"/>
      <c r="AP392" s="34"/>
      <c r="AQ392" s="33"/>
      <c r="AR392" s="35"/>
      <c r="AS392" s="36"/>
      <c r="AT392" s="37"/>
      <c r="AU392" s="36"/>
      <c r="AV392" s="36"/>
      <c r="AW392" s="36"/>
    </row>
    <row r="393">
      <c r="B393" s="29"/>
      <c r="C393" s="29"/>
      <c r="E393" s="30"/>
      <c r="F393" s="30"/>
      <c r="G393" s="30"/>
      <c r="H393" s="31"/>
      <c r="I393" s="31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32"/>
      <c r="V393" s="32"/>
      <c r="W393" s="32"/>
      <c r="X393" s="32"/>
      <c r="Y393" s="32"/>
      <c r="Z393" s="32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33"/>
      <c r="AM393" s="33"/>
      <c r="AN393" s="33"/>
      <c r="AO393" s="34"/>
      <c r="AP393" s="34"/>
      <c r="AQ393" s="33"/>
      <c r="AR393" s="35"/>
      <c r="AS393" s="36"/>
      <c r="AT393" s="37"/>
      <c r="AU393" s="36"/>
      <c r="AV393" s="36"/>
      <c r="AW393" s="36"/>
    </row>
    <row r="394">
      <c r="B394" s="29"/>
      <c r="C394" s="29"/>
      <c r="E394" s="30"/>
      <c r="F394" s="30"/>
      <c r="G394" s="30"/>
      <c r="H394" s="31"/>
      <c r="I394" s="31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32"/>
      <c r="V394" s="32"/>
      <c r="W394" s="32"/>
      <c r="X394" s="32"/>
      <c r="Y394" s="32"/>
      <c r="Z394" s="32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33"/>
      <c r="AM394" s="33"/>
      <c r="AN394" s="33"/>
      <c r="AO394" s="34"/>
      <c r="AP394" s="34"/>
      <c r="AQ394" s="33"/>
      <c r="AR394" s="35"/>
      <c r="AS394" s="36"/>
      <c r="AT394" s="37"/>
      <c r="AU394" s="36"/>
      <c r="AV394" s="36"/>
      <c r="AW394" s="36"/>
    </row>
    <row r="395">
      <c r="B395" s="29"/>
      <c r="C395" s="29"/>
      <c r="E395" s="30"/>
      <c r="F395" s="30"/>
      <c r="G395" s="30"/>
      <c r="H395" s="31"/>
      <c r="I395" s="31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32"/>
      <c r="V395" s="32"/>
      <c r="W395" s="32"/>
      <c r="X395" s="32"/>
      <c r="Y395" s="32"/>
      <c r="Z395" s="32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33"/>
      <c r="AM395" s="33"/>
      <c r="AN395" s="33"/>
      <c r="AO395" s="34"/>
      <c r="AP395" s="34"/>
      <c r="AQ395" s="33"/>
      <c r="AR395" s="35"/>
      <c r="AS395" s="36"/>
      <c r="AT395" s="37"/>
      <c r="AU395" s="36"/>
      <c r="AV395" s="36"/>
      <c r="AW395" s="36"/>
    </row>
    <row r="396">
      <c r="B396" s="29"/>
      <c r="C396" s="29"/>
      <c r="E396" s="30"/>
      <c r="F396" s="30"/>
      <c r="G396" s="30"/>
      <c r="H396" s="31"/>
      <c r="I396" s="31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32"/>
      <c r="V396" s="32"/>
      <c r="W396" s="32"/>
      <c r="X396" s="32"/>
      <c r="Y396" s="32"/>
      <c r="Z396" s="32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33"/>
      <c r="AM396" s="33"/>
      <c r="AN396" s="33"/>
      <c r="AO396" s="34"/>
      <c r="AP396" s="34"/>
      <c r="AQ396" s="33"/>
      <c r="AR396" s="35"/>
      <c r="AS396" s="36"/>
      <c r="AT396" s="37"/>
      <c r="AU396" s="36"/>
      <c r="AV396" s="36"/>
      <c r="AW396" s="36"/>
    </row>
    <row r="397">
      <c r="B397" s="29"/>
      <c r="C397" s="29"/>
      <c r="E397" s="30"/>
      <c r="F397" s="30"/>
      <c r="G397" s="30"/>
      <c r="H397" s="31"/>
      <c r="I397" s="31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32"/>
      <c r="V397" s="32"/>
      <c r="W397" s="32"/>
      <c r="X397" s="32"/>
      <c r="Y397" s="32"/>
      <c r="Z397" s="32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33"/>
      <c r="AM397" s="33"/>
      <c r="AN397" s="33"/>
      <c r="AO397" s="34"/>
      <c r="AP397" s="34"/>
      <c r="AQ397" s="33"/>
      <c r="AR397" s="35"/>
      <c r="AS397" s="36"/>
      <c r="AT397" s="37"/>
      <c r="AU397" s="36"/>
      <c r="AV397" s="36"/>
      <c r="AW397" s="36"/>
    </row>
    <row r="398">
      <c r="B398" s="29"/>
      <c r="C398" s="29"/>
      <c r="E398" s="30"/>
      <c r="F398" s="30"/>
      <c r="G398" s="30"/>
      <c r="H398" s="31"/>
      <c r="I398" s="31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32"/>
      <c r="V398" s="32"/>
      <c r="W398" s="32"/>
      <c r="X398" s="32"/>
      <c r="Y398" s="32"/>
      <c r="Z398" s="32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33"/>
      <c r="AM398" s="33"/>
      <c r="AN398" s="33"/>
      <c r="AO398" s="34"/>
      <c r="AP398" s="34"/>
      <c r="AQ398" s="33"/>
      <c r="AR398" s="35"/>
      <c r="AS398" s="36"/>
      <c r="AT398" s="37"/>
      <c r="AU398" s="36"/>
      <c r="AV398" s="36"/>
      <c r="AW398" s="36"/>
    </row>
    <row r="399">
      <c r="B399" s="29"/>
      <c r="C399" s="29"/>
      <c r="E399" s="30"/>
      <c r="F399" s="30"/>
      <c r="G399" s="30"/>
      <c r="H399" s="31"/>
      <c r="I399" s="31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32"/>
      <c r="V399" s="32"/>
      <c r="W399" s="32"/>
      <c r="X399" s="32"/>
      <c r="Y399" s="32"/>
      <c r="Z399" s="32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33"/>
      <c r="AM399" s="33"/>
      <c r="AN399" s="33"/>
      <c r="AO399" s="34"/>
      <c r="AP399" s="34"/>
      <c r="AQ399" s="33"/>
      <c r="AR399" s="35"/>
      <c r="AS399" s="36"/>
      <c r="AT399" s="37"/>
      <c r="AU399" s="36"/>
      <c r="AV399" s="36"/>
      <c r="AW399" s="36"/>
    </row>
    <row r="400">
      <c r="B400" s="29"/>
      <c r="C400" s="29"/>
      <c r="E400" s="30"/>
      <c r="F400" s="30"/>
      <c r="G400" s="30"/>
      <c r="H400" s="31"/>
      <c r="I400" s="31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32"/>
      <c r="V400" s="32"/>
      <c r="W400" s="32"/>
      <c r="X400" s="32"/>
      <c r="Y400" s="32"/>
      <c r="Z400" s="32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33"/>
      <c r="AM400" s="33"/>
      <c r="AN400" s="33"/>
      <c r="AO400" s="34"/>
      <c r="AP400" s="34"/>
      <c r="AQ400" s="33"/>
      <c r="AR400" s="35"/>
      <c r="AS400" s="36"/>
      <c r="AT400" s="37"/>
      <c r="AU400" s="36"/>
      <c r="AV400" s="36"/>
      <c r="AW400" s="36"/>
    </row>
    <row r="401">
      <c r="B401" s="29"/>
      <c r="C401" s="29"/>
      <c r="E401" s="30"/>
      <c r="F401" s="30"/>
      <c r="G401" s="30"/>
      <c r="H401" s="31"/>
      <c r="I401" s="31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32"/>
      <c r="V401" s="32"/>
      <c r="W401" s="32"/>
      <c r="X401" s="32"/>
      <c r="Y401" s="32"/>
      <c r="Z401" s="32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33"/>
      <c r="AM401" s="33"/>
      <c r="AN401" s="33"/>
      <c r="AO401" s="34"/>
      <c r="AP401" s="34"/>
      <c r="AQ401" s="33"/>
      <c r="AR401" s="35"/>
      <c r="AS401" s="36"/>
      <c r="AT401" s="37"/>
      <c r="AU401" s="36"/>
      <c r="AV401" s="36"/>
      <c r="AW401" s="36"/>
    </row>
    <row r="402">
      <c r="B402" s="29"/>
      <c r="C402" s="29"/>
      <c r="E402" s="30"/>
      <c r="F402" s="30"/>
      <c r="G402" s="30"/>
      <c r="H402" s="31"/>
      <c r="I402" s="31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32"/>
      <c r="V402" s="32"/>
      <c r="W402" s="32"/>
      <c r="X402" s="32"/>
      <c r="Y402" s="32"/>
      <c r="Z402" s="32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33"/>
      <c r="AM402" s="33"/>
      <c r="AN402" s="33"/>
      <c r="AO402" s="34"/>
      <c r="AP402" s="34"/>
      <c r="AQ402" s="33"/>
      <c r="AR402" s="35"/>
      <c r="AS402" s="36"/>
      <c r="AT402" s="37"/>
      <c r="AU402" s="36"/>
      <c r="AV402" s="36"/>
      <c r="AW402" s="36"/>
    </row>
    <row r="403">
      <c r="B403" s="29"/>
      <c r="C403" s="29"/>
      <c r="E403" s="30"/>
      <c r="F403" s="30"/>
      <c r="G403" s="30"/>
      <c r="H403" s="31"/>
      <c r="I403" s="31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32"/>
      <c r="V403" s="32"/>
      <c r="W403" s="32"/>
      <c r="X403" s="32"/>
      <c r="Y403" s="32"/>
      <c r="Z403" s="32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33"/>
      <c r="AM403" s="33"/>
      <c r="AN403" s="33"/>
      <c r="AO403" s="34"/>
      <c r="AP403" s="34"/>
      <c r="AQ403" s="33"/>
      <c r="AR403" s="35"/>
      <c r="AS403" s="36"/>
      <c r="AT403" s="37"/>
      <c r="AU403" s="36"/>
      <c r="AV403" s="36"/>
      <c r="AW403" s="36"/>
    </row>
    <row r="404">
      <c r="B404" s="29"/>
      <c r="C404" s="29"/>
      <c r="E404" s="30"/>
      <c r="F404" s="30"/>
      <c r="G404" s="30"/>
      <c r="H404" s="31"/>
      <c r="I404" s="31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32"/>
      <c r="V404" s="32"/>
      <c r="W404" s="32"/>
      <c r="X404" s="32"/>
      <c r="Y404" s="32"/>
      <c r="Z404" s="32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33"/>
      <c r="AM404" s="33"/>
      <c r="AN404" s="33"/>
      <c r="AO404" s="34"/>
      <c r="AP404" s="34"/>
      <c r="AQ404" s="33"/>
      <c r="AR404" s="35"/>
      <c r="AS404" s="36"/>
      <c r="AT404" s="37"/>
      <c r="AU404" s="36"/>
      <c r="AV404" s="36"/>
      <c r="AW404" s="36"/>
    </row>
    <row r="405">
      <c r="B405" s="29"/>
      <c r="C405" s="29"/>
      <c r="E405" s="30"/>
      <c r="F405" s="30"/>
      <c r="G405" s="30"/>
      <c r="H405" s="31"/>
      <c r="I405" s="31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32"/>
      <c r="V405" s="32"/>
      <c r="W405" s="32"/>
      <c r="X405" s="32"/>
      <c r="Y405" s="32"/>
      <c r="Z405" s="32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33"/>
      <c r="AM405" s="33"/>
      <c r="AN405" s="33"/>
      <c r="AO405" s="34"/>
      <c r="AP405" s="34"/>
      <c r="AQ405" s="33"/>
      <c r="AR405" s="35"/>
      <c r="AS405" s="36"/>
      <c r="AT405" s="37"/>
      <c r="AU405" s="36"/>
      <c r="AV405" s="36"/>
      <c r="AW405" s="36"/>
    </row>
    <row r="406">
      <c r="B406" s="29"/>
      <c r="C406" s="29"/>
      <c r="E406" s="30"/>
      <c r="F406" s="30"/>
      <c r="G406" s="30"/>
      <c r="H406" s="31"/>
      <c r="I406" s="31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32"/>
      <c r="V406" s="32"/>
      <c r="W406" s="32"/>
      <c r="X406" s="32"/>
      <c r="Y406" s="32"/>
      <c r="Z406" s="32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33"/>
      <c r="AM406" s="33"/>
      <c r="AN406" s="33"/>
      <c r="AO406" s="34"/>
      <c r="AP406" s="34"/>
      <c r="AQ406" s="33"/>
      <c r="AR406" s="35"/>
      <c r="AS406" s="36"/>
      <c r="AT406" s="37"/>
      <c r="AU406" s="36"/>
      <c r="AV406" s="36"/>
      <c r="AW406" s="36"/>
    </row>
    <row r="407">
      <c r="B407" s="29"/>
      <c r="C407" s="29"/>
      <c r="E407" s="30"/>
      <c r="F407" s="30"/>
      <c r="G407" s="30"/>
      <c r="H407" s="31"/>
      <c r="I407" s="31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32"/>
      <c r="V407" s="32"/>
      <c r="W407" s="32"/>
      <c r="X407" s="32"/>
      <c r="Y407" s="32"/>
      <c r="Z407" s="32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33"/>
      <c r="AM407" s="33"/>
      <c r="AN407" s="33"/>
      <c r="AO407" s="34"/>
      <c r="AP407" s="34"/>
      <c r="AQ407" s="33"/>
      <c r="AR407" s="35"/>
      <c r="AS407" s="36"/>
      <c r="AT407" s="37"/>
      <c r="AU407" s="36"/>
      <c r="AV407" s="36"/>
      <c r="AW407" s="36"/>
    </row>
    <row r="408">
      <c r="B408" s="29"/>
      <c r="C408" s="29"/>
      <c r="E408" s="30"/>
      <c r="F408" s="30"/>
      <c r="G408" s="30"/>
      <c r="H408" s="31"/>
      <c r="I408" s="31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32"/>
      <c r="V408" s="32"/>
      <c r="W408" s="32"/>
      <c r="X408" s="32"/>
      <c r="Y408" s="32"/>
      <c r="Z408" s="32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33"/>
      <c r="AM408" s="33"/>
      <c r="AN408" s="33"/>
      <c r="AO408" s="34"/>
      <c r="AP408" s="34"/>
      <c r="AQ408" s="33"/>
      <c r="AR408" s="35"/>
      <c r="AS408" s="36"/>
      <c r="AT408" s="37"/>
      <c r="AU408" s="36"/>
      <c r="AV408" s="36"/>
      <c r="AW408" s="36"/>
    </row>
    <row r="409">
      <c r="B409" s="29"/>
      <c r="C409" s="29"/>
      <c r="E409" s="30"/>
      <c r="F409" s="30"/>
      <c r="G409" s="30"/>
      <c r="H409" s="31"/>
      <c r="I409" s="31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32"/>
      <c r="V409" s="32"/>
      <c r="W409" s="32"/>
      <c r="X409" s="32"/>
      <c r="Y409" s="32"/>
      <c r="Z409" s="32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33"/>
      <c r="AM409" s="33"/>
      <c r="AN409" s="33"/>
      <c r="AO409" s="34"/>
      <c r="AP409" s="34"/>
      <c r="AQ409" s="33"/>
      <c r="AR409" s="35"/>
      <c r="AS409" s="36"/>
      <c r="AT409" s="37"/>
      <c r="AU409" s="36"/>
      <c r="AV409" s="36"/>
      <c r="AW409" s="36"/>
    </row>
    <row r="410">
      <c r="B410" s="29"/>
      <c r="C410" s="29"/>
      <c r="E410" s="30"/>
      <c r="F410" s="30"/>
      <c r="G410" s="30"/>
      <c r="H410" s="31"/>
      <c r="I410" s="31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32"/>
      <c r="V410" s="32"/>
      <c r="W410" s="32"/>
      <c r="X410" s="32"/>
      <c r="Y410" s="32"/>
      <c r="Z410" s="32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33"/>
      <c r="AM410" s="33"/>
      <c r="AN410" s="33"/>
      <c r="AO410" s="34"/>
      <c r="AP410" s="34"/>
      <c r="AQ410" s="33"/>
      <c r="AR410" s="35"/>
      <c r="AS410" s="36"/>
      <c r="AT410" s="37"/>
      <c r="AU410" s="36"/>
      <c r="AV410" s="36"/>
      <c r="AW410" s="36"/>
    </row>
    <row r="411">
      <c r="B411" s="29"/>
      <c r="C411" s="29"/>
      <c r="E411" s="30"/>
      <c r="F411" s="30"/>
      <c r="G411" s="30"/>
      <c r="H411" s="31"/>
      <c r="I411" s="31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32"/>
      <c r="V411" s="32"/>
      <c r="W411" s="32"/>
      <c r="X411" s="32"/>
      <c r="Y411" s="32"/>
      <c r="Z411" s="32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33"/>
      <c r="AM411" s="33"/>
      <c r="AN411" s="33"/>
      <c r="AO411" s="34"/>
      <c r="AP411" s="34"/>
      <c r="AQ411" s="33"/>
      <c r="AR411" s="35"/>
      <c r="AS411" s="36"/>
      <c r="AT411" s="37"/>
      <c r="AU411" s="36"/>
      <c r="AV411" s="36"/>
      <c r="AW411" s="36"/>
    </row>
    <row r="412">
      <c r="B412" s="29"/>
      <c r="C412" s="29"/>
      <c r="E412" s="30"/>
      <c r="F412" s="30"/>
      <c r="G412" s="30"/>
      <c r="H412" s="31"/>
      <c r="I412" s="31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32"/>
      <c r="V412" s="32"/>
      <c r="W412" s="32"/>
      <c r="X412" s="32"/>
      <c r="Y412" s="32"/>
      <c r="Z412" s="32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33"/>
      <c r="AM412" s="33"/>
      <c r="AN412" s="33"/>
      <c r="AO412" s="34"/>
      <c r="AP412" s="34"/>
      <c r="AQ412" s="33"/>
      <c r="AR412" s="35"/>
      <c r="AS412" s="36"/>
      <c r="AT412" s="37"/>
      <c r="AU412" s="36"/>
      <c r="AV412" s="36"/>
      <c r="AW412" s="36"/>
    </row>
    <row r="413">
      <c r="B413" s="29"/>
      <c r="C413" s="29"/>
      <c r="E413" s="30"/>
      <c r="F413" s="30"/>
      <c r="G413" s="30"/>
      <c r="H413" s="31"/>
      <c r="I413" s="31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32"/>
      <c r="V413" s="32"/>
      <c r="W413" s="32"/>
      <c r="X413" s="32"/>
      <c r="Y413" s="32"/>
      <c r="Z413" s="32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33"/>
      <c r="AM413" s="33"/>
      <c r="AN413" s="33"/>
      <c r="AO413" s="34"/>
      <c r="AP413" s="34"/>
      <c r="AQ413" s="33"/>
      <c r="AR413" s="35"/>
      <c r="AS413" s="36"/>
      <c r="AT413" s="37"/>
      <c r="AU413" s="36"/>
      <c r="AV413" s="36"/>
      <c r="AW413" s="36"/>
    </row>
    <row r="414">
      <c r="B414" s="29"/>
      <c r="C414" s="29"/>
      <c r="E414" s="30"/>
      <c r="F414" s="30"/>
      <c r="G414" s="30"/>
      <c r="H414" s="31"/>
      <c r="I414" s="31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32"/>
      <c r="V414" s="32"/>
      <c r="W414" s="32"/>
      <c r="X414" s="32"/>
      <c r="Y414" s="32"/>
      <c r="Z414" s="32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33"/>
      <c r="AM414" s="33"/>
      <c r="AN414" s="33"/>
      <c r="AO414" s="34"/>
      <c r="AP414" s="34"/>
      <c r="AQ414" s="33"/>
      <c r="AR414" s="35"/>
      <c r="AS414" s="36"/>
      <c r="AT414" s="37"/>
      <c r="AU414" s="36"/>
      <c r="AV414" s="36"/>
      <c r="AW414" s="36"/>
    </row>
    <row r="415">
      <c r="B415" s="29"/>
      <c r="C415" s="29"/>
      <c r="E415" s="30"/>
      <c r="F415" s="30"/>
      <c r="G415" s="30"/>
      <c r="H415" s="31"/>
      <c r="I415" s="31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32"/>
      <c r="V415" s="32"/>
      <c r="W415" s="32"/>
      <c r="X415" s="32"/>
      <c r="Y415" s="32"/>
      <c r="Z415" s="32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33"/>
      <c r="AM415" s="33"/>
      <c r="AN415" s="33"/>
      <c r="AO415" s="34"/>
      <c r="AP415" s="34"/>
      <c r="AQ415" s="33"/>
      <c r="AR415" s="35"/>
      <c r="AS415" s="36"/>
      <c r="AT415" s="37"/>
      <c r="AU415" s="36"/>
      <c r="AV415" s="36"/>
      <c r="AW415" s="36"/>
    </row>
    <row r="416">
      <c r="B416" s="29"/>
      <c r="C416" s="29"/>
      <c r="E416" s="30"/>
      <c r="F416" s="30"/>
      <c r="G416" s="30"/>
      <c r="H416" s="31"/>
      <c r="I416" s="31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32"/>
      <c r="V416" s="32"/>
      <c r="W416" s="32"/>
      <c r="X416" s="32"/>
      <c r="Y416" s="32"/>
      <c r="Z416" s="32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33"/>
      <c r="AM416" s="33"/>
      <c r="AN416" s="33"/>
      <c r="AO416" s="34"/>
      <c r="AP416" s="34"/>
      <c r="AQ416" s="33"/>
      <c r="AR416" s="35"/>
      <c r="AS416" s="36"/>
      <c r="AT416" s="37"/>
      <c r="AU416" s="36"/>
      <c r="AV416" s="36"/>
      <c r="AW416" s="36"/>
    </row>
    <row r="417">
      <c r="B417" s="29"/>
      <c r="C417" s="29"/>
      <c r="E417" s="30"/>
      <c r="F417" s="30"/>
      <c r="G417" s="30"/>
      <c r="H417" s="31"/>
      <c r="I417" s="31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32"/>
      <c r="V417" s="32"/>
      <c r="W417" s="32"/>
      <c r="X417" s="32"/>
      <c r="Y417" s="32"/>
      <c r="Z417" s="32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33"/>
      <c r="AM417" s="33"/>
      <c r="AN417" s="33"/>
      <c r="AO417" s="34"/>
      <c r="AP417" s="34"/>
      <c r="AQ417" s="33"/>
      <c r="AR417" s="35"/>
      <c r="AS417" s="36"/>
      <c r="AT417" s="37"/>
      <c r="AU417" s="36"/>
      <c r="AV417" s="36"/>
      <c r="AW417" s="36"/>
    </row>
    <row r="418">
      <c r="B418" s="29"/>
      <c r="C418" s="29"/>
      <c r="E418" s="30"/>
      <c r="F418" s="30"/>
      <c r="G418" s="30"/>
      <c r="H418" s="31"/>
      <c r="I418" s="31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32"/>
      <c r="V418" s="32"/>
      <c r="W418" s="32"/>
      <c r="X418" s="32"/>
      <c r="Y418" s="32"/>
      <c r="Z418" s="32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33"/>
      <c r="AM418" s="33"/>
      <c r="AN418" s="33"/>
      <c r="AO418" s="34"/>
      <c r="AP418" s="34"/>
      <c r="AQ418" s="33"/>
      <c r="AR418" s="35"/>
      <c r="AS418" s="36"/>
      <c r="AT418" s="37"/>
      <c r="AU418" s="36"/>
      <c r="AV418" s="36"/>
      <c r="AW418" s="36"/>
    </row>
    <row r="419">
      <c r="B419" s="29"/>
      <c r="C419" s="29"/>
      <c r="E419" s="30"/>
      <c r="F419" s="30"/>
      <c r="G419" s="30"/>
      <c r="H419" s="31"/>
      <c r="I419" s="31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32"/>
      <c r="V419" s="32"/>
      <c r="W419" s="32"/>
      <c r="X419" s="32"/>
      <c r="Y419" s="32"/>
      <c r="Z419" s="32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33"/>
      <c r="AM419" s="33"/>
      <c r="AN419" s="33"/>
      <c r="AO419" s="34"/>
      <c r="AP419" s="34"/>
      <c r="AQ419" s="33"/>
      <c r="AR419" s="35"/>
      <c r="AS419" s="36"/>
      <c r="AT419" s="37"/>
      <c r="AU419" s="36"/>
      <c r="AV419" s="36"/>
      <c r="AW419" s="36"/>
    </row>
    <row r="420">
      <c r="B420" s="29"/>
      <c r="C420" s="29"/>
      <c r="E420" s="30"/>
      <c r="F420" s="30"/>
      <c r="G420" s="30"/>
      <c r="H420" s="31"/>
      <c r="I420" s="31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32"/>
      <c r="V420" s="32"/>
      <c r="W420" s="32"/>
      <c r="X420" s="32"/>
      <c r="Y420" s="32"/>
      <c r="Z420" s="32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33"/>
      <c r="AM420" s="33"/>
      <c r="AN420" s="33"/>
      <c r="AO420" s="34"/>
      <c r="AP420" s="34"/>
      <c r="AQ420" s="33"/>
      <c r="AR420" s="35"/>
      <c r="AS420" s="36"/>
      <c r="AT420" s="37"/>
      <c r="AU420" s="36"/>
      <c r="AV420" s="36"/>
      <c r="AW420" s="36"/>
    </row>
    <row r="421">
      <c r="B421" s="29"/>
      <c r="C421" s="29"/>
      <c r="E421" s="30"/>
      <c r="F421" s="30"/>
      <c r="G421" s="30"/>
      <c r="H421" s="31"/>
      <c r="I421" s="31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32"/>
      <c r="V421" s="32"/>
      <c r="W421" s="32"/>
      <c r="X421" s="32"/>
      <c r="Y421" s="32"/>
      <c r="Z421" s="32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33"/>
      <c r="AM421" s="33"/>
      <c r="AN421" s="33"/>
      <c r="AO421" s="34"/>
      <c r="AP421" s="34"/>
      <c r="AQ421" s="33"/>
      <c r="AR421" s="35"/>
      <c r="AS421" s="36"/>
      <c r="AT421" s="37"/>
      <c r="AU421" s="36"/>
      <c r="AV421" s="36"/>
      <c r="AW421" s="36"/>
    </row>
    <row r="422">
      <c r="B422" s="29"/>
      <c r="C422" s="29"/>
      <c r="E422" s="30"/>
      <c r="F422" s="30"/>
      <c r="G422" s="30"/>
      <c r="H422" s="31"/>
      <c r="I422" s="31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32"/>
      <c r="V422" s="32"/>
      <c r="W422" s="32"/>
      <c r="X422" s="32"/>
      <c r="Y422" s="32"/>
      <c r="Z422" s="32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33"/>
      <c r="AM422" s="33"/>
      <c r="AN422" s="33"/>
      <c r="AO422" s="34"/>
      <c r="AP422" s="34"/>
      <c r="AQ422" s="33"/>
      <c r="AR422" s="35"/>
      <c r="AS422" s="36"/>
      <c r="AT422" s="37"/>
      <c r="AU422" s="36"/>
      <c r="AV422" s="36"/>
      <c r="AW422" s="36"/>
    </row>
    <row r="423">
      <c r="B423" s="29"/>
      <c r="C423" s="29"/>
      <c r="E423" s="30"/>
      <c r="F423" s="30"/>
      <c r="G423" s="30"/>
      <c r="H423" s="31"/>
      <c r="I423" s="31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32"/>
      <c r="V423" s="32"/>
      <c r="W423" s="32"/>
      <c r="X423" s="32"/>
      <c r="Y423" s="32"/>
      <c r="Z423" s="32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33"/>
      <c r="AM423" s="33"/>
      <c r="AN423" s="33"/>
      <c r="AO423" s="34"/>
      <c r="AP423" s="34"/>
      <c r="AQ423" s="33"/>
      <c r="AR423" s="35"/>
      <c r="AS423" s="36"/>
      <c r="AT423" s="37"/>
      <c r="AU423" s="36"/>
      <c r="AV423" s="36"/>
      <c r="AW423" s="36"/>
    </row>
    <row r="424">
      <c r="B424" s="29"/>
      <c r="C424" s="29"/>
      <c r="E424" s="30"/>
      <c r="F424" s="30"/>
      <c r="G424" s="30"/>
      <c r="H424" s="31"/>
      <c r="I424" s="31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32"/>
      <c r="V424" s="32"/>
      <c r="W424" s="32"/>
      <c r="X424" s="32"/>
      <c r="Y424" s="32"/>
      <c r="Z424" s="32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33"/>
      <c r="AM424" s="33"/>
      <c r="AN424" s="33"/>
      <c r="AO424" s="34"/>
      <c r="AP424" s="34"/>
      <c r="AQ424" s="33"/>
      <c r="AR424" s="35"/>
      <c r="AS424" s="36"/>
      <c r="AT424" s="37"/>
      <c r="AU424" s="36"/>
      <c r="AV424" s="36"/>
      <c r="AW424" s="36"/>
    </row>
    <row r="425">
      <c r="B425" s="29"/>
      <c r="C425" s="29"/>
      <c r="E425" s="30"/>
      <c r="F425" s="30"/>
      <c r="G425" s="30"/>
      <c r="H425" s="31"/>
      <c r="I425" s="31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32"/>
      <c r="V425" s="32"/>
      <c r="W425" s="32"/>
      <c r="X425" s="32"/>
      <c r="Y425" s="32"/>
      <c r="Z425" s="32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33"/>
      <c r="AM425" s="33"/>
      <c r="AN425" s="33"/>
      <c r="AO425" s="34"/>
      <c r="AP425" s="34"/>
      <c r="AQ425" s="33"/>
      <c r="AR425" s="35"/>
      <c r="AS425" s="36"/>
      <c r="AT425" s="37"/>
      <c r="AU425" s="36"/>
      <c r="AV425" s="36"/>
      <c r="AW425" s="36"/>
    </row>
    <row r="426">
      <c r="B426" s="29"/>
      <c r="C426" s="29"/>
      <c r="E426" s="30"/>
      <c r="F426" s="30"/>
      <c r="G426" s="30"/>
      <c r="H426" s="31"/>
      <c r="I426" s="31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32"/>
      <c r="V426" s="32"/>
      <c r="W426" s="32"/>
      <c r="X426" s="32"/>
      <c r="Y426" s="32"/>
      <c r="Z426" s="32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33"/>
      <c r="AM426" s="33"/>
      <c r="AN426" s="33"/>
      <c r="AO426" s="34"/>
      <c r="AP426" s="34"/>
      <c r="AQ426" s="33"/>
      <c r="AR426" s="35"/>
      <c r="AS426" s="36"/>
      <c r="AT426" s="37"/>
      <c r="AU426" s="36"/>
      <c r="AV426" s="36"/>
      <c r="AW426" s="36"/>
    </row>
    <row r="427">
      <c r="B427" s="29"/>
      <c r="C427" s="29"/>
      <c r="E427" s="30"/>
      <c r="F427" s="30"/>
      <c r="G427" s="30"/>
      <c r="H427" s="31"/>
      <c r="I427" s="31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32"/>
      <c r="V427" s="32"/>
      <c r="W427" s="32"/>
      <c r="X427" s="32"/>
      <c r="Y427" s="32"/>
      <c r="Z427" s="32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33"/>
      <c r="AM427" s="33"/>
      <c r="AN427" s="33"/>
      <c r="AO427" s="34"/>
      <c r="AP427" s="34"/>
      <c r="AQ427" s="33"/>
      <c r="AR427" s="35"/>
      <c r="AS427" s="36"/>
      <c r="AT427" s="37"/>
      <c r="AU427" s="36"/>
      <c r="AV427" s="36"/>
      <c r="AW427" s="36"/>
    </row>
    <row r="428">
      <c r="B428" s="29"/>
      <c r="C428" s="29"/>
      <c r="E428" s="30"/>
      <c r="F428" s="30"/>
      <c r="G428" s="30"/>
      <c r="H428" s="31"/>
      <c r="I428" s="31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32"/>
      <c r="V428" s="32"/>
      <c r="W428" s="32"/>
      <c r="X428" s="32"/>
      <c r="Y428" s="32"/>
      <c r="Z428" s="32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33"/>
      <c r="AM428" s="33"/>
      <c r="AN428" s="33"/>
      <c r="AO428" s="34"/>
      <c r="AP428" s="34"/>
      <c r="AQ428" s="33"/>
      <c r="AR428" s="35"/>
      <c r="AS428" s="36"/>
      <c r="AT428" s="37"/>
      <c r="AU428" s="36"/>
      <c r="AV428" s="36"/>
      <c r="AW428" s="36"/>
    </row>
    <row r="429">
      <c r="B429" s="29"/>
      <c r="C429" s="29"/>
      <c r="E429" s="30"/>
      <c r="F429" s="30"/>
      <c r="G429" s="30"/>
      <c r="H429" s="31"/>
      <c r="I429" s="31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32"/>
      <c r="V429" s="32"/>
      <c r="W429" s="32"/>
      <c r="X429" s="32"/>
      <c r="Y429" s="32"/>
      <c r="Z429" s="32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33"/>
      <c r="AM429" s="33"/>
      <c r="AN429" s="33"/>
      <c r="AO429" s="34"/>
      <c r="AP429" s="34"/>
      <c r="AQ429" s="33"/>
      <c r="AR429" s="35"/>
      <c r="AS429" s="36"/>
      <c r="AT429" s="37"/>
      <c r="AU429" s="36"/>
      <c r="AV429" s="36"/>
      <c r="AW429" s="36"/>
    </row>
    <row r="430">
      <c r="B430" s="29"/>
      <c r="C430" s="29"/>
      <c r="E430" s="30"/>
      <c r="F430" s="30"/>
      <c r="G430" s="30"/>
      <c r="H430" s="31"/>
      <c r="I430" s="31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32"/>
      <c r="V430" s="32"/>
      <c r="W430" s="32"/>
      <c r="X430" s="32"/>
      <c r="Y430" s="32"/>
      <c r="Z430" s="32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33"/>
      <c r="AM430" s="33"/>
      <c r="AN430" s="33"/>
      <c r="AO430" s="34"/>
      <c r="AP430" s="34"/>
      <c r="AQ430" s="33"/>
      <c r="AR430" s="35"/>
      <c r="AS430" s="36"/>
      <c r="AT430" s="37"/>
      <c r="AU430" s="36"/>
      <c r="AV430" s="36"/>
      <c r="AW430" s="36"/>
    </row>
    <row r="431">
      <c r="B431" s="29"/>
      <c r="C431" s="29"/>
      <c r="E431" s="30"/>
      <c r="F431" s="30"/>
      <c r="G431" s="30"/>
      <c r="H431" s="31"/>
      <c r="I431" s="31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32"/>
      <c r="V431" s="32"/>
      <c r="W431" s="32"/>
      <c r="X431" s="32"/>
      <c r="Y431" s="32"/>
      <c r="Z431" s="32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33"/>
      <c r="AM431" s="33"/>
      <c r="AN431" s="33"/>
      <c r="AO431" s="34"/>
      <c r="AP431" s="34"/>
      <c r="AQ431" s="33"/>
      <c r="AR431" s="35"/>
      <c r="AS431" s="36"/>
      <c r="AT431" s="37"/>
      <c r="AU431" s="36"/>
      <c r="AV431" s="36"/>
      <c r="AW431" s="36"/>
    </row>
    <row r="432">
      <c r="B432" s="29"/>
      <c r="C432" s="29"/>
      <c r="E432" s="30"/>
      <c r="F432" s="30"/>
      <c r="G432" s="30"/>
      <c r="H432" s="31"/>
      <c r="I432" s="31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32"/>
      <c r="V432" s="32"/>
      <c r="W432" s="32"/>
      <c r="X432" s="32"/>
      <c r="Y432" s="32"/>
      <c r="Z432" s="32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33"/>
      <c r="AM432" s="33"/>
      <c r="AN432" s="33"/>
      <c r="AO432" s="34"/>
      <c r="AP432" s="34"/>
      <c r="AQ432" s="33"/>
      <c r="AR432" s="35"/>
      <c r="AS432" s="36"/>
      <c r="AT432" s="37"/>
      <c r="AU432" s="36"/>
      <c r="AV432" s="36"/>
      <c r="AW432" s="36"/>
    </row>
    <row r="433">
      <c r="B433" s="29"/>
      <c r="C433" s="29"/>
      <c r="E433" s="30"/>
      <c r="F433" s="30"/>
      <c r="G433" s="30"/>
      <c r="H433" s="31"/>
      <c r="I433" s="31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32"/>
      <c r="V433" s="32"/>
      <c r="W433" s="32"/>
      <c r="X433" s="32"/>
      <c r="Y433" s="32"/>
      <c r="Z433" s="32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33"/>
      <c r="AM433" s="33"/>
      <c r="AN433" s="33"/>
      <c r="AO433" s="34"/>
      <c r="AP433" s="34"/>
      <c r="AQ433" s="33"/>
      <c r="AR433" s="35"/>
      <c r="AS433" s="36"/>
      <c r="AT433" s="37"/>
      <c r="AU433" s="36"/>
      <c r="AV433" s="36"/>
      <c r="AW433" s="36"/>
    </row>
    <row r="434">
      <c r="B434" s="29"/>
      <c r="C434" s="29"/>
      <c r="E434" s="30"/>
      <c r="F434" s="30"/>
      <c r="G434" s="30"/>
      <c r="H434" s="31"/>
      <c r="I434" s="31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32"/>
      <c r="V434" s="32"/>
      <c r="W434" s="32"/>
      <c r="X434" s="32"/>
      <c r="Y434" s="32"/>
      <c r="Z434" s="32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33"/>
      <c r="AM434" s="33"/>
      <c r="AN434" s="33"/>
      <c r="AO434" s="34"/>
      <c r="AP434" s="34"/>
      <c r="AQ434" s="33"/>
      <c r="AR434" s="35"/>
      <c r="AS434" s="36"/>
      <c r="AT434" s="37"/>
      <c r="AU434" s="36"/>
      <c r="AV434" s="36"/>
      <c r="AW434" s="36"/>
    </row>
    <row r="435">
      <c r="B435" s="29"/>
      <c r="C435" s="29"/>
      <c r="E435" s="30"/>
      <c r="F435" s="30"/>
      <c r="G435" s="30"/>
      <c r="H435" s="31"/>
      <c r="I435" s="31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32"/>
      <c r="V435" s="32"/>
      <c r="W435" s="32"/>
      <c r="X435" s="32"/>
      <c r="Y435" s="32"/>
      <c r="Z435" s="32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33"/>
      <c r="AM435" s="33"/>
      <c r="AN435" s="33"/>
      <c r="AO435" s="34"/>
      <c r="AP435" s="34"/>
      <c r="AQ435" s="33"/>
      <c r="AR435" s="35"/>
      <c r="AS435" s="36"/>
      <c r="AT435" s="37"/>
      <c r="AU435" s="36"/>
      <c r="AV435" s="36"/>
      <c r="AW435" s="36"/>
    </row>
    <row r="436">
      <c r="B436" s="29"/>
      <c r="C436" s="29"/>
      <c r="E436" s="30"/>
      <c r="F436" s="30"/>
      <c r="G436" s="30"/>
      <c r="H436" s="31"/>
      <c r="I436" s="31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32"/>
      <c r="V436" s="32"/>
      <c r="W436" s="32"/>
      <c r="X436" s="32"/>
      <c r="Y436" s="32"/>
      <c r="Z436" s="32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33"/>
      <c r="AM436" s="33"/>
      <c r="AN436" s="33"/>
      <c r="AO436" s="34"/>
      <c r="AP436" s="34"/>
      <c r="AQ436" s="33"/>
      <c r="AR436" s="35"/>
      <c r="AS436" s="36"/>
      <c r="AT436" s="37"/>
      <c r="AU436" s="36"/>
      <c r="AV436" s="36"/>
      <c r="AW436" s="36"/>
    </row>
    <row r="437">
      <c r="B437" s="29"/>
      <c r="C437" s="29"/>
      <c r="E437" s="30"/>
      <c r="F437" s="30"/>
      <c r="G437" s="30"/>
      <c r="H437" s="31"/>
      <c r="I437" s="31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32"/>
      <c r="V437" s="32"/>
      <c r="W437" s="32"/>
      <c r="X437" s="32"/>
      <c r="Y437" s="32"/>
      <c r="Z437" s="32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33"/>
      <c r="AM437" s="33"/>
      <c r="AN437" s="33"/>
      <c r="AO437" s="34"/>
      <c r="AP437" s="34"/>
      <c r="AQ437" s="33"/>
      <c r="AR437" s="35"/>
      <c r="AS437" s="36"/>
      <c r="AT437" s="37"/>
      <c r="AU437" s="36"/>
      <c r="AV437" s="36"/>
      <c r="AW437" s="36"/>
    </row>
    <row r="438">
      <c r="B438" s="29"/>
      <c r="C438" s="29"/>
      <c r="E438" s="30"/>
      <c r="F438" s="30"/>
      <c r="G438" s="30"/>
      <c r="H438" s="31"/>
      <c r="I438" s="31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32"/>
      <c r="V438" s="32"/>
      <c r="W438" s="32"/>
      <c r="X438" s="32"/>
      <c r="Y438" s="32"/>
      <c r="Z438" s="32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33"/>
      <c r="AM438" s="33"/>
      <c r="AN438" s="33"/>
      <c r="AO438" s="34"/>
      <c r="AP438" s="34"/>
      <c r="AQ438" s="33"/>
      <c r="AR438" s="35"/>
      <c r="AS438" s="36"/>
      <c r="AT438" s="37"/>
      <c r="AU438" s="36"/>
      <c r="AV438" s="36"/>
      <c r="AW438" s="36"/>
    </row>
    <row r="439">
      <c r="B439" s="29"/>
      <c r="C439" s="29"/>
      <c r="E439" s="30"/>
      <c r="F439" s="30"/>
      <c r="G439" s="30"/>
      <c r="H439" s="31"/>
      <c r="I439" s="31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32"/>
      <c r="V439" s="32"/>
      <c r="W439" s="32"/>
      <c r="X439" s="32"/>
      <c r="Y439" s="32"/>
      <c r="Z439" s="32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33"/>
      <c r="AM439" s="33"/>
      <c r="AN439" s="33"/>
      <c r="AO439" s="34"/>
      <c r="AP439" s="34"/>
      <c r="AQ439" s="33"/>
      <c r="AR439" s="35"/>
      <c r="AS439" s="36"/>
      <c r="AT439" s="37"/>
      <c r="AU439" s="36"/>
      <c r="AV439" s="36"/>
      <c r="AW439" s="36"/>
    </row>
    <row r="440">
      <c r="B440" s="29"/>
      <c r="C440" s="29"/>
      <c r="E440" s="30"/>
      <c r="F440" s="30"/>
      <c r="G440" s="30"/>
      <c r="H440" s="31"/>
      <c r="I440" s="31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32"/>
      <c r="V440" s="32"/>
      <c r="W440" s="32"/>
      <c r="X440" s="32"/>
      <c r="Y440" s="32"/>
      <c r="Z440" s="32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33"/>
      <c r="AM440" s="33"/>
      <c r="AN440" s="33"/>
      <c r="AO440" s="34"/>
      <c r="AP440" s="34"/>
      <c r="AQ440" s="33"/>
      <c r="AR440" s="35"/>
      <c r="AS440" s="36"/>
      <c r="AT440" s="37"/>
      <c r="AU440" s="36"/>
      <c r="AV440" s="36"/>
      <c r="AW440" s="36"/>
    </row>
    <row r="441">
      <c r="B441" s="29"/>
      <c r="C441" s="29"/>
      <c r="E441" s="30"/>
      <c r="F441" s="30"/>
      <c r="G441" s="30"/>
      <c r="H441" s="31"/>
      <c r="I441" s="31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32"/>
      <c r="V441" s="32"/>
      <c r="W441" s="32"/>
      <c r="X441" s="32"/>
      <c r="Y441" s="32"/>
      <c r="Z441" s="32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33"/>
      <c r="AM441" s="33"/>
      <c r="AN441" s="33"/>
      <c r="AO441" s="34"/>
      <c r="AP441" s="34"/>
      <c r="AQ441" s="33"/>
      <c r="AR441" s="35"/>
      <c r="AS441" s="36"/>
      <c r="AT441" s="37"/>
      <c r="AU441" s="36"/>
      <c r="AV441" s="36"/>
      <c r="AW441" s="36"/>
    </row>
    <row r="442">
      <c r="B442" s="29"/>
      <c r="C442" s="29"/>
      <c r="E442" s="30"/>
      <c r="F442" s="30"/>
      <c r="G442" s="30"/>
      <c r="H442" s="31"/>
      <c r="I442" s="31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32"/>
      <c r="V442" s="32"/>
      <c r="W442" s="32"/>
      <c r="X442" s="32"/>
      <c r="Y442" s="32"/>
      <c r="Z442" s="32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33"/>
      <c r="AM442" s="33"/>
      <c r="AN442" s="33"/>
      <c r="AO442" s="34"/>
      <c r="AP442" s="34"/>
      <c r="AQ442" s="33"/>
      <c r="AR442" s="35"/>
      <c r="AS442" s="36"/>
      <c r="AT442" s="37"/>
      <c r="AU442" s="36"/>
      <c r="AV442" s="36"/>
      <c r="AW442" s="36"/>
    </row>
    <row r="443">
      <c r="B443" s="29"/>
      <c r="C443" s="29"/>
      <c r="E443" s="30"/>
      <c r="F443" s="30"/>
      <c r="G443" s="30"/>
      <c r="H443" s="31"/>
      <c r="I443" s="31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32"/>
      <c r="V443" s="32"/>
      <c r="W443" s="32"/>
      <c r="X443" s="32"/>
      <c r="Y443" s="32"/>
      <c r="Z443" s="32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33"/>
      <c r="AM443" s="33"/>
      <c r="AN443" s="33"/>
      <c r="AO443" s="34"/>
      <c r="AP443" s="34"/>
      <c r="AQ443" s="33"/>
      <c r="AR443" s="35"/>
      <c r="AS443" s="36"/>
      <c r="AT443" s="37"/>
      <c r="AU443" s="36"/>
      <c r="AV443" s="36"/>
      <c r="AW443" s="36"/>
    </row>
    <row r="444">
      <c r="B444" s="29"/>
      <c r="C444" s="29"/>
      <c r="E444" s="30"/>
      <c r="F444" s="30"/>
      <c r="G444" s="30"/>
      <c r="H444" s="31"/>
      <c r="I444" s="31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32"/>
      <c r="V444" s="32"/>
      <c r="W444" s="32"/>
      <c r="X444" s="32"/>
      <c r="Y444" s="32"/>
      <c r="Z444" s="32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33"/>
      <c r="AM444" s="33"/>
      <c r="AN444" s="33"/>
      <c r="AO444" s="34"/>
      <c r="AP444" s="34"/>
      <c r="AQ444" s="33"/>
      <c r="AR444" s="35"/>
      <c r="AS444" s="36"/>
      <c r="AT444" s="37"/>
      <c r="AU444" s="36"/>
      <c r="AV444" s="36"/>
      <c r="AW444" s="36"/>
    </row>
    <row r="445">
      <c r="B445" s="29"/>
      <c r="C445" s="29"/>
      <c r="E445" s="30"/>
      <c r="F445" s="30"/>
      <c r="G445" s="30"/>
      <c r="H445" s="31"/>
      <c r="I445" s="31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32"/>
      <c r="V445" s="32"/>
      <c r="W445" s="32"/>
      <c r="X445" s="32"/>
      <c r="Y445" s="32"/>
      <c r="Z445" s="32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33"/>
      <c r="AM445" s="33"/>
      <c r="AN445" s="33"/>
      <c r="AO445" s="34"/>
      <c r="AP445" s="34"/>
      <c r="AQ445" s="33"/>
      <c r="AR445" s="35"/>
      <c r="AS445" s="36"/>
      <c r="AT445" s="37"/>
      <c r="AU445" s="36"/>
      <c r="AV445" s="36"/>
      <c r="AW445" s="36"/>
    </row>
    <row r="446">
      <c r="B446" s="29"/>
      <c r="C446" s="29"/>
      <c r="E446" s="30"/>
      <c r="F446" s="30"/>
      <c r="G446" s="30"/>
      <c r="H446" s="31"/>
      <c r="I446" s="31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32"/>
      <c r="V446" s="32"/>
      <c r="W446" s="32"/>
      <c r="X446" s="32"/>
      <c r="Y446" s="32"/>
      <c r="Z446" s="32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33"/>
      <c r="AM446" s="33"/>
      <c r="AN446" s="33"/>
      <c r="AO446" s="34"/>
      <c r="AP446" s="34"/>
      <c r="AQ446" s="33"/>
      <c r="AR446" s="35"/>
      <c r="AS446" s="36"/>
      <c r="AT446" s="37"/>
      <c r="AU446" s="36"/>
      <c r="AV446" s="36"/>
      <c r="AW446" s="36"/>
    </row>
    <row r="447">
      <c r="B447" s="29"/>
      <c r="C447" s="29"/>
      <c r="E447" s="30"/>
      <c r="F447" s="30"/>
      <c r="G447" s="30"/>
      <c r="H447" s="31"/>
      <c r="I447" s="31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32"/>
      <c r="V447" s="32"/>
      <c r="W447" s="32"/>
      <c r="X447" s="32"/>
      <c r="Y447" s="32"/>
      <c r="Z447" s="32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33"/>
      <c r="AM447" s="33"/>
      <c r="AN447" s="33"/>
      <c r="AO447" s="34"/>
      <c r="AP447" s="34"/>
      <c r="AQ447" s="33"/>
      <c r="AR447" s="35"/>
      <c r="AS447" s="36"/>
      <c r="AT447" s="37"/>
      <c r="AU447" s="36"/>
      <c r="AV447" s="36"/>
      <c r="AW447" s="36"/>
    </row>
    <row r="448">
      <c r="B448" s="29"/>
      <c r="C448" s="29"/>
      <c r="E448" s="30"/>
      <c r="F448" s="30"/>
      <c r="G448" s="30"/>
      <c r="H448" s="31"/>
      <c r="I448" s="31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32"/>
      <c r="V448" s="32"/>
      <c r="W448" s="32"/>
      <c r="X448" s="32"/>
      <c r="Y448" s="32"/>
      <c r="Z448" s="32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33"/>
      <c r="AM448" s="33"/>
      <c r="AN448" s="33"/>
      <c r="AO448" s="34"/>
      <c r="AP448" s="34"/>
      <c r="AQ448" s="33"/>
      <c r="AR448" s="35"/>
      <c r="AS448" s="36"/>
      <c r="AT448" s="37"/>
      <c r="AU448" s="36"/>
      <c r="AV448" s="36"/>
      <c r="AW448" s="36"/>
    </row>
    <row r="449">
      <c r="B449" s="29"/>
      <c r="C449" s="29"/>
      <c r="E449" s="30"/>
      <c r="F449" s="30"/>
      <c r="G449" s="30"/>
      <c r="H449" s="31"/>
      <c r="I449" s="31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32"/>
      <c r="V449" s="32"/>
      <c r="W449" s="32"/>
      <c r="X449" s="32"/>
      <c r="Y449" s="32"/>
      <c r="Z449" s="32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33"/>
      <c r="AM449" s="33"/>
      <c r="AN449" s="33"/>
      <c r="AO449" s="34"/>
      <c r="AP449" s="34"/>
      <c r="AQ449" s="33"/>
      <c r="AR449" s="35"/>
      <c r="AS449" s="36"/>
      <c r="AT449" s="37"/>
      <c r="AU449" s="36"/>
      <c r="AV449" s="36"/>
      <c r="AW449" s="36"/>
    </row>
    <row r="450">
      <c r="B450" s="29"/>
      <c r="C450" s="29"/>
      <c r="E450" s="30"/>
      <c r="F450" s="30"/>
      <c r="G450" s="30"/>
      <c r="H450" s="31"/>
      <c r="I450" s="31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32"/>
      <c r="V450" s="32"/>
      <c r="W450" s="32"/>
      <c r="X450" s="32"/>
      <c r="Y450" s="32"/>
      <c r="Z450" s="32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33"/>
      <c r="AM450" s="33"/>
      <c r="AN450" s="33"/>
      <c r="AO450" s="34"/>
      <c r="AP450" s="34"/>
      <c r="AQ450" s="33"/>
      <c r="AR450" s="35"/>
      <c r="AS450" s="36"/>
      <c r="AT450" s="37"/>
      <c r="AU450" s="36"/>
      <c r="AV450" s="36"/>
      <c r="AW450" s="36"/>
    </row>
    <row r="451">
      <c r="B451" s="29"/>
      <c r="C451" s="29"/>
      <c r="E451" s="30"/>
      <c r="F451" s="30"/>
      <c r="G451" s="30"/>
      <c r="H451" s="31"/>
      <c r="I451" s="31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32"/>
      <c r="V451" s="32"/>
      <c r="W451" s="32"/>
      <c r="X451" s="32"/>
      <c r="Y451" s="32"/>
      <c r="Z451" s="32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33"/>
      <c r="AM451" s="33"/>
      <c r="AN451" s="33"/>
      <c r="AO451" s="34"/>
      <c r="AP451" s="34"/>
      <c r="AQ451" s="33"/>
      <c r="AR451" s="35"/>
      <c r="AS451" s="36"/>
      <c r="AT451" s="37"/>
      <c r="AU451" s="36"/>
      <c r="AV451" s="36"/>
      <c r="AW451" s="36"/>
    </row>
    <row r="452">
      <c r="B452" s="29"/>
      <c r="C452" s="29"/>
      <c r="E452" s="30"/>
      <c r="F452" s="30"/>
      <c r="G452" s="30"/>
      <c r="H452" s="31"/>
      <c r="I452" s="31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32"/>
      <c r="V452" s="32"/>
      <c r="W452" s="32"/>
      <c r="X452" s="32"/>
      <c r="Y452" s="32"/>
      <c r="Z452" s="32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33"/>
      <c r="AM452" s="33"/>
      <c r="AN452" s="33"/>
      <c r="AO452" s="34"/>
      <c r="AP452" s="34"/>
      <c r="AQ452" s="33"/>
      <c r="AR452" s="35"/>
      <c r="AS452" s="36"/>
      <c r="AT452" s="37"/>
      <c r="AU452" s="36"/>
      <c r="AV452" s="36"/>
      <c r="AW452" s="36"/>
    </row>
    <row r="453">
      <c r="B453" s="29"/>
      <c r="C453" s="29"/>
      <c r="E453" s="30"/>
      <c r="F453" s="30"/>
      <c r="G453" s="30"/>
      <c r="H453" s="31"/>
      <c r="I453" s="31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32"/>
      <c r="V453" s="32"/>
      <c r="W453" s="32"/>
      <c r="X453" s="32"/>
      <c r="Y453" s="32"/>
      <c r="Z453" s="32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33"/>
      <c r="AM453" s="33"/>
      <c r="AN453" s="33"/>
      <c r="AO453" s="34"/>
      <c r="AP453" s="34"/>
      <c r="AQ453" s="33"/>
      <c r="AR453" s="35"/>
      <c r="AS453" s="36"/>
      <c r="AT453" s="37"/>
      <c r="AU453" s="36"/>
      <c r="AV453" s="36"/>
      <c r="AW453" s="36"/>
    </row>
    <row r="454">
      <c r="B454" s="29"/>
      <c r="C454" s="29"/>
      <c r="E454" s="30"/>
      <c r="F454" s="30"/>
      <c r="G454" s="30"/>
      <c r="H454" s="31"/>
      <c r="I454" s="31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32"/>
      <c r="V454" s="32"/>
      <c r="W454" s="32"/>
      <c r="X454" s="32"/>
      <c r="Y454" s="32"/>
      <c r="Z454" s="32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33"/>
      <c r="AM454" s="33"/>
      <c r="AN454" s="33"/>
      <c r="AO454" s="34"/>
      <c r="AP454" s="34"/>
      <c r="AQ454" s="33"/>
      <c r="AR454" s="35"/>
      <c r="AS454" s="36"/>
      <c r="AT454" s="37"/>
      <c r="AU454" s="36"/>
      <c r="AV454" s="36"/>
      <c r="AW454" s="36"/>
    </row>
    <row r="455">
      <c r="B455" s="29"/>
      <c r="C455" s="29"/>
      <c r="E455" s="30"/>
      <c r="F455" s="30"/>
      <c r="G455" s="30"/>
      <c r="H455" s="31"/>
      <c r="I455" s="31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32"/>
      <c r="V455" s="32"/>
      <c r="W455" s="32"/>
      <c r="X455" s="32"/>
      <c r="Y455" s="32"/>
      <c r="Z455" s="32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33"/>
      <c r="AM455" s="33"/>
      <c r="AN455" s="33"/>
      <c r="AO455" s="34"/>
      <c r="AP455" s="34"/>
      <c r="AQ455" s="33"/>
      <c r="AR455" s="35"/>
      <c r="AS455" s="36"/>
      <c r="AT455" s="37"/>
      <c r="AU455" s="36"/>
      <c r="AV455" s="36"/>
      <c r="AW455" s="36"/>
    </row>
    <row r="456">
      <c r="B456" s="29"/>
      <c r="C456" s="29"/>
      <c r="E456" s="30"/>
      <c r="F456" s="30"/>
      <c r="G456" s="30"/>
      <c r="H456" s="31"/>
      <c r="I456" s="31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32"/>
      <c r="V456" s="32"/>
      <c r="W456" s="32"/>
      <c r="X456" s="32"/>
      <c r="Y456" s="32"/>
      <c r="Z456" s="32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33"/>
      <c r="AM456" s="33"/>
      <c r="AN456" s="33"/>
      <c r="AO456" s="34"/>
      <c r="AP456" s="34"/>
      <c r="AQ456" s="33"/>
      <c r="AR456" s="35"/>
      <c r="AS456" s="36"/>
      <c r="AT456" s="37"/>
      <c r="AU456" s="36"/>
      <c r="AV456" s="36"/>
      <c r="AW456" s="36"/>
    </row>
    <row r="457">
      <c r="B457" s="29"/>
      <c r="C457" s="29"/>
      <c r="E457" s="30"/>
      <c r="F457" s="30"/>
      <c r="G457" s="30"/>
      <c r="H457" s="31"/>
      <c r="I457" s="31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32"/>
      <c r="V457" s="32"/>
      <c r="W457" s="32"/>
      <c r="X457" s="32"/>
      <c r="Y457" s="32"/>
      <c r="Z457" s="32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33"/>
      <c r="AM457" s="33"/>
      <c r="AN457" s="33"/>
      <c r="AO457" s="34"/>
      <c r="AP457" s="34"/>
      <c r="AQ457" s="33"/>
      <c r="AR457" s="35"/>
      <c r="AS457" s="36"/>
      <c r="AT457" s="37"/>
      <c r="AU457" s="36"/>
      <c r="AV457" s="36"/>
      <c r="AW457" s="36"/>
    </row>
    <row r="458">
      <c r="B458" s="29"/>
      <c r="C458" s="29"/>
      <c r="E458" s="30"/>
      <c r="F458" s="30"/>
      <c r="G458" s="30"/>
      <c r="H458" s="31"/>
      <c r="I458" s="31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32"/>
      <c r="V458" s="32"/>
      <c r="W458" s="32"/>
      <c r="X458" s="32"/>
      <c r="Y458" s="32"/>
      <c r="Z458" s="32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33"/>
      <c r="AM458" s="33"/>
      <c r="AN458" s="33"/>
      <c r="AO458" s="34"/>
      <c r="AP458" s="34"/>
      <c r="AQ458" s="33"/>
      <c r="AR458" s="35"/>
      <c r="AS458" s="36"/>
      <c r="AT458" s="37"/>
      <c r="AU458" s="36"/>
      <c r="AV458" s="36"/>
      <c r="AW458" s="36"/>
    </row>
    <row r="459">
      <c r="B459" s="29"/>
      <c r="C459" s="29"/>
      <c r="E459" s="30"/>
      <c r="F459" s="30"/>
      <c r="G459" s="30"/>
      <c r="H459" s="31"/>
      <c r="I459" s="31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32"/>
      <c r="V459" s="32"/>
      <c r="W459" s="32"/>
      <c r="X459" s="32"/>
      <c r="Y459" s="32"/>
      <c r="Z459" s="32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33"/>
      <c r="AM459" s="33"/>
      <c r="AN459" s="33"/>
      <c r="AO459" s="34"/>
      <c r="AP459" s="34"/>
      <c r="AQ459" s="33"/>
      <c r="AR459" s="35"/>
      <c r="AS459" s="36"/>
      <c r="AT459" s="37"/>
      <c r="AU459" s="36"/>
      <c r="AV459" s="36"/>
      <c r="AW459" s="36"/>
    </row>
    <row r="460">
      <c r="B460" s="29"/>
      <c r="C460" s="29"/>
      <c r="E460" s="30"/>
      <c r="F460" s="30"/>
      <c r="G460" s="30"/>
      <c r="H460" s="31"/>
      <c r="I460" s="31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32"/>
      <c r="V460" s="32"/>
      <c r="W460" s="32"/>
      <c r="X460" s="32"/>
      <c r="Y460" s="32"/>
      <c r="Z460" s="32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33"/>
      <c r="AM460" s="33"/>
      <c r="AN460" s="33"/>
      <c r="AO460" s="34"/>
      <c r="AP460" s="34"/>
      <c r="AQ460" s="33"/>
      <c r="AR460" s="35"/>
      <c r="AS460" s="36"/>
      <c r="AT460" s="37"/>
      <c r="AU460" s="36"/>
      <c r="AV460" s="36"/>
      <c r="AW460" s="36"/>
    </row>
    <row r="461">
      <c r="B461" s="29"/>
      <c r="C461" s="29"/>
      <c r="E461" s="30"/>
      <c r="F461" s="30"/>
      <c r="G461" s="30"/>
      <c r="H461" s="31"/>
      <c r="I461" s="31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32"/>
      <c r="V461" s="32"/>
      <c r="W461" s="32"/>
      <c r="X461" s="32"/>
      <c r="Y461" s="32"/>
      <c r="Z461" s="32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33"/>
      <c r="AM461" s="33"/>
      <c r="AN461" s="33"/>
      <c r="AO461" s="34"/>
      <c r="AP461" s="34"/>
      <c r="AQ461" s="33"/>
      <c r="AR461" s="35"/>
      <c r="AS461" s="36"/>
      <c r="AT461" s="37"/>
      <c r="AU461" s="36"/>
      <c r="AV461" s="36"/>
      <c r="AW461" s="36"/>
    </row>
    <row r="462">
      <c r="B462" s="29"/>
      <c r="C462" s="29"/>
      <c r="E462" s="30"/>
      <c r="F462" s="30"/>
      <c r="G462" s="30"/>
      <c r="H462" s="31"/>
      <c r="I462" s="31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32"/>
      <c r="V462" s="32"/>
      <c r="W462" s="32"/>
      <c r="X462" s="32"/>
      <c r="Y462" s="32"/>
      <c r="Z462" s="32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33"/>
      <c r="AM462" s="33"/>
      <c r="AN462" s="33"/>
      <c r="AO462" s="34"/>
      <c r="AP462" s="34"/>
      <c r="AQ462" s="33"/>
      <c r="AR462" s="35"/>
      <c r="AS462" s="36"/>
      <c r="AT462" s="37"/>
      <c r="AU462" s="36"/>
      <c r="AV462" s="36"/>
      <c r="AW462" s="36"/>
    </row>
    <row r="463">
      <c r="B463" s="29"/>
      <c r="C463" s="29"/>
      <c r="E463" s="30"/>
      <c r="F463" s="30"/>
      <c r="G463" s="30"/>
      <c r="H463" s="31"/>
      <c r="I463" s="31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32"/>
      <c r="V463" s="32"/>
      <c r="W463" s="32"/>
      <c r="X463" s="32"/>
      <c r="Y463" s="32"/>
      <c r="Z463" s="32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33"/>
      <c r="AM463" s="33"/>
      <c r="AN463" s="33"/>
      <c r="AO463" s="34"/>
      <c r="AP463" s="34"/>
      <c r="AQ463" s="33"/>
      <c r="AR463" s="35"/>
      <c r="AS463" s="36"/>
      <c r="AT463" s="37"/>
      <c r="AU463" s="36"/>
      <c r="AV463" s="36"/>
      <c r="AW463" s="36"/>
    </row>
    <row r="464">
      <c r="B464" s="29"/>
      <c r="C464" s="29"/>
      <c r="E464" s="30"/>
      <c r="F464" s="30"/>
      <c r="G464" s="30"/>
      <c r="H464" s="31"/>
      <c r="I464" s="31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32"/>
      <c r="V464" s="32"/>
      <c r="W464" s="32"/>
      <c r="X464" s="32"/>
      <c r="Y464" s="32"/>
      <c r="Z464" s="32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33"/>
      <c r="AM464" s="33"/>
      <c r="AN464" s="33"/>
      <c r="AO464" s="34"/>
      <c r="AP464" s="34"/>
      <c r="AQ464" s="33"/>
      <c r="AR464" s="35"/>
      <c r="AS464" s="36"/>
      <c r="AT464" s="37"/>
      <c r="AU464" s="36"/>
      <c r="AV464" s="36"/>
      <c r="AW464" s="36"/>
    </row>
    <row r="465">
      <c r="B465" s="29"/>
      <c r="C465" s="29"/>
      <c r="E465" s="30"/>
      <c r="F465" s="30"/>
      <c r="G465" s="30"/>
      <c r="H465" s="31"/>
      <c r="I465" s="31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32"/>
      <c r="V465" s="32"/>
      <c r="W465" s="32"/>
      <c r="X465" s="32"/>
      <c r="Y465" s="32"/>
      <c r="Z465" s="32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33"/>
      <c r="AM465" s="33"/>
      <c r="AN465" s="33"/>
      <c r="AO465" s="34"/>
      <c r="AP465" s="34"/>
      <c r="AQ465" s="33"/>
      <c r="AR465" s="35"/>
      <c r="AS465" s="36"/>
      <c r="AT465" s="37"/>
      <c r="AU465" s="36"/>
      <c r="AV465" s="36"/>
      <c r="AW465" s="36"/>
    </row>
    <row r="466">
      <c r="B466" s="29"/>
      <c r="C466" s="29"/>
      <c r="E466" s="30"/>
      <c r="F466" s="30"/>
      <c r="G466" s="30"/>
      <c r="H466" s="31"/>
      <c r="I466" s="31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32"/>
      <c r="V466" s="32"/>
      <c r="W466" s="32"/>
      <c r="X466" s="32"/>
      <c r="Y466" s="32"/>
      <c r="Z466" s="32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33"/>
      <c r="AM466" s="33"/>
      <c r="AN466" s="33"/>
      <c r="AO466" s="34"/>
      <c r="AP466" s="34"/>
      <c r="AQ466" s="33"/>
      <c r="AR466" s="35"/>
      <c r="AS466" s="36"/>
      <c r="AT466" s="37"/>
      <c r="AU466" s="36"/>
      <c r="AV466" s="36"/>
      <c r="AW466" s="36"/>
    </row>
    <row r="467">
      <c r="B467" s="29"/>
      <c r="C467" s="29"/>
      <c r="E467" s="30"/>
      <c r="F467" s="30"/>
      <c r="G467" s="30"/>
      <c r="H467" s="31"/>
      <c r="I467" s="31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32"/>
      <c r="V467" s="32"/>
      <c r="W467" s="32"/>
      <c r="X467" s="32"/>
      <c r="Y467" s="32"/>
      <c r="Z467" s="32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33"/>
      <c r="AM467" s="33"/>
      <c r="AN467" s="33"/>
      <c r="AO467" s="34"/>
      <c r="AP467" s="34"/>
      <c r="AQ467" s="33"/>
      <c r="AR467" s="35"/>
      <c r="AS467" s="36"/>
      <c r="AT467" s="37"/>
      <c r="AU467" s="36"/>
      <c r="AV467" s="36"/>
      <c r="AW467" s="36"/>
    </row>
    <row r="468">
      <c r="B468" s="29"/>
      <c r="C468" s="29"/>
      <c r="E468" s="30"/>
      <c r="F468" s="30"/>
      <c r="G468" s="30"/>
      <c r="H468" s="31"/>
      <c r="I468" s="31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32"/>
      <c r="V468" s="32"/>
      <c r="W468" s="32"/>
      <c r="X468" s="32"/>
      <c r="Y468" s="32"/>
      <c r="Z468" s="32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33"/>
      <c r="AM468" s="33"/>
      <c r="AN468" s="33"/>
      <c r="AO468" s="34"/>
      <c r="AP468" s="34"/>
      <c r="AQ468" s="33"/>
      <c r="AR468" s="35"/>
      <c r="AS468" s="36"/>
      <c r="AT468" s="37"/>
      <c r="AU468" s="36"/>
      <c r="AV468" s="36"/>
      <c r="AW468" s="36"/>
    </row>
    <row r="469">
      <c r="B469" s="29"/>
      <c r="C469" s="29"/>
      <c r="E469" s="30"/>
      <c r="F469" s="30"/>
      <c r="G469" s="30"/>
      <c r="H469" s="31"/>
      <c r="I469" s="31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32"/>
      <c r="V469" s="32"/>
      <c r="W469" s="32"/>
      <c r="X469" s="32"/>
      <c r="Y469" s="32"/>
      <c r="Z469" s="32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33"/>
      <c r="AM469" s="33"/>
      <c r="AN469" s="33"/>
      <c r="AO469" s="34"/>
      <c r="AP469" s="34"/>
      <c r="AQ469" s="33"/>
      <c r="AR469" s="35"/>
      <c r="AS469" s="36"/>
      <c r="AT469" s="37"/>
      <c r="AU469" s="36"/>
      <c r="AV469" s="36"/>
      <c r="AW469" s="36"/>
    </row>
    <row r="470">
      <c r="B470" s="29"/>
      <c r="C470" s="29"/>
      <c r="E470" s="30"/>
      <c r="F470" s="30"/>
      <c r="G470" s="30"/>
      <c r="H470" s="31"/>
      <c r="I470" s="31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32"/>
      <c r="V470" s="32"/>
      <c r="W470" s="32"/>
      <c r="X470" s="32"/>
      <c r="Y470" s="32"/>
      <c r="Z470" s="32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33"/>
      <c r="AM470" s="33"/>
      <c r="AN470" s="33"/>
      <c r="AO470" s="34"/>
      <c r="AP470" s="34"/>
      <c r="AQ470" s="33"/>
      <c r="AR470" s="35"/>
      <c r="AS470" s="36"/>
      <c r="AT470" s="37"/>
      <c r="AU470" s="36"/>
      <c r="AV470" s="36"/>
      <c r="AW470" s="36"/>
    </row>
    <row r="471">
      <c r="B471" s="29"/>
      <c r="C471" s="29"/>
      <c r="E471" s="30"/>
      <c r="F471" s="30"/>
      <c r="G471" s="30"/>
      <c r="H471" s="31"/>
      <c r="I471" s="31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32"/>
      <c r="V471" s="32"/>
      <c r="W471" s="32"/>
      <c r="X471" s="32"/>
      <c r="Y471" s="32"/>
      <c r="Z471" s="32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33"/>
      <c r="AM471" s="33"/>
      <c r="AN471" s="33"/>
      <c r="AO471" s="34"/>
      <c r="AP471" s="34"/>
      <c r="AQ471" s="33"/>
      <c r="AR471" s="35"/>
      <c r="AS471" s="36"/>
      <c r="AT471" s="37"/>
      <c r="AU471" s="36"/>
      <c r="AV471" s="36"/>
      <c r="AW471" s="36"/>
    </row>
    <row r="472">
      <c r="B472" s="29"/>
      <c r="C472" s="29"/>
      <c r="E472" s="30"/>
      <c r="F472" s="30"/>
      <c r="G472" s="30"/>
      <c r="H472" s="31"/>
      <c r="I472" s="31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32"/>
      <c r="V472" s="32"/>
      <c r="W472" s="32"/>
      <c r="X472" s="32"/>
      <c r="Y472" s="32"/>
      <c r="Z472" s="32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33"/>
      <c r="AM472" s="33"/>
      <c r="AN472" s="33"/>
      <c r="AO472" s="34"/>
      <c r="AP472" s="34"/>
      <c r="AQ472" s="33"/>
      <c r="AR472" s="35"/>
      <c r="AS472" s="36"/>
      <c r="AT472" s="37"/>
      <c r="AU472" s="36"/>
      <c r="AV472" s="36"/>
      <c r="AW472" s="36"/>
    </row>
    <row r="473">
      <c r="B473" s="29"/>
      <c r="C473" s="29"/>
      <c r="E473" s="30"/>
      <c r="F473" s="30"/>
      <c r="G473" s="30"/>
      <c r="H473" s="31"/>
      <c r="I473" s="31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32"/>
      <c r="V473" s="32"/>
      <c r="W473" s="32"/>
      <c r="X473" s="32"/>
      <c r="Y473" s="32"/>
      <c r="Z473" s="32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33"/>
      <c r="AM473" s="33"/>
      <c r="AN473" s="33"/>
      <c r="AO473" s="34"/>
      <c r="AP473" s="34"/>
      <c r="AQ473" s="33"/>
      <c r="AR473" s="35"/>
      <c r="AS473" s="36"/>
      <c r="AT473" s="37"/>
      <c r="AU473" s="36"/>
      <c r="AV473" s="36"/>
      <c r="AW473" s="36"/>
    </row>
    <row r="474">
      <c r="B474" s="29"/>
      <c r="C474" s="29"/>
      <c r="E474" s="30"/>
      <c r="F474" s="30"/>
      <c r="G474" s="30"/>
      <c r="H474" s="31"/>
      <c r="I474" s="31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32"/>
      <c r="V474" s="32"/>
      <c r="W474" s="32"/>
      <c r="X474" s="32"/>
      <c r="Y474" s="32"/>
      <c r="Z474" s="32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33"/>
      <c r="AM474" s="33"/>
      <c r="AN474" s="33"/>
      <c r="AO474" s="34"/>
      <c r="AP474" s="34"/>
      <c r="AQ474" s="33"/>
      <c r="AR474" s="35"/>
      <c r="AS474" s="36"/>
      <c r="AT474" s="37"/>
      <c r="AU474" s="36"/>
      <c r="AV474" s="36"/>
      <c r="AW474" s="36"/>
    </row>
    <row r="475">
      <c r="B475" s="29"/>
      <c r="C475" s="29"/>
      <c r="E475" s="30"/>
      <c r="F475" s="30"/>
      <c r="G475" s="30"/>
      <c r="H475" s="31"/>
      <c r="I475" s="31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32"/>
      <c r="V475" s="32"/>
      <c r="W475" s="32"/>
      <c r="X475" s="32"/>
      <c r="Y475" s="32"/>
      <c r="Z475" s="32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33"/>
      <c r="AM475" s="33"/>
      <c r="AN475" s="33"/>
      <c r="AO475" s="34"/>
      <c r="AP475" s="34"/>
      <c r="AQ475" s="33"/>
      <c r="AR475" s="35"/>
      <c r="AS475" s="36"/>
      <c r="AT475" s="37"/>
      <c r="AU475" s="36"/>
      <c r="AV475" s="36"/>
      <c r="AW475" s="36"/>
    </row>
    <row r="476">
      <c r="B476" s="29"/>
      <c r="C476" s="29"/>
      <c r="E476" s="30"/>
      <c r="F476" s="30"/>
      <c r="G476" s="30"/>
      <c r="H476" s="31"/>
      <c r="I476" s="31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32"/>
      <c r="V476" s="32"/>
      <c r="W476" s="32"/>
      <c r="X476" s="32"/>
      <c r="Y476" s="32"/>
      <c r="Z476" s="32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33"/>
      <c r="AM476" s="33"/>
      <c r="AN476" s="33"/>
      <c r="AO476" s="34"/>
      <c r="AP476" s="34"/>
      <c r="AQ476" s="33"/>
      <c r="AR476" s="35"/>
      <c r="AS476" s="36"/>
      <c r="AT476" s="37"/>
      <c r="AU476" s="36"/>
      <c r="AV476" s="36"/>
      <c r="AW476" s="36"/>
    </row>
    <row r="477">
      <c r="B477" s="29"/>
      <c r="C477" s="29"/>
      <c r="E477" s="30"/>
      <c r="F477" s="30"/>
      <c r="G477" s="30"/>
      <c r="H477" s="31"/>
      <c r="I477" s="31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32"/>
      <c r="V477" s="32"/>
      <c r="W477" s="32"/>
      <c r="X477" s="32"/>
      <c r="Y477" s="32"/>
      <c r="Z477" s="32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33"/>
      <c r="AM477" s="33"/>
      <c r="AN477" s="33"/>
      <c r="AO477" s="34"/>
      <c r="AP477" s="34"/>
      <c r="AQ477" s="33"/>
      <c r="AR477" s="35"/>
      <c r="AS477" s="36"/>
      <c r="AT477" s="37"/>
      <c r="AU477" s="36"/>
      <c r="AV477" s="36"/>
      <c r="AW477" s="36"/>
    </row>
    <row r="478">
      <c r="B478" s="29"/>
      <c r="C478" s="29"/>
      <c r="E478" s="30"/>
      <c r="F478" s="30"/>
      <c r="G478" s="30"/>
      <c r="H478" s="31"/>
      <c r="I478" s="31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32"/>
      <c r="V478" s="32"/>
      <c r="W478" s="32"/>
      <c r="X478" s="32"/>
      <c r="Y478" s="32"/>
      <c r="Z478" s="32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33"/>
      <c r="AM478" s="33"/>
      <c r="AN478" s="33"/>
      <c r="AO478" s="34"/>
      <c r="AP478" s="34"/>
      <c r="AQ478" s="33"/>
      <c r="AR478" s="35"/>
      <c r="AS478" s="36"/>
      <c r="AT478" s="37"/>
      <c r="AU478" s="36"/>
      <c r="AV478" s="36"/>
      <c r="AW478" s="36"/>
    </row>
    <row r="479">
      <c r="B479" s="29"/>
      <c r="C479" s="29"/>
      <c r="E479" s="30"/>
      <c r="F479" s="30"/>
      <c r="G479" s="30"/>
      <c r="H479" s="31"/>
      <c r="I479" s="31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32"/>
      <c r="V479" s="32"/>
      <c r="W479" s="32"/>
      <c r="X479" s="32"/>
      <c r="Y479" s="32"/>
      <c r="Z479" s="32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33"/>
      <c r="AM479" s="33"/>
      <c r="AN479" s="33"/>
      <c r="AO479" s="34"/>
      <c r="AP479" s="34"/>
      <c r="AQ479" s="33"/>
      <c r="AR479" s="35"/>
      <c r="AS479" s="36"/>
      <c r="AT479" s="37"/>
      <c r="AU479" s="36"/>
      <c r="AV479" s="36"/>
      <c r="AW479" s="36"/>
    </row>
    <row r="480">
      <c r="B480" s="29"/>
      <c r="C480" s="29"/>
      <c r="E480" s="30"/>
      <c r="F480" s="30"/>
      <c r="G480" s="30"/>
      <c r="H480" s="31"/>
      <c r="I480" s="31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32"/>
      <c r="V480" s="32"/>
      <c r="W480" s="32"/>
      <c r="X480" s="32"/>
      <c r="Y480" s="32"/>
      <c r="Z480" s="32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33"/>
      <c r="AM480" s="33"/>
      <c r="AN480" s="33"/>
      <c r="AO480" s="34"/>
      <c r="AP480" s="34"/>
      <c r="AQ480" s="33"/>
      <c r="AR480" s="35"/>
      <c r="AS480" s="36"/>
      <c r="AT480" s="37"/>
      <c r="AU480" s="36"/>
      <c r="AV480" s="36"/>
      <c r="AW480" s="36"/>
    </row>
    <row r="481">
      <c r="B481" s="29"/>
      <c r="C481" s="29"/>
      <c r="E481" s="30"/>
      <c r="F481" s="30"/>
      <c r="G481" s="30"/>
      <c r="H481" s="31"/>
      <c r="I481" s="31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32"/>
      <c r="V481" s="32"/>
      <c r="W481" s="32"/>
      <c r="X481" s="32"/>
      <c r="Y481" s="32"/>
      <c r="Z481" s="32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33"/>
      <c r="AM481" s="33"/>
      <c r="AN481" s="33"/>
      <c r="AO481" s="34"/>
      <c r="AP481" s="34"/>
      <c r="AQ481" s="33"/>
      <c r="AR481" s="35"/>
      <c r="AS481" s="36"/>
      <c r="AT481" s="37"/>
      <c r="AU481" s="36"/>
      <c r="AV481" s="36"/>
      <c r="AW481" s="36"/>
    </row>
    <row r="482">
      <c r="B482" s="29"/>
      <c r="C482" s="29"/>
      <c r="E482" s="30"/>
      <c r="F482" s="30"/>
      <c r="G482" s="30"/>
      <c r="H482" s="31"/>
      <c r="I482" s="31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32"/>
      <c r="V482" s="32"/>
      <c r="W482" s="32"/>
      <c r="X482" s="32"/>
      <c r="Y482" s="32"/>
      <c r="Z482" s="32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33"/>
      <c r="AM482" s="33"/>
      <c r="AN482" s="33"/>
      <c r="AO482" s="34"/>
      <c r="AP482" s="34"/>
      <c r="AQ482" s="33"/>
      <c r="AR482" s="35"/>
      <c r="AS482" s="36"/>
      <c r="AT482" s="37"/>
      <c r="AU482" s="36"/>
      <c r="AV482" s="36"/>
      <c r="AW482" s="36"/>
    </row>
    <row r="483">
      <c r="B483" s="29"/>
      <c r="C483" s="29"/>
      <c r="E483" s="30"/>
      <c r="F483" s="30"/>
      <c r="G483" s="30"/>
      <c r="H483" s="31"/>
      <c r="I483" s="31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32"/>
      <c r="V483" s="32"/>
      <c r="W483" s="32"/>
      <c r="X483" s="32"/>
      <c r="Y483" s="32"/>
      <c r="Z483" s="32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33"/>
      <c r="AM483" s="33"/>
      <c r="AN483" s="33"/>
      <c r="AO483" s="34"/>
      <c r="AP483" s="34"/>
      <c r="AQ483" s="33"/>
      <c r="AR483" s="35"/>
      <c r="AS483" s="36"/>
      <c r="AT483" s="37"/>
      <c r="AU483" s="36"/>
      <c r="AV483" s="36"/>
      <c r="AW483" s="36"/>
    </row>
    <row r="484">
      <c r="B484" s="29"/>
      <c r="C484" s="29"/>
      <c r="E484" s="30"/>
      <c r="F484" s="30"/>
      <c r="G484" s="30"/>
      <c r="H484" s="31"/>
      <c r="I484" s="31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32"/>
      <c r="V484" s="32"/>
      <c r="W484" s="32"/>
      <c r="X484" s="32"/>
      <c r="Y484" s="32"/>
      <c r="Z484" s="32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33"/>
      <c r="AM484" s="33"/>
      <c r="AN484" s="33"/>
      <c r="AO484" s="34"/>
      <c r="AP484" s="34"/>
      <c r="AQ484" s="33"/>
      <c r="AR484" s="35"/>
      <c r="AS484" s="36"/>
      <c r="AT484" s="37"/>
      <c r="AU484" s="36"/>
      <c r="AV484" s="36"/>
      <c r="AW484" s="36"/>
    </row>
    <row r="485">
      <c r="B485" s="29"/>
      <c r="C485" s="29"/>
      <c r="E485" s="30"/>
      <c r="F485" s="30"/>
      <c r="G485" s="30"/>
      <c r="H485" s="31"/>
      <c r="I485" s="31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32"/>
      <c r="V485" s="32"/>
      <c r="W485" s="32"/>
      <c r="X485" s="32"/>
      <c r="Y485" s="32"/>
      <c r="Z485" s="32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33"/>
      <c r="AM485" s="33"/>
      <c r="AN485" s="33"/>
      <c r="AO485" s="34"/>
      <c r="AP485" s="34"/>
      <c r="AQ485" s="33"/>
      <c r="AR485" s="35"/>
      <c r="AS485" s="36"/>
      <c r="AT485" s="37"/>
      <c r="AU485" s="36"/>
      <c r="AV485" s="36"/>
      <c r="AW485" s="36"/>
    </row>
    <row r="486">
      <c r="B486" s="29"/>
      <c r="C486" s="29"/>
      <c r="E486" s="30"/>
      <c r="F486" s="30"/>
      <c r="G486" s="30"/>
      <c r="H486" s="31"/>
      <c r="I486" s="31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32"/>
      <c r="V486" s="32"/>
      <c r="W486" s="32"/>
      <c r="X486" s="32"/>
      <c r="Y486" s="32"/>
      <c r="Z486" s="32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33"/>
      <c r="AM486" s="33"/>
      <c r="AN486" s="33"/>
      <c r="AO486" s="34"/>
      <c r="AP486" s="34"/>
      <c r="AQ486" s="33"/>
      <c r="AR486" s="35"/>
      <c r="AS486" s="36"/>
      <c r="AT486" s="37"/>
      <c r="AU486" s="36"/>
      <c r="AV486" s="36"/>
      <c r="AW486" s="36"/>
    </row>
    <row r="487">
      <c r="B487" s="29"/>
      <c r="C487" s="29"/>
      <c r="E487" s="30"/>
      <c r="F487" s="30"/>
      <c r="G487" s="30"/>
      <c r="H487" s="31"/>
      <c r="I487" s="31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32"/>
      <c r="V487" s="32"/>
      <c r="W487" s="32"/>
      <c r="X487" s="32"/>
      <c r="Y487" s="32"/>
      <c r="Z487" s="32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33"/>
      <c r="AM487" s="33"/>
      <c r="AN487" s="33"/>
      <c r="AO487" s="34"/>
      <c r="AP487" s="34"/>
      <c r="AQ487" s="33"/>
      <c r="AR487" s="35"/>
      <c r="AS487" s="36"/>
      <c r="AT487" s="37"/>
      <c r="AU487" s="36"/>
      <c r="AV487" s="36"/>
      <c r="AW487" s="36"/>
    </row>
    <row r="488">
      <c r="B488" s="29"/>
      <c r="C488" s="29"/>
      <c r="E488" s="30"/>
      <c r="F488" s="30"/>
      <c r="G488" s="30"/>
      <c r="H488" s="31"/>
      <c r="I488" s="31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32"/>
      <c r="V488" s="32"/>
      <c r="W488" s="32"/>
      <c r="X488" s="32"/>
      <c r="Y488" s="32"/>
      <c r="Z488" s="32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33"/>
      <c r="AM488" s="33"/>
      <c r="AN488" s="33"/>
      <c r="AO488" s="34"/>
      <c r="AP488" s="34"/>
      <c r="AQ488" s="33"/>
      <c r="AR488" s="35"/>
      <c r="AS488" s="36"/>
      <c r="AT488" s="37"/>
      <c r="AU488" s="36"/>
      <c r="AV488" s="36"/>
      <c r="AW488" s="36"/>
    </row>
    <row r="489">
      <c r="B489" s="29"/>
      <c r="C489" s="29"/>
      <c r="E489" s="30"/>
      <c r="F489" s="30"/>
      <c r="G489" s="30"/>
      <c r="H489" s="31"/>
      <c r="I489" s="31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32"/>
      <c r="V489" s="32"/>
      <c r="W489" s="32"/>
      <c r="X489" s="32"/>
      <c r="Y489" s="32"/>
      <c r="Z489" s="32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33"/>
      <c r="AM489" s="33"/>
      <c r="AN489" s="33"/>
      <c r="AO489" s="34"/>
      <c r="AP489" s="34"/>
      <c r="AQ489" s="33"/>
      <c r="AR489" s="35"/>
      <c r="AS489" s="36"/>
      <c r="AT489" s="37"/>
      <c r="AU489" s="36"/>
      <c r="AV489" s="36"/>
      <c r="AW489" s="36"/>
    </row>
    <row r="490">
      <c r="B490" s="29"/>
      <c r="C490" s="29"/>
      <c r="E490" s="30"/>
      <c r="F490" s="30"/>
      <c r="G490" s="30"/>
      <c r="H490" s="31"/>
      <c r="I490" s="31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32"/>
      <c r="V490" s="32"/>
      <c r="W490" s="32"/>
      <c r="X490" s="32"/>
      <c r="Y490" s="32"/>
      <c r="Z490" s="32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33"/>
      <c r="AM490" s="33"/>
      <c r="AN490" s="33"/>
      <c r="AO490" s="34"/>
      <c r="AP490" s="34"/>
      <c r="AQ490" s="33"/>
      <c r="AR490" s="35"/>
      <c r="AS490" s="36"/>
      <c r="AT490" s="37"/>
      <c r="AU490" s="36"/>
      <c r="AV490" s="36"/>
      <c r="AW490" s="36"/>
    </row>
    <row r="491">
      <c r="B491" s="29"/>
      <c r="C491" s="29"/>
      <c r="E491" s="30"/>
      <c r="F491" s="30"/>
      <c r="G491" s="30"/>
      <c r="H491" s="31"/>
      <c r="I491" s="31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32"/>
      <c r="V491" s="32"/>
      <c r="W491" s="32"/>
      <c r="X491" s="32"/>
      <c r="Y491" s="32"/>
      <c r="Z491" s="32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33"/>
      <c r="AM491" s="33"/>
      <c r="AN491" s="33"/>
      <c r="AO491" s="34"/>
      <c r="AP491" s="34"/>
      <c r="AQ491" s="33"/>
      <c r="AR491" s="35"/>
      <c r="AS491" s="36"/>
      <c r="AT491" s="37"/>
      <c r="AU491" s="36"/>
      <c r="AV491" s="36"/>
      <c r="AW491" s="36"/>
    </row>
    <row r="492">
      <c r="B492" s="29"/>
      <c r="C492" s="29"/>
      <c r="E492" s="30"/>
      <c r="F492" s="30"/>
      <c r="G492" s="30"/>
      <c r="H492" s="31"/>
      <c r="I492" s="31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32"/>
      <c r="V492" s="32"/>
      <c r="W492" s="32"/>
      <c r="X492" s="32"/>
      <c r="Y492" s="32"/>
      <c r="Z492" s="32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33"/>
      <c r="AM492" s="33"/>
      <c r="AN492" s="33"/>
      <c r="AO492" s="34"/>
      <c r="AP492" s="34"/>
      <c r="AQ492" s="33"/>
      <c r="AR492" s="35"/>
      <c r="AS492" s="36"/>
      <c r="AT492" s="37"/>
      <c r="AU492" s="36"/>
      <c r="AV492" s="36"/>
      <c r="AW492" s="36"/>
    </row>
    <row r="493">
      <c r="B493" s="29"/>
      <c r="C493" s="29"/>
      <c r="E493" s="30"/>
      <c r="F493" s="30"/>
      <c r="G493" s="30"/>
      <c r="H493" s="31"/>
      <c r="I493" s="31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32"/>
      <c r="V493" s="32"/>
      <c r="W493" s="32"/>
      <c r="X493" s="32"/>
      <c r="Y493" s="32"/>
      <c r="Z493" s="32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33"/>
      <c r="AM493" s="33"/>
      <c r="AN493" s="33"/>
      <c r="AO493" s="34"/>
      <c r="AP493" s="34"/>
      <c r="AQ493" s="33"/>
      <c r="AR493" s="35"/>
      <c r="AS493" s="36"/>
      <c r="AT493" s="37"/>
      <c r="AU493" s="36"/>
      <c r="AV493" s="36"/>
      <c r="AW493" s="36"/>
    </row>
    <row r="494">
      <c r="B494" s="29"/>
      <c r="C494" s="29"/>
      <c r="E494" s="30"/>
      <c r="F494" s="30"/>
      <c r="G494" s="30"/>
      <c r="H494" s="31"/>
      <c r="I494" s="31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32"/>
      <c r="V494" s="32"/>
      <c r="W494" s="32"/>
      <c r="X494" s="32"/>
      <c r="Y494" s="32"/>
      <c r="Z494" s="32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33"/>
      <c r="AM494" s="33"/>
      <c r="AN494" s="33"/>
      <c r="AO494" s="34"/>
      <c r="AP494" s="34"/>
      <c r="AQ494" s="33"/>
      <c r="AR494" s="35"/>
      <c r="AS494" s="36"/>
      <c r="AT494" s="37"/>
      <c r="AU494" s="36"/>
      <c r="AV494" s="36"/>
      <c r="AW494" s="36"/>
    </row>
    <row r="495">
      <c r="B495" s="29"/>
      <c r="C495" s="29"/>
      <c r="E495" s="30"/>
      <c r="F495" s="30"/>
      <c r="G495" s="30"/>
      <c r="H495" s="31"/>
      <c r="I495" s="31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32"/>
      <c r="V495" s="32"/>
      <c r="W495" s="32"/>
      <c r="X495" s="32"/>
      <c r="Y495" s="32"/>
      <c r="Z495" s="32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33"/>
      <c r="AM495" s="33"/>
      <c r="AN495" s="33"/>
      <c r="AO495" s="34"/>
      <c r="AP495" s="34"/>
      <c r="AQ495" s="33"/>
      <c r="AR495" s="35"/>
      <c r="AS495" s="36"/>
      <c r="AT495" s="37"/>
      <c r="AU495" s="36"/>
      <c r="AV495" s="36"/>
      <c r="AW495" s="36"/>
    </row>
    <row r="496">
      <c r="B496" s="29"/>
      <c r="C496" s="29"/>
      <c r="E496" s="30"/>
      <c r="F496" s="30"/>
      <c r="G496" s="30"/>
      <c r="H496" s="31"/>
      <c r="I496" s="31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32"/>
      <c r="V496" s="32"/>
      <c r="W496" s="32"/>
      <c r="X496" s="32"/>
      <c r="Y496" s="32"/>
      <c r="Z496" s="32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33"/>
      <c r="AM496" s="33"/>
      <c r="AN496" s="33"/>
      <c r="AO496" s="34"/>
      <c r="AP496" s="34"/>
      <c r="AQ496" s="33"/>
      <c r="AR496" s="35"/>
      <c r="AS496" s="36"/>
      <c r="AT496" s="37"/>
      <c r="AU496" s="36"/>
      <c r="AV496" s="36"/>
      <c r="AW496" s="36"/>
    </row>
    <row r="497">
      <c r="B497" s="29"/>
      <c r="C497" s="29"/>
      <c r="E497" s="30"/>
      <c r="F497" s="30"/>
      <c r="G497" s="30"/>
      <c r="H497" s="31"/>
      <c r="I497" s="31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32"/>
      <c r="V497" s="32"/>
      <c r="W497" s="32"/>
      <c r="X497" s="32"/>
      <c r="Y497" s="32"/>
      <c r="Z497" s="32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33"/>
      <c r="AM497" s="33"/>
      <c r="AN497" s="33"/>
      <c r="AO497" s="34"/>
      <c r="AP497" s="34"/>
      <c r="AQ497" s="33"/>
      <c r="AR497" s="35"/>
      <c r="AS497" s="36"/>
      <c r="AT497" s="37"/>
      <c r="AU497" s="36"/>
      <c r="AV497" s="36"/>
      <c r="AW497" s="36"/>
    </row>
    <row r="498">
      <c r="B498" s="29"/>
      <c r="C498" s="29"/>
      <c r="E498" s="30"/>
      <c r="F498" s="30"/>
      <c r="G498" s="30"/>
      <c r="H498" s="31"/>
      <c r="I498" s="31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32"/>
      <c r="V498" s="32"/>
      <c r="W498" s="32"/>
      <c r="X498" s="32"/>
      <c r="Y498" s="32"/>
      <c r="Z498" s="32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33"/>
      <c r="AM498" s="33"/>
      <c r="AN498" s="33"/>
      <c r="AO498" s="34"/>
      <c r="AP498" s="34"/>
      <c r="AQ498" s="33"/>
      <c r="AR498" s="35"/>
      <c r="AS498" s="36"/>
      <c r="AT498" s="37"/>
      <c r="AU498" s="36"/>
      <c r="AV498" s="36"/>
      <c r="AW498" s="36"/>
    </row>
    <row r="499">
      <c r="B499" s="29"/>
      <c r="C499" s="29"/>
      <c r="E499" s="30"/>
      <c r="F499" s="30"/>
      <c r="G499" s="30"/>
      <c r="H499" s="31"/>
      <c r="I499" s="31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32"/>
      <c r="V499" s="32"/>
      <c r="W499" s="32"/>
      <c r="X499" s="32"/>
      <c r="Y499" s="32"/>
      <c r="Z499" s="32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33"/>
      <c r="AM499" s="33"/>
      <c r="AN499" s="33"/>
      <c r="AO499" s="34"/>
      <c r="AP499" s="34"/>
      <c r="AQ499" s="33"/>
      <c r="AR499" s="35"/>
      <c r="AS499" s="36"/>
      <c r="AT499" s="37"/>
      <c r="AU499" s="36"/>
      <c r="AV499" s="36"/>
      <c r="AW499" s="36"/>
    </row>
    <row r="500">
      <c r="B500" s="29"/>
      <c r="C500" s="29"/>
      <c r="E500" s="30"/>
      <c r="F500" s="30"/>
      <c r="G500" s="30"/>
      <c r="H500" s="31"/>
      <c r="I500" s="31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32"/>
      <c r="V500" s="32"/>
      <c r="W500" s="32"/>
      <c r="X500" s="32"/>
      <c r="Y500" s="32"/>
      <c r="Z500" s="32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33"/>
      <c r="AM500" s="33"/>
      <c r="AN500" s="33"/>
      <c r="AO500" s="34"/>
      <c r="AP500" s="34"/>
      <c r="AQ500" s="33"/>
      <c r="AR500" s="35"/>
      <c r="AS500" s="36"/>
      <c r="AT500" s="37"/>
      <c r="AU500" s="36"/>
      <c r="AV500" s="36"/>
      <c r="AW500" s="36"/>
    </row>
    <row r="501">
      <c r="B501" s="29"/>
      <c r="C501" s="29"/>
      <c r="E501" s="30"/>
      <c r="F501" s="30"/>
      <c r="G501" s="30"/>
      <c r="H501" s="31"/>
      <c r="I501" s="31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32"/>
      <c r="V501" s="32"/>
      <c r="W501" s="32"/>
      <c r="X501" s="32"/>
      <c r="Y501" s="32"/>
      <c r="Z501" s="32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33"/>
      <c r="AM501" s="33"/>
      <c r="AN501" s="33"/>
      <c r="AO501" s="34"/>
      <c r="AP501" s="34"/>
      <c r="AQ501" s="33"/>
      <c r="AR501" s="35"/>
      <c r="AS501" s="36"/>
      <c r="AT501" s="37"/>
      <c r="AU501" s="36"/>
      <c r="AV501" s="36"/>
      <c r="AW501" s="36"/>
    </row>
    <row r="502">
      <c r="B502" s="29"/>
      <c r="C502" s="29"/>
      <c r="E502" s="30"/>
      <c r="F502" s="30"/>
      <c r="G502" s="30"/>
      <c r="H502" s="31"/>
      <c r="I502" s="31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32"/>
      <c r="V502" s="32"/>
      <c r="W502" s="32"/>
      <c r="X502" s="32"/>
      <c r="Y502" s="32"/>
      <c r="Z502" s="32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33"/>
      <c r="AM502" s="33"/>
      <c r="AN502" s="33"/>
      <c r="AO502" s="34"/>
      <c r="AP502" s="34"/>
      <c r="AQ502" s="33"/>
      <c r="AR502" s="35"/>
      <c r="AS502" s="36"/>
      <c r="AT502" s="37"/>
      <c r="AU502" s="36"/>
      <c r="AV502" s="36"/>
      <c r="AW502" s="36"/>
    </row>
    <row r="503">
      <c r="B503" s="29"/>
      <c r="C503" s="29"/>
      <c r="E503" s="30"/>
      <c r="F503" s="30"/>
      <c r="G503" s="30"/>
      <c r="H503" s="31"/>
      <c r="I503" s="31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32"/>
      <c r="V503" s="32"/>
      <c r="W503" s="32"/>
      <c r="X503" s="32"/>
      <c r="Y503" s="32"/>
      <c r="Z503" s="32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33"/>
      <c r="AM503" s="33"/>
      <c r="AN503" s="33"/>
      <c r="AO503" s="34"/>
      <c r="AP503" s="34"/>
      <c r="AQ503" s="33"/>
      <c r="AR503" s="35"/>
      <c r="AS503" s="36"/>
      <c r="AT503" s="37"/>
      <c r="AU503" s="36"/>
      <c r="AV503" s="36"/>
      <c r="AW503" s="36"/>
    </row>
    <row r="504">
      <c r="B504" s="29"/>
      <c r="C504" s="29"/>
      <c r="E504" s="30"/>
      <c r="F504" s="30"/>
      <c r="G504" s="30"/>
      <c r="H504" s="31"/>
      <c r="I504" s="31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32"/>
      <c r="V504" s="32"/>
      <c r="W504" s="32"/>
      <c r="X504" s="32"/>
      <c r="Y504" s="32"/>
      <c r="Z504" s="32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33"/>
      <c r="AM504" s="33"/>
      <c r="AN504" s="33"/>
      <c r="AO504" s="34"/>
      <c r="AP504" s="34"/>
      <c r="AQ504" s="33"/>
      <c r="AR504" s="35"/>
      <c r="AS504" s="36"/>
      <c r="AT504" s="37"/>
      <c r="AU504" s="36"/>
      <c r="AV504" s="36"/>
      <c r="AW504" s="36"/>
    </row>
    <row r="505">
      <c r="B505" s="29"/>
      <c r="C505" s="29"/>
      <c r="E505" s="30"/>
      <c r="F505" s="30"/>
      <c r="G505" s="30"/>
      <c r="H505" s="31"/>
      <c r="I505" s="31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32"/>
      <c r="V505" s="32"/>
      <c r="W505" s="32"/>
      <c r="X505" s="32"/>
      <c r="Y505" s="32"/>
      <c r="Z505" s="32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33"/>
      <c r="AM505" s="33"/>
      <c r="AN505" s="33"/>
      <c r="AO505" s="34"/>
      <c r="AP505" s="34"/>
      <c r="AQ505" s="33"/>
      <c r="AR505" s="35"/>
      <c r="AS505" s="36"/>
      <c r="AT505" s="37"/>
      <c r="AU505" s="36"/>
      <c r="AV505" s="36"/>
      <c r="AW505" s="36"/>
    </row>
    <row r="506">
      <c r="B506" s="29"/>
      <c r="C506" s="29"/>
      <c r="E506" s="30"/>
      <c r="F506" s="30"/>
      <c r="G506" s="30"/>
      <c r="H506" s="31"/>
      <c r="I506" s="31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32"/>
      <c r="V506" s="32"/>
      <c r="W506" s="32"/>
      <c r="X506" s="32"/>
      <c r="Y506" s="32"/>
      <c r="Z506" s="32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33"/>
      <c r="AM506" s="33"/>
      <c r="AN506" s="33"/>
      <c r="AO506" s="34"/>
      <c r="AP506" s="34"/>
      <c r="AQ506" s="33"/>
      <c r="AR506" s="35"/>
      <c r="AS506" s="36"/>
      <c r="AT506" s="37"/>
      <c r="AU506" s="36"/>
      <c r="AV506" s="36"/>
      <c r="AW506" s="36"/>
    </row>
    <row r="507">
      <c r="B507" s="29"/>
      <c r="C507" s="29"/>
      <c r="E507" s="30"/>
      <c r="F507" s="30"/>
      <c r="G507" s="30"/>
      <c r="H507" s="31"/>
      <c r="I507" s="31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32"/>
      <c r="V507" s="32"/>
      <c r="W507" s="32"/>
      <c r="X507" s="32"/>
      <c r="Y507" s="32"/>
      <c r="Z507" s="32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33"/>
      <c r="AM507" s="33"/>
      <c r="AN507" s="33"/>
      <c r="AO507" s="34"/>
      <c r="AP507" s="34"/>
      <c r="AQ507" s="33"/>
      <c r="AR507" s="35"/>
      <c r="AS507" s="36"/>
      <c r="AT507" s="37"/>
      <c r="AU507" s="36"/>
      <c r="AV507" s="36"/>
      <c r="AW507" s="36"/>
    </row>
    <row r="508">
      <c r="B508" s="29"/>
      <c r="C508" s="29"/>
      <c r="E508" s="30"/>
      <c r="F508" s="30"/>
      <c r="G508" s="30"/>
      <c r="H508" s="31"/>
      <c r="I508" s="31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32"/>
      <c r="V508" s="32"/>
      <c r="W508" s="32"/>
      <c r="X508" s="32"/>
      <c r="Y508" s="32"/>
      <c r="Z508" s="32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33"/>
      <c r="AM508" s="33"/>
      <c r="AN508" s="33"/>
      <c r="AO508" s="34"/>
      <c r="AP508" s="34"/>
      <c r="AQ508" s="33"/>
      <c r="AR508" s="35"/>
      <c r="AS508" s="36"/>
      <c r="AT508" s="37"/>
      <c r="AU508" s="36"/>
      <c r="AV508" s="36"/>
      <c r="AW508" s="36"/>
    </row>
    <row r="509">
      <c r="B509" s="29"/>
      <c r="C509" s="29"/>
      <c r="E509" s="30"/>
      <c r="F509" s="30"/>
      <c r="G509" s="30"/>
      <c r="H509" s="31"/>
      <c r="I509" s="31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32"/>
      <c r="V509" s="32"/>
      <c r="W509" s="32"/>
      <c r="X509" s="32"/>
      <c r="Y509" s="32"/>
      <c r="Z509" s="32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33"/>
      <c r="AM509" s="33"/>
      <c r="AN509" s="33"/>
      <c r="AO509" s="34"/>
      <c r="AP509" s="34"/>
      <c r="AQ509" s="33"/>
      <c r="AR509" s="35"/>
      <c r="AS509" s="36"/>
      <c r="AT509" s="37"/>
      <c r="AU509" s="36"/>
      <c r="AV509" s="36"/>
      <c r="AW509" s="36"/>
    </row>
    <row r="510">
      <c r="B510" s="29"/>
      <c r="C510" s="29"/>
      <c r="E510" s="30"/>
      <c r="F510" s="30"/>
      <c r="G510" s="30"/>
      <c r="H510" s="31"/>
      <c r="I510" s="31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32"/>
      <c r="V510" s="32"/>
      <c r="W510" s="32"/>
      <c r="X510" s="32"/>
      <c r="Y510" s="32"/>
      <c r="Z510" s="32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33"/>
      <c r="AM510" s="33"/>
      <c r="AN510" s="33"/>
      <c r="AO510" s="34"/>
      <c r="AP510" s="34"/>
      <c r="AQ510" s="33"/>
      <c r="AR510" s="35"/>
      <c r="AS510" s="36"/>
      <c r="AT510" s="37"/>
      <c r="AU510" s="36"/>
      <c r="AV510" s="36"/>
      <c r="AW510" s="36"/>
    </row>
    <row r="511">
      <c r="B511" s="29"/>
      <c r="C511" s="29"/>
      <c r="E511" s="30"/>
      <c r="F511" s="30"/>
      <c r="G511" s="30"/>
      <c r="H511" s="31"/>
      <c r="I511" s="31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32"/>
      <c r="V511" s="32"/>
      <c r="W511" s="32"/>
      <c r="X511" s="32"/>
      <c r="Y511" s="32"/>
      <c r="Z511" s="32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33"/>
      <c r="AM511" s="33"/>
      <c r="AN511" s="33"/>
      <c r="AO511" s="34"/>
      <c r="AP511" s="34"/>
      <c r="AQ511" s="33"/>
      <c r="AR511" s="35"/>
      <c r="AS511" s="36"/>
      <c r="AT511" s="37"/>
      <c r="AU511" s="36"/>
      <c r="AV511" s="36"/>
      <c r="AW511" s="36"/>
    </row>
    <row r="512">
      <c r="B512" s="29"/>
      <c r="C512" s="29"/>
      <c r="E512" s="30"/>
      <c r="F512" s="30"/>
      <c r="G512" s="30"/>
      <c r="H512" s="31"/>
      <c r="I512" s="31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32"/>
      <c r="V512" s="32"/>
      <c r="W512" s="32"/>
      <c r="X512" s="32"/>
      <c r="Y512" s="32"/>
      <c r="Z512" s="32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33"/>
      <c r="AM512" s="33"/>
      <c r="AN512" s="33"/>
      <c r="AO512" s="34"/>
      <c r="AP512" s="34"/>
      <c r="AQ512" s="33"/>
      <c r="AR512" s="35"/>
      <c r="AS512" s="36"/>
      <c r="AT512" s="37"/>
      <c r="AU512" s="36"/>
      <c r="AV512" s="36"/>
      <c r="AW512" s="36"/>
    </row>
    <row r="513">
      <c r="B513" s="29"/>
      <c r="C513" s="29"/>
      <c r="E513" s="30"/>
      <c r="F513" s="30"/>
      <c r="G513" s="30"/>
      <c r="H513" s="31"/>
      <c r="I513" s="31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32"/>
      <c r="V513" s="32"/>
      <c r="W513" s="32"/>
      <c r="X513" s="32"/>
      <c r="Y513" s="32"/>
      <c r="Z513" s="32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33"/>
      <c r="AM513" s="33"/>
      <c r="AN513" s="33"/>
      <c r="AO513" s="34"/>
      <c r="AP513" s="34"/>
      <c r="AQ513" s="33"/>
      <c r="AR513" s="35"/>
      <c r="AS513" s="36"/>
      <c r="AT513" s="37"/>
      <c r="AU513" s="36"/>
      <c r="AV513" s="36"/>
      <c r="AW513" s="36"/>
    </row>
    <row r="514">
      <c r="B514" s="29"/>
      <c r="C514" s="29"/>
      <c r="E514" s="30"/>
      <c r="F514" s="30"/>
      <c r="G514" s="30"/>
      <c r="H514" s="31"/>
      <c r="I514" s="31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32"/>
      <c r="V514" s="32"/>
      <c r="W514" s="32"/>
      <c r="X514" s="32"/>
      <c r="Y514" s="32"/>
      <c r="Z514" s="32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33"/>
      <c r="AM514" s="33"/>
      <c r="AN514" s="33"/>
      <c r="AO514" s="34"/>
      <c r="AP514" s="34"/>
      <c r="AQ514" s="33"/>
      <c r="AR514" s="35"/>
      <c r="AS514" s="36"/>
      <c r="AT514" s="37"/>
      <c r="AU514" s="36"/>
      <c r="AV514" s="36"/>
      <c r="AW514" s="36"/>
    </row>
    <row r="515">
      <c r="B515" s="29"/>
      <c r="C515" s="29"/>
      <c r="E515" s="30"/>
      <c r="F515" s="30"/>
      <c r="G515" s="30"/>
      <c r="H515" s="31"/>
      <c r="I515" s="31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32"/>
      <c r="V515" s="32"/>
      <c r="W515" s="32"/>
      <c r="X515" s="32"/>
      <c r="Y515" s="32"/>
      <c r="Z515" s="32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33"/>
      <c r="AM515" s="33"/>
      <c r="AN515" s="33"/>
      <c r="AO515" s="34"/>
      <c r="AP515" s="34"/>
      <c r="AQ515" s="33"/>
      <c r="AR515" s="35"/>
      <c r="AS515" s="36"/>
      <c r="AT515" s="37"/>
      <c r="AU515" s="36"/>
      <c r="AV515" s="36"/>
      <c r="AW515" s="36"/>
    </row>
    <row r="516">
      <c r="B516" s="29"/>
      <c r="C516" s="29"/>
      <c r="E516" s="30"/>
      <c r="F516" s="30"/>
      <c r="G516" s="30"/>
      <c r="H516" s="31"/>
      <c r="I516" s="31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32"/>
      <c r="V516" s="32"/>
      <c r="W516" s="32"/>
      <c r="X516" s="32"/>
      <c r="Y516" s="32"/>
      <c r="Z516" s="32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33"/>
      <c r="AM516" s="33"/>
      <c r="AN516" s="33"/>
      <c r="AO516" s="34"/>
      <c r="AP516" s="34"/>
      <c r="AQ516" s="33"/>
      <c r="AR516" s="35"/>
      <c r="AS516" s="36"/>
      <c r="AT516" s="37"/>
      <c r="AU516" s="36"/>
      <c r="AV516" s="36"/>
      <c r="AW516" s="36"/>
    </row>
    <row r="517">
      <c r="B517" s="29"/>
      <c r="C517" s="29"/>
      <c r="E517" s="30"/>
      <c r="F517" s="30"/>
      <c r="G517" s="30"/>
      <c r="H517" s="31"/>
      <c r="I517" s="31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32"/>
      <c r="V517" s="32"/>
      <c r="W517" s="32"/>
      <c r="X517" s="32"/>
      <c r="Y517" s="32"/>
      <c r="Z517" s="32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33"/>
      <c r="AM517" s="33"/>
      <c r="AN517" s="33"/>
      <c r="AO517" s="34"/>
      <c r="AP517" s="34"/>
      <c r="AQ517" s="33"/>
      <c r="AR517" s="35"/>
      <c r="AS517" s="36"/>
      <c r="AT517" s="37"/>
      <c r="AU517" s="36"/>
      <c r="AV517" s="36"/>
      <c r="AW517" s="36"/>
    </row>
    <row r="518">
      <c r="B518" s="29"/>
      <c r="C518" s="29"/>
      <c r="E518" s="30"/>
      <c r="F518" s="30"/>
      <c r="G518" s="30"/>
      <c r="H518" s="31"/>
      <c r="I518" s="31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32"/>
      <c r="V518" s="32"/>
      <c r="W518" s="32"/>
      <c r="X518" s="32"/>
      <c r="Y518" s="32"/>
      <c r="Z518" s="32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33"/>
      <c r="AM518" s="33"/>
      <c r="AN518" s="33"/>
      <c r="AO518" s="34"/>
      <c r="AP518" s="34"/>
      <c r="AQ518" s="33"/>
      <c r="AR518" s="35"/>
      <c r="AS518" s="36"/>
      <c r="AT518" s="37"/>
      <c r="AU518" s="36"/>
      <c r="AV518" s="36"/>
      <c r="AW518" s="36"/>
    </row>
    <row r="519">
      <c r="B519" s="29"/>
      <c r="C519" s="29"/>
      <c r="E519" s="30"/>
      <c r="F519" s="30"/>
      <c r="G519" s="30"/>
      <c r="H519" s="31"/>
      <c r="I519" s="31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32"/>
      <c r="V519" s="32"/>
      <c r="W519" s="32"/>
      <c r="X519" s="32"/>
      <c r="Y519" s="32"/>
      <c r="Z519" s="32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33"/>
      <c r="AM519" s="33"/>
      <c r="AN519" s="33"/>
      <c r="AO519" s="34"/>
      <c r="AP519" s="34"/>
      <c r="AQ519" s="33"/>
      <c r="AR519" s="35"/>
      <c r="AS519" s="36"/>
      <c r="AT519" s="37"/>
      <c r="AU519" s="36"/>
      <c r="AV519" s="36"/>
      <c r="AW519" s="36"/>
    </row>
    <row r="520">
      <c r="B520" s="29"/>
      <c r="C520" s="29"/>
      <c r="E520" s="30"/>
      <c r="F520" s="30"/>
      <c r="G520" s="30"/>
      <c r="H520" s="31"/>
      <c r="I520" s="31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32"/>
      <c r="V520" s="32"/>
      <c r="W520" s="32"/>
      <c r="X520" s="32"/>
      <c r="Y520" s="32"/>
      <c r="Z520" s="32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33"/>
      <c r="AM520" s="33"/>
      <c r="AN520" s="33"/>
      <c r="AO520" s="34"/>
      <c r="AP520" s="34"/>
      <c r="AQ520" s="33"/>
      <c r="AR520" s="35"/>
      <c r="AS520" s="36"/>
      <c r="AT520" s="37"/>
      <c r="AU520" s="36"/>
      <c r="AV520" s="36"/>
      <c r="AW520" s="36"/>
    </row>
    <row r="521">
      <c r="B521" s="29"/>
      <c r="C521" s="29"/>
      <c r="E521" s="30"/>
      <c r="F521" s="30"/>
      <c r="G521" s="30"/>
      <c r="H521" s="31"/>
      <c r="I521" s="31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32"/>
      <c r="V521" s="32"/>
      <c r="W521" s="32"/>
      <c r="X521" s="32"/>
      <c r="Y521" s="32"/>
      <c r="Z521" s="32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33"/>
      <c r="AM521" s="33"/>
      <c r="AN521" s="33"/>
      <c r="AO521" s="34"/>
      <c r="AP521" s="34"/>
      <c r="AQ521" s="33"/>
      <c r="AR521" s="35"/>
      <c r="AS521" s="36"/>
      <c r="AT521" s="37"/>
      <c r="AU521" s="36"/>
      <c r="AV521" s="36"/>
      <c r="AW521" s="36"/>
    </row>
    <row r="522">
      <c r="B522" s="29"/>
      <c r="C522" s="29"/>
      <c r="E522" s="30"/>
      <c r="F522" s="30"/>
      <c r="G522" s="30"/>
      <c r="H522" s="31"/>
      <c r="I522" s="31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32"/>
      <c r="V522" s="32"/>
      <c r="W522" s="32"/>
      <c r="X522" s="32"/>
      <c r="Y522" s="32"/>
      <c r="Z522" s="32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33"/>
      <c r="AM522" s="33"/>
      <c r="AN522" s="33"/>
      <c r="AO522" s="34"/>
      <c r="AP522" s="34"/>
      <c r="AQ522" s="33"/>
      <c r="AR522" s="35"/>
      <c r="AS522" s="36"/>
      <c r="AT522" s="37"/>
      <c r="AU522" s="36"/>
      <c r="AV522" s="36"/>
      <c r="AW522" s="36"/>
    </row>
    <row r="523">
      <c r="B523" s="29"/>
      <c r="C523" s="29"/>
      <c r="E523" s="30"/>
      <c r="F523" s="30"/>
      <c r="G523" s="30"/>
      <c r="H523" s="31"/>
      <c r="I523" s="31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32"/>
      <c r="V523" s="32"/>
      <c r="W523" s="32"/>
      <c r="X523" s="32"/>
      <c r="Y523" s="32"/>
      <c r="Z523" s="32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33"/>
      <c r="AM523" s="33"/>
      <c r="AN523" s="33"/>
      <c r="AO523" s="34"/>
      <c r="AP523" s="34"/>
      <c r="AQ523" s="33"/>
      <c r="AR523" s="35"/>
      <c r="AS523" s="36"/>
      <c r="AT523" s="37"/>
      <c r="AU523" s="36"/>
      <c r="AV523" s="36"/>
      <c r="AW523" s="36"/>
    </row>
    <row r="524">
      <c r="B524" s="29"/>
      <c r="C524" s="29"/>
      <c r="E524" s="30"/>
      <c r="F524" s="30"/>
      <c r="G524" s="30"/>
      <c r="H524" s="31"/>
      <c r="I524" s="31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32"/>
      <c r="V524" s="32"/>
      <c r="W524" s="32"/>
      <c r="X524" s="32"/>
      <c r="Y524" s="32"/>
      <c r="Z524" s="32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33"/>
      <c r="AM524" s="33"/>
      <c r="AN524" s="33"/>
      <c r="AO524" s="34"/>
      <c r="AP524" s="34"/>
      <c r="AQ524" s="33"/>
      <c r="AR524" s="35"/>
      <c r="AS524" s="36"/>
      <c r="AT524" s="37"/>
      <c r="AU524" s="36"/>
      <c r="AV524" s="36"/>
      <c r="AW524" s="36"/>
    </row>
    <row r="525">
      <c r="B525" s="29"/>
      <c r="C525" s="29"/>
      <c r="E525" s="30"/>
      <c r="F525" s="30"/>
      <c r="G525" s="30"/>
      <c r="H525" s="31"/>
      <c r="I525" s="31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32"/>
      <c r="V525" s="32"/>
      <c r="W525" s="32"/>
      <c r="X525" s="32"/>
      <c r="Y525" s="32"/>
      <c r="Z525" s="32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33"/>
      <c r="AM525" s="33"/>
      <c r="AN525" s="33"/>
      <c r="AO525" s="34"/>
      <c r="AP525" s="34"/>
      <c r="AQ525" s="33"/>
      <c r="AR525" s="35"/>
      <c r="AS525" s="36"/>
      <c r="AT525" s="37"/>
      <c r="AU525" s="36"/>
      <c r="AV525" s="36"/>
      <c r="AW525" s="36"/>
    </row>
    <row r="526">
      <c r="B526" s="29"/>
      <c r="C526" s="29"/>
      <c r="E526" s="30"/>
      <c r="F526" s="30"/>
      <c r="G526" s="30"/>
      <c r="H526" s="31"/>
      <c r="I526" s="31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32"/>
      <c r="V526" s="32"/>
      <c r="W526" s="32"/>
      <c r="X526" s="32"/>
      <c r="Y526" s="32"/>
      <c r="Z526" s="32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33"/>
      <c r="AM526" s="33"/>
      <c r="AN526" s="33"/>
      <c r="AO526" s="34"/>
      <c r="AP526" s="34"/>
      <c r="AQ526" s="33"/>
      <c r="AR526" s="35"/>
      <c r="AS526" s="36"/>
      <c r="AT526" s="37"/>
      <c r="AU526" s="36"/>
      <c r="AV526" s="36"/>
      <c r="AW526" s="36"/>
    </row>
    <row r="527">
      <c r="B527" s="29"/>
      <c r="C527" s="29"/>
      <c r="E527" s="30"/>
      <c r="F527" s="30"/>
      <c r="G527" s="30"/>
      <c r="H527" s="31"/>
      <c r="I527" s="31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32"/>
      <c r="V527" s="32"/>
      <c r="W527" s="32"/>
      <c r="X527" s="32"/>
      <c r="Y527" s="32"/>
      <c r="Z527" s="32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33"/>
      <c r="AM527" s="33"/>
      <c r="AN527" s="33"/>
      <c r="AO527" s="34"/>
      <c r="AP527" s="34"/>
      <c r="AQ527" s="33"/>
      <c r="AR527" s="35"/>
      <c r="AS527" s="36"/>
      <c r="AT527" s="37"/>
      <c r="AU527" s="36"/>
      <c r="AV527" s="36"/>
      <c r="AW527" s="36"/>
    </row>
    <row r="528">
      <c r="B528" s="29"/>
      <c r="C528" s="29"/>
      <c r="E528" s="30"/>
      <c r="F528" s="30"/>
      <c r="G528" s="30"/>
      <c r="H528" s="31"/>
      <c r="I528" s="31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32"/>
      <c r="V528" s="32"/>
      <c r="W528" s="32"/>
      <c r="X528" s="32"/>
      <c r="Y528" s="32"/>
      <c r="Z528" s="32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33"/>
      <c r="AM528" s="33"/>
      <c r="AN528" s="33"/>
      <c r="AO528" s="34"/>
      <c r="AP528" s="34"/>
      <c r="AQ528" s="33"/>
      <c r="AR528" s="35"/>
      <c r="AS528" s="36"/>
      <c r="AT528" s="37"/>
      <c r="AU528" s="36"/>
      <c r="AV528" s="36"/>
      <c r="AW528" s="36"/>
    </row>
    <row r="529">
      <c r="B529" s="29"/>
      <c r="C529" s="29"/>
      <c r="E529" s="30"/>
      <c r="F529" s="30"/>
      <c r="G529" s="30"/>
      <c r="H529" s="31"/>
      <c r="I529" s="31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32"/>
      <c r="V529" s="32"/>
      <c r="W529" s="32"/>
      <c r="X529" s="32"/>
      <c r="Y529" s="32"/>
      <c r="Z529" s="32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33"/>
      <c r="AM529" s="33"/>
      <c r="AN529" s="33"/>
      <c r="AO529" s="34"/>
      <c r="AP529" s="34"/>
      <c r="AQ529" s="33"/>
      <c r="AR529" s="35"/>
      <c r="AS529" s="36"/>
      <c r="AT529" s="37"/>
      <c r="AU529" s="36"/>
      <c r="AV529" s="36"/>
      <c r="AW529" s="36"/>
    </row>
    <row r="530">
      <c r="B530" s="29"/>
      <c r="C530" s="29"/>
      <c r="E530" s="30"/>
      <c r="F530" s="30"/>
      <c r="G530" s="30"/>
      <c r="H530" s="31"/>
      <c r="I530" s="31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32"/>
      <c r="V530" s="32"/>
      <c r="W530" s="32"/>
      <c r="X530" s="32"/>
      <c r="Y530" s="32"/>
      <c r="Z530" s="32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33"/>
      <c r="AM530" s="33"/>
      <c r="AN530" s="33"/>
      <c r="AO530" s="34"/>
      <c r="AP530" s="34"/>
      <c r="AQ530" s="33"/>
      <c r="AR530" s="35"/>
      <c r="AS530" s="36"/>
      <c r="AT530" s="37"/>
      <c r="AU530" s="36"/>
      <c r="AV530" s="36"/>
      <c r="AW530" s="36"/>
    </row>
    <row r="531">
      <c r="B531" s="29"/>
      <c r="C531" s="29"/>
      <c r="E531" s="30"/>
      <c r="F531" s="30"/>
      <c r="G531" s="30"/>
      <c r="H531" s="31"/>
      <c r="I531" s="31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32"/>
      <c r="V531" s="32"/>
      <c r="W531" s="32"/>
      <c r="X531" s="32"/>
      <c r="Y531" s="32"/>
      <c r="Z531" s="32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33"/>
      <c r="AM531" s="33"/>
      <c r="AN531" s="33"/>
      <c r="AO531" s="34"/>
      <c r="AP531" s="34"/>
      <c r="AQ531" s="33"/>
      <c r="AR531" s="35"/>
      <c r="AS531" s="36"/>
      <c r="AT531" s="37"/>
      <c r="AU531" s="36"/>
      <c r="AV531" s="36"/>
      <c r="AW531" s="36"/>
    </row>
    <row r="532">
      <c r="B532" s="29"/>
      <c r="C532" s="29"/>
      <c r="E532" s="30"/>
      <c r="F532" s="30"/>
      <c r="G532" s="30"/>
      <c r="H532" s="31"/>
      <c r="I532" s="31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32"/>
      <c r="V532" s="32"/>
      <c r="W532" s="32"/>
      <c r="X532" s="32"/>
      <c r="Y532" s="32"/>
      <c r="Z532" s="32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33"/>
      <c r="AM532" s="33"/>
      <c r="AN532" s="33"/>
      <c r="AO532" s="34"/>
      <c r="AP532" s="34"/>
      <c r="AQ532" s="33"/>
      <c r="AR532" s="35"/>
      <c r="AS532" s="36"/>
      <c r="AT532" s="37"/>
      <c r="AU532" s="36"/>
      <c r="AV532" s="36"/>
      <c r="AW532" s="36"/>
    </row>
    <row r="533">
      <c r="B533" s="29"/>
      <c r="C533" s="29"/>
      <c r="E533" s="30"/>
      <c r="F533" s="30"/>
      <c r="G533" s="30"/>
      <c r="H533" s="31"/>
      <c r="I533" s="31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32"/>
      <c r="V533" s="32"/>
      <c r="W533" s="32"/>
      <c r="X533" s="32"/>
      <c r="Y533" s="32"/>
      <c r="Z533" s="32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33"/>
      <c r="AM533" s="33"/>
      <c r="AN533" s="33"/>
      <c r="AO533" s="34"/>
      <c r="AP533" s="34"/>
      <c r="AQ533" s="33"/>
      <c r="AR533" s="35"/>
      <c r="AS533" s="36"/>
      <c r="AT533" s="37"/>
      <c r="AU533" s="36"/>
      <c r="AV533" s="36"/>
      <c r="AW533" s="36"/>
    </row>
    <row r="534">
      <c r="B534" s="29"/>
      <c r="C534" s="29"/>
      <c r="E534" s="30"/>
      <c r="F534" s="30"/>
      <c r="G534" s="30"/>
      <c r="H534" s="31"/>
      <c r="I534" s="31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32"/>
      <c r="V534" s="32"/>
      <c r="W534" s="32"/>
      <c r="X534" s="32"/>
      <c r="Y534" s="32"/>
      <c r="Z534" s="32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33"/>
      <c r="AM534" s="33"/>
      <c r="AN534" s="33"/>
      <c r="AO534" s="34"/>
      <c r="AP534" s="34"/>
      <c r="AQ534" s="33"/>
      <c r="AR534" s="35"/>
      <c r="AS534" s="36"/>
      <c r="AT534" s="37"/>
      <c r="AU534" s="36"/>
      <c r="AV534" s="36"/>
      <c r="AW534" s="36"/>
    </row>
    <row r="535">
      <c r="B535" s="29"/>
      <c r="C535" s="29"/>
      <c r="E535" s="30"/>
      <c r="F535" s="30"/>
      <c r="G535" s="30"/>
      <c r="H535" s="31"/>
      <c r="I535" s="31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32"/>
      <c r="V535" s="32"/>
      <c r="W535" s="32"/>
      <c r="X535" s="32"/>
      <c r="Y535" s="32"/>
      <c r="Z535" s="32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33"/>
      <c r="AM535" s="33"/>
      <c r="AN535" s="33"/>
      <c r="AO535" s="34"/>
      <c r="AP535" s="34"/>
      <c r="AQ535" s="33"/>
      <c r="AR535" s="35"/>
      <c r="AS535" s="36"/>
      <c r="AT535" s="37"/>
      <c r="AU535" s="36"/>
      <c r="AV535" s="36"/>
      <c r="AW535" s="36"/>
    </row>
    <row r="536">
      <c r="B536" s="29"/>
      <c r="C536" s="29"/>
      <c r="E536" s="30"/>
      <c r="F536" s="30"/>
      <c r="G536" s="30"/>
      <c r="H536" s="31"/>
      <c r="I536" s="31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32"/>
      <c r="V536" s="32"/>
      <c r="W536" s="32"/>
      <c r="X536" s="32"/>
      <c r="Y536" s="32"/>
      <c r="Z536" s="32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33"/>
      <c r="AM536" s="33"/>
      <c r="AN536" s="33"/>
      <c r="AO536" s="34"/>
      <c r="AP536" s="34"/>
      <c r="AQ536" s="33"/>
      <c r="AR536" s="35"/>
      <c r="AS536" s="36"/>
      <c r="AT536" s="37"/>
      <c r="AU536" s="36"/>
      <c r="AV536" s="36"/>
      <c r="AW536" s="36"/>
    </row>
    <row r="537">
      <c r="B537" s="29"/>
      <c r="C537" s="29"/>
      <c r="E537" s="30"/>
      <c r="F537" s="30"/>
      <c r="G537" s="30"/>
      <c r="H537" s="31"/>
      <c r="I537" s="31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32"/>
      <c r="V537" s="32"/>
      <c r="W537" s="32"/>
      <c r="X537" s="32"/>
      <c r="Y537" s="32"/>
      <c r="Z537" s="32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33"/>
      <c r="AM537" s="33"/>
      <c r="AN537" s="33"/>
      <c r="AO537" s="34"/>
      <c r="AP537" s="34"/>
      <c r="AQ537" s="33"/>
      <c r="AR537" s="35"/>
      <c r="AS537" s="36"/>
      <c r="AT537" s="37"/>
      <c r="AU537" s="36"/>
      <c r="AV537" s="36"/>
      <c r="AW537" s="36"/>
    </row>
    <row r="538">
      <c r="B538" s="29"/>
      <c r="C538" s="29"/>
      <c r="E538" s="30"/>
      <c r="F538" s="30"/>
      <c r="G538" s="30"/>
      <c r="H538" s="31"/>
      <c r="I538" s="31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32"/>
      <c r="V538" s="32"/>
      <c r="W538" s="32"/>
      <c r="X538" s="32"/>
      <c r="Y538" s="32"/>
      <c r="Z538" s="32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33"/>
      <c r="AM538" s="33"/>
      <c r="AN538" s="33"/>
      <c r="AO538" s="34"/>
      <c r="AP538" s="34"/>
      <c r="AQ538" s="33"/>
      <c r="AR538" s="35"/>
      <c r="AS538" s="36"/>
      <c r="AT538" s="37"/>
      <c r="AU538" s="36"/>
      <c r="AV538" s="36"/>
      <c r="AW538" s="36"/>
    </row>
    <row r="539">
      <c r="B539" s="29"/>
      <c r="C539" s="29"/>
      <c r="E539" s="30"/>
      <c r="F539" s="30"/>
      <c r="G539" s="30"/>
      <c r="H539" s="31"/>
      <c r="I539" s="31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32"/>
      <c r="V539" s="32"/>
      <c r="W539" s="32"/>
      <c r="X539" s="32"/>
      <c r="Y539" s="32"/>
      <c r="Z539" s="32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33"/>
      <c r="AM539" s="33"/>
      <c r="AN539" s="33"/>
      <c r="AO539" s="34"/>
      <c r="AP539" s="34"/>
      <c r="AQ539" s="33"/>
      <c r="AR539" s="35"/>
      <c r="AS539" s="36"/>
      <c r="AT539" s="37"/>
      <c r="AU539" s="36"/>
      <c r="AV539" s="36"/>
      <c r="AW539" s="36"/>
    </row>
    <row r="540">
      <c r="B540" s="29"/>
      <c r="C540" s="29"/>
      <c r="E540" s="30"/>
      <c r="F540" s="30"/>
      <c r="G540" s="30"/>
      <c r="H540" s="31"/>
      <c r="I540" s="31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32"/>
      <c r="V540" s="32"/>
      <c r="W540" s="32"/>
      <c r="X540" s="32"/>
      <c r="Y540" s="32"/>
      <c r="Z540" s="32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33"/>
      <c r="AM540" s="33"/>
      <c r="AN540" s="33"/>
      <c r="AO540" s="34"/>
      <c r="AP540" s="34"/>
      <c r="AQ540" s="33"/>
      <c r="AR540" s="35"/>
      <c r="AS540" s="36"/>
      <c r="AT540" s="37"/>
      <c r="AU540" s="36"/>
      <c r="AV540" s="36"/>
      <c r="AW540" s="36"/>
    </row>
    <row r="541">
      <c r="B541" s="29"/>
      <c r="C541" s="29"/>
      <c r="E541" s="30"/>
      <c r="F541" s="30"/>
      <c r="G541" s="30"/>
      <c r="H541" s="31"/>
      <c r="I541" s="31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32"/>
      <c r="V541" s="32"/>
      <c r="W541" s="32"/>
      <c r="X541" s="32"/>
      <c r="Y541" s="32"/>
      <c r="Z541" s="32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33"/>
      <c r="AM541" s="33"/>
      <c r="AN541" s="33"/>
      <c r="AO541" s="34"/>
      <c r="AP541" s="34"/>
      <c r="AQ541" s="33"/>
      <c r="AR541" s="35"/>
      <c r="AS541" s="36"/>
      <c r="AT541" s="37"/>
      <c r="AU541" s="36"/>
      <c r="AV541" s="36"/>
      <c r="AW541" s="36"/>
    </row>
    <row r="542">
      <c r="B542" s="29"/>
      <c r="C542" s="29"/>
      <c r="E542" s="30"/>
      <c r="F542" s="30"/>
      <c r="G542" s="30"/>
      <c r="H542" s="31"/>
      <c r="I542" s="31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32"/>
      <c r="V542" s="32"/>
      <c r="W542" s="32"/>
      <c r="X542" s="32"/>
      <c r="Y542" s="32"/>
      <c r="Z542" s="32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33"/>
      <c r="AM542" s="33"/>
      <c r="AN542" s="33"/>
      <c r="AO542" s="34"/>
      <c r="AP542" s="34"/>
      <c r="AQ542" s="33"/>
      <c r="AR542" s="35"/>
      <c r="AS542" s="36"/>
      <c r="AT542" s="37"/>
      <c r="AU542" s="36"/>
      <c r="AV542" s="36"/>
      <c r="AW542" s="36"/>
    </row>
    <row r="543">
      <c r="B543" s="29"/>
      <c r="C543" s="29"/>
      <c r="E543" s="30"/>
      <c r="F543" s="30"/>
      <c r="G543" s="30"/>
      <c r="H543" s="31"/>
      <c r="I543" s="31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32"/>
      <c r="V543" s="32"/>
      <c r="W543" s="32"/>
      <c r="X543" s="32"/>
      <c r="Y543" s="32"/>
      <c r="Z543" s="32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33"/>
      <c r="AM543" s="33"/>
      <c r="AN543" s="33"/>
      <c r="AO543" s="34"/>
      <c r="AP543" s="34"/>
      <c r="AQ543" s="33"/>
      <c r="AR543" s="35"/>
      <c r="AS543" s="36"/>
      <c r="AT543" s="37"/>
      <c r="AU543" s="36"/>
      <c r="AV543" s="36"/>
      <c r="AW543" s="36"/>
    </row>
    <row r="544">
      <c r="B544" s="29"/>
      <c r="C544" s="29"/>
      <c r="E544" s="30"/>
      <c r="F544" s="30"/>
      <c r="G544" s="30"/>
      <c r="H544" s="31"/>
      <c r="I544" s="31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32"/>
      <c r="V544" s="32"/>
      <c r="W544" s="32"/>
      <c r="X544" s="32"/>
      <c r="Y544" s="32"/>
      <c r="Z544" s="32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33"/>
      <c r="AM544" s="33"/>
      <c r="AN544" s="33"/>
      <c r="AO544" s="34"/>
      <c r="AP544" s="34"/>
      <c r="AQ544" s="33"/>
      <c r="AR544" s="35"/>
      <c r="AS544" s="36"/>
      <c r="AT544" s="37"/>
      <c r="AU544" s="36"/>
      <c r="AV544" s="36"/>
      <c r="AW544" s="36"/>
    </row>
    <row r="545">
      <c r="B545" s="29"/>
      <c r="C545" s="29"/>
      <c r="E545" s="30"/>
      <c r="F545" s="30"/>
      <c r="G545" s="30"/>
      <c r="H545" s="31"/>
      <c r="I545" s="31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32"/>
      <c r="V545" s="32"/>
      <c r="W545" s="32"/>
      <c r="X545" s="32"/>
      <c r="Y545" s="32"/>
      <c r="Z545" s="32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33"/>
      <c r="AM545" s="33"/>
      <c r="AN545" s="33"/>
      <c r="AO545" s="34"/>
      <c r="AP545" s="34"/>
      <c r="AQ545" s="33"/>
      <c r="AR545" s="35"/>
      <c r="AS545" s="36"/>
      <c r="AT545" s="37"/>
      <c r="AU545" s="36"/>
      <c r="AV545" s="36"/>
      <c r="AW545" s="36"/>
    </row>
    <row r="546">
      <c r="B546" s="29"/>
      <c r="C546" s="29"/>
      <c r="E546" s="30"/>
      <c r="F546" s="30"/>
      <c r="G546" s="30"/>
      <c r="H546" s="31"/>
      <c r="I546" s="31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32"/>
      <c r="V546" s="32"/>
      <c r="W546" s="32"/>
      <c r="X546" s="32"/>
      <c r="Y546" s="32"/>
      <c r="Z546" s="32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33"/>
      <c r="AM546" s="33"/>
      <c r="AN546" s="33"/>
      <c r="AO546" s="34"/>
      <c r="AP546" s="34"/>
      <c r="AQ546" s="33"/>
      <c r="AR546" s="35"/>
      <c r="AS546" s="36"/>
      <c r="AT546" s="37"/>
      <c r="AU546" s="36"/>
      <c r="AV546" s="36"/>
      <c r="AW546" s="36"/>
    </row>
    <row r="547">
      <c r="B547" s="29"/>
      <c r="C547" s="29"/>
      <c r="E547" s="30"/>
      <c r="F547" s="30"/>
      <c r="G547" s="30"/>
      <c r="H547" s="31"/>
      <c r="I547" s="31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32"/>
      <c r="V547" s="32"/>
      <c r="W547" s="32"/>
      <c r="X547" s="32"/>
      <c r="Y547" s="32"/>
      <c r="Z547" s="32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33"/>
      <c r="AM547" s="33"/>
      <c r="AN547" s="33"/>
      <c r="AO547" s="34"/>
      <c r="AP547" s="34"/>
      <c r="AQ547" s="33"/>
      <c r="AR547" s="35"/>
      <c r="AS547" s="36"/>
      <c r="AT547" s="37"/>
      <c r="AU547" s="36"/>
      <c r="AV547" s="36"/>
      <c r="AW547" s="36"/>
    </row>
    <row r="548">
      <c r="B548" s="29"/>
      <c r="C548" s="29"/>
      <c r="E548" s="30"/>
      <c r="F548" s="30"/>
      <c r="G548" s="30"/>
      <c r="H548" s="31"/>
      <c r="I548" s="31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32"/>
      <c r="V548" s="32"/>
      <c r="W548" s="32"/>
      <c r="X548" s="32"/>
      <c r="Y548" s="32"/>
      <c r="Z548" s="32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33"/>
      <c r="AM548" s="33"/>
      <c r="AN548" s="33"/>
      <c r="AO548" s="34"/>
      <c r="AP548" s="34"/>
      <c r="AQ548" s="33"/>
      <c r="AR548" s="35"/>
      <c r="AS548" s="36"/>
      <c r="AT548" s="37"/>
      <c r="AU548" s="36"/>
      <c r="AV548" s="36"/>
      <c r="AW548" s="36"/>
    </row>
    <row r="549">
      <c r="B549" s="29"/>
      <c r="C549" s="29"/>
      <c r="E549" s="30"/>
      <c r="F549" s="30"/>
      <c r="G549" s="30"/>
      <c r="H549" s="31"/>
      <c r="I549" s="31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32"/>
      <c r="V549" s="32"/>
      <c r="W549" s="32"/>
      <c r="X549" s="32"/>
      <c r="Y549" s="32"/>
      <c r="Z549" s="32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33"/>
      <c r="AM549" s="33"/>
      <c r="AN549" s="33"/>
      <c r="AO549" s="34"/>
      <c r="AP549" s="34"/>
      <c r="AQ549" s="33"/>
      <c r="AR549" s="35"/>
      <c r="AS549" s="36"/>
      <c r="AT549" s="37"/>
      <c r="AU549" s="36"/>
      <c r="AV549" s="36"/>
      <c r="AW549" s="36"/>
    </row>
    <row r="550">
      <c r="B550" s="29"/>
      <c r="C550" s="29"/>
      <c r="E550" s="30"/>
      <c r="F550" s="30"/>
      <c r="G550" s="30"/>
      <c r="H550" s="31"/>
      <c r="I550" s="31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32"/>
      <c r="V550" s="32"/>
      <c r="W550" s="32"/>
      <c r="X550" s="32"/>
      <c r="Y550" s="32"/>
      <c r="Z550" s="32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33"/>
      <c r="AM550" s="33"/>
      <c r="AN550" s="33"/>
      <c r="AO550" s="34"/>
      <c r="AP550" s="34"/>
      <c r="AQ550" s="33"/>
      <c r="AR550" s="35"/>
      <c r="AS550" s="36"/>
      <c r="AT550" s="37"/>
      <c r="AU550" s="36"/>
      <c r="AV550" s="36"/>
      <c r="AW550" s="36"/>
    </row>
    <row r="551">
      <c r="B551" s="29"/>
      <c r="C551" s="29"/>
      <c r="E551" s="30"/>
      <c r="F551" s="30"/>
      <c r="G551" s="30"/>
      <c r="H551" s="31"/>
      <c r="I551" s="31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32"/>
      <c r="V551" s="32"/>
      <c r="W551" s="32"/>
      <c r="X551" s="32"/>
      <c r="Y551" s="32"/>
      <c r="Z551" s="32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33"/>
      <c r="AM551" s="33"/>
      <c r="AN551" s="33"/>
      <c r="AO551" s="34"/>
      <c r="AP551" s="34"/>
      <c r="AQ551" s="33"/>
      <c r="AR551" s="35"/>
      <c r="AS551" s="36"/>
      <c r="AT551" s="37"/>
      <c r="AU551" s="36"/>
      <c r="AV551" s="36"/>
      <c r="AW551" s="36"/>
    </row>
    <row r="552">
      <c r="B552" s="29"/>
      <c r="C552" s="29"/>
      <c r="E552" s="30"/>
      <c r="F552" s="30"/>
      <c r="G552" s="30"/>
      <c r="H552" s="31"/>
      <c r="I552" s="31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32"/>
      <c r="V552" s="32"/>
      <c r="W552" s="32"/>
      <c r="X552" s="32"/>
      <c r="Y552" s="32"/>
      <c r="Z552" s="32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33"/>
      <c r="AM552" s="33"/>
      <c r="AN552" s="33"/>
      <c r="AO552" s="34"/>
      <c r="AP552" s="34"/>
      <c r="AQ552" s="33"/>
      <c r="AR552" s="35"/>
      <c r="AS552" s="36"/>
      <c r="AT552" s="37"/>
      <c r="AU552" s="36"/>
      <c r="AV552" s="36"/>
      <c r="AW552" s="36"/>
    </row>
    <row r="553">
      <c r="B553" s="29"/>
      <c r="C553" s="29"/>
      <c r="E553" s="30"/>
      <c r="F553" s="30"/>
      <c r="G553" s="30"/>
      <c r="H553" s="31"/>
      <c r="I553" s="31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32"/>
      <c r="V553" s="32"/>
      <c r="W553" s="32"/>
      <c r="X553" s="32"/>
      <c r="Y553" s="32"/>
      <c r="Z553" s="32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33"/>
      <c r="AM553" s="33"/>
      <c r="AN553" s="33"/>
      <c r="AO553" s="34"/>
      <c r="AP553" s="34"/>
      <c r="AQ553" s="33"/>
      <c r="AR553" s="35"/>
      <c r="AS553" s="36"/>
      <c r="AT553" s="37"/>
      <c r="AU553" s="36"/>
      <c r="AV553" s="36"/>
      <c r="AW553" s="36"/>
    </row>
    <row r="554">
      <c r="B554" s="29"/>
      <c r="C554" s="29"/>
      <c r="E554" s="30"/>
      <c r="F554" s="30"/>
      <c r="G554" s="30"/>
      <c r="H554" s="31"/>
      <c r="I554" s="31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32"/>
      <c r="V554" s="32"/>
      <c r="W554" s="32"/>
      <c r="X554" s="32"/>
      <c r="Y554" s="32"/>
      <c r="Z554" s="32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33"/>
      <c r="AM554" s="33"/>
      <c r="AN554" s="33"/>
      <c r="AO554" s="34"/>
      <c r="AP554" s="34"/>
      <c r="AQ554" s="33"/>
      <c r="AR554" s="35"/>
      <c r="AS554" s="36"/>
      <c r="AT554" s="37"/>
      <c r="AU554" s="36"/>
      <c r="AV554" s="36"/>
      <c r="AW554" s="36"/>
    </row>
    <row r="555">
      <c r="B555" s="29"/>
      <c r="C555" s="29"/>
      <c r="E555" s="30"/>
      <c r="F555" s="30"/>
      <c r="G555" s="30"/>
      <c r="H555" s="31"/>
      <c r="I555" s="31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32"/>
      <c r="V555" s="32"/>
      <c r="W555" s="32"/>
      <c r="X555" s="32"/>
      <c r="Y555" s="32"/>
      <c r="Z555" s="32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33"/>
      <c r="AM555" s="33"/>
      <c r="AN555" s="33"/>
      <c r="AO555" s="34"/>
      <c r="AP555" s="34"/>
      <c r="AQ555" s="33"/>
      <c r="AR555" s="35"/>
      <c r="AS555" s="36"/>
      <c r="AT555" s="37"/>
      <c r="AU555" s="36"/>
      <c r="AV555" s="36"/>
      <c r="AW555" s="36"/>
    </row>
    <row r="556">
      <c r="B556" s="29"/>
      <c r="C556" s="29"/>
      <c r="E556" s="30"/>
      <c r="F556" s="30"/>
      <c r="G556" s="30"/>
      <c r="H556" s="31"/>
      <c r="I556" s="31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32"/>
      <c r="V556" s="32"/>
      <c r="W556" s="32"/>
      <c r="X556" s="32"/>
      <c r="Y556" s="32"/>
      <c r="Z556" s="32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33"/>
      <c r="AM556" s="33"/>
      <c r="AN556" s="33"/>
      <c r="AO556" s="34"/>
      <c r="AP556" s="34"/>
      <c r="AQ556" s="33"/>
      <c r="AR556" s="35"/>
      <c r="AS556" s="36"/>
      <c r="AT556" s="37"/>
      <c r="AU556" s="36"/>
      <c r="AV556" s="36"/>
      <c r="AW556" s="36"/>
    </row>
    <row r="557">
      <c r="B557" s="29"/>
      <c r="C557" s="29"/>
      <c r="E557" s="30"/>
      <c r="F557" s="30"/>
      <c r="G557" s="30"/>
      <c r="H557" s="31"/>
      <c r="I557" s="31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32"/>
      <c r="V557" s="32"/>
      <c r="W557" s="32"/>
      <c r="X557" s="32"/>
      <c r="Y557" s="32"/>
      <c r="Z557" s="32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33"/>
      <c r="AM557" s="33"/>
      <c r="AN557" s="33"/>
      <c r="AO557" s="34"/>
      <c r="AP557" s="34"/>
      <c r="AQ557" s="33"/>
      <c r="AR557" s="35"/>
      <c r="AS557" s="36"/>
      <c r="AT557" s="37"/>
      <c r="AU557" s="36"/>
      <c r="AV557" s="36"/>
      <c r="AW557" s="36"/>
    </row>
    <row r="558">
      <c r="B558" s="29"/>
      <c r="C558" s="29"/>
      <c r="E558" s="30"/>
      <c r="F558" s="30"/>
      <c r="G558" s="30"/>
      <c r="H558" s="31"/>
      <c r="I558" s="31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32"/>
      <c r="V558" s="32"/>
      <c r="W558" s="32"/>
      <c r="X558" s="32"/>
      <c r="Y558" s="32"/>
      <c r="Z558" s="32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33"/>
      <c r="AM558" s="33"/>
      <c r="AN558" s="33"/>
      <c r="AO558" s="34"/>
      <c r="AP558" s="34"/>
      <c r="AQ558" s="33"/>
      <c r="AR558" s="35"/>
      <c r="AS558" s="36"/>
      <c r="AT558" s="37"/>
      <c r="AU558" s="36"/>
      <c r="AV558" s="36"/>
      <c r="AW558" s="36"/>
    </row>
    <row r="559">
      <c r="B559" s="29"/>
      <c r="C559" s="29"/>
      <c r="E559" s="30"/>
      <c r="F559" s="30"/>
      <c r="G559" s="30"/>
      <c r="H559" s="31"/>
      <c r="I559" s="31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32"/>
      <c r="V559" s="32"/>
      <c r="W559" s="32"/>
      <c r="X559" s="32"/>
      <c r="Y559" s="32"/>
      <c r="Z559" s="32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33"/>
      <c r="AM559" s="33"/>
      <c r="AN559" s="33"/>
      <c r="AO559" s="34"/>
      <c r="AP559" s="34"/>
      <c r="AQ559" s="33"/>
      <c r="AR559" s="35"/>
      <c r="AS559" s="36"/>
      <c r="AT559" s="37"/>
      <c r="AU559" s="36"/>
      <c r="AV559" s="36"/>
      <c r="AW559" s="36"/>
    </row>
    <row r="560">
      <c r="B560" s="29"/>
      <c r="C560" s="29"/>
      <c r="E560" s="30"/>
      <c r="F560" s="30"/>
      <c r="G560" s="30"/>
      <c r="H560" s="31"/>
      <c r="I560" s="31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32"/>
      <c r="V560" s="32"/>
      <c r="W560" s="32"/>
      <c r="X560" s="32"/>
      <c r="Y560" s="32"/>
      <c r="Z560" s="32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33"/>
      <c r="AM560" s="33"/>
      <c r="AN560" s="33"/>
      <c r="AO560" s="34"/>
      <c r="AP560" s="34"/>
      <c r="AQ560" s="33"/>
      <c r="AR560" s="35"/>
      <c r="AS560" s="36"/>
      <c r="AT560" s="37"/>
      <c r="AU560" s="36"/>
      <c r="AV560" s="36"/>
      <c r="AW560" s="36"/>
    </row>
    <row r="561">
      <c r="B561" s="29"/>
      <c r="C561" s="29"/>
      <c r="E561" s="30"/>
      <c r="F561" s="30"/>
      <c r="G561" s="30"/>
      <c r="H561" s="31"/>
      <c r="I561" s="31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32"/>
      <c r="V561" s="32"/>
      <c r="W561" s="32"/>
      <c r="X561" s="32"/>
      <c r="Y561" s="32"/>
      <c r="Z561" s="32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33"/>
      <c r="AM561" s="33"/>
      <c r="AN561" s="33"/>
      <c r="AO561" s="34"/>
      <c r="AP561" s="34"/>
      <c r="AQ561" s="33"/>
      <c r="AR561" s="35"/>
      <c r="AS561" s="36"/>
      <c r="AT561" s="37"/>
      <c r="AU561" s="36"/>
      <c r="AV561" s="36"/>
      <c r="AW561" s="36"/>
    </row>
    <row r="562">
      <c r="B562" s="29"/>
      <c r="C562" s="29"/>
      <c r="E562" s="30"/>
      <c r="F562" s="30"/>
      <c r="G562" s="30"/>
      <c r="H562" s="31"/>
      <c r="I562" s="31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32"/>
      <c r="V562" s="32"/>
      <c r="W562" s="32"/>
      <c r="X562" s="32"/>
      <c r="Y562" s="32"/>
      <c r="Z562" s="32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33"/>
      <c r="AM562" s="33"/>
      <c r="AN562" s="33"/>
      <c r="AO562" s="34"/>
      <c r="AP562" s="34"/>
      <c r="AQ562" s="33"/>
      <c r="AR562" s="35"/>
      <c r="AS562" s="36"/>
      <c r="AT562" s="37"/>
      <c r="AU562" s="36"/>
      <c r="AV562" s="36"/>
      <c r="AW562" s="36"/>
    </row>
    <row r="563">
      <c r="B563" s="29"/>
      <c r="C563" s="29"/>
      <c r="E563" s="30"/>
      <c r="F563" s="30"/>
      <c r="G563" s="30"/>
      <c r="H563" s="31"/>
      <c r="I563" s="31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32"/>
      <c r="V563" s="32"/>
      <c r="W563" s="32"/>
      <c r="X563" s="32"/>
      <c r="Y563" s="32"/>
      <c r="Z563" s="32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33"/>
      <c r="AM563" s="33"/>
      <c r="AN563" s="33"/>
      <c r="AO563" s="34"/>
      <c r="AP563" s="34"/>
      <c r="AQ563" s="33"/>
      <c r="AR563" s="35"/>
      <c r="AS563" s="36"/>
      <c r="AT563" s="37"/>
      <c r="AU563" s="36"/>
      <c r="AV563" s="36"/>
      <c r="AW563" s="36"/>
    </row>
    <row r="564">
      <c r="B564" s="29"/>
      <c r="C564" s="29"/>
      <c r="E564" s="30"/>
      <c r="F564" s="30"/>
      <c r="G564" s="30"/>
      <c r="H564" s="31"/>
      <c r="I564" s="31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32"/>
      <c r="V564" s="32"/>
      <c r="W564" s="32"/>
      <c r="X564" s="32"/>
      <c r="Y564" s="32"/>
      <c r="Z564" s="32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33"/>
      <c r="AM564" s="33"/>
      <c r="AN564" s="33"/>
      <c r="AO564" s="34"/>
      <c r="AP564" s="34"/>
      <c r="AQ564" s="33"/>
      <c r="AR564" s="35"/>
      <c r="AS564" s="36"/>
      <c r="AT564" s="37"/>
      <c r="AU564" s="36"/>
      <c r="AV564" s="36"/>
      <c r="AW564" s="36"/>
    </row>
    <row r="565">
      <c r="B565" s="29"/>
      <c r="C565" s="29"/>
      <c r="E565" s="30"/>
      <c r="F565" s="30"/>
      <c r="G565" s="30"/>
      <c r="H565" s="31"/>
      <c r="I565" s="31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32"/>
      <c r="V565" s="32"/>
      <c r="W565" s="32"/>
      <c r="X565" s="32"/>
      <c r="Y565" s="32"/>
      <c r="Z565" s="32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33"/>
      <c r="AM565" s="33"/>
      <c r="AN565" s="33"/>
      <c r="AO565" s="34"/>
      <c r="AP565" s="34"/>
      <c r="AQ565" s="33"/>
      <c r="AR565" s="35"/>
      <c r="AS565" s="36"/>
      <c r="AT565" s="37"/>
      <c r="AU565" s="36"/>
      <c r="AV565" s="36"/>
      <c r="AW565" s="36"/>
    </row>
    <row r="566">
      <c r="B566" s="29"/>
      <c r="C566" s="29"/>
      <c r="E566" s="30"/>
      <c r="F566" s="30"/>
      <c r="G566" s="30"/>
      <c r="H566" s="31"/>
      <c r="I566" s="31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32"/>
      <c r="V566" s="32"/>
      <c r="W566" s="32"/>
      <c r="X566" s="32"/>
      <c r="Y566" s="32"/>
      <c r="Z566" s="32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33"/>
      <c r="AM566" s="33"/>
      <c r="AN566" s="33"/>
      <c r="AO566" s="34"/>
      <c r="AP566" s="34"/>
      <c r="AQ566" s="33"/>
      <c r="AR566" s="35"/>
      <c r="AS566" s="36"/>
      <c r="AT566" s="37"/>
      <c r="AU566" s="36"/>
      <c r="AV566" s="36"/>
      <c r="AW566" s="36"/>
    </row>
    <row r="567">
      <c r="B567" s="29"/>
      <c r="C567" s="29"/>
      <c r="E567" s="30"/>
      <c r="F567" s="30"/>
      <c r="G567" s="30"/>
      <c r="H567" s="31"/>
      <c r="I567" s="31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32"/>
      <c r="V567" s="32"/>
      <c r="W567" s="32"/>
      <c r="X567" s="32"/>
      <c r="Y567" s="32"/>
      <c r="Z567" s="32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33"/>
      <c r="AM567" s="33"/>
      <c r="AN567" s="33"/>
      <c r="AO567" s="34"/>
      <c r="AP567" s="34"/>
      <c r="AQ567" s="33"/>
      <c r="AR567" s="35"/>
      <c r="AS567" s="36"/>
      <c r="AT567" s="37"/>
      <c r="AU567" s="36"/>
      <c r="AV567" s="36"/>
      <c r="AW567" s="36"/>
    </row>
    <row r="568">
      <c r="B568" s="29"/>
      <c r="C568" s="29"/>
      <c r="E568" s="30"/>
      <c r="F568" s="30"/>
      <c r="G568" s="30"/>
      <c r="H568" s="31"/>
      <c r="I568" s="31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32"/>
      <c r="V568" s="32"/>
      <c r="W568" s="32"/>
      <c r="X568" s="32"/>
      <c r="Y568" s="32"/>
      <c r="Z568" s="32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33"/>
      <c r="AM568" s="33"/>
      <c r="AN568" s="33"/>
      <c r="AO568" s="34"/>
      <c r="AP568" s="34"/>
      <c r="AQ568" s="33"/>
      <c r="AR568" s="35"/>
      <c r="AS568" s="36"/>
      <c r="AT568" s="37"/>
      <c r="AU568" s="36"/>
      <c r="AV568" s="36"/>
      <c r="AW568" s="36"/>
    </row>
    <row r="569">
      <c r="B569" s="29"/>
      <c r="C569" s="29"/>
      <c r="E569" s="30"/>
      <c r="F569" s="30"/>
      <c r="G569" s="30"/>
      <c r="H569" s="31"/>
      <c r="I569" s="31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32"/>
      <c r="V569" s="32"/>
      <c r="W569" s="32"/>
      <c r="X569" s="32"/>
      <c r="Y569" s="32"/>
      <c r="Z569" s="32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33"/>
      <c r="AM569" s="33"/>
      <c r="AN569" s="33"/>
      <c r="AO569" s="34"/>
      <c r="AP569" s="34"/>
      <c r="AQ569" s="33"/>
      <c r="AR569" s="35"/>
      <c r="AS569" s="36"/>
      <c r="AT569" s="37"/>
      <c r="AU569" s="36"/>
      <c r="AV569" s="36"/>
      <c r="AW569" s="36"/>
    </row>
    <row r="570">
      <c r="B570" s="29"/>
      <c r="C570" s="29"/>
      <c r="E570" s="30"/>
      <c r="F570" s="30"/>
      <c r="G570" s="30"/>
      <c r="H570" s="31"/>
      <c r="I570" s="31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32"/>
      <c r="V570" s="32"/>
      <c r="W570" s="32"/>
      <c r="X570" s="32"/>
      <c r="Y570" s="32"/>
      <c r="Z570" s="32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33"/>
      <c r="AM570" s="33"/>
      <c r="AN570" s="33"/>
      <c r="AO570" s="34"/>
      <c r="AP570" s="34"/>
      <c r="AQ570" s="33"/>
      <c r="AR570" s="35"/>
      <c r="AS570" s="36"/>
      <c r="AT570" s="37"/>
      <c r="AU570" s="36"/>
      <c r="AV570" s="36"/>
      <c r="AW570" s="36"/>
    </row>
    <row r="571">
      <c r="B571" s="29"/>
      <c r="C571" s="29"/>
      <c r="E571" s="30"/>
      <c r="F571" s="30"/>
      <c r="G571" s="30"/>
      <c r="H571" s="31"/>
      <c r="I571" s="31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32"/>
      <c r="V571" s="32"/>
      <c r="W571" s="32"/>
      <c r="X571" s="32"/>
      <c r="Y571" s="32"/>
      <c r="Z571" s="32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33"/>
      <c r="AM571" s="33"/>
      <c r="AN571" s="33"/>
      <c r="AO571" s="34"/>
      <c r="AP571" s="34"/>
      <c r="AQ571" s="33"/>
      <c r="AR571" s="35"/>
      <c r="AS571" s="36"/>
      <c r="AT571" s="37"/>
      <c r="AU571" s="36"/>
      <c r="AV571" s="36"/>
      <c r="AW571" s="36"/>
    </row>
    <row r="572">
      <c r="B572" s="29"/>
      <c r="C572" s="29"/>
      <c r="E572" s="30"/>
      <c r="F572" s="30"/>
      <c r="G572" s="30"/>
      <c r="H572" s="31"/>
      <c r="I572" s="31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32"/>
      <c r="V572" s="32"/>
      <c r="W572" s="32"/>
      <c r="X572" s="32"/>
      <c r="Y572" s="32"/>
      <c r="Z572" s="32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33"/>
      <c r="AM572" s="33"/>
      <c r="AN572" s="33"/>
      <c r="AO572" s="34"/>
      <c r="AP572" s="34"/>
      <c r="AQ572" s="33"/>
      <c r="AR572" s="35"/>
      <c r="AS572" s="36"/>
      <c r="AT572" s="37"/>
      <c r="AU572" s="36"/>
      <c r="AV572" s="36"/>
      <c r="AW572" s="36"/>
    </row>
    <row r="573">
      <c r="B573" s="29"/>
      <c r="C573" s="29"/>
      <c r="E573" s="30"/>
      <c r="F573" s="30"/>
      <c r="G573" s="30"/>
      <c r="H573" s="31"/>
      <c r="I573" s="31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32"/>
      <c r="V573" s="32"/>
      <c r="W573" s="32"/>
      <c r="X573" s="32"/>
      <c r="Y573" s="32"/>
      <c r="Z573" s="32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33"/>
      <c r="AM573" s="33"/>
      <c r="AN573" s="33"/>
      <c r="AO573" s="34"/>
      <c r="AP573" s="34"/>
      <c r="AQ573" s="33"/>
      <c r="AR573" s="35"/>
      <c r="AS573" s="36"/>
      <c r="AT573" s="37"/>
      <c r="AU573" s="36"/>
      <c r="AV573" s="36"/>
      <c r="AW573" s="36"/>
    </row>
    <row r="574">
      <c r="B574" s="29"/>
      <c r="C574" s="29"/>
      <c r="E574" s="30"/>
      <c r="F574" s="30"/>
      <c r="G574" s="30"/>
      <c r="H574" s="31"/>
      <c r="I574" s="31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32"/>
      <c r="V574" s="32"/>
      <c r="W574" s="32"/>
      <c r="X574" s="32"/>
      <c r="Y574" s="32"/>
      <c r="Z574" s="32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33"/>
      <c r="AM574" s="33"/>
      <c r="AN574" s="33"/>
      <c r="AO574" s="34"/>
      <c r="AP574" s="34"/>
      <c r="AQ574" s="33"/>
      <c r="AR574" s="35"/>
      <c r="AS574" s="36"/>
      <c r="AT574" s="37"/>
      <c r="AU574" s="36"/>
      <c r="AV574" s="36"/>
      <c r="AW574" s="36"/>
    </row>
    <row r="575">
      <c r="B575" s="29"/>
      <c r="C575" s="29"/>
      <c r="E575" s="30"/>
      <c r="F575" s="30"/>
      <c r="G575" s="30"/>
      <c r="H575" s="31"/>
      <c r="I575" s="31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32"/>
      <c r="V575" s="32"/>
      <c r="W575" s="32"/>
      <c r="X575" s="32"/>
      <c r="Y575" s="32"/>
      <c r="Z575" s="32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33"/>
      <c r="AM575" s="33"/>
      <c r="AN575" s="33"/>
      <c r="AO575" s="34"/>
      <c r="AP575" s="34"/>
      <c r="AQ575" s="33"/>
      <c r="AR575" s="35"/>
      <c r="AS575" s="36"/>
      <c r="AT575" s="37"/>
      <c r="AU575" s="36"/>
      <c r="AV575" s="36"/>
      <c r="AW575" s="36"/>
    </row>
    <row r="576">
      <c r="B576" s="29"/>
      <c r="C576" s="29"/>
      <c r="E576" s="30"/>
      <c r="F576" s="30"/>
      <c r="G576" s="30"/>
      <c r="H576" s="31"/>
      <c r="I576" s="31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32"/>
      <c r="V576" s="32"/>
      <c r="W576" s="32"/>
      <c r="X576" s="32"/>
      <c r="Y576" s="32"/>
      <c r="Z576" s="32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33"/>
      <c r="AM576" s="33"/>
      <c r="AN576" s="33"/>
      <c r="AO576" s="34"/>
      <c r="AP576" s="34"/>
      <c r="AQ576" s="33"/>
      <c r="AR576" s="35"/>
      <c r="AS576" s="36"/>
      <c r="AT576" s="37"/>
      <c r="AU576" s="36"/>
      <c r="AV576" s="36"/>
      <c r="AW576" s="36"/>
    </row>
    <row r="577">
      <c r="B577" s="29"/>
      <c r="C577" s="29"/>
      <c r="E577" s="30"/>
      <c r="F577" s="30"/>
      <c r="G577" s="30"/>
      <c r="H577" s="31"/>
      <c r="I577" s="31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32"/>
      <c r="V577" s="32"/>
      <c r="W577" s="32"/>
      <c r="X577" s="32"/>
      <c r="Y577" s="32"/>
      <c r="Z577" s="32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33"/>
      <c r="AM577" s="33"/>
      <c r="AN577" s="33"/>
      <c r="AO577" s="34"/>
      <c r="AP577" s="34"/>
      <c r="AQ577" s="33"/>
      <c r="AR577" s="35"/>
      <c r="AS577" s="36"/>
      <c r="AT577" s="37"/>
      <c r="AU577" s="36"/>
      <c r="AV577" s="36"/>
      <c r="AW577" s="36"/>
    </row>
    <row r="578">
      <c r="B578" s="29"/>
      <c r="C578" s="29"/>
      <c r="E578" s="30"/>
      <c r="F578" s="30"/>
      <c r="G578" s="30"/>
      <c r="H578" s="31"/>
      <c r="I578" s="31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32"/>
      <c r="V578" s="32"/>
      <c r="W578" s="32"/>
      <c r="X578" s="32"/>
      <c r="Y578" s="32"/>
      <c r="Z578" s="32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33"/>
      <c r="AM578" s="33"/>
      <c r="AN578" s="33"/>
      <c r="AO578" s="34"/>
      <c r="AP578" s="34"/>
      <c r="AQ578" s="33"/>
      <c r="AR578" s="35"/>
      <c r="AS578" s="36"/>
      <c r="AT578" s="37"/>
      <c r="AU578" s="36"/>
      <c r="AV578" s="36"/>
      <c r="AW578" s="36"/>
    </row>
    <row r="579">
      <c r="B579" s="29"/>
      <c r="C579" s="29"/>
      <c r="E579" s="30"/>
      <c r="F579" s="30"/>
      <c r="G579" s="30"/>
      <c r="H579" s="31"/>
      <c r="I579" s="31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32"/>
      <c r="V579" s="32"/>
      <c r="W579" s="32"/>
      <c r="X579" s="32"/>
      <c r="Y579" s="32"/>
      <c r="Z579" s="32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33"/>
      <c r="AM579" s="33"/>
      <c r="AN579" s="33"/>
      <c r="AO579" s="34"/>
      <c r="AP579" s="34"/>
      <c r="AQ579" s="33"/>
      <c r="AR579" s="35"/>
      <c r="AS579" s="36"/>
      <c r="AT579" s="37"/>
      <c r="AU579" s="36"/>
      <c r="AV579" s="36"/>
      <c r="AW579" s="36"/>
    </row>
    <row r="580">
      <c r="B580" s="29"/>
      <c r="C580" s="29"/>
      <c r="E580" s="30"/>
      <c r="F580" s="30"/>
      <c r="G580" s="30"/>
      <c r="H580" s="31"/>
      <c r="I580" s="31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32"/>
      <c r="V580" s="32"/>
      <c r="W580" s="32"/>
      <c r="X580" s="32"/>
      <c r="Y580" s="32"/>
      <c r="Z580" s="32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33"/>
      <c r="AM580" s="33"/>
      <c r="AN580" s="33"/>
      <c r="AO580" s="34"/>
      <c r="AP580" s="34"/>
      <c r="AQ580" s="33"/>
      <c r="AR580" s="35"/>
      <c r="AS580" s="36"/>
      <c r="AT580" s="37"/>
      <c r="AU580" s="36"/>
      <c r="AV580" s="36"/>
      <c r="AW580" s="36"/>
    </row>
    <row r="581">
      <c r="B581" s="29"/>
      <c r="C581" s="29"/>
      <c r="E581" s="30"/>
      <c r="F581" s="30"/>
      <c r="G581" s="30"/>
      <c r="H581" s="31"/>
      <c r="I581" s="31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32"/>
      <c r="V581" s="32"/>
      <c r="W581" s="32"/>
      <c r="X581" s="32"/>
      <c r="Y581" s="32"/>
      <c r="Z581" s="32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33"/>
      <c r="AM581" s="33"/>
      <c r="AN581" s="33"/>
      <c r="AO581" s="34"/>
      <c r="AP581" s="34"/>
      <c r="AQ581" s="33"/>
      <c r="AR581" s="35"/>
      <c r="AS581" s="36"/>
      <c r="AT581" s="37"/>
      <c r="AU581" s="36"/>
      <c r="AV581" s="36"/>
      <c r="AW581" s="36"/>
    </row>
    <row r="582">
      <c r="B582" s="29"/>
      <c r="C582" s="29"/>
      <c r="E582" s="30"/>
      <c r="F582" s="30"/>
      <c r="G582" s="30"/>
      <c r="H582" s="31"/>
      <c r="I582" s="31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32"/>
      <c r="V582" s="32"/>
      <c r="W582" s="32"/>
      <c r="X582" s="32"/>
      <c r="Y582" s="32"/>
      <c r="Z582" s="32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33"/>
      <c r="AM582" s="33"/>
      <c r="AN582" s="33"/>
      <c r="AO582" s="34"/>
      <c r="AP582" s="34"/>
      <c r="AQ582" s="33"/>
      <c r="AR582" s="35"/>
      <c r="AS582" s="36"/>
      <c r="AT582" s="37"/>
      <c r="AU582" s="36"/>
      <c r="AV582" s="36"/>
      <c r="AW582" s="36"/>
    </row>
    <row r="583">
      <c r="B583" s="29"/>
      <c r="C583" s="29"/>
      <c r="E583" s="30"/>
      <c r="F583" s="30"/>
      <c r="G583" s="30"/>
      <c r="H583" s="31"/>
      <c r="I583" s="31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32"/>
      <c r="V583" s="32"/>
      <c r="W583" s="32"/>
      <c r="X583" s="32"/>
      <c r="Y583" s="32"/>
      <c r="Z583" s="32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33"/>
      <c r="AM583" s="33"/>
      <c r="AN583" s="33"/>
      <c r="AO583" s="34"/>
      <c r="AP583" s="34"/>
      <c r="AQ583" s="33"/>
      <c r="AR583" s="35"/>
      <c r="AS583" s="36"/>
      <c r="AT583" s="37"/>
      <c r="AU583" s="36"/>
      <c r="AV583" s="36"/>
      <c r="AW583" s="36"/>
    </row>
    <row r="584">
      <c r="B584" s="29"/>
      <c r="C584" s="29"/>
      <c r="E584" s="30"/>
      <c r="F584" s="30"/>
      <c r="G584" s="30"/>
      <c r="H584" s="31"/>
      <c r="I584" s="31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32"/>
      <c r="V584" s="32"/>
      <c r="W584" s="32"/>
      <c r="X584" s="32"/>
      <c r="Y584" s="32"/>
      <c r="Z584" s="32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33"/>
      <c r="AM584" s="33"/>
      <c r="AN584" s="33"/>
      <c r="AO584" s="34"/>
      <c r="AP584" s="34"/>
      <c r="AQ584" s="33"/>
      <c r="AR584" s="35"/>
      <c r="AS584" s="36"/>
      <c r="AT584" s="37"/>
      <c r="AU584" s="36"/>
      <c r="AV584" s="36"/>
      <c r="AW584" s="36"/>
    </row>
    <row r="585">
      <c r="B585" s="29"/>
      <c r="C585" s="29"/>
      <c r="E585" s="30"/>
      <c r="F585" s="30"/>
      <c r="G585" s="30"/>
      <c r="H585" s="31"/>
      <c r="I585" s="31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32"/>
      <c r="V585" s="32"/>
      <c r="W585" s="32"/>
      <c r="X585" s="32"/>
      <c r="Y585" s="32"/>
      <c r="Z585" s="32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33"/>
      <c r="AM585" s="33"/>
      <c r="AN585" s="33"/>
      <c r="AO585" s="34"/>
      <c r="AP585" s="34"/>
      <c r="AQ585" s="33"/>
      <c r="AR585" s="35"/>
      <c r="AS585" s="36"/>
      <c r="AT585" s="37"/>
      <c r="AU585" s="36"/>
      <c r="AV585" s="36"/>
      <c r="AW585" s="36"/>
    </row>
    <row r="586">
      <c r="B586" s="29"/>
      <c r="C586" s="29"/>
      <c r="E586" s="30"/>
      <c r="F586" s="30"/>
      <c r="G586" s="30"/>
      <c r="H586" s="31"/>
      <c r="I586" s="31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32"/>
      <c r="V586" s="32"/>
      <c r="W586" s="32"/>
      <c r="X586" s="32"/>
      <c r="Y586" s="32"/>
      <c r="Z586" s="32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33"/>
      <c r="AM586" s="33"/>
      <c r="AN586" s="33"/>
      <c r="AO586" s="34"/>
      <c r="AP586" s="34"/>
      <c r="AQ586" s="33"/>
      <c r="AR586" s="35"/>
      <c r="AS586" s="36"/>
      <c r="AT586" s="37"/>
      <c r="AU586" s="36"/>
      <c r="AV586" s="36"/>
      <c r="AW586" s="36"/>
    </row>
    <row r="587">
      <c r="B587" s="29"/>
      <c r="C587" s="29"/>
      <c r="E587" s="30"/>
      <c r="F587" s="30"/>
      <c r="G587" s="30"/>
      <c r="H587" s="31"/>
      <c r="I587" s="31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32"/>
      <c r="V587" s="32"/>
      <c r="W587" s="32"/>
      <c r="X587" s="32"/>
      <c r="Y587" s="32"/>
      <c r="Z587" s="32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33"/>
      <c r="AM587" s="33"/>
      <c r="AN587" s="33"/>
      <c r="AO587" s="34"/>
      <c r="AP587" s="34"/>
      <c r="AQ587" s="33"/>
      <c r="AR587" s="35"/>
      <c r="AS587" s="36"/>
      <c r="AT587" s="37"/>
      <c r="AU587" s="36"/>
      <c r="AV587" s="36"/>
      <c r="AW587" s="36"/>
    </row>
    <row r="588">
      <c r="B588" s="29"/>
      <c r="C588" s="29"/>
      <c r="E588" s="30"/>
      <c r="F588" s="30"/>
      <c r="G588" s="30"/>
      <c r="H588" s="31"/>
      <c r="I588" s="31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32"/>
      <c r="V588" s="32"/>
      <c r="W588" s="32"/>
      <c r="X588" s="32"/>
      <c r="Y588" s="32"/>
      <c r="Z588" s="32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33"/>
      <c r="AM588" s="33"/>
      <c r="AN588" s="33"/>
      <c r="AO588" s="34"/>
      <c r="AP588" s="34"/>
      <c r="AQ588" s="33"/>
      <c r="AR588" s="35"/>
      <c r="AS588" s="36"/>
      <c r="AT588" s="37"/>
      <c r="AU588" s="36"/>
      <c r="AV588" s="36"/>
      <c r="AW588" s="36"/>
    </row>
    <row r="589">
      <c r="B589" s="29"/>
      <c r="C589" s="29"/>
      <c r="E589" s="30"/>
      <c r="F589" s="30"/>
      <c r="G589" s="30"/>
      <c r="H589" s="31"/>
      <c r="I589" s="31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32"/>
      <c r="V589" s="32"/>
      <c r="W589" s="32"/>
      <c r="X589" s="32"/>
      <c r="Y589" s="32"/>
      <c r="Z589" s="32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33"/>
      <c r="AM589" s="33"/>
      <c r="AN589" s="33"/>
      <c r="AO589" s="34"/>
      <c r="AP589" s="34"/>
      <c r="AQ589" s="33"/>
      <c r="AR589" s="35"/>
      <c r="AS589" s="36"/>
      <c r="AT589" s="37"/>
      <c r="AU589" s="36"/>
      <c r="AV589" s="36"/>
      <c r="AW589" s="36"/>
    </row>
    <row r="590">
      <c r="B590" s="29"/>
      <c r="C590" s="29"/>
      <c r="E590" s="30"/>
      <c r="F590" s="30"/>
      <c r="G590" s="30"/>
      <c r="H590" s="31"/>
      <c r="I590" s="31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32"/>
      <c r="V590" s="32"/>
      <c r="W590" s="32"/>
      <c r="X590" s="32"/>
      <c r="Y590" s="32"/>
      <c r="Z590" s="32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33"/>
      <c r="AM590" s="33"/>
      <c r="AN590" s="33"/>
      <c r="AO590" s="34"/>
      <c r="AP590" s="34"/>
      <c r="AQ590" s="33"/>
      <c r="AR590" s="35"/>
      <c r="AS590" s="36"/>
      <c r="AT590" s="37"/>
      <c r="AU590" s="36"/>
      <c r="AV590" s="36"/>
      <c r="AW590" s="36"/>
    </row>
    <row r="591">
      <c r="B591" s="29"/>
      <c r="C591" s="29"/>
      <c r="E591" s="30"/>
      <c r="F591" s="30"/>
      <c r="G591" s="30"/>
      <c r="H591" s="31"/>
      <c r="I591" s="31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32"/>
      <c r="V591" s="32"/>
      <c r="W591" s="32"/>
      <c r="X591" s="32"/>
      <c r="Y591" s="32"/>
      <c r="Z591" s="32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33"/>
      <c r="AM591" s="33"/>
      <c r="AN591" s="33"/>
      <c r="AO591" s="34"/>
      <c r="AP591" s="34"/>
      <c r="AQ591" s="33"/>
      <c r="AR591" s="35"/>
      <c r="AS591" s="36"/>
      <c r="AT591" s="37"/>
      <c r="AU591" s="36"/>
      <c r="AV591" s="36"/>
      <c r="AW591" s="36"/>
    </row>
    <row r="592">
      <c r="B592" s="29"/>
      <c r="C592" s="29"/>
      <c r="E592" s="30"/>
      <c r="F592" s="30"/>
      <c r="G592" s="30"/>
      <c r="H592" s="31"/>
      <c r="I592" s="31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32"/>
      <c r="V592" s="32"/>
      <c r="W592" s="32"/>
      <c r="X592" s="32"/>
      <c r="Y592" s="32"/>
      <c r="Z592" s="32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33"/>
      <c r="AM592" s="33"/>
      <c r="AN592" s="33"/>
      <c r="AO592" s="34"/>
      <c r="AP592" s="34"/>
      <c r="AQ592" s="33"/>
      <c r="AR592" s="35"/>
      <c r="AS592" s="36"/>
      <c r="AT592" s="37"/>
      <c r="AU592" s="36"/>
      <c r="AV592" s="36"/>
      <c r="AW592" s="36"/>
    </row>
    <row r="593">
      <c r="B593" s="29"/>
      <c r="C593" s="29"/>
      <c r="E593" s="30"/>
      <c r="F593" s="30"/>
      <c r="G593" s="30"/>
      <c r="H593" s="31"/>
      <c r="I593" s="31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32"/>
      <c r="V593" s="32"/>
      <c r="W593" s="32"/>
      <c r="X593" s="32"/>
      <c r="Y593" s="32"/>
      <c r="Z593" s="32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33"/>
      <c r="AM593" s="33"/>
      <c r="AN593" s="33"/>
      <c r="AO593" s="34"/>
      <c r="AP593" s="34"/>
      <c r="AQ593" s="33"/>
      <c r="AR593" s="35"/>
      <c r="AS593" s="36"/>
      <c r="AT593" s="37"/>
      <c r="AU593" s="36"/>
      <c r="AV593" s="36"/>
      <c r="AW593" s="36"/>
    </row>
    <row r="594">
      <c r="B594" s="29"/>
      <c r="C594" s="29"/>
      <c r="E594" s="30"/>
      <c r="F594" s="30"/>
      <c r="G594" s="30"/>
      <c r="H594" s="31"/>
      <c r="I594" s="31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32"/>
      <c r="V594" s="32"/>
      <c r="W594" s="32"/>
      <c r="X594" s="32"/>
      <c r="Y594" s="32"/>
      <c r="Z594" s="32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33"/>
      <c r="AM594" s="33"/>
      <c r="AN594" s="33"/>
      <c r="AO594" s="34"/>
      <c r="AP594" s="34"/>
      <c r="AQ594" s="33"/>
      <c r="AR594" s="35"/>
      <c r="AS594" s="36"/>
      <c r="AT594" s="37"/>
      <c r="AU594" s="36"/>
      <c r="AV594" s="36"/>
      <c r="AW594" s="36"/>
    </row>
    <row r="595">
      <c r="B595" s="29"/>
      <c r="C595" s="29"/>
      <c r="E595" s="30"/>
      <c r="F595" s="30"/>
      <c r="G595" s="30"/>
      <c r="H595" s="31"/>
      <c r="I595" s="31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32"/>
      <c r="V595" s="32"/>
      <c r="W595" s="32"/>
      <c r="X595" s="32"/>
      <c r="Y595" s="32"/>
      <c r="Z595" s="32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33"/>
      <c r="AM595" s="33"/>
      <c r="AN595" s="33"/>
      <c r="AO595" s="34"/>
      <c r="AP595" s="34"/>
      <c r="AQ595" s="33"/>
      <c r="AR595" s="35"/>
      <c r="AS595" s="36"/>
      <c r="AT595" s="37"/>
      <c r="AU595" s="36"/>
      <c r="AV595" s="36"/>
      <c r="AW595" s="36"/>
    </row>
    <row r="596">
      <c r="B596" s="29"/>
      <c r="C596" s="29"/>
      <c r="E596" s="30"/>
      <c r="F596" s="30"/>
      <c r="G596" s="30"/>
      <c r="H596" s="31"/>
      <c r="I596" s="31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32"/>
      <c r="V596" s="32"/>
      <c r="W596" s="32"/>
      <c r="X596" s="32"/>
      <c r="Y596" s="32"/>
      <c r="Z596" s="32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33"/>
      <c r="AM596" s="33"/>
      <c r="AN596" s="33"/>
      <c r="AO596" s="34"/>
      <c r="AP596" s="34"/>
      <c r="AQ596" s="33"/>
      <c r="AR596" s="35"/>
      <c r="AS596" s="36"/>
      <c r="AT596" s="37"/>
      <c r="AU596" s="36"/>
      <c r="AV596" s="36"/>
      <c r="AW596" s="36"/>
    </row>
    <row r="597">
      <c r="B597" s="29"/>
      <c r="C597" s="29"/>
      <c r="E597" s="30"/>
      <c r="F597" s="30"/>
      <c r="G597" s="30"/>
      <c r="H597" s="31"/>
      <c r="I597" s="31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32"/>
      <c r="V597" s="32"/>
      <c r="W597" s="32"/>
      <c r="X597" s="32"/>
      <c r="Y597" s="32"/>
      <c r="Z597" s="32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33"/>
      <c r="AM597" s="33"/>
      <c r="AN597" s="33"/>
      <c r="AO597" s="34"/>
      <c r="AP597" s="34"/>
      <c r="AQ597" s="33"/>
      <c r="AR597" s="35"/>
      <c r="AS597" s="36"/>
      <c r="AT597" s="37"/>
      <c r="AU597" s="36"/>
      <c r="AV597" s="36"/>
      <c r="AW597" s="36"/>
    </row>
    <row r="598">
      <c r="B598" s="29"/>
      <c r="C598" s="29"/>
      <c r="E598" s="30"/>
      <c r="F598" s="30"/>
      <c r="G598" s="30"/>
      <c r="H598" s="31"/>
      <c r="I598" s="31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32"/>
      <c r="V598" s="32"/>
      <c r="W598" s="32"/>
      <c r="X598" s="32"/>
      <c r="Y598" s="32"/>
      <c r="Z598" s="32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33"/>
      <c r="AM598" s="33"/>
      <c r="AN598" s="33"/>
      <c r="AO598" s="34"/>
      <c r="AP598" s="34"/>
      <c r="AQ598" s="33"/>
      <c r="AR598" s="35"/>
      <c r="AS598" s="36"/>
      <c r="AT598" s="37"/>
      <c r="AU598" s="36"/>
      <c r="AV598" s="36"/>
      <c r="AW598" s="36"/>
    </row>
    <row r="599">
      <c r="B599" s="29"/>
      <c r="C599" s="29"/>
      <c r="E599" s="30"/>
      <c r="F599" s="30"/>
      <c r="G599" s="30"/>
      <c r="H599" s="31"/>
      <c r="I599" s="31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32"/>
      <c r="V599" s="32"/>
      <c r="W599" s="32"/>
      <c r="X599" s="32"/>
      <c r="Y599" s="32"/>
      <c r="Z599" s="32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33"/>
      <c r="AM599" s="33"/>
      <c r="AN599" s="33"/>
      <c r="AO599" s="34"/>
      <c r="AP599" s="34"/>
      <c r="AQ599" s="33"/>
      <c r="AR599" s="35"/>
      <c r="AS599" s="36"/>
      <c r="AT599" s="37"/>
      <c r="AU599" s="36"/>
      <c r="AV599" s="36"/>
      <c r="AW599" s="36"/>
    </row>
    <row r="600">
      <c r="B600" s="29"/>
      <c r="C600" s="29"/>
      <c r="E600" s="30"/>
      <c r="F600" s="30"/>
      <c r="G600" s="30"/>
      <c r="H600" s="31"/>
      <c r="I600" s="31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32"/>
      <c r="V600" s="32"/>
      <c r="W600" s="32"/>
      <c r="X600" s="32"/>
      <c r="Y600" s="32"/>
      <c r="Z600" s="32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33"/>
      <c r="AM600" s="33"/>
      <c r="AN600" s="33"/>
      <c r="AO600" s="34"/>
      <c r="AP600" s="34"/>
      <c r="AQ600" s="33"/>
      <c r="AR600" s="35"/>
      <c r="AS600" s="36"/>
      <c r="AT600" s="37"/>
      <c r="AU600" s="36"/>
      <c r="AV600" s="36"/>
      <c r="AW600" s="36"/>
    </row>
    <row r="601">
      <c r="B601" s="29"/>
      <c r="C601" s="29"/>
      <c r="E601" s="30"/>
      <c r="F601" s="30"/>
      <c r="G601" s="30"/>
      <c r="H601" s="31"/>
      <c r="I601" s="31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32"/>
      <c r="V601" s="32"/>
      <c r="W601" s="32"/>
      <c r="X601" s="32"/>
      <c r="Y601" s="32"/>
      <c r="Z601" s="32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33"/>
      <c r="AM601" s="33"/>
      <c r="AN601" s="33"/>
      <c r="AO601" s="34"/>
      <c r="AP601" s="34"/>
      <c r="AQ601" s="33"/>
      <c r="AR601" s="35"/>
      <c r="AS601" s="36"/>
      <c r="AT601" s="37"/>
      <c r="AU601" s="36"/>
      <c r="AV601" s="36"/>
      <c r="AW601" s="36"/>
    </row>
    <row r="602">
      <c r="B602" s="29"/>
      <c r="C602" s="29"/>
      <c r="E602" s="30"/>
      <c r="F602" s="30"/>
      <c r="G602" s="30"/>
      <c r="H602" s="31"/>
      <c r="I602" s="31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32"/>
      <c r="V602" s="32"/>
      <c r="W602" s="32"/>
      <c r="X602" s="32"/>
      <c r="Y602" s="32"/>
      <c r="Z602" s="32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33"/>
      <c r="AM602" s="33"/>
      <c r="AN602" s="33"/>
      <c r="AO602" s="34"/>
      <c r="AP602" s="34"/>
      <c r="AQ602" s="33"/>
      <c r="AR602" s="35"/>
      <c r="AS602" s="36"/>
      <c r="AT602" s="37"/>
      <c r="AU602" s="36"/>
      <c r="AV602" s="36"/>
      <c r="AW602" s="36"/>
    </row>
    <row r="603">
      <c r="B603" s="29"/>
      <c r="C603" s="29"/>
      <c r="E603" s="30"/>
      <c r="F603" s="30"/>
      <c r="G603" s="30"/>
      <c r="H603" s="31"/>
      <c r="I603" s="31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32"/>
      <c r="V603" s="32"/>
      <c r="W603" s="32"/>
      <c r="X603" s="32"/>
      <c r="Y603" s="32"/>
      <c r="Z603" s="32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33"/>
      <c r="AM603" s="33"/>
      <c r="AN603" s="33"/>
      <c r="AO603" s="34"/>
      <c r="AP603" s="34"/>
      <c r="AQ603" s="33"/>
      <c r="AR603" s="35"/>
      <c r="AS603" s="36"/>
      <c r="AT603" s="37"/>
      <c r="AU603" s="36"/>
      <c r="AV603" s="36"/>
      <c r="AW603" s="36"/>
    </row>
    <row r="604">
      <c r="B604" s="29"/>
      <c r="C604" s="29"/>
      <c r="E604" s="30"/>
      <c r="F604" s="30"/>
      <c r="G604" s="30"/>
      <c r="H604" s="31"/>
      <c r="I604" s="31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32"/>
      <c r="V604" s="32"/>
      <c r="W604" s="32"/>
      <c r="X604" s="32"/>
      <c r="Y604" s="32"/>
      <c r="Z604" s="32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33"/>
      <c r="AM604" s="33"/>
      <c r="AN604" s="33"/>
      <c r="AO604" s="34"/>
      <c r="AP604" s="34"/>
      <c r="AQ604" s="33"/>
      <c r="AR604" s="35"/>
      <c r="AS604" s="36"/>
      <c r="AT604" s="37"/>
      <c r="AU604" s="36"/>
      <c r="AV604" s="36"/>
      <c r="AW604" s="36"/>
    </row>
    <row r="605">
      <c r="B605" s="29"/>
      <c r="C605" s="29"/>
      <c r="E605" s="30"/>
      <c r="F605" s="30"/>
      <c r="G605" s="30"/>
      <c r="H605" s="31"/>
      <c r="I605" s="31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32"/>
      <c r="V605" s="32"/>
      <c r="W605" s="32"/>
      <c r="X605" s="32"/>
      <c r="Y605" s="32"/>
      <c r="Z605" s="32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33"/>
      <c r="AM605" s="33"/>
      <c r="AN605" s="33"/>
      <c r="AO605" s="34"/>
      <c r="AP605" s="34"/>
      <c r="AQ605" s="33"/>
      <c r="AR605" s="35"/>
      <c r="AS605" s="36"/>
      <c r="AT605" s="37"/>
      <c r="AU605" s="36"/>
      <c r="AV605" s="36"/>
      <c r="AW605" s="36"/>
    </row>
    <row r="606">
      <c r="B606" s="29"/>
      <c r="C606" s="29"/>
      <c r="E606" s="30"/>
      <c r="F606" s="30"/>
      <c r="G606" s="30"/>
      <c r="H606" s="31"/>
      <c r="I606" s="31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32"/>
      <c r="V606" s="32"/>
      <c r="W606" s="32"/>
      <c r="X606" s="32"/>
      <c r="Y606" s="32"/>
      <c r="Z606" s="32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33"/>
      <c r="AM606" s="33"/>
      <c r="AN606" s="33"/>
      <c r="AO606" s="34"/>
      <c r="AP606" s="34"/>
      <c r="AQ606" s="33"/>
      <c r="AR606" s="35"/>
      <c r="AS606" s="36"/>
      <c r="AT606" s="37"/>
      <c r="AU606" s="36"/>
      <c r="AV606" s="36"/>
      <c r="AW606" s="36"/>
    </row>
    <row r="607">
      <c r="B607" s="29"/>
      <c r="C607" s="29"/>
      <c r="E607" s="30"/>
      <c r="F607" s="30"/>
      <c r="G607" s="30"/>
      <c r="H607" s="31"/>
      <c r="I607" s="31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32"/>
      <c r="V607" s="32"/>
      <c r="W607" s="32"/>
      <c r="X607" s="32"/>
      <c r="Y607" s="32"/>
      <c r="Z607" s="32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33"/>
      <c r="AM607" s="33"/>
      <c r="AN607" s="33"/>
      <c r="AO607" s="34"/>
      <c r="AP607" s="34"/>
      <c r="AQ607" s="33"/>
      <c r="AR607" s="35"/>
      <c r="AS607" s="36"/>
      <c r="AT607" s="37"/>
      <c r="AU607" s="36"/>
      <c r="AV607" s="36"/>
      <c r="AW607" s="36"/>
    </row>
    <row r="608">
      <c r="B608" s="29"/>
      <c r="C608" s="29"/>
      <c r="E608" s="30"/>
      <c r="F608" s="30"/>
      <c r="G608" s="30"/>
      <c r="H608" s="31"/>
      <c r="I608" s="31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32"/>
      <c r="V608" s="32"/>
      <c r="W608" s="32"/>
      <c r="X608" s="32"/>
      <c r="Y608" s="32"/>
      <c r="Z608" s="32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33"/>
      <c r="AM608" s="33"/>
      <c r="AN608" s="33"/>
      <c r="AO608" s="34"/>
      <c r="AP608" s="34"/>
      <c r="AQ608" s="33"/>
      <c r="AR608" s="35"/>
      <c r="AS608" s="36"/>
      <c r="AT608" s="37"/>
      <c r="AU608" s="36"/>
      <c r="AV608" s="36"/>
      <c r="AW608" s="36"/>
    </row>
    <row r="609">
      <c r="B609" s="29"/>
      <c r="C609" s="29"/>
      <c r="E609" s="30"/>
      <c r="F609" s="30"/>
      <c r="G609" s="30"/>
      <c r="H609" s="31"/>
      <c r="I609" s="31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32"/>
      <c r="V609" s="32"/>
      <c r="W609" s="32"/>
      <c r="X609" s="32"/>
      <c r="Y609" s="32"/>
      <c r="Z609" s="32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33"/>
      <c r="AM609" s="33"/>
      <c r="AN609" s="33"/>
      <c r="AO609" s="34"/>
      <c r="AP609" s="34"/>
      <c r="AQ609" s="33"/>
      <c r="AR609" s="35"/>
      <c r="AS609" s="36"/>
      <c r="AT609" s="37"/>
      <c r="AU609" s="36"/>
      <c r="AV609" s="36"/>
      <c r="AW609" s="36"/>
    </row>
    <row r="610">
      <c r="B610" s="29"/>
      <c r="C610" s="29"/>
      <c r="E610" s="30"/>
      <c r="F610" s="30"/>
      <c r="G610" s="30"/>
      <c r="H610" s="31"/>
      <c r="I610" s="31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32"/>
      <c r="V610" s="32"/>
      <c r="W610" s="32"/>
      <c r="X610" s="32"/>
      <c r="Y610" s="32"/>
      <c r="Z610" s="32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33"/>
      <c r="AM610" s="33"/>
      <c r="AN610" s="33"/>
      <c r="AO610" s="34"/>
      <c r="AP610" s="34"/>
      <c r="AQ610" s="33"/>
      <c r="AR610" s="35"/>
      <c r="AS610" s="36"/>
      <c r="AT610" s="37"/>
      <c r="AU610" s="36"/>
      <c r="AV610" s="36"/>
      <c r="AW610" s="36"/>
    </row>
    <row r="611">
      <c r="B611" s="29"/>
      <c r="C611" s="29"/>
      <c r="E611" s="30"/>
      <c r="F611" s="30"/>
      <c r="G611" s="30"/>
      <c r="H611" s="31"/>
      <c r="I611" s="31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32"/>
      <c r="V611" s="32"/>
      <c r="W611" s="32"/>
      <c r="X611" s="32"/>
      <c r="Y611" s="32"/>
      <c r="Z611" s="32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33"/>
      <c r="AM611" s="33"/>
      <c r="AN611" s="33"/>
      <c r="AO611" s="34"/>
      <c r="AP611" s="34"/>
      <c r="AQ611" s="33"/>
      <c r="AR611" s="35"/>
      <c r="AS611" s="36"/>
      <c r="AT611" s="37"/>
      <c r="AU611" s="36"/>
      <c r="AV611" s="36"/>
      <c r="AW611" s="36"/>
    </row>
    <row r="612">
      <c r="B612" s="29"/>
      <c r="C612" s="29"/>
      <c r="E612" s="30"/>
      <c r="F612" s="30"/>
      <c r="G612" s="30"/>
      <c r="H612" s="31"/>
      <c r="I612" s="31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32"/>
      <c r="V612" s="32"/>
      <c r="W612" s="32"/>
      <c r="X612" s="32"/>
      <c r="Y612" s="32"/>
      <c r="Z612" s="32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33"/>
      <c r="AM612" s="33"/>
      <c r="AN612" s="33"/>
      <c r="AO612" s="34"/>
      <c r="AP612" s="34"/>
      <c r="AQ612" s="33"/>
      <c r="AR612" s="35"/>
      <c r="AS612" s="36"/>
      <c r="AT612" s="37"/>
      <c r="AU612" s="36"/>
      <c r="AV612" s="36"/>
      <c r="AW612" s="36"/>
    </row>
    <row r="613">
      <c r="B613" s="29"/>
      <c r="C613" s="29"/>
      <c r="E613" s="30"/>
      <c r="F613" s="30"/>
      <c r="G613" s="30"/>
      <c r="H613" s="31"/>
      <c r="I613" s="31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32"/>
      <c r="V613" s="32"/>
      <c r="W613" s="32"/>
      <c r="X613" s="32"/>
      <c r="Y613" s="32"/>
      <c r="Z613" s="32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33"/>
      <c r="AM613" s="33"/>
      <c r="AN613" s="33"/>
      <c r="AO613" s="34"/>
      <c r="AP613" s="34"/>
      <c r="AQ613" s="33"/>
      <c r="AR613" s="35"/>
      <c r="AS613" s="36"/>
      <c r="AT613" s="37"/>
      <c r="AU613" s="36"/>
      <c r="AV613" s="36"/>
      <c r="AW613" s="36"/>
    </row>
    <row r="614">
      <c r="B614" s="29"/>
      <c r="C614" s="29"/>
      <c r="E614" s="30"/>
      <c r="F614" s="30"/>
      <c r="G614" s="30"/>
      <c r="H614" s="31"/>
      <c r="I614" s="31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32"/>
      <c r="V614" s="32"/>
      <c r="W614" s="32"/>
      <c r="X614" s="32"/>
      <c r="Y614" s="32"/>
      <c r="Z614" s="32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33"/>
      <c r="AM614" s="33"/>
      <c r="AN614" s="33"/>
      <c r="AO614" s="34"/>
      <c r="AP614" s="34"/>
      <c r="AQ614" s="33"/>
      <c r="AR614" s="35"/>
      <c r="AS614" s="36"/>
      <c r="AT614" s="37"/>
      <c r="AU614" s="36"/>
      <c r="AV614" s="36"/>
      <c r="AW614" s="36"/>
    </row>
    <row r="615">
      <c r="B615" s="29"/>
      <c r="C615" s="29"/>
      <c r="E615" s="30"/>
      <c r="F615" s="30"/>
      <c r="G615" s="30"/>
      <c r="H615" s="31"/>
      <c r="I615" s="31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32"/>
      <c r="V615" s="32"/>
      <c r="W615" s="32"/>
      <c r="X615" s="32"/>
      <c r="Y615" s="32"/>
      <c r="Z615" s="32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33"/>
      <c r="AM615" s="33"/>
      <c r="AN615" s="33"/>
      <c r="AO615" s="34"/>
      <c r="AP615" s="34"/>
      <c r="AQ615" s="33"/>
      <c r="AR615" s="35"/>
      <c r="AS615" s="36"/>
      <c r="AT615" s="37"/>
      <c r="AU615" s="36"/>
      <c r="AV615" s="36"/>
      <c r="AW615" s="36"/>
    </row>
    <row r="616">
      <c r="B616" s="29"/>
      <c r="C616" s="29"/>
      <c r="E616" s="30"/>
      <c r="F616" s="30"/>
      <c r="G616" s="30"/>
      <c r="H616" s="31"/>
      <c r="I616" s="31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32"/>
      <c r="V616" s="32"/>
      <c r="W616" s="32"/>
      <c r="X616" s="32"/>
      <c r="Y616" s="32"/>
      <c r="Z616" s="32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33"/>
      <c r="AM616" s="33"/>
      <c r="AN616" s="33"/>
      <c r="AO616" s="34"/>
      <c r="AP616" s="34"/>
      <c r="AQ616" s="33"/>
      <c r="AR616" s="35"/>
      <c r="AS616" s="36"/>
      <c r="AT616" s="37"/>
      <c r="AU616" s="36"/>
      <c r="AV616" s="36"/>
      <c r="AW616" s="36"/>
    </row>
    <row r="617">
      <c r="B617" s="29"/>
      <c r="C617" s="29"/>
      <c r="E617" s="30"/>
      <c r="F617" s="30"/>
      <c r="G617" s="30"/>
      <c r="H617" s="31"/>
      <c r="I617" s="31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32"/>
      <c r="V617" s="32"/>
      <c r="W617" s="32"/>
      <c r="X617" s="32"/>
      <c r="Y617" s="32"/>
      <c r="Z617" s="32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33"/>
      <c r="AM617" s="33"/>
      <c r="AN617" s="33"/>
      <c r="AO617" s="34"/>
      <c r="AP617" s="34"/>
      <c r="AQ617" s="33"/>
      <c r="AR617" s="35"/>
      <c r="AS617" s="36"/>
      <c r="AT617" s="37"/>
      <c r="AU617" s="36"/>
      <c r="AV617" s="36"/>
      <c r="AW617" s="36"/>
    </row>
    <row r="618">
      <c r="B618" s="29"/>
      <c r="C618" s="29"/>
      <c r="E618" s="30"/>
      <c r="F618" s="30"/>
      <c r="G618" s="30"/>
      <c r="H618" s="31"/>
      <c r="I618" s="31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32"/>
      <c r="V618" s="32"/>
      <c r="W618" s="32"/>
      <c r="X618" s="32"/>
      <c r="Y618" s="32"/>
      <c r="Z618" s="32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33"/>
      <c r="AM618" s="33"/>
      <c r="AN618" s="33"/>
      <c r="AO618" s="34"/>
      <c r="AP618" s="34"/>
      <c r="AQ618" s="33"/>
      <c r="AR618" s="35"/>
      <c r="AS618" s="36"/>
      <c r="AT618" s="37"/>
      <c r="AU618" s="36"/>
      <c r="AV618" s="36"/>
      <c r="AW618" s="36"/>
    </row>
    <row r="619">
      <c r="B619" s="29"/>
      <c r="C619" s="29"/>
      <c r="E619" s="30"/>
      <c r="F619" s="30"/>
      <c r="G619" s="30"/>
      <c r="H619" s="31"/>
      <c r="I619" s="31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32"/>
      <c r="V619" s="32"/>
      <c r="W619" s="32"/>
      <c r="X619" s="32"/>
      <c r="Y619" s="32"/>
      <c r="Z619" s="32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33"/>
      <c r="AM619" s="33"/>
      <c r="AN619" s="33"/>
      <c r="AO619" s="34"/>
      <c r="AP619" s="34"/>
      <c r="AQ619" s="33"/>
      <c r="AR619" s="35"/>
      <c r="AS619" s="36"/>
      <c r="AT619" s="37"/>
      <c r="AU619" s="36"/>
      <c r="AV619" s="36"/>
      <c r="AW619" s="36"/>
    </row>
    <row r="620">
      <c r="B620" s="29"/>
      <c r="C620" s="29"/>
      <c r="E620" s="30"/>
      <c r="F620" s="30"/>
      <c r="G620" s="30"/>
      <c r="H620" s="31"/>
      <c r="I620" s="31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32"/>
      <c r="V620" s="32"/>
      <c r="W620" s="32"/>
      <c r="X620" s="32"/>
      <c r="Y620" s="32"/>
      <c r="Z620" s="32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33"/>
      <c r="AM620" s="33"/>
      <c r="AN620" s="33"/>
      <c r="AO620" s="34"/>
      <c r="AP620" s="34"/>
      <c r="AQ620" s="33"/>
      <c r="AR620" s="35"/>
      <c r="AS620" s="36"/>
      <c r="AT620" s="37"/>
      <c r="AU620" s="36"/>
      <c r="AV620" s="36"/>
      <c r="AW620" s="36"/>
    </row>
    <row r="621">
      <c r="B621" s="29"/>
      <c r="C621" s="29"/>
      <c r="E621" s="30"/>
      <c r="F621" s="30"/>
      <c r="G621" s="30"/>
      <c r="H621" s="31"/>
      <c r="I621" s="31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32"/>
      <c r="V621" s="32"/>
      <c r="W621" s="32"/>
      <c r="X621" s="32"/>
      <c r="Y621" s="32"/>
      <c r="Z621" s="32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33"/>
      <c r="AM621" s="33"/>
      <c r="AN621" s="33"/>
      <c r="AO621" s="34"/>
      <c r="AP621" s="34"/>
      <c r="AQ621" s="33"/>
      <c r="AR621" s="35"/>
      <c r="AS621" s="36"/>
      <c r="AT621" s="37"/>
      <c r="AU621" s="36"/>
      <c r="AV621" s="36"/>
      <c r="AW621" s="36"/>
    </row>
    <row r="622">
      <c r="B622" s="29"/>
      <c r="C622" s="29"/>
      <c r="E622" s="30"/>
      <c r="F622" s="30"/>
      <c r="G622" s="30"/>
      <c r="H622" s="31"/>
      <c r="I622" s="31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32"/>
      <c r="V622" s="32"/>
      <c r="W622" s="32"/>
      <c r="X622" s="32"/>
      <c r="Y622" s="32"/>
      <c r="Z622" s="32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33"/>
      <c r="AM622" s="33"/>
      <c r="AN622" s="33"/>
      <c r="AO622" s="34"/>
      <c r="AP622" s="34"/>
      <c r="AQ622" s="33"/>
      <c r="AR622" s="35"/>
      <c r="AS622" s="36"/>
      <c r="AT622" s="37"/>
      <c r="AU622" s="36"/>
      <c r="AV622" s="36"/>
      <c r="AW622" s="36"/>
    </row>
    <row r="623">
      <c r="B623" s="29"/>
      <c r="C623" s="29"/>
      <c r="E623" s="30"/>
      <c r="F623" s="30"/>
      <c r="G623" s="30"/>
      <c r="H623" s="31"/>
      <c r="I623" s="31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32"/>
      <c r="V623" s="32"/>
      <c r="W623" s="32"/>
      <c r="X623" s="32"/>
      <c r="Y623" s="32"/>
      <c r="Z623" s="32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33"/>
      <c r="AM623" s="33"/>
      <c r="AN623" s="33"/>
      <c r="AO623" s="34"/>
      <c r="AP623" s="34"/>
      <c r="AQ623" s="33"/>
      <c r="AR623" s="35"/>
      <c r="AS623" s="36"/>
      <c r="AT623" s="37"/>
      <c r="AU623" s="36"/>
      <c r="AV623" s="36"/>
      <c r="AW623" s="36"/>
    </row>
    <row r="624">
      <c r="B624" s="29"/>
      <c r="C624" s="29"/>
      <c r="E624" s="30"/>
      <c r="F624" s="30"/>
      <c r="G624" s="30"/>
      <c r="H624" s="31"/>
      <c r="I624" s="31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32"/>
      <c r="V624" s="32"/>
      <c r="W624" s="32"/>
      <c r="X624" s="32"/>
      <c r="Y624" s="32"/>
      <c r="Z624" s="32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33"/>
      <c r="AM624" s="33"/>
      <c r="AN624" s="33"/>
      <c r="AO624" s="34"/>
      <c r="AP624" s="34"/>
      <c r="AQ624" s="33"/>
      <c r="AR624" s="35"/>
      <c r="AS624" s="36"/>
      <c r="AT624" s="37"/>
      <c r="AU624" s="36"/>
      <c r="AV624" s="36"/>
      <c r="AW624" s="36"/>
    </row>
    <row r="625">
      <c r="B625" s="29"/>
      <c r="C625" s="29"/>
      <c r="E625" s="30"/>
      <c r="F625" s="30"/>
      <c r="G625" s="30"/>
      <c r="H625" s="31"/>
      <c r="I625" s="31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32"/>
      <c r="V625" s="32"/>
      <c r="W625" s="32"/>
      <c r="X625" s="32"/>
      <c r="Y625" s="32"/>
      <c r="Z625" s="32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33"/>
      <c r="AM625" s="33"/>
      <c r="AN625" s="33"/>
      <c r="AO625" s="34"/>
      <c r="AP625" s="34"/>
      <c r="AQ625" s="33"/>
      <c r="AR625" s="35"/>
      <c r="AS625" s="36"/>
      <c r="AT625" s="37"/>
      <c r="AU625" s="36"/>
      <c r="AV625" s="36"/>
      <c r="AW625" s="36"/>
    </row>
    <row r="626">
      <c r="B626" s="29"/>
      <c r="C626" s="29"/>
      <c r="E626" s="30"/>
      <c r="F626" s="30"/>
      <c r="G626" s="30"/>
      <c r="H626" s="31"/>
      <c r="I626" s="31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32"/>
      <c r="V626" s="32"/>
      <c r="W626" s="32"/>
      <c r="X626" s="32"/>
      <c r="Y626" s="32"/>
      <c r="Z626" s="32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33"/>
      <c r="AM626" s="33"/>
      <c r="AN626" s="33"/>
      <c r="AO626" s="34"/>
      <c r="AP626" s="34"/>
      <c r="AQ626" s="33"/>
      <c r="AR626" s="35"/>
      <c r="AS626" s="36"/>
      <c r="AT626" s="37"/>
      <c r="AU626" s="36"/>
      <c r="AV626" s="36"/>
      <c r="AW626" s="36"/>
    </row>
    <row r="627">
      <c r="B627" s="29"/>
      <c r="C627" s="29"/>
      <c r="E627" s="30"/>
      <c r="F627" s="30"/>
      <c r="G627" s="30"/>
      <c r="H627" s="31"/>
      <c r="I627" s="31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32"/>
      <c r="V627" s="32"/>
      <c r="W627" s="32"/>
      <c r="X627" s="32"/>
      <c r="Y627" s="32"/>
      <c r="Z627" s="32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33"/>
      <c r="AM627" s="33"/>
      <c r="AN627" s="33"/>
      <c r="AO627" s="34"/>
      <c r="AP627" s="34"/>
      <c r="AQ627" s="33"/>
      <c r="AR627" s="35"/>
      <c r="AS627" s="36"/>
      <c r="AT627" s="37"/>
      <c r="AU627" s="36"/>
      <c r="AV627" s="36"/>
      <c r="AW627" s="36"/>
    </row>
    <row r="628">
      <c r="B628" s="29"/>
      <c r="C628" s="29"/>
      <c r="E628" s="30"/>
      <c r="F628" s="30"/>
      <c r="G628" s="30"/>
      <c r="H628" s="31"/>
      <c r="I628" s="31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32"/>
      <c r="V628" s="32"/>
      <c r="W628" s="32"/>
      <c r="X628" s="32"/>
      <c r="Y628" s="32"/>
      <c r="Z628" s="32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33"/>
      <c r="AM628" s="33"/>
      <c r="AN628" s="33"/>
      <c r="AO628" s="34"/>
      <c r="AP628" s="34"/>
      <c r="AQ628" s="33"/>
      <c r="AR628" s="35"/>
      <c r="AS628" s="36"/>
      <c r="AT628" s="37"/>
      <c r="AU628" s="36"/>
      <c r="AV628" s="36"/>
      <c r="AW628" s="36"/>
    </row>
    <row r="629">
      <c r="B629" s="29"/>
      <c r="C629" s="29"/>
      <c r="E629" s="30"/>
      <c r="F629" s="30"/>
      <c r="G629" s="30"/>
      <c r="H629" s="31"/>
      <c r="I629" s="31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32"/>
      <c r="V629" s="32"/>
      <c r="W629" s="32"/>
      <c r="X629" s="32"/>
      <c r="Y629" s="32"/>
      <c r="Z629" s="32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33"/>
      <c r="AM629" s="33"/>
      <c r="AN629" s="33"/>
      <c r="AO629" s="34"/>
      <c r="AP629" s="34"/>
      <c r="AQ629" s="33"/>
      <c r="AR629" s="35"/>
      <c r="AS629" s="36"/>
      <c r="AT629" s="37"/>
      <c r="AU629" s="36"/>
      <c r="AV629" s="36"/>
      <c r="AW629" s="36"/>
    </row>
    <row r="630">
      <c r="B630" s="29"/>
      <c r="C630" s="29"/>
      <c r="E630" s="30"/>
      <c r="F630" s="30"/>
      <c r="G630" s="30"/>
      <c r="H630" s="31"/>
      <c r="I630" s="31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32"/>
      <c r="V630" s="32"/>
      <c r="W630" s="32"/>
      <c r="X630" s="32"/>
      <c r="Y630" s="32"/>
      <c r="Z630" s="32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33"/>
      <c r="AM630" s="33"/>
      <c r="AN630" s="33"/>
      <c r="AO630" s="34"/>
      <c r="AP630" s="34"/>
      <c r="AQ630" s="33"/>
      <c r="AR630" s="35"/>
      <c r="AS630" s="36"/>
      <c r="AT630" s="37"/>
      <c r="AU630" s="36"/>
      <c r="AV630" s="36"/>
      <c r="AW630" s="36"/>
    </row>
    <row r="631">
      <c r="B631" s="29"/>
      <c r="C631" s="29"/>
      <c r="E631" s="30"/>
      <c r="F631" s="30"/>
      <c r="G631" s="30"/>
      <c r="H631" s="31"/>
      <c r="I631" s="31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32"/>
      <c r="V631" s="32"/>
      <c r="W631" s="32"/>
      <c r="X631" s="32"/>
      <c r="Y631" s="32"/>
      <c r="Z631" s="32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33"/>
      <c r="AM631" s="33"/>
      <c r="AN631" s="33"/>
      <c r="AO631" s="34"/>
      <c r="AP631" s="34"/>
      <c r="AQ631" s="33"/>
      <c r="AR631" s="35"/>
      <c r="AS631" s="36"/>
      <c r="AT631" s="37"/>
      <c r="AU631" s="36"/>
      <c r="AV631" s="36"/>
      <c r="AW631" s="36"/>
    </row>
    <row r="632">
      <c r="B632" s="29"/>
      <c r="C632" s="29"/>
      <c r="E632" s="30"/>
      <c r="F632" s="30"/>
      <c r="G632" s="30"/>
      <c r="H632" s="31"/>
      <c r="I632" s="31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32"/>
      <c r="V632" s="32"/>
      <c r="W632" s="32"/>
      <c r="X632" s="32"/>
      <c r="Y632" s="32"/>
      <c r="Z632" s="32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33"/>
      <c r="AM632" s="33"/>
      <c r="AN632" s="33"/>
      <c r="AO632" s="34"/>
      <c r="AP632" s="34"/>
      <c r="AQ632" s="33"/>
      <c r="AR632" s="35"/>
      <c r="AS632" s="36"/>
      <c r="AT632" s="37"/>
      <c r="AU632" s="36"/>
      <c r="AV632" s="36"/>
      <c r="AW632" s="36"/>
    </row>
    <row r="633">
      <c r="B633" s="29"/>
      <c r="C633" s="29"/>
      <c r="E633" s="30"/>
      <c r="F633" s="30"/>
      <c r="G633" s="30"/>
      <c r="H633" s="31"/>
      <c r="I633" s="31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32"/>
      <c r="V633" s="32"/>
      <c r="W633" s="32"/>
      <c r="X633" s="32"/>
      <c r="Y633" s="32"/>
      <c r="Z633" s="32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33"/>
      <c r="AM633" s="33"/>
      <c r="AN633" s="33"/>
      <c r="AO633" s="34"/>
      <c r="AP633" s="34"/>
      <c r="AQ633" s="33"/>
      <c r="AR633" s="35"/>
      <c r="AS633" s="36"/>
      <c r="AT633" s="37"/>
      <c r="AU633" s="36"/>
      <c r="AV633" s="36"/>
      <c r="AW633" s="36"/>
    </row>
    <row r="634">
      <c r="B634" s="29"/>
      <c r="C634" s="29"/>
      <c r="E634" s="30"/>
      <c r="F634" s="30"/>
      <c r="G634" s="30"/>
      <c r="H634" s="31"/>
      <c r="I634" s="31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32"/>
      <c r="V634" s="32"/>
      <c r="W634" s="32"/>
      <c r="X634" s="32"/>
      <c r="Y634" s="32"/>
      <c r="Z634" s="32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33"/>
      <c r="AM634" s="33"/>
      <c r="AN634" s="33"/>
      <c r="AO634" s="34"/>
      <c r="AP634" s="34"/>
      <c r="AQ634" s="33"/>
      <c r="AR634" s="35"/>
      <c r="AS634" s="36"/>
      <c r="AT634" s="37"/>
      <c r="AU634" s="36"/>
      <c r="AV634" s="36"/>
      <c r="AW634" s="36"/>
    </row>
    <row r="635">
      <c r="B635" s="29"/>
      <c r="C635" s="29"/>
      <c r="E635" s="30"/>
      <c r="F635" s="30"/>
      <c r="G635" s="30"/>
      <c r="H635" s="31"/>
      <c r="I635" s="31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32"/>
      <c r="V635" s="32"/>
      <c r="W635" s="32"/>
      <c r="X635" s="32"/>
      <c r="Y635" s="32"/>
      <c r="Z635" s="32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33"/>
      <c r="AM635" s="33"/>
      <c r="AN635" s="33"/>
      <c r="AO635" s="34"/>
      <c r="AP635" s="34"/>
      <c r="AQ635" s="33"/>
      <c r="AR635" s="35"/>
      <c r="AS635" s="36"/>
      <c r="AT635" s="37"/>
      <c r="AU635" s="36"/>
      <c r="AV635" s="36"/>
      <c r="AW635" s="36"/>
    </row>
    <row r="636">
      <c r="B636" s="29"/>
      <c r="C636" s="29"/>
      <c r="E636" s="30"/>
      <c r="F636" s="30"/>
      <c r="G636" s="30"/>
      <c r="H636" s="31"/>
      <c r="I636" s="31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32"/>
      <c r="V636" s="32"/>
      <c r="W636" s="32"/>
      <c r="X636" s="32"/>
      <c r="Y636" s="32"/>
      <c r="Z636" s="32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33"/>
      <c r="AM636" s="33"/>
      <c r="AN636" s="33"/>
      <c r="AO636" s="34"/>
      <c r="AP636" s="34"/>
      <c r="AQ636" s="33"/>
      <c r="AR636" s="35"/>
      <c r="AS636" s="36"/>
      <c r="AT636" s="37"/>
      <c r="AU636" s="36"/>
      <c r="AV636" s="36"/>
      <c r="AW636" s="36"/>
    </row>
    <row r="637">
      <c r="B637" s="29"/>
      <c r="C637" s="29"/>
      <c r="E637" s="30"/>
      <c r="F637" s="30"/>
      <c r="G637" s="30"/>
      <c r="H637" s="31"/>
      <c r="I637" s="31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32"/>
      <c r="V637" s="32"/>
      <c r="W637" s="32"/>
      <c r="X637" s="32"/>
      <c r="Y637" s="32"/>
      <c r="Z637" s="32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33"/>
      <c r="AM637" s="33"/>
      <c r="AN637" s="33"/>
      <c r="AO637" s="34"/>
      <c r="AP637" s="34"/>
      <c r="AQ637" s="33"/>
      <c r="AR637" s="35"/>
      <c r="AS637" s="36"/>
      <c r="AT637" s="37"/>
      <c r="AU637" s="36"/>
      <c r="AV637" s="36"/>
      <c r="AW637" s="36"/>
    </row>
    <row r="638">
      <c r="B638" s="29"/>
      <c r="C638" s="29"/>
      <c r="E638" s="30"/>
      <c r="F638" s="30"/>
      <c r="G638" s="30"/>
      <c r="H638" s="31"/>
      <c r="I638" s="31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32"/>
      <c r="V638" s="32"/>
      <c r="W638" s="32"/>
      <c r="X638" s="32"/>
      <c r="Y638" s="32"/>
      <c r="Z638" s="32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33"/>
      <c r="AM638" s="33"/>
      <c r="AN638" s="33"/>
      <c r="AO638" s="34"/>
      <c r="AP638" s="34"/>
      <c r="AQ638" s="33"/>
      <c r="AR638" s="35"/>
      <c r="AS638" s="36"/>
      <c r="AT638" s="37"/>
      <c r="AU638" s="36"/>
      <c r="AV638" s="36"/>
      <c r="AW638" s="36"/>
    </row>
    <row r="639">
      <c r="B639" s="29"/>
      <c r="C639" s="29"/>
      <c r="E639" s="30"/>
      <c r="F639" s="30"/>
      <c r="G639" s="30"/>
      <c r="H639" s="31"/>
      <c r="I639" s="31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32"/>
      <c r="V639" s="32"/>
      <c r="W639" s="32"/>
      <c r="X639" s="32"/>
      <c r="Y639" s="32"/>
      <c r="Z639" s="32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33"/>
      <c r="AM639" s="33"/>
      <c r="AN639" s="33"/>
      <c r="AO639" s="34"/>
      <c r="AP639" s="34"/>
      <c r="AQ639" s="33"/>
      <c r="AR639" s="35"/>
      <c r="AS639" s="36"/>
      <c r="AT639" s="37"/>
      <c r="AU639" s="36"/>
      <c r="AV639" s="36"/>
      <c r="AW639" s="36"/>
    </row>
    <row r="640">
      <c r="B640" s="29"/>
      <c r="C640" s="29"/>
      <c r="E640" s="30"/>
      <c r="F640" s="30"/>
      <c r="G640" s="30"/>
      <c r="H640" s="31"/>
      <c r="I640" s="31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32"/>
      <c r="V640" s="32"/>
      <c r="W640" s="32"/>
      <c r="X640" s="32"/>
      <c r="Y640" s="32"/>
      <c r="Z640" s="32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33"/>
      <c r="AM640" s="33"/>
      <c r="AN640" s="33"/>
      <c r="AO640" s="34"/>
      <c r="AP640" s="34"/>
      <c r="AQ640" s="33"/>
      <c r="AR640" s="35"/>
      <c r="AS640" s="36"/>
      <c r="AT640" s="37"/>
      <c r="AU640" s="36"/>
      <c r="AV640" s="36"/>
      <c r="AW640" s="36"/>
    </row>
    <row r="641">
      <c r="B641" s="29"/>
      <c r="C641" s="29"/>
      <c r="E641" s="30"/>
      <c r="F641" s="30"/>
      <c r="G641" s="30"/>
      <c r="H641" s="31"/>
      <c r="I641" s="31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32"/>
      <c r="V641" s="32"/>
      <c r="W641" s="32"/>
      <c r="X641" s="32"/>
      <c r="Y641" s="32"/>
      <c r="Z641" s="32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33"/>
      <c r="AM641" s="33"/>
      <c r="AN641" s="33"/>
      <c r="AO641" s="34"/>
      <c r="AP641" s="34"/>
      <c r="AQ641" s="33"/>
      <c r="AR641" s="35"/>
      <c r="AS641" s="36"/>
      <c r="AT641" s="37"/>
      <c r="AU641" s="36"/>
      <c r="AV641" s="36"/>
      <c r="AW641" s="36"/>
    </row>
    <row r="642">
      <c r="B642" s="29"/>
      <c r="C642" s="29"/>
      <c r="E642" s="30"/>
      <c r="F642" s="30"/>
      <c r="G642" s="30"/>
      <c r="H642" s="31"/>
      <c r="I642" s="31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32"/>
      <c r="V642" s="32"/>
      <c r="W642" s="32"/>
      <c r="X642" s="32"/>
      <c r="Y642" s="32"/>
      <c r="Z642" s="32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33"/>
      <c r="AM642" s="33"/>
      <c r="AN642" s="33"/>
      <c r="AO642" s="34"/>
      <c r="AP642" s="34"/>
      <c r="AQ642" s="33"/>
      <c r="AR642" s="35"/>
      <c r="AS642" s="36"/>
      <c r="AT642" s="37"/>
      <c r="AU642" s="36"/>
      <c r="AV642" s="36"/>
      <c r="AW642" s="36"/>
    </row>
    <row r="643">
      <c r="B643" s="29"/>
      <c r="C643" s="29"/>
      <c r="E643" s="30"/>
      <c r="F643" s="30"/>
      <c r="G643" s="30"/>
      <c r="H643" s="31"/>
      <c r="I643" s="31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32"/>
      <c r="V643" s="32"/>
      <c r="W643" s="32"/>
      <c r="X643" s="32"/>
      <c r="Y643" s="32"/>
      <c r="Z643" s="32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33"/>
      <c r="AM643" s="33"/>
      <c r="AN643" s="33"/>
      <c r="AO643" s="34"/>
      <c r="AP643" s="34"/>
      <c r="AQ643" s="33"/>
      <c r="AR643" s="35"/>
      <c r="AS643" s="36"/>
      <c r="AT643" s="37"/>
      <c r="AU643" s="36"/>
      <c r="AV643" s="36"/>
      <c r="AW643" s="36"/>
    </row>
    <row r="644">
      <c r="B644" s="29"/>
      <c r="C644" s="29"/>
      <c r="E644" s="30"/>
      <c r="F644" s="30"/>
      <c r="G644" s="30"/>
      <c r="H644" s="31"/>
      <c r="I644" s="31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32"/>
      <c r="V644" s="32"/>
      <c r="W644" s="32"/>
      <c r="X644" s="32"/>
      <c r="Y644" s="32"/>
      <c r="Z644" s="32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33"/>
      <c r="AM644" s="33"/>
      <c r="AN644" s="33"/>
      <c r="AO644" s="34"/>
      <c r="AP644" s="34"/>
      <c r="AQ644" s="33"/>
      <c r="AR644" s="35"/>
      <c r="AS644" s="36"/>
      <c r="AT644" s="37"/>
      <c r="AU644" s="36"/>
      <c r="AV644" s="36"/>
      <c r="AW644" s="36"/>
    </row>
    <row r="645">
      <c r="B645" s="29"/>
      <c r="C645" s="29"/>
      <c r="E645" s="30"/>
      <c r="F645" s="30"/>
      <c r="G645" s="30"/>
      <c r="H645" s="31"/>
      <c r="I645" s="31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32"/>
      <c r="V645" s="32"/>
      <c r="W645" s="32"/>
      <c r="X645" s="32"/>
      <c r="Y645" s="32"/>
      <c r="Z645" s="32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33"/>
      <c r="AM645" s="33"/>
      <c r="AN645" s="33"/>
      <c r="AO645" s="34"/>
      <c r="AP645" s="34"/>
      <c r="AQ645" s="33"/>
      <c r="AR645" s="35"/>
      <c r="AS645" s="36"/>
      <c r="AT645" s="37"/>
      <c r="AU645" s="36"/>
      <c r="AV645" s="36"/>
      <c r="AW645" s="36"/>
    </row>
    <row r="646">
      <c r="B646" s="29"/>
      <c r="C646" s="29"/>
      <c r="E646" s="30"/>
      <c r="F646" s="30"/>
      <c r="G646" s="30"/>
      <c r="H646" s="31"/>
      <c r="I646" s="31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32"/>
      <c r="V646" s="32"/>
      <c r="W646" s="32"/>
      <c r="X646" s="32"/>
      <c r="Y646" s="32"/>
      <c r="Z646" s="32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33"/>
      <c r="AM646" s="33"/>
      <c r="AN646" s="33"/>
      <c r="AO646" s="34"/>
      <c r="AP646" s="34"/>
      <c r="AQ646" s="33"/>
      <c r="AR646" s="35"/>
      <c r="AS646" s="36"/>
      <c r="AT646" s="37"/>
      <c r="AU646" s="36"/>
      <c r="AV646" s="36"/>
      <c r="AW646" s="36"/>
    </row>
    <row r="647">
      <c r="B647" s="29"/>
      <c r="C647" s="29"/>
      <c r="E647" s="30"/>
      <c r="F647" s="30"/>
      <c r="G647" s="30"/>
      <c r="H647" s="31"/>
      <c r="I647" s="31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32"/>
      <c r="V647" s="32"/>
      <c r="W647" s="32"/>
      <c r="X647" s="32"/>
      <c r="Y647" s="32"/>
      <c r="Z647" s="32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33"/>
      <c r="AM647" s="33"/>
      <c r="AN647" s="33"/>
      <c r="AO647" s="34"/>
      <c r="AP647" s="34"/>
      <c r="AQ647" s="33"/>
      <c r="AR647" s="35"/>
      <c r="AS647" s="36"/>
      <c r="AT647" s="37"/>
      <c r="AU647" s="36"/>
      <c r="AV647" s="36"/>
      <c r="AW647" s="36"/>
    </row>
    <row r="648">
      <c r="B648" s="29"/>
      <c r="C648" s="29"/>
      <c r="E648" s="30"/>
      <c r="F648" s="30"/>
      <c r="G648" s="30"/>
      <c r="H648" s="31"/>
      <c r="I648" s="31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32"/>
      <c r="V648" s="32"/>
      <c r="W648" s="32"/>
      <c r="X648" s="32"/>
      <c r="Y648" s="32"/>
      <c r="Z648" s="32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33"/>
      <c r="AM648" s="33"/>
      <c r="AN648" s="33"/>
      <c r="AO648" s="34"/>
      <c r="AP648" s="34"/>
      <c r="AQ648" s="33"/>
      <c r="AR648" s="35"/>
      <c r="AS648" s="36"/>
      <c r="AT648" s="37"/>
      <c r="AU648" s="36"/>
      <c r="AV648" s="36"/>
      <c r="AW648" s="36"/>
    </row>
    <row r="649">
      <c r="B649" s="29"/>
      <c r="C649" s="29"/>
      <c r="E649" s="30"/>
      <c r="F649" s="30"/>
      <c r="G649" s="30"/>
      <c r="H649" s="31"/>
      <c r="I649" s="31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32"/>
      <c r="V649" s="32"/>
      <c r="W649" s="32"/>
      <c r="X649" s="32"/>
      <c r="Y649" s="32"/>
      <c r="Z649" s="32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33"/>
      <c r="AM649" s="33"/>
      <c r="AN649" s="33"/>
      <c r="AO649" s="34"/>
      <c r="AP649" s="34"/>
      <c r="AQ649" s="33"/>
      <c r="AR649" s="35"/>
      <c r="AS649" s="36"/>
      <c r="AT649" s="37"/>
      <c r="AU649" s="36"/>
      <c r="AV649" s="36"/>
      <c r="AW649" s="36"/>
    </row>
    <row r="650">
      <c r="B650" s="29"/>
      <c r="C650" s="29"/>
      <c r="E650" s="30"/>
      <c r="F650" s="30"/>
      <c r="G650" s="30"/>
      <c r="H650" s="31"/>
      <c r="I650" s="31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32"/>
      <c r="V650" s="32"/>
      <c r="W650" s="32"/>
      <c r="X650" s="32"/>
      <c r="Y650" s="32"/>
      <c r="Z650" s="32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33"/>
      <c r="AM650" s="33"/>
      <c r="AN650" s="33"/>
      <c r="AO650" s="34"/>
      <c r="AP650" s="34"/>
      <c r="AQ650" s="33"/>
      <c r="AR650" s="35"/>
      <c r="AS650" s="36"/>
      <c r="AT650" s="37"/>
      <c r="AU650" s="36"/>
      <c r="AV650" s="36"/>
      <c r="AW650" s="36"/>
    </row>
    <row r="651">
      <c r="B651" s="29"/>
      <c r="C651" s="29"/>
      <c r="E651" s="30"/>
      <c r="F651" s="30"/>
      <c r="G651" s="30"/>
      <c r="H651" s="31"/>
      <c r="I651" s="31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32"/>
      <c r="V651" s="32"/>
      <c r="W651" s="32"/>
      <c r="X651" s="32"/>
      <c r="Y651" s="32"/>
      <c r="Z651" s="32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33"/>
      <c r="AM651" s="33"/>
      <c r="AN651" s="33"/>
      <c r="AO651" s="34"/>
      <c r="AP651" s="34"/>
      <c r="AQ651" s="33"/>
      <c r="AR651" s="35"/>
      <c r="AS651" s="36"/>
      <c r="AT651" s="37"/>
      <c r="AU651" s="36"/>
      <c r="AV651" s="36"/>
      <c r="AW651" s="36"/>
    </row>
    <row r="652">
      <c r="B652" s="29"/>
      <c r="C652" s="29"/>
      <c r="E652" s="30"/>
      <c r="F652" s="30"/>
      <c r="G652" s="30"/>
      <c r="H652" s="31"/>
      <c r="I652" s="31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32"/>
      <c r="V652" s="32"/>
      <c r="W652" s="32"/>
      <c r="X652" s="32"/>
      <c r="Y652" s="32"/>
      <c r="Z652" s="32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33"/>
      <c r="AM652" s="33"/>
      <c r="AN652" s="33"/>
      <c r="AO652" s="34"/>
      <c r="AP652" s="34"/>
      <c r="AQ652" s="33"/>
      <c r="AR652" s="35"/>
      <c r="AS652" s="36"/>
      <c r="AT652" s="37"/>
      <c r="AU652" s="36"/>
      <c r="AV652" s="36"/>
      <c r="AW652" s="36"/>
    </row>
    <row r="653">
      <c r="B653" s="29"/>
      <c r="C653" s="29"/>
      <c r="E653" s="30"/>
      <c r="F653" s="30"/>
      <c r="G653" s="30"/>
      <c r="H653" s="31"/>
      <c r="I653" s="31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32"/>
      <c r="V653" s="32"/>
      <c r="W653" s="32"/>
      <c r="X653" s="32"/>
      <c r="Y653" s="32"/>
      <c r="Z653" s="32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33"/>
      <c r="AM653" s="33"/>
      <c r="AN653" s="33"/>
      <c r="AO653" s="34"/>
      <c r="AP653" s="34"/>
      <c r="AQ653" s="33"/>
      <c r="AR653" s="35"/>
      <c r="AS653" s="36"/>
      <c r="AT653" s="37"/>
      <c r="AU653" s="36"/>
      <c r="AV653" s="36"/>
      <c r="AW653" s="36"/>
    </row>
    <row r="654">
      <c r="B654" s="29"/>
      <c r="C654" s="29"/>
      <c r="E654" s="30"/>
      <c r="F654" s="30"/>
      <c r="G654" s="30"/>
      <c r="H654" s="31"/>
      <c r="I654" s="31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32"/>
      <c r="V654" s="32"/>
      <c r="W654" s="32"/>
      <c r="X654" s="32"/>
      <c r="Y654" s="32"/>
      <c r="Z654" s="32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33"/>
      <c r="AM654" s="33"/>
      <c r="AN654" s="33"/>
      <c r="AO654" s="34"/>
      <c r="AP654" s="34"/>
      <c r="AQ654" s="33"/>
      <c r="AR654" s="35"/>
      <c r="AS654" s="36"/>
      <c r="AT654" s="37"/>
      <c r="AU654" s="36"/>
      <c r="AV654" s="36"/>
      <c r="AW654" s="36"/>
    </row>
    <row r="655">
      <c r="B655" s="29"/>
      <c r="C655" s="29"/>
      <c r="E655" s="30"/>
      <c r="F655" s="30"/>
      <c r="G655" s="30"/>
      <c r="H655" s="31"/>
      <c r="I655" s="31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32"/>
      <c r="V655" s="32"/>
      <c r="W655" s="32"/>
      <c r="X655" s="32"/>
      <c r="Y655" s="32"/>
      <c r="Z655" s="32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33"/>
      <c r="AM655" s="33"/>
      <c r="AN655" s="33"/>
      <c r="AO655" s="34"/>
      <c r="AP655" s="34"/>
      <c r="AQ655" s="33"/>
      <c r="AR655" s="35"/>
      <c r="AS655" s="36"/>
      <c r="AT655" s="37"/>
      <c r="AU655" s="36"/>
      <c r="AV655" s="36"/>
      <c r="AW655" s="36"/>
    </row>
    <row r="656">
      <c r="B656" s="29"/>
      <c r="C656" s="29"/>
      <c r="E656" s="30"/>
      <c r="F656" s="30"/>
      <c r="G656" s="30"/>
      <c r="H656" s="31"/>
      <c r="I656" s="31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32"/>
      <c r="V656" s="32"/>
      <c r="W656" s="32"/>
      <c r="X656" s="32"/>
      <c r="Y656" s="32"/>
      <c r="Z656" s="32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33"/>
      <c r="AM656" s="33"/>
      <c r="AN656" s="33"/>
      <c r="AO656" s="34"/>
      <c r="AP656" s="34"/>
      <c r="AQ656" s="33"/>
      <c r="AR656" s="35"/>
      <c r="AS656" s="36"/>
      <c r="AT656" s="37"/>
      <c r="AU656" s="36"/>
      <c r="AV656" s="36"/>
      <c r="AW656" s="36"/>
    </row>
    <row r="657">
      <c r="B657" s="29"/>
      <c r="C657" s="29"/>
      <c r="E657" s="30"/>
      <c r="F657" s="30"/>
      <c r="G657" s="30"/>
      <c r="H657" s="31"/>
      <c r="I657" s="31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32"/>
      <c r="V657" s="32"/>
      <c r="W657" s="32"/>
      <c r="X657" s="32"/>
      <c r="Y657" s="32"/>
      <c r="Z657" s="32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33"/>
      <c r="AM657" s="33"/>
      <c r="AN657" s="33"/>
      <c r="AO657" s="34"/>
      <c r="AP657" s="34"/>
      <c r="AQ657" s="33"/>
      <c r="AR657" s="35"/>
      <c r="AS657" s="36"/>
      <c r="AT657" s="37"/>
      <c r="AU657" s="36"/>
      <c r="AV657" s="36"/>
      <c r="AW657" s="36"/>
    </row>
    <row r="658">
      <c r="B658" s="29"/>
      <c r="C658" s="29"/>
      <c r="E658" s="30"/>
      <c r="F658" s="30"/>
      <c r="G658" s="30"/>
      <c r="H658" s="31"/>
      <c r="I658" s="31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32"/>
      <c r="V658" s="32"/>
      <c r="W658" s="32"/>
      <c r="X658" s="32"/>
      <c r="Y658" s="32"/>
      <c r="Z658" s="32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33"/>
      <c r="AM658" s="33"/>
      <c r="AN658" s="33"/>
      <c r="AO658" s="34"/>
      <c r="AP658" s="34"/>
      <c r="AQ658" s="33"/>
      <c r="AR658" s="35"/>
      <c r="AS658" s="36"/>
      <c r="AT658" s="37"/>
      <c r="AU658" s="36"/>
      <c r="AV658" s="36"/>
      <c r="AW658" s="36"/>
    </row>
    <row r="659">
      <c r="B659" s="29"/>
      <c r="C659" s="29"/>
      <c r="E659" s="30"/>
      <c r="F659" s="30"/>
      <c r="G659" s="30"/>
      <c r="H659" s="31"/>
      <c r="I659" s="31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32"/>
      <c r="V659" s="32"/>
      <c r="W659" s="32"/>
      <c r="X659" s="32"/>
      <c r="Y659" s="32"/>
      <c r="Z659" s="32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33"/>
      <c r="AM659" s="33"/>
      <c r="AN659" s="33"/>
      <c r="AO659" s="34"/>
      <c r="AP659" s="34"/>
      <c r="AQ659" s="33"/>
      <c r="AR659" s="35"/>
      <c r="AS659" s="36"/>
      <c r="AT659" s="37"/>
      <c r="AU659" s="36"/>
      <c r="AV659" s="36"/>
      <c r="AW659" s="36"/>
    </row>
    <row r="660">
      <c r="B660" s="29"/>
      <c r="C660" s="29"/>
      <c r="E660" s="30"/>
      <c r="F660" s="30"/>
      <c r="G660" s="30"/>
      <c r="H660" s="31"/>
      <c r="I660" s="31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32"/>
      <c r="V660" s="32"/>
      <c r="W660" s="32"/>
      <c r="X660" s="32"/>
      <c r="Y660" s="32"/>
      <c r="Z660" s="32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33"/>
      <c r="AM660" s="33"/>
      <c r="AN660" s="33"/>
      <c r="AO660" s="34"/>
      <c r="AP660" s="34"/>
      <c r="AQ660" s="33"/>
      <c r="AR660" s="35"/>
      <c r="AS660" s="36"/>
      <c r="AT660" s="37"/>
      <c r="AU660" s="36"/>
      <c r="AV660" s="36"/>
      <c r="AW660" s="36"/>
    </row>
    <row r="661">
      <c r="B661" s="29"/>
      <c r="C661" s="29"/>
      <c r="E661" s="30"/>
      <c r="F661" s="30"/>
      <c r="G661" s="30"/>
      <c r="H661" s="31"/>
      <c r="I661" s="31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32"/>
      <c r="V661" s="32"/>
      <c r="W661" s="32"/>
      <c r="X661" s="32"/>
      <c r="Y661" s="32"/>
      <c r="Z661" s="32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33"/>
      <c r="AM661" s="33"/>
      <c r="AN661" s="33"/>
      <c r="AO661" s="34"/>
      <c r="AP661" s="34"/>
      <c r="AQ661" s="33"/>
      <c r="AR661" s="35"/>
      <c r="AS661" s="36"/>
      <c r="AT661" s="37"/>
      <c r="AU661" s="36"/>
      <c r="AV661" s="36"/>
      <c r="AW661" s="36"/>
    </row>
    <row r="662">
      <c r="B662" s="29"/>
      <c r="C662" s="29"/>
      <c r="E662" s="30"/>
      <c r="F662" s="30"/>
      <c r="G662" s="30"/>
      <c r="H662" s="31"/>
      <c r="I662" s="31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32"/>
      <c r="V662" s="32"/>
      <c r="W662" s="32"/>
      <c r="X662" s="32"/>
      <c r="Y662" s="32"/>
      <c r="Z662" s="32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33"/>
      <c r="AM662" s="33"/>
      <c r="AN662" s="33"/>
      <c r="AO662" s="34"/>
      <c r="AP662" s="34"/>
      <c r="AQ662" s="33"/>
      <c r="AR662" s="35"/>
      <c r="AS662" s="36"/>
      <c r="AT662" s="37"/>
      <c r="AU662" s="36"/>
      <c r="AV662" s="36"/>
      <c r="AW662" s="36"/>
    </row>
    <row r="663">
      <c r="B663" s="29"/>
      <c r="C663" s="29"/>
      <c r="E663" s="30"/>
      <c r="F663" s="30"/>
      <c r="G663" s="30"/>
      <c r="H663" s="31"/>
      <c r="I663" s="31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32"/>
      <c r="V663" s="32"/>
      <c r="W663" s="32"/>
      <c r="X663" s="32"/>
      <c r="Y663" s="32"/>
      <c r="Z663" s="32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33"/>
      <c r="AM663" s="33"/>
      <c r="AN663" s="33"/>
      <c r="AO663" s="34"/>
      <c r="AP663" s="34"/>
      <c r="AQ663" s="33"/>
      <c r="AR663" s="35"/>
      <c r="AS663" s="36"/>
      <c r="AT663" s="37"/>
      <c r="AU663" s="36"/>
      <c r="AV663" s="36"/>
      <c r="AW663" s="36"/>
    </row>
    <row r="664">
      <c r="B664" s="29"/>
      <c r="C664" s="29"/>
      <c r="E664" s="30"/>
      <c r="F664" s="30"/>
      <c r="G664" s="30"/>
      <c r="H664" s="31"/>
      <c r="I664" s="31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32"/>
      <c r="V664" s="32"/>
      <c r="W664" s="32"/>
      <c r="X664" s="32"/>
      <c r="Y664" s="32"/>
      <c r="Z664" s="32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33"/>
      <c r="AM664" s="33"/>
      <c r="AN664" s="33"/>
      <c r="AO664" s="34"/>
      <c r="AP664" s="34"/>
      <c r="AQ664" s="33"/>
      <c r="AR664" s="35"/>
      <c r="AS664" s="36"/>
      <c r="AT664" s="37"/>
      <c r="AU664" s="36"/>
      <c r="AV664" s="36"/>
      <c r="AW664" s="36"/>
    </row>
    <row r="665">
      <c r="B665" s="29"/>
      <c r="C665" s="29"/>
      <c r="E665" s="30"/>
      <c r="F665" s="30"/>
      <c r="G665" s="30"/>
      <c r="H665" s="31"/>
      <c r="I665" s="31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32"/>
      <c r="V665" s="32"/>
      <c r="W665" s="32"/>
      <c r="X665" s="32"/>
      <c r="Y665" s="32"/>
      <c r="Z665" s="32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33"/>
      <c r="AM665" s="33"/>
      <c r="AN665" s="33"/>
      <c r="AO665" s="34"/>
      <c r="AP665" s="34"/>
      <c r="AQ665" s="33"/>
      <c r="AR665" s="35"/>
      <c r="AS665" s="36"/>
      <c r="AT665" s="37"/>
      <c r="AU665" s="36"/>
      <c r="AV665" s="36"/>
      <c r="AW665" s="36"/>
    </row>
    <row r="666">
      <c r="B666" s="29"/>
      <c r="C666" s="29"/>
      <c r="E666" s="30"/>
      <c r="F666" s="30"/>
      <c r="G666" s="30"/>
      <c r="H666" s="31"/>
      <c r="I666" s="31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32"/>
      <c r="V666" s="32"/>
      <c r="W666" s="32"/>
      <c r="X666" s="32"/>
      <c r="Y666" s="32"/>
      <c r="Z666" s="32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33"/>
      <c r="AM666" s="33"/>
      <c r="AN666" s="33"/>
      <c r="AO666" s="34"/>
      <c r="AP666" s="34"/>
      <c r="AQ666" s="33"/>
      <c r="AR666" s="35"/>
      <c r="AS666" s="36"/>
      <c r="AT666" s="37"/>
      <c r="AU666" s="36"/>
      <c r="AV666" s="36"/>
      <c r="AW666" s="36"/>
    </row>
    <row r="667">
      <c r="B667" s="29"/>
      <c r="C667" s="29"/>
      <c r="E667" s="30"/>
      <c r="F667" s="30"/>
      <c r="G667" s="30"/>
      <c r="H667" s="31"/>
      <c r="I667" s="31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32"/>
      <c r="V667" s="32"/>
      <c r="W667" s="32"/>
      <c r="X667" s="32"/>
      <c r="Y667" s="32"/>
      <c r="Z667" s="32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33"/>
      <c r="AM667" s="33"/>
      <c r="AN667" s="33"/>
      <c r="AO667" s="34"/>
      <c r="AP667" s="34"/>
      <c r="AQ667" s="33"/>
      <c r="AR667" s="35"/>
      <c r="AS667" s="36"/>
      <c r="AT667" s="37"/>
      <c r="AU667" s="36"/>
      <c r="AV667" s="36"/>
      <c r="AW667" s="36"/>
    </row>
    <row r="668">
      <c r="B668" s="29"/>
      <c r="C668" s="29"/>
      <c r="E668" s="30"/>
      <c r="F668" s="30"/>
      <c r="G668" s="30"/>
      <c r="H668" s="31"/>
      <c r="I668" s="31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32"/>
      <c r="V668" s="32"/>
      <c r="W668" s="32"/>
      <c r="X668" s="32"/>
      <c r="Y668" s="32"/>
      <c r="Z668" s="32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33"/>
      <c r="AM668" s="33"/>
      <c r="AN668" s="33"/>
      <c r="AO668" s="34"/>
      <c r="AP668" s="34"/>
      <c r="AQ668" s="33"/>
      <c r="AR668" s="35"/>
      <c r="AS668" s="36"/>
      <c r="AT668" s="37"/>
      <c r="AU668" s="36"/>
      <c r="AV668" s="36"/>
      <c r="AW668" s="36"/>
    </row>
    <row r="669">
      <c r="B669" s="29"/>
      <c r="C669" s="29"/>
      <c r="E669" s="30"/>
      <c r="F669" s="30"/>
      <c r="G669" s="30"/>
      <c r="H669" s="31"/>
      <c r="I669" s="31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32"/>
      <c r="V669" s="32"/>
      <c r="W669" s="32"/>
      <c r="X669" s="32"/>
      <c r="Y669" s="32"/>
      <c r="Z669" s="32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33"/>
      <c r="AM669" s="33"/>
      <c r="AN669" s="33"/>
      <c r="AO669" s="34"/>
      <c r="AP669" s="34"/>
      <c r="AQ669" s="33"/>
      <c r="AR669" s="35"/>
      <c r="AS669" s="36"/>
      <c r="AT669" s="37"/>
      <c r="AU669" s="36"/>
      <c r="AV669" s="36"/>
      <c r="AW669" s="36"/>
    </row>
    <row r="670">
      <c r="B670" s="29"/>
      <c r="C670" s="29"/>
      <c r="E670" s="30"/>
      <c r="F670" s="30"/>
      <c r="G670" s="30"/>
      <c r="H670" s="31"/>
      <c r="I670" s="31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32"/>
      <c r="V670" s="32"/>
      <c r="W670" s="32"/>
      <c r="X670" s="32"/>
      <c r="Y670" s="32"/>
      <c r="Z670" s="32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33"/>
      <c r="AM670" s="33"/>
      <c r="AN670" s="33"/>
      <c r="AO670" s="34"/>
      <c r="AP670" s="34"/>
      <c r="AQ670" s="33"/>
      <c r="AR670" s="35"/>
      <c r="AS670" s="36"/>
      <c r="AT670" s="37"/>
      <c r="AU670" s="36"/>
      <c r="AV670" s="36"/>
      <c r="AW670" s="36"/>
    </row>
    <row r="671">
      <c r="B671" s="29"/>
      <c r="C671" s="29"/>
      <c r="E671" s="30"/>
      <c r="F671" s="30"/>
      <c r="G671" s="30"/>
      <c r="H671" s="31"/>
      <c r="I671" s="31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32"/>
      <c r="V671" s="32"/>
      <c r="W671" s="32"/>
      <c r="X671" s="32"/>
      <c r="Y671" s="32"/>
      <c r="Z671" s="32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33"/>
      <c r="AM671" s="33"/>
      <c r="AN671" s="33"/>
      <c r="AO671" s="34"/>
      <c r="AP671" s="34"/>
      <c r="AQ671" s="33"/>
      <c r="AR671" s="35"/>
      <c r="AS671" s="36"/>
      <c r="AT671" s="37"/>
      <c r="AU671" s="36"/>
      <c r="AV671" s="36"/>
      <c r="AW671" s="36"/>
    </row>
    <row r="672">
      <c r="B672" s="29"/>
      <c r="C672" s="29"/>
      <c r="E672" s="30"/>
      <c r="F672" s="30"/>
      <c r="G672" s="30"/>
      <c r="H672" s="31"/>
      <c r="I672" s="31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32"/>
      <c r="V672" s="32"/>
      <c r="W672" s="32"/>
      <c r="X672" s="32"/>
      <c r="Y672" s="32"/>
      <c r="Z672" s="32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33"/>
      <c r="AM672" s="33"/>
      <c r="AN672" s="33"/>
      <c r="AO672" s="34"/>
      <c r="AP672" s="34"/>
      <c r="AQ672" s="33"/>
      <c r="AR672" s="35"/>
      <c r="AS672" s="36"/>
      <c r="AT672" s="37"/>
      <c r="AU672" s="36"/>
      <c r="AV672" s="36"/>
      <c r="AW672" s="36"/>
    </row>
    <row r="673">
      <c r="B673" s="29"/>
      <c r="C673" s="29"/>
      <c r="E673" s="30"/>
      <c r="F673" s="30"/>
      <c r="G673" s="30"/>
      <c r="H673" s="31"/>
      <c r="I673" s="31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32"/>
      <c r="V673" s="32"/>
      <c r="W673" s="32"/>
      <c r="X673" s="32"/>
      <c r="Y673" s="32"/>
      <c r="Z673" s="32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33"/>
      <c r="AM673" s="33"/>
      <c r="AN673" s="33"/>
      <c r="AO673" s="34"/>
      <c r="AP673" s="34"/>
      <c r="AQ673" s="33"/>
      <c r="AR673" s="35"/>
      <c r="AS673" s="36"/>
      <c r="AT673" s="37"/>
      <c r="AU673" s="36"/>
      <c r="AV673" s="36"/>
      <c r="AW673" s="36"/>
    </row>
    <row r="674">
      <c r="B674" s="29"/>
      <c r="C674" s="29"/>
      <c r="E674" s="30"/>
      <c r="F674" s="30"/>
      <c r="G674" s="30"/>
      <c r="H674" s="31"/>
      <c r="I674" s="31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32"/>
      <c r="V674" s="32"/>
      <c r="W674" s="32"/>
      <c r="X674" s="32"/>
      <c r="Y674" s="32"/>
      <c r="Z674" s="32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33"/>
      <c r="AM674" s="33"/>
      <c r="AN674" s="33"/>
      <c r="AO674" s="34"/>
      <c r="AP674" s="34"/>
      <c r="AQ674" s="33"/>
      <c r="AR674" s="35"/>
      <c r="AS674" s="36"/>
      <c r="AT674" s="37"/>
      <c r="AU674" s="36"/>
      <c r="AV674" s="36"/>
      <c r="AW674" s="36"/>
    </row>
    <row r="675">
      <c r="B675" s="29"/>
      <c r="C675" s="29"/>
      <c r="E675" s="30"/>
      <c r="F675" s="30"/>
      <c r="G675" s="30"/>
      <c r="H675" s="31"/>
      <c r="I675" s="31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32"/>
      <c r="V675" s="32"/>
      <c r="W675" s="32"/>
      <c r="X675" s="32"/>
      <c r="Y675" s="32"/>
      <c r="Z675" s="32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33"/>
      <c r="AM675" s="33"/>
      <c r="AN675" s="33"/>
      <c r="AO675" s="34"/>
      <c r="AP675" s="34"/>
      <c r="AQ675" s="33"/>
      <c r="AR675" s="35"/>
      <c r="AS675" s="36"/>
      <c r="AT675" s="37"/>
      <c r="AU675" s="36"/>
      <c r="AV675" s="36"/>
      <c r="AW675" s="36"/>
    </row>
    <row r="676">
      <c r="B676" s="29"/>
      <c r="C676" s="29"/>
      <c r="E676" s="30"/>
      <c r="F676" s="30"/>
      <c r="G676" s="30"/>
      <c r="H676" s="31"/>
      <c r="I676" s="31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32"/>
      <c r="V676" s="32"/>
      <c r="W676" s="32"/>
      <c r="X676" s="32"/>
      <c r="Y676" s="32"/>
      <c r="Z676" s="32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33"/>
      <c r="AM676" s="33"/>
      <c r="AN676" s="33"/>
      <c r="AO676" s="34"/>
      <c r="AP676" s="34"/>
      <c r="AQ676" s="33"/>
      <c r="AR676" s="35"/>
      <c r="AS676" s="36"/>
      <c r="AT676" s="37"/>
      <c r="AU676" s="36"/>
      <c r="AV676" s="36"/>
      <c r="AW676" s="36"/>
    </row>
    <row r="677">
      <c r="B677" s="29"/>
      <c r="C677" s="29"/>
      <c r="E677" s="30"/>
      <c r="F677" s="30"/>
      <c r="G677" s="30"/>
      <c r="H677" s="31"/>
      <c r="I677" s="31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32"/>
      <c r="V677" s="32"/>
      <c r="W677" s="32"/>
      <c r="X677" s="32"/>
      <c r="Y677" s="32"/>
      <c r="Z677" s="32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33"/>
      <c r="AM677" s="33"/>
      <c r="AN677" s="33"/>
      <c r="AO677" s="34"/>
      <c r="AP677" s="34"/>
      <c r="AQ677" s="33"/>
      <c r="AR677" s="35"/>
      <c r="AS677" s="36"/>
      <c r="AT677" s="37"/>
      <c r="AU677" s="36"/>
      <c r="AV677" s="36"/>
      <c r="AW677" s="36"/>
    </row>
    <row r="678">
      <c r="B678" s="29"/>
      <c r="C678" s="29"/>
      <c r="E678" s="30"/>
      <c r="F678" s="30"/>
      <c r="G678" s="30"/>
      <c r="H678" s="31"/>
      <c r="I678" s="31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32"/>
      <c r="V678" s="32"/>
      <c r="W678" s="32"/>
      <c r="X678" s="32"/>
      <c r="Y678" s="32"/>
      <c r="Z678" s="32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33"/>
      <c r="AM678" s="33"/>
      <c r="AN678" s="33"/>
      <c r="AO678" s="34"/>
      <c r="AP678" s="34"/>
      <c r="AQ678" s="33"/>
      <c r="AR678" s="35"/>
      <c r="AS678" s="36"/>
      <c r="AT678" s="37"/>
      <c r="AU678" s="36"/>
      <c r="AV678" s="36"/>
      <c r="AW678" s="36"/>
    </row>
    <row r="679">
      <c r="B679" s="29"/>
      <c r="C679" s="29"/>
      <c r="E679" s="30"/>
      <c r="F679" s="30"/>
      <c r="G679" s="30"/>
      <c r="H679" s="31"/>
      <c r="I679" s="31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32"/>
      <c r="V679" s="32"/>
      <c r="W679" s="32"/>
      <c r="X679" s="32"/>
      <c r="Y679" s="32"/>
      <c r="Z679" s="32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33"/>
      <c r="AM679" s="33"/>
      <c r="AN679" s="33"/>
      <c r="AO679" s="34"/>
      <c r="AP679" s="34"/>
      <c r="AQ679" s="33"/>
      <c r="AR679" s="35"/>
      <c r="AS679" s="36"/>
      <c r="AT679" s="37"/>
      <c r="AU679" s="36"/>
      <c r="AV679" s="36"/>
      <c r="AW679" s="36"/>
    </row>
    <row r="680">
      <c r="B680" s="29"/>
      <c r="C680" s="29"/>
      <c r="E680" s="30"/>
      <c r="F680" s="30"/>
      <c r="G680" s="30"/>
      <c r="H680" s="31"/>
      <c r="I680" s="31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32"/>
      <c r="V680" s="32"/>
      <c r="W680" s="32"/>
      <c r="X680" s="32"/>
      <c r="Y680" s="32"/>
      <c r="Z680" s="32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33"/>
      <c r="AM680" s="33"/>
      <c r="AN680" s="33"/>
      <c r="AO680" s="34"/>
      <c r="AP680" s="34"/>
      <c r="AQ680" s="33"/>
      <c r="AR680" s="35"/>
      <c r="AS680" s="36"/>
      <c r="AT680" s="37"/>
      <c r="AU680" s="36"/>
      <c r="AV680" s="36"/>
      <c r="AW680" s="36"/>
    </row>
    <row r="681">
      <c r="B681" s="29"/>
      <c r="C681" s="29"/>
      <c r="E681" s="30"/>
      <c r="F681" s="30"/>
      <c r="G681" s="30"/>
      <c r="H681" s="31"/>
      <c r="I681" s="31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32"/>
      <c r="V681" s="32"/>
      <c r="W681" s="32"/>
      <c r="X681" s="32"/>
      <c r="Y681" s="32"/>
      <c r="Z681" s="32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33"/>
      <c r="AM681" s="33"/>
      <c r="AN681" s="33"/>
      <c r="AO681" s="34"/>
      <c r="AP681" s="34"/>
      <c r="AQ681" s="33"/>
      <c r="AR681" s="35"/>
      <c r="AS681" s="36"/>
      <c r="AT681" s="37"/>
      <c r="AU681" s="36"/>
      <c r="AV681" s="36"/>
      <c r="AW681" s="36"/>
    </row>
    <row r="682">
      <c r="B682" s="29"/>
      <c r="C682" s="29"/>
      <c r="E682" s="30"/>
      <c r="F682" s="30"/>
      <c r="G682" s="30"/>
      <c r="H682" s="31"/>
      <c r="I682" s="31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32"/>
      <c r="V682" s="32"/>
      <c r="W682" s="32"/>
      <c r="X682" s="32"/>
      <c r="Y682" s="32"/>
      <c r="Z682" s="32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33"/>
      <c r="AM682" s="33"/>
      <c r="AN682" s="33"/>
      <c r="AO682" s="34"/>
      <c r="AP682" s="34"/>
      <c r="AQ682" s="33"/>
      <c r="AR682" s="35"/>
      <c r="AS682" s="36"/>
      <c r="AT682" s="37"/>
      <c r="AU682" s="36"/>
      <c r="AV682" s="36"/>
      <c r="AW682" s="36"/>
    </row>
    <row r="683">
      <c r="B683" s="29"/>
      <c r="C683" s="29"/>
      <c r="E683" s="30"/>
      <c r="F683" s="30"/>
      <c r="G683" s="30"/>
      <c r="H683" s="31"/>
      <c r="I683" s="31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32"/>
      <c r="V683" s="32"/>
      <c r="W683" s="32"/>
      <c r="X683" s="32"/>
      <c r="Y683" s="32"/>
      <c r="Z683" s="32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33"/>
      <c r="AM683" s="33"/>
      <c r="AN683" s="33"/>
      <c r="AO683" s="34"/>
      <c r="AP683" s="34"/>
      <c r="AQ683" s="33"/>
      <c r="AR683" s="35"/>
      <c r="AS683" s="36"/>
      <c r="AT683" s="37"/>
      <c r="AU683" s="36"/>
      <c r="AV683" s="36"/>
      <c r="AW683" s="36"/>
    </row>
    <row r="684">
      <c r="B684" s="29"/>
      <c r="C684" s="29"/>
      <c r="E684" s="30"/>
      <c r="F684" s="30"/>
      <c r="G684" s="30"/>
      <c r="H684" s="31"/>
      <c r="I684" s="31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32"/>
      <c r="V684" s="32"/>
      <c r="W684" s="32"/>
      <c r="X684" s="32"/>
      <c r="Y684" s="32"/>
      <c r="Z684" s="32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33"/>
      <c r="AM684" s="33"/>
      <c r="AN684" s="33"/>
      <c r="AO684" s="34"/>
      <c r="AP684" s="34"/>
      <c r="AQ684" s="33"/>
      <c r="AR684" s="35"/>
      <c r="AS684" s="36"/>
      <c r="AT684" s="37"/>
      <c r="AU684" s="36"/>
      <c r="AV684" s="36"/>
      <c r="AW684" s="36"/>
    </row>
    <row r="685">
      <c r="B685" s="29"/>
      <c r="C685" s="29"/>
      <c r="E685" s="30"/>
      <c r="F685" s="30"/>
      <c r="G685" s="30"/>
      <c r="H685" s="31"/>
      <c r="I685" s="31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32"/>
      <c r="V685" s="32"/>
      <c r="W685" s="32"/>
      <c r="X685" s="32"/>
      <c r="Y685" s="32"/>
      <c r="Z685" s="32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33"/>
      <c r="AM685" s="33"/>
      <c r="AN685" s="33"/>
      <c r="AO685" s="34"/>
      <c r="AP685" s="34"/>
      <c r="AQ685" s="33"/>
      <c r="AR685" s="35"/>
      <c r="AS685" s="36"/>
      <c r="AT685" s="37"/>
      <c r="AU685" s="36"/>
      <c r="AV685" s="36"/>
      <c r="AW685" s="36"/>
    </row>
    <row r="686">
      <c r="B686" s="29"/>
      <c r="C686" s="29"/>
      <c r="E686" s="30"/>
      <c r="F686" s="30"/>
      <c r="G686" s="30"/>
      <c r="H686" s="31"/>
      <c r="I686" s="31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32"/>
      <c r="V686" s="32"/>
      <c r="W686" s="32"/>
      <c r="X686" s="32"/>
      <c r="Y686" s="32"/>
      <c r="Z686" s="32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33"/>
      <c r="AM686" s="33"/>
      <c r="AN686" s="33"/>
      <c r="AO686" s="34"/>
      <c r="AP686" s="34"/>
      <c r="AQ686" s="33"/>
      <c r="AR686" s="35"/>
      <c r="AS686" s="36"/>
      <c r="AT686" s="37"/>
      <c r="AU686" s="36"/>
      <c r="AV686" s="36"/>
      <c r="AW686" s="36"/>
    </row>
    <row r="687">
      <c r="B687" s="29"/>
      <c r="C687" s="29"/>
      <c r="E687" s="30"/>
      <c r="F687" s="30"/>
      <c r="G687" s="30"/>
      <c r="H687" s="31"/>
      <c r="I687" s="31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32"/>
      <c r="V687" s="32"/>
      <c r="W687" s="32"/>
      <c r="X687" s="32"/>
      <c r="Y687" s="32"/>
      <c r="Z687" s="32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33"/>
      <c r="AM687" s="33"/>
      <c r="AN687" s="33"/>
      <c r="AO687" s="34"/>
      <c r="AP687" s="34"/>
      <c r="AQ687" s="33"/>
      <c r="AR687" s="35"/>
      <c r="AS687" s="36"/>
      <c r="AT687" s="37"/>
      <c r="AU687" s="36"/>
      <c r="AV687" s="36"/>
      <c r="AW687" s="36"/>
    </row>
    <row r="688">
      <c r="B688" s="29"/>
      <c r="C688" s="29"/>
      <c r="E688" s="30"/>
      <c r="F688" s="30"/>
      <c r="G688" s="30"/>
      <c r="H688" s="31"/>
      <c r="I688" s="31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32"/>
      <c r="V688" s="32"/>
      <c r="W688" s="32"/>
      <c r="X688" s="32"/>
      <c r="Y688" s="32"/>
      <c r="Z688" s="32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33"/>
      <c r="AM688" s="33"/>
      <c r="AN688" s="33"/>
      <c r="AO688" s="34"/>
      <c r="AP688" s="34"/>
      <c r="AQ688" s="33"/>
      <c r="AR688" s="35"/>
      <c r="AS688" s="36"/>
      <c r="AT688" s="37"/>
      <c r="AU688" s="36"/>
      <c r="AV688" s="36"/>
      <c r="AW688" s="36"/>
    </row>
    <row r="689">
      <c r="B689" s="29"/>
      <c r="C689" s="29"/>
      <c r="E689" s="30"/>
      <c r="F689" s="30"/>
      <c r="G689" s="30"/>
      <c r="H689" s="31"/>
      <c r="I689" s="31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32"/>
      <c r="V689" s="32"/>
      <c r="W689" s="32"/>
      <c r="X689" s="32"/>
      <c r="Y689" s="32"/>
      <c r="Z689" s="32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33"/>
      <c r="AM689" s="33"/>
      <c r="AN689" s="33"/>
      <c r="AO689" s="34"/>
      <c r="AP689" s="34"/>
      <c r="AQ689" s="33"/>
      <c r="AR689" s="35"/>
      <c r="AS689" s="36"/>
      <c r="AT689" s="37"/>
      <c r="AU689" s="36"/>
      <c r="AV689" s="36"/>
      <c r="AW689" s="36"/>
    </row>
    <row r="690">
      <c r="B690" s="29"/>
      <c r="C690" s="29"/>
      <c r="E690" s="30"/>
      <c r="F690" s="30"/>
      <c r="G690" s="30"/>
      <c r="H690" s="31"/>
      <c r="I690" s="31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32"/>
      <c r="V690" s="32"/>
      <c r="W690" s="32"/>
      <c r="X690" s="32"/>
      <c r="Y690" s="32"/>
      <c r="Z690" s="32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33"/>
      <c r="AM690" s="33"/>
      <c r="AN690" s="33"/>
      <c r="AO690" s="34"/>
      <c r="AP690" s="34"/>
      <c r="AQ690" s="33"/>
      <c r="AR690" s="35"/>
      <c r="AS690" s="36"/>
      <c r="AT690" s="37"/>
      <c r="AU690" s="36"/>
      <c r="AV690" s="36"/>
      <c r="AW690" s="36"/>
    </row>
    <row r="691">
      <c r="B691" s="29"/>
      <c r="C691" s="29"/>
      <c r="E691" s="30"/>
      <c r="F691" s="30"/>
      <c r="G691" s="30"/>
      <c r="H691" s="31"/>
      <c r="I691" s="31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32"/>
      <c r="V691" s="32"/>
      <c r="W691" s="32"/>
      <c r="X691" s="32"/>
      <c r="Y691" s="32"/>
      <c r="Z691" s="32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33"/>
      <c r="AM691" s="33"/>
      <c r="AN691" s="33"/>
      <c r="AO691" s="34"/>
      <c r="AP691" s="34"/>
      <c r="AQ691" s="33"/>
      <c r="AR691" s="35"/>
      <c r="AS691" s="36"/>
      <c r="AT691" s="37"/>
      <c r="AU691" s="36"/>
      <c r="AV691" s="36"/>
      <c r="AW691" s="36"/>
    </row>
    <row r="692">
      <c r="B692" s="29"/>
      <c r="C692" s="29"/>
      <c r="E692" s="30"/>
      <c r="F692" s="30"/>
      <c r="G692" s="30"/>
      <c r="H692" s="31"/>
      <c r="I692" s="31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32"/>
      <c r="V692" s="32"/>
      <c r="W692" s="32"/>
      <c r="X692" s="32"/>
      <c r="Y692" s="32"/>
      <c r="Z692" s="32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33"/>
      <c r="AM692" s="33"/>
      <c r="AN692" s="33"/>
      <c r="AO692" s="34"/>
      <c r="AP692" s="34"/>
      <c r="AQ692" s="33"/>
      <c r="AR692" s="35"/>
      <c r="AS692" s="36"/>
      <c r="AT692" s="37"/>
      <c r="AU692" s="36"/>
      <c r="AV692" s="36"/>
      <c r="AW692" s="36"/>
    </row>
    <row r="693">
      <c r="B693" s="29"/>
      <c r="C693" s="29"/>
      <c r="E693" s="30"/>
      <c r="F693" s="30"/>
      <c r="G693" s="30"/>
      <c r="H693" s="31"/>
      <c r="I693" s="31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32"/>
      <c r="V693" s="32"/>
      <c r="W693" s="32"/>
      <c r="X693" s="32"/>
      <c r="Y693" s="32"/>
      <c r="Z693" s="32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33"/>
      <c r="AM693" s="33"/>
      <c r="AN693" s="33"/>
      <c r="AO693" s="34"/>
      <c r="AP693" s="34"/>
      <c r="AQ693" s="33"/>
      <c r="AR693" s="35"/>
      <c r="AS693" s="36"/>
      <c r="AT693" s="37"/>
      <c r="AU693" s="36"/>
      <c r="AV693" s="36"/>
      <c r="AW693" s="36"/>
    </row>
    <row r="694">
      <c r="B694" s="29"/>
      <c r="C694" s="29"/>
      <c r="E694" s="30"/>
      <c r="F694" s="30"/>
      <c r="G694" s="30"/>
      <c r="H694" s="31"/>
      <c r="I694" s="31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32"/>
      <c r="V694" s="32"/>
      <c r="W694" s="32"/>
      <c r="X694" s="32"/>
      <c r="Y694" s="32"/>
      <c r="Z694" s="32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33"/>
      <c r="AM694" s="33"/>
      <c r="AN694" s="33"/>
      <c r="AO694" s="34"/>
      <c r="AP694" s="34"/>
      <c r="AQ694" s="33"/>
      <c r="AR694" s="35"/>
      <c r="AS694" s="36"/>
      <c r="AT694" s="37"/>
      <c r="AU694" s="36"/>
      <c r="AV694" s="36"/>
      <c r="AW694" s="36"/>
    </row>
    <row r="695">
      <c r="B695" s="29"/>
      <c r="C695" s="29"/>
      <c r="E695" s="30"/>
      <c r="F695" s="30"/>
      <c r="G695" s="30"/>
      <c r="H695" s="31"/>
      <c r="I695" s="31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32"/>
      <c r="V695" s="32"/>
      <c r="W695" s="32"/>
      <c r="X695" s="32"/>
      <c r="Y695" s="32"/>
      <c r="Z695" s="32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33"/>
      <c r="AM695" s="33"/>
      <c r="AN695" s="33"/>
      <c r="AO695" s="34"/>
      <c r="AP695" s="34"/>
      <c r="AQ695" s="33"/>
      <c r="AR695" s="35"/>
      <c r="AS695" s="36"/>
      <c r="AT695" s="37"/>
      <c r="AU695" s="36"/>
      <c r="AV695" s="36"/>
      <c r="AW695" s="36"/>
    </row>
    <row r="696">
      <c r="B696" s="29"/>
      <c r="C696" s="29"/>
      <c r="E696" s="30"/>
      <c r="F696" s="30"/>
      <c r="G696" s="30"/>
      <c r="H696" s="31"/>
      <c r="I696" s="31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32"/>
      <c r="V696" s="32"/>
      <c r="W696" s="32"/>
      <c r="X696" s="32"/>
      <c r="Y696" s="32"/>
      <c r="Z696" s="32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33"/>
      <c r="AM696" s="33"/>
      <c r="AN696" s="33"/>
      <c r="AO696" s="34"/>
      <c r="AP696" s="34"/>
      <c r="AQ696" s="33"/>
      <c r="AR696" s="35"/>
      <c r="AS696" s="36"/>
      <c r="AT696" s="37"/>
      <c r="AU696" s="36"/>
      <c r="AV696" s="36"/>
      <c r="AW696" s="36"/>
    </row>
    <row r="697">
      <c r="B697" s="29"/>
      <c r="C697" s="29"/>
      <c r="E697" s="30"/>
      <c r="F697" s="30"/>
      <c r="G697" s="30"/>
      <c r="H697" s="31"/>
      <c r="I697" s="31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32"/>
      <c r="V697" s="32"/>
      <c r="W697" s="32"/>
      <c r="X697" s="32"/>
      <c r="Y697" s="32"/>
      <c r="Z697" s="32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33"/>
      <c r="AM697" s="33"/>
      <c r="AN697" s="33"/>
      <c r="AO697" s="34"/>
      <c r="AP697" s="34"/>
      <c r="AQ697" s="33"/>
      <c r="AR697" s="35"/>
      <c r="AS697" s="36"/>
      <c r="AT697" s="37"/>
      <c r="AU697" s="36"/>
      <c r="AV697" s="36"/>
      <c r="AW697" s="36"/>
    </row>
    <row r="698">
      <c r="B698" s="29"/>
      <c r="C698" s="29"/>
      <c r="E698" s="30"/>
      <c r="F698" s="30"/>
      <c r="G698" s="30"/>
      <c r="H698" s="31"/>
      <c r="I698" s="31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32"/>
      <c r="V698" s="32"/>
      <c r="W698" s="32"/>
      <c r="X698" s="32"/>
      <c r="Y698" s="32"/>
      <c r="Z698" s="32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33"/>
      <c r="AM698" s="33"/>
      <c r="AN698" s="33"/>
      <c r="AO698" s="34"/>
      <c r="AP698" s="34"/>
      <c r="AQ698" s="33"/>
      <c r="AR698" s="35"/>
      <c r="AS698" s="36"/>
      <c r="AT698" s="37"/>
      <c r="AU698" s="36"/>
      <c r="AV698" s="36"/>
      <c r="AW698" s="36"/>
    </row>
    <row r="699">
      <c r="B699" s="29"/>
      <c r="C699" s="29"/>
      <c r="E699" s="30"/>
      <c r="F699" s="30"/>
      <c r="G699" s="30"/>
      <c r="H699" s="31"/>
      <c r="I699" s="31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32"/>
      <c r="V699" s="32"/>
      <c r="W699" s="32"/>
      <c r="X699" s="32"/>
      <c r="Y699" s="32"/>
      <c r="Z699" s="32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33"/>
      <c r="AM699" s="33"/>
      <c r="AN699" s="33"/>
      <c r="AO699" s="34"/>
      <c r="AP699" s="34"/>
      <c r="AQ699" s="33"/>
      <c r="AR699" s="35"/>
      <c r="AS699" s="36"/>
      <c r="AT699" s="37"/>
      <c r="AU699" s="36"/>
      <c r="AV699" s="36"/>
      <c r="AW699" s="36"/>
    </row>
    <row r="700">
      <c r="B700" s="29"/>
      <c r="C700" s="29"/>
      <c r="E700" s="30"/>
      <c r="F700" s="30"/>
      <c r="G700" s="30"/>
      <c r="H700" s="31"/>
      <c r="I700" s="31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32"/>
      <c r="V700" s="32"/>
      <c r="W700" s="32"/>
      <c r="X700" s="32"/>
      <c r="Y700" s="32"/>
      <c r="Z700" s="32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33"/>
      <c r="AM700" s="33"/>
      <c r="AN700" s="33"/>
      <c r="AO700" s="34"/>
      <c r="AP700" s="34"/>
      <c r="AQ700" s="33"/>
      <c r="AR700" s="35"/>
      <c r="AS700" s="36"/>
      <c r="AT700" s="37"/>
      <c r="AU700" s="36"/>
      <c r="AV700" s="36"/>
      <c r="AW700" s="36"/>
    </row>
    <row r="701">
      <c r="B701" s="29"/>
      <c r="C701" s="29"/>
      <c r="E701" s="30"/>
      <c r="F701" s="30"/>
      <c r="G701" s="30"/>
      <c r="H701" s="31"/>
      <c r="I701" s="31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32"/>
      <c r="V701" s="32"/>
      <c r="W701" s="32"/>
      <c r="X701" s="32"/>
      <c r="Y701" s="32"/>
      <c r="Z701" s="32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33"/>
      <c r="AM701" s="33"/>
      <c r="AN701" s="33"/>
      <c r="AO701" s="34"/>
      <c r="AP701" s="34"/>
      <c r="AQ701" s="33"/>
      <c r="AR701" s="35"/>
      <c r="AS701" s="36"/>
      <c r="AT701" s="37"/>
      <c r="AU701" s="36"/>
      <c r="AV701" s="36"/>
      <c r="AW701" s="36"/>
    </row>
    <row r="702">
      <c r="B702" s="29"/>
      <c r="C702" s="29"/>
      <c r="E702" s="30"/>
      <c r="F702" s="30"/>
      <c r="G702" s="30"/>
      <c r="H702" s="31"/>
      <c r="I702" s="31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32"/>
      <c r="V702" s="32"/>
      <c r="W702" s="32"/>
      <c r="X702" s="32"/>
      <c r="Y702" s="32"/>
      <c r="Z702" s="32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33"/>
      <c r="AM702" s="33"/>
      <c r="AN702" s="33"/>
      <c r="AO702" s="34"/>
      <c r="AP702" s="34"/>
      <c r="AQ702" s="33"/>
      <c r="AR702" s="35"/>
      <c r="AS702" s="36"/>
      <c r="AT702" s="37"/>
      <c r="AU702" s="36"/>
      <c r="AV702" s="36"/>
      <c r="AW702" s="36"/>
    </row>
    <row r="703">
      <c r="B703" s="29"/>
      <c r="C703" s="29"/>
      <c r="E703" s="30"/>
      <c r="F703" s="30"/>
      <c r="G703" s="30"/>
      <c r="H703" s="31"/>
      <c r="I703" s="31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32"/>
      <c r="V703" s="32"/>
      <c r="W703" s="32"/>
      <c r="X703" s="32"/>
      <c r="Y703" s="32"/>
      <c r="Z703" s="32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33"/>
      <c r="AM703" s="33"/>
      <c r="AN703" s="33"/>
      <c r="AO703" s="34"/>
      <c r="AP703" s="34"/>
      <c r="AQ703" s="33"/>
      <c r="AR703" s="35"/>
      <c r="AS703" s="36"/>
      <c r="AT703" s="37"/>
      <c r="AU703" s="36"/>
      <c r="AV703" s="36"/>
      <c r="AW703" s="36"/>
    </row>
    <row r="704">
      <c r="B704" s="29"/>
      <c r="C704" s="29"/>
      <c r="E704" s="30"/>
      <c r="F704" s="30"/>
      <c r="G704" s="30"/>
      <c r="H704" s="31"/>
      <c r="I704" s="31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32"/>
      <c r="V704" s="32"/>
      <c r="W704" s="32"/>
      <c r="X704" s="32"/>
      <c r="Y704" s="32"/>
      <c r="Z704" s="32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33"/>
      <c r="AM704" s="33"/>
      <c r="AN704" s="33"/>
      <c r="AO704" s="34"/>
      <c r="AP704" s="34"/>
      <c r="AQ704" s="33"/>
      <c r="AR704" s="35"/>
      <c r="AS704" s="36"/>
      <c r="AT704" s="37"/>
      <c r="AU704" s="36"/>
      <c r="AV704" s="36"/>
      <c r="AW704" s="36"/>
    </row>
    <row r="705">
      <c r="B705" s="29"/>
      <c r="C705" s="29"/>
      <c r="E705" s="30"/>
      <c r="F705" s="30"/>
      <c r="G705" s="30"/>
      <c r="H705" s="31"/>
      <c r="I705" s="31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32"/>
      <c r="V705" s="32"/>
      <c r="W705" s="32"/>
      <c r="X705" s="32"/>
      <c r="Y705" s="32"/>
      <c r="Z705" s="32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33"/>
      <c r="AM705" s="33"/>
      <c r="AN705" s="33"/>
      <c r="AO705" s="34"/>
      <c r="AP705" s="34"/>
      <c r="AQ705" s="33"/>
      <c r="AR705" s="35"/>
      <c r="AS705" s="36"/>
      <c r="AT705" s="37"/>
      <c r="AU705" s="36"/>
      <c r="AV705" s="36"/>
      <c r="AW705" s="36"/>
    </row>
    <row r="706">
      <c r="B706" s="29"/>
      <c r="C706" s="29"/>
      <c r="E706" s="30"/>
      <c r="F706" s="30"/>
      <c r="G706" s="30"/>
      <c r="H706" s="31"/>
      <c r="I706" s="31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32"/>
      <c r="V706" s="32"/>
      <c r="W706" s="32"/>
      <c r="X706" s="32"/>
      <c r="Y706" s="32"/>
      <c r="Z706" s="32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33"/>
      <c r="AM706" s="33"/>
      <c r="AN706" s="33"/>
      <c r="AO706" s="34"/>
      <c r="AP706" s="34"/>
      <c r="AQ706" s="33"/>
      <c r="AR706" s="35"/>
      <c r="AS706" s="36"/>
      <c r="AT706" s="37"/>
      <c r="AU706" s="36"/>
      <c r="AV706" s="36"/>
      <c r="AW706" s="36"/>
    </row>
    <row r="707">
      <c r="B707" s="29"/>
      <c r="C707" s="29"/>
      <c r="E707" s="30"/>
      <c r="F707" s="30"/>
      <c r="G707" s="30"/>
      <c r="H707" s="31"/>
      <c r="I707" s="31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32"/>
      <c r="V707" s="32"/>
      <c r="W707" s="32"/>
      <c r="X707" s="32"/>
      <c r="Y707" s="32"/>
      <c r="Z707" s="32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33"/>
      <c r="AM707" s="33"/>
      <c r="AN707" s="33"/>
      <c r="AO707" s="34"/>
      <c r="AP707" s="34"/>
      <c r="AQ707" s="33"/>
      <c r="AR707" s="35"/>
      <c r="AS707" s="36"/>
      <c r="AT707" s="37"/>
      <c r="AU707" s="36"/>
      <c r="AV707" s="36"/>
      <c r="AW707" s="36"/>
    </row>
    <row r="708">
      <c r="B708" s="29"/>
      <c r="C708" s="29"/>
      <c r="E708" s="30"/>
      <c r="F708" s="30"/>
      <c r="G708" s="30"/>
      <c r="H708" s="31"/>
      <c r="I708" s="31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32"/>
      <c r="V708" s="32"/>
      <c r="W708" s="32"/>
      <c r="X708" s="32"/>
      <c r="Y708" s="32"/>
      <c r="Z708" s="32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33"/>
      <c r="AM708" s="33"/>
      <c r="AN708" s="33"/>
      <c r="AO708" s="34"/>
      <c r="AP708" s="34"/>
      <c r="AQ708" s="33"/>
      <c r="AR708" s="35"/>
      <c r="AS708" s="36"/>
      <c r="AT708" s="37"/>
      <c r="AU708" s="36"/>
      <c r="AV708" s="36"/>
      <c r="AW708" s="36"/>
    </row>
    <row r="709">
      <c r="B709" s="29"/>
      <c r="C709" s="29"/>
      <c r="E709" s="30"/>
      <c r="F709" s="30"/>
      <c r="G709" s="30"/>
      <c r="H709" s="31"/>
      <c r="I709" s="31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32"/>
      <c r="V709" s="32"/>
      <c r="W709" s="32"/>
      <c r="X709" s="32"/>
      <c r="Y709" s="32"/>
      <c r="Z709" s="32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33"/>
      <c r="AM709" s="33"/>
      <c r="AN709" s="33"/>
      <c r="AO709" s="34"/>
      <c r="AP709" s="34"/>
      <c r="AQ709" s="33"/>
      <c r="AR709" s="35"/>
      <c r="AS709" s="36"/>
      <c r="AT709" s="37"/>
      <c r="AU709" s="36"/>
      <c r="AV709" s="36"/>
      <c r="AW709" s="36"/>
    </row>
    <row r="710">
      <c r="B710" s="29"/>
      <c r="C710" s="29"/>
      <c r="E710" s="30"/>
      <c r="F710" s="30"/>
      <c r="G710" s="30"/>
      <c r="H710" s="31"/>
      <c r="I710" s="31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32"/>
      <c r="V710" s="32"/>
      <c r="W710" s="32"/>
      <c r="X710" s="32"/>
      <c r="Y710" s="32"/>
      <c r="Z710" s="32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33"/>
      <c r="AM710" s="33"/>
      <c r="AN710" s="33"/>
      <c r="AO710" s="34"/>
      <c r="AP710" s="34"/>
      <c r="AQ710" s="33"/>
      <c r="AR710" s="35"/>
      <c r="AS710" s="36"/>
      <c r="AT710" s="37"/>
      <c r="AU710" s="36"/>
      <c r="AV710" s="36"/>
      <c r="AW710" s="36"/>
    </row>
    <row r="711">
      <c r="B711" s="29"/>
      <c r="C711" s="29"/>
      <c r="E711" s="30"/>
      <c r="F711" s="30"/>
      <c r="G711" s="30"/>
      <c r="H711" s="31"/>
      <c r="I711" s="31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32"/>
      <c r="V711" s="32"/>
      <c r="W711" s="32"/>
      <c r="X711" s="32"/>
      <c r="Y711" s="32"/>
      <c r="Z711" s="32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33"/>
      <c r="AM711" s="33"/>
      <c r="AN711" s="33"/>
      <c r="AO711" s="34"/>
      <c r="AP711" s="34"/>
      <c r="AQ711" s="33"/>
      <c r="AR711" s="35"/>
      <c r="AS711" s="36"/>
      <c r="AT711" s="37"/>
      <c r="AU711" s="36"/>
      <c r="AV711" s="36"/>
      <c r="AW711" s="36"/>
    </row>
    <row r="712">
      <c r="B712" s="29"/>
      <c r="C712" s="29"/>
      <c r="E712" s="30"/>
      <c r="F712" s="30"/>
      <c r="G712" s="30"/>
      <c r="H712" s="31"/>
      <c r="I712" s="31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32"/>
      <c r="V712" s="32"/>
      <c r="W712" s="32"/>
      <c r="X712" s="32"/>
      <c r="Y712" s="32"/>
      <c r="Z712" s="32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33"/>
      <c r="AM712" s="33"/>
      <c r="AN712" s="33"/>
      <c r="AO712" s="34"/>
      <c r="AP712" s="34"/>
      <c r="AQ712" s="33"/>
      <c r="AR712" s="35"/>
      <c r="AS712" s="36"/>
      <c r="AT712" s="37"/>
      <c r="AU712" s="36"/>
      <c r="AV712" s="36"/>
      <c r="AW712" s="36"/>
    </row>
    <row r="713">
      <c r="B713" s="29"/>
      <c r="C713" s="29"/>
      <c r="E713" s="30"/>
      <c r="F713" s="30"/>
      <c r="G713" s="30"/>
      <c r="H713" s="31"/>
      <c r="I713" s="31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32"/>
      <c r="V713" s="32"/>
      <c r="W713" s="32"/>
      <c r="X713" s="32"/>
      <c r="Y713" s="32"/>
      <c r="Z713" s="32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33"/>
      <c r="AM713" s="33"/>
      <c r="AN713" s="33"/>
      <c r="AO713" s="34"/>
      <c r="AP713" s="34"/>
      <c r="AQ713" s="33"/>
      <c r="AR713" s="35"/>
      <c r="AS713" s="36"/>
      <c r="AT713" s="37"/>
      <c r="AU713" s="36"/>
      <c r="AV713" s="36"/>
      <c r="AW713" s="36"/>
    </row>
    <row r="714">
      <c r="B714" s="29"/>
      <c r="C714" s="29"/>
      <c r="E714" s="30"/>
      <c r="F714" s="30"/>
      <c r="G714" s="30"/>
      <c r="H714" s="31"/>
      <c r="I714" s="31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32"/>
      <c r="V714" s="32"/>
      <c r="W714" s="32"/>
      <c r="X714" s="32"/>
      <c r="Y714" s="32"/>
      <c r="Z714" s="32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33"/>
      <c r="AM714" s="33"/>
      <c r="AN714" s="33"/>
      <c r="AO714" s="34"/>
      <c r="AP714" s="34"/>
      <c r="AQ714" s="33"/>
      <c r="AR714" s="35"/>
      <c r="AS714" s="36"/>
      <c r="AT714" s="37"/>
      <c r="AU714" s="36"/>
      <c r="AV714" s="36"/>
      <c r="AW714" s="36"/>
    </row>
    <row r="715">
      <c r="B715" s="29"/>
      <c r="C715" s="29"/>
      <c r="E715" s="30"/>
      <c r="F715" s="30"/>
      <c r="G715" s="30"/>
      <c r="H715" s="31"/>
      <c r="I715" s="31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32"/>
      <c r="V715" s="32"/>
      <c r="W715" s="32"/>
      <c r="X715" s="32"/>
      <c r="Y715" s="32"/>
      <c r="Z715" s="32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33"/>
      <c r="AM715" s="33"/>
      <c r="AN715" s="33"/>
      <c r="AO715" s="34"/>
      <c r="AP715" s="34"/>
      <c r="AQ715" s="33"/>
      <c r="AR715" s="35"/>
      <c r="AS715" s="36"/>
      <c r="AT715" s="37"/>
      <c r="AU715" s="36"/>
      <c r="AV715" s="36"/>
      <c r="AW715" s="36"/>
    </row>
    <row r="716">
      <c r="B716" s="29"/>
      <c r="C716" s="29"/>
      <c r="E716" s="30"/>
      <c r="F716" s="30"/>
      <c r="G716" s="30"/>
      <c r="H716" s="31"/>
      <c r="I716" s="31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32"/>
      <c r="V716" s="32"/>
      <c r="W716" s="32"/>
      <c r="X716" s="32"/>
      <c r="Y716" s="32"/>
      <c r="Z716" s="32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33"/>
      <c r="AM716" s="33"/>
      <c r="AN716" s="33"/>
      <c r="AO716" s="34"/>
      <c r="AP716" s="34"/>
      <c r="AQ716" s="33"/>
      <c r="AR716" s="35"/>
      <c r="AS716" s="36"/>
      <c r="AT716" s="37"/>
      <c r="AU716" s="36"/>
      <c r="AV716" s="36"/>
      <c r="AW716" s="36"/>
    </row>
    <row r="717">
      <c r="B717" s="29"/>
      <c r="C717" s="29"/>
      <c r="E717" s="30"/>
      <c r="F717" s="30"/>
      <c r="G717" s="30"/>
      <c r="H717" s="31"/>
      <c r="I717" s="31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32"/>
      <c r="V717" s="32"/>
      <c r="W717" s="32"/>
      <c r="X717" s="32"/>
      <c r="Y717" s="32"/>
      <c r="Z717" s="32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33"/>
      <c r="AM717" s="33"/>
      <c r="AN717" s="33"/>
      <c r="AO717" s="34"/>
      <c r="AP717" s="34"/>
      <c r="AQ717" s="33"/>
      <c r="AR717" s="35"/>
      <c r="AS717" s="36"/>
      <c r="AT717" s="37"/>
      <c r="AU717" s="36"/>
      <c r="AV717" s="36"/>
      <c r="AW717" s="36"/>
    </row>
    <row r="718">
      <c r="B718" s="29"/>
      <c r="C718" s="29"/>
      <c r="E718" s="30"/>
      <c r="F718" s="30"/>
      <c r="G718" s="30"/>
      <c r="H718" s="31"/>
      <c r="I718" s="31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32"/>
      <c r="V718" s="32"/>
      <c r="W718" s="32"/>
      <c r="X718" s="32"/>
      <c r="Y718" s="32"/>
      <c r="Z718" s="32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33"/>
      <c r="AM718" s="33"/>
      <c r="AN718" s="33"/>
      <c r="AO718" s="34"/>
      <c r="AP718" s="34"/>
      <c r="AQ718" s="33"/>
      <c r="AR718" s="35"/>
      <c r="AS718" s="36"/>
      <c r="AT718" s="37"/>
      <c r="AU718" s="36"/>
      <c r="AV718" s="36"/>
      <c r="AW718" s="36"/>
    </row>
    <row r="719">
      <c r="B719" s="29"/>
      <c r="C719" s="29"/>
      <c r="E719" s="30"/>
      <c r="F719" s="30"/>
      <c r="G719" s="30"/>
      <c r="H719" s="31"/>
      <c r="I719" s="31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32"/>
      <c r="V719" s="32"/>
      <c r="W719" s="32"/>
      <c r="X719" s="32"/>
      <c r="Y719" s="32"/>
      <c r="Z719" s="32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33"/>
      <c r="AM719" s="33"/>
      <c r="AN719" s="33"/>
      <c r="AO719" s="34"/>
      <c r="AP719" s="34"/>
      <c r="AQ719" s="33"/>
      <c r="AR719" s="35"/>
      <c r="AS719" s="36"/>
      <c r="AT719" s="37"/>
      <c r="AU719" s="36"/>
      <c r="AV719" s="36"/>
      <c r="AW719" s="36"/>
    </row>
    <row r="720">
      <c r="B720" s="29"/>
      <c r="C720" s="29"/>
      <c r="E720" s="30"/>
      <c r="F720" s="30"/>
      <c r="G720" s="30"/>
      <c r="H720" s="31"/>
      <c r="I720" s="31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32"/>
      <c r="V720" s="32"/>
      <c r="W720" s="32"/>
      <c r="X720" s="32"/>
      <c r="Y720" s="32"/>
      <c r="Z720" s="32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33"/>
      <c r="AM720" s="33"/>
      <c r="AN720" s="33"/>
      <c r="AO720" s="34"/>
      <c r="AP720" s="34"/>
      <c r="AQ720" s="33"/>
      <c r="AR720" s="35"/>
      <c r="AS720" s="36"/>
      <c r="AT720" s="37"/>
      <c r="AU720" s="36"/>
      <c r="AV720" s="36"/>
      <c r="AW720" s="36"/>
    </row>
    <row r="721">
      <c r="B721" s="29"/>
      <c r="C721" s="29"/>
      <c r="E721" s="30"/>
      <c r="F721" s="30"/>
      <c r="G721" s="30"/>
      <c r="H721" s="31"/>
      <c r="I721" s="31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32"/>
      <c r="V721" s="32"/>
      <c r="W721" s="32"/>
      <c r="X721" s="32"/>
      <c r="Y721" s="32"/>
      <c r="Z721" s="32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33"/>
      <c r="AM721" s="33"/>
      <c r="AN721" s="33"/>
      <c r="AO721" s="34"/>
      <c r="AP721" s="34"/>
      <c r="AQ721" s="33"/>
      <c r="AR721" s="35"/>
      <c r="AS721" s="36"/>
      <c r="AT721" s="37"/>
      <c r="AU721" s="36"/>
      <c r="AV721" s="36"/>
      <c r="AW721" s="36"/>
    </row>
    <row r="722">
      <c r="B722" s="29"/>
      <c r="C722" s="29"/>
      <c r="E722" s="30"/>
      <c r="F722" s="30"/>
      <c r="G722" s="30"/>
      <c r="H722" s="31"/>
      <c r="I722" s="31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32"/>
      <c r="V722" s="32"/>
      <c r="W722" s="32"/>
      <c r="X722" s="32"/>
      <c r="Y722" s="32"/>
      <c r="Z722" s="32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33"/>
      <c r="AM722" s="33"/>
      <c r="AN722" s="33"/>
      <c r="AO722" s="34"/>
      <c r="AP722" s="34"/>
      <c r="AQ722" s="33"/>
      <c r="AR722" s="35"/>
      <c r="AS722" s="36"/>
      <c r="AT722" s="37"/>
      <c r="AU722" s="36"/>
      <c r="AV722" s="36"/>
      <c r="AW722" s="36"/>
    </row>
    <row r="723">
      <c r="B723" s="29"/>
      <c r="C723" s="29"/>
      <c r="E723" s="30"/>
      <c r="F723" s="30"/>
      <c r="G723" s="30"/>
      <c r="H723" s="31"/>
      <c r="I723" s="31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32"/>
      <c r="V723" s="32"/>
      <c r="W723" s="32"/>
      <c r="X723" s="32"/>
      <c r="Y723" s="32"/>
      <c r="Z723" s="32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33"/>
      <c r="AM723" s="33"/>
      <c r="AN723" s="33"/>
      <c r="AO723" s="34"/>
      <c r="AP723" s="34"/>
      <c r="AQ723" s="33"/>
      <c r="AR723" s="35"/>
      <c r="AS723" s="36"/>
      <c r="AT723" s="37"/>
      <c r="AU723" s="36"/>
      <c r="AV723" s="36"/>
      <c r="AW723" s="36"/>
    </row>
    <row r="724">
      <c r="B724" s="29"/>
      <c r="C724" s="29"/>
      <c r="E724" s="30"/>
      <c r="F724" s="30"/>
      <c r="G724" s="30"/>
      <c r="H724" s="31"/>
      <c r="I724" s="31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32"/>
      <c r="V724" s="32"/>
      <c r="W724" s="32"/>
      <c r="X724" s="32"/>
      <c r="Y724" s="32"/>
      <c r="Z724" s="32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33"/>
      <c r="AM724" s="33"/>
      <c r="AN724" s="33"/>
      <c r="AO724" s="34"/>
      <c r="AP724" s="34"/>
      <c r="AQ724" s="33"/>
      <c r="AR724" s="35"/>
      <c r="AS724" s="36"/>
      <c r="AT724" s="37"/>
      <c r="AU724" s="36"/>
      <c r="AV724" s="36"/>
      <c r="AW724" s="36"/>
    </row>
    <row r="725">
      <c r="B725" s="29"/>
      <c r="C725" s="29"/>
      <c r="E725" s="30"/>
      <c r="F725" s="30"/>
      <c r="G725" s="30"/>
      <c r="H725" s="31"/>
      <c r="I725" s="31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32"/>
      <c r="V725" s="32"/>
      <c r="W725" s="32"/>
      <c r="X725" s="32"/>
      <c r="Y725" s="32"/>
      <c r="Z725" s="32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33"/>
      <c r="AM725" s="33"/>
      <c r="AN725" s="33"/>
      <c r="AO725" s="34"/>
      <c r="AP725" s="34"/>
      <c r="AQ725" s="33"/>
      <c r="AR725" s="35"/>
      <c r="AS725" s="36"/>
      <c r="AT725" s="37"/>
      <c r="AU725" s="36"/>
      <c r="AV725" s="36"/>
      <c r="AW725" s="36"/>
    </row>
    <row r="726">
      <c r="B726" s="29"/>
      <c r="C726" s="29"/>
      <c r="E726" s="30"/>
      <c r="F726" s="30"/>
      <c r="G726" s="30"/>
      <c r="H726" s="31"/>
      <c r="I726" s="31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32"/>
      <c r="V726" s="32"/>
      <c r="W726" s="32"/>
      <c r="X726" s="32"/>
      <c r="Y726" s="32"/>
      <c r="Z726" s="32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33"/>
      <c r="AM726" s="33"/>
      <c r="AN726" s="33"/>
      <c r="AO726" s="34"/>
      <c r="AP726" s="34"/>
      <c r="AQ726" s="33"/>
      <c r="AR726" s="35"/>
      <c r="AS726" s="36"/>
      <c r="AT726" s="37"/>
      <c r="AU726" s="36"/>
      <c r="AV726" s="36"/>
      <c r="AW726" s="36"/>
    </row>
    <row r="727">
      <c r="B727" s="29"/>
      <c r="C727" s="29"/>
      <c r="E727" s="30"/>
      <c r="F727" s="30"/>
      <c r="G727" s="30"/>
      <c r="H727" s="31"/>
      <c r="I727" s="31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32"/>
      <c r="V727" s="32"/>
      <c r="W727" s="32"/>
      <c r="X727" s="32"/>
      <c r="Y727" s="32"/>
      <c r="Z727" s="32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33"/>
      <c r="AM727" s="33"/>
      <c r="AN727" s="33"/>
      <c r="AO727" s="34"/>
      <c r="AP727" s="34"/>
      <c r="AQ727" s="33"/>
      <c r="AR727" s="35"/>
      <c r="AS727" s="36"/>
      <c r="AT727" s="37"/>
      <c r="AU727" s="36"/>
      <c r="AV727" s="36"/>
      <c r="AW727" s="36"/>
    </row>
    <row r="728">
      <c r="B728" s="29"/>
      <c r="C728" s="29"/>
      <c r="E728" s="30"/>
      <c r="F728" s="30"/>
      <c r="G728" s="30"/>
      <c r="H728" s="31"/>
      <c r="I728" s="31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32"/>
      <c r="V728" s="32"/>
      <c r="W728" s="32"/>
      <c r="X728" s="32"/>
      <c r="Y728" s="32"/>
      <c r="Z728" s="32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33"/>
      <c r="AM728" s="33"/>
      <c r="AN728" s="33"/>
      <c r="AO728" s="34"/>
      <c r="AP728" s="34"/>
      <c r="AQ728" s="33"/>
      <c r="AR728" s="35"/>
      <c r="AS728" s="36"/>
      <c r="AT728" s="37"/>
      <c r="AU728" s="36"/>
      <c r="AV728" s="36"/>
      <c r="AW728" s="36"/>
    </row>
    <row r="729">
      <c r="B729" s="29"/>
      <c r="C729" s="29"/>
      <c r="E729" s="30"/>
      <c r="F729" s="30"/>
      <c r="G729" s="30"/>
      <c r="H729" s="31"/>
      <c r="I729" s="31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32"/>
      <c r="V729" s="32"/>
      <c r="W729" s="32"/>
      <c r="X729" s="32"/>
      <c r="Y729" s="32"/>
      <c r="Z729" s="32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33"/>
      <c r="AM729" s="33"/>
      <c r="AN729" s="33"/>
      <c r="AO729" s="34"/>
      <c r="AP729" s="34"/>
      <c r="AQ729" s="33"/>
      <c r="AR729" s="35"/>
      <c r="AS729" s="36"/>
      <c r="AT729" s="37"/>
      <c r="AU729" s="36"/>
      <c r="AV729" s="36"/>
      <c r="AW729" s="36"/>
    </row>
    <row r="730">
      <c r="B730" s="29"/>
      <c r="C730" s="29"/>
      <c r="E730" s="30"/>
      <c r="F730" s="30"/>
      <c r="G730" s="30"/>
      <c r="H730" s="31"/>
      <c r="I730" s="31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32"/>
      <c r="V730" s="32"/>
      <c r="W730" s="32"/>
      <c r="X730" s="32"/>
      <c r="Y730" s="32"/>
      <c r="Z730" s="32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33"/>
      <c r="AM730" s="33"/>
      <c r="AN730" s="33"/>
      <c r="AO730" s="34"/>
      <c r="AP730" s="34"/>
      <c r="AQ730" s="33"/>
      <c r="AR730" s="35"/>
      <c r="AS730" s="36"/>
      <c r="AT730" s="37"/>
      <c r="AU730" s="36"/>
      <c r="AV730" s="36"/>
      <c r="AW730" s="36"/>
    </row>
    <row r="731">
      <c r="B731" s="29"/>
      <c r="C731" s="29"/>
      <c r="E731" s="30"/>
      <c r="F731" s="30"/>
      <c r="G731" s="30"/>
      <c r="H731" s="31"/>
      <c r="I731" s="31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32"/>
      <c r="V731" s="32"/>
      <c r="W731" s="32"/>
      <c r="X731" s="32"/>
      <c r="Y731" s="32"/>
      <c r="Z731" s="32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33"/>
      <c r="AM731" s="33"/>
      <c r="AN731" s="33"/>
      <c r="AO731" s="34"/>
      <c r="AP731" s="34"/>
      <c r="AQ731" s="33"/>
      <c r="AR731" s="35"/>
      <c r="AS731" s="36"/>
      <c r="AT731" s="37"/>
      <c r="AU731" s="36"/>
      <c r="AV731" s="36"/>
      <c r="AW731" s="36"/>
    </row>
    <row r="732">
      <c r="B732" s="29"/>
      <c r="C732" s="29"/>
      <c r="E732" s="30"/>
      <c r="F732" s="30"/>
      <c r="G732" s="30"/>
      <c r="H732" s="31"/>
      <c r="I732" s="31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32"/>
      <c r="V732" s="32"/>
      <c r="W732" s="32"/>
      <c r="X732" s="32"/>
      <c r="Y732" s="32"/>
      <c r="Z732" s="32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33"/>
      <c r="AM732" s="33"/>
      <c r="AN732" s="33"/>
      <c r="AO732" s="34"/>
      <c r="AP732" s="34"/>
      <c r="AQ732" s="33"/>
      <c r="AR732" s="35"/>
      <c r="AS732" s="36"/>
      <c r="AT732" s="37"/>
      <c r="AU732" s="36"/>
      <c r="AV732" s="36"/>
      <c r="AW732" s="36"/>
    </row>
    <row r="733">
      <c r="B733" s="29"/>
      <c r="C733" s="29"/>
      <c r="E733" s="30"/>
      <c r="F733" s="30"/>
      <c r="G733" s="30"/>
      <c r="H733" s="31"/>
      <c r="I733" s="31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32"/>
      <c r="V733" s="32"/>
      <c r="W733" s="32"/>
      <c r="X733" s="32"/>
      <c r="Y733" s="32"/>
      <c r="Z733" s="32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33"/>
      <c r="AM733" s="33"/>
      <c r="AN733" s="33"/>
      <c r="AO733" s="34"/>
      <c r="AP733" s="34"/>
      <c r="AQ733" s="33"/>
      <c r="AR733" s="35"/>
      <c r="AS733" s="36"/>
      <c r="AT733" s="37"/>
      <c r="AU733" s="36"/>
      <c r="AV733" s="36"/>
      <c r="AW733" s="36"/>
    </row>
    <row r="734">
      <c r="B734" s="29"/>
      <c r="C734" s="29"/>
      <c r="E734" s="30"/>
      <c r="F734" s="30"/>
      <c r="G734" s="30"/>
      <c r="H734" s="31"/>
      <c r="I734" s="31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32"/>
      <c r="V734" s="32"/>
      <c r="W734" s="32"/>
      <c r="X734" s="32"/>
      <c r="Y734" s="32"/>
      <c r="Z734" s="32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33"/>
      <c r="AM734" s="33"/>
      <c r="AN734" s="33"/>
      <c r="AO734" s="34"/>
      <c r="AP734" s="34"/>
      <c r="AQ734" s="33"/>
      <c r="AR734" s="35"/>
      <c r="AS734" s="36"/>
      <c r="AT734" s="37"/>
      <c r="AU734" s="36"/>
      <c r="AV734" s="36"/>
      <c r="AW734" s="36"/>
    </row>
    <row r="735">
      <c r="B735" s="29"/>
      <c r="C735" s="29"/>
      <c r="E735" s="30"/>
      <c r="F735" s="30"/>
      <c r="G735" s="30"/>
      <c r="H735" s="31"/>
      <c r="I735" s="31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32"/>
      <c r="V735" s="32"/>
      <c r="W735" s="32"/>
      <c r="X735" s="32"/>
      <c r="Y735" s="32"/>
      <c r="Z735" s="32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33"/>
      <c r="AM735" s="33"/>
      <c r="AN735" s="33"/>
      <c r="AO735" s="34"/>
      <c r="AP735" s="34"/>
      <c r="AQ735" s="33"/>
      <c r="AR735" s="35"/>
      <c r="AS735" s="36"/>
      <c r="AT735" s="37"/>
      <c r="AU735" s="36"/>
      <c r="AV735" s="36"/>
      <c r="AW735" s="36"/>
    </row>
    <row r="736">
      <c r="B736" s="29"/>
      <c r="C736" s="29"/>
      <c r="E736" s="30"/>
      <c r="F736" s="30"/>
      <c r="G736" s="30"/>
      <c r="H736" s="31"/>
      <c r="I736" s="31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32"/>
      <c r="V736" s="32"/>
      <c r="W736" s="32"/>
      <c r="X736" s="32"/>
      <c r="Y736" s="32"/>
      <c r="Z736" s="32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33"/>
      <c r="AM736" s="33"/>
      <c r="AN736" s="33"/>
      <c r="AO736" s="34"/>
      <c r="AP736" s="34"/>
      <c r="AQ736" s="33"/>
      <c r="AR736" s="35"/>
      <c r="AS736" s="36"/>
      <c r="AT736" s="37"/>
      <c r="AU736" s="36"/>
      <c r="AV736" s="36"/>
      <c r="AW736" s="36"/>
    </row>
    <row r="737">
      <c r="B737" s="29"/>
      <c r="C737" s="29"/>
      <c r="E737" s="30"/>
      <c r="F737" s="30"/>
      <c r="G737" s="30"/>
      <c r="H737" s="31"/>
      <c r="I737" s="31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32"/>
      <c r="V737" s="32"/>
      <c r="W737" s="32"/>
      <c r="X737" s="32"/>
      <c r="Y737" s="32"/>
      <c r="Z737" s="32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33"/>
      <c r="AM737" s="33"/>
      <c r="AN737" s="33"/>
      <c r="AO737" s="34"/>
      <c r="AP737" s="34"/>
      <c r="AQ737" s="33"/>
      <c r="AR737" s="35"/>
      <c r="AS737" s="36"/>
      <c r="AT737" s="37"/>
      <c r="AU737" s="36"/>
      <c r="AV737" s="36"/>
      <c r="AW737" s="36"/>
    </row>
    <row r="738">
      <c r="B738" s="29"/>
      <c r="C738" s="29"/>
      <c r="E738" s="30"/>
      <c r="F738" s="30"/>
      <c r="G738" s="30"/>
      <c r="H738" s="31"/>
      <c r="I738" s="31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32"/>
      <c r="V738" s="32"/>
      <c r="W738" s="32"/>
      <c r="X738" s="32"/>
      <c r="Y738" s="32"/>
      <c r="Z738" s="32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33"/>
      <c r="AM738" s="33"/>
      <c r="AN738" s="33"/>
      <c r="AO738" s="34"/>
      <c r="AP738" s="34"/>
      <c r="AQ738" s="33"/>
      <c r="AR738" s="35"/>
      <c r="AS738" s="36"/>
      <c r="AT738" s="37"/>
      <c r="AU738" s="36"/>
      <c r="AV738" s="36"/>
      <c r="AW738" s="36"/>
    </row>
    <row r="739">
      <c r="B739" s="29"/>
      <c r="C739" s="29"/>
      <c r="E739" s="30"/>
      <c r="F739" s="30"/>
      <c r="G739" s="30"/>
      <c r="H739" s="31"/>
      <c r="I739" s="31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32"/>
      <c r="V739" s="32"/>
      <c r="W739" s="32"/>
      <c r="X739" s="32"/>
      <c r="Y739" s="32"/>
      <c r="Z739" s="32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33"/>
      <c r="AM739" s="33"/>
      <c r="AN739" s="33"/>
      <c r="AO739" s="34"/>
      <c r="AP739" s="34"/>
      <c r="AQ739" s="33"/>
      <c r="AR739" s="35"/>
      <c r="AS739" s="36"/>
      <c r="AT739" s="37"/>
      <c r="AU739" s="36"/>
      <c r="AV739" s="36"/>
      <c r="AW739" s="36"/>
    </row>
    <row r="740">
      <c r="B740" s="29"/>
      <c r="C740" s="29"/>
      <c r="E740" s="30"/>
      <c r="F740" s="30"/>
      <c r="G740" s="30"/>
      <c r="H740" s="31"/>
      <c r="I740" s="31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32"/>
      <c r="V740" s="32"/>
      <c r="W740" s="32"/>
      <c r="X740" s="32"/>
      <c r="Y740" s="32"/>
      <c r="Z740" s="32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33"/>
      <c r="AM740" s="33"/>
      <c r="AN740" s="33"/>
      <c r="AO740" s="34"/>
      <c r="AP740" s="34"/>
      <c r="AQ740" s="33"/>
      <c r="AR740" s="35"/>
      <c r="AS740" s="36"/>
      <c r="AT740" s="37"/>
      <c r="AU740" s="36"/>
      <c r="AV740" s="36"/>
      <c r="AW740" s="36"/>
    </row>
    <row r="741">
      <c r="B741" s="29"/>
      <c r="C741" s="29"/>
      <c r="E741" s="30"/>
      <c r="F741" s="30"/>
      <c r="G741" s="30"/>
      <c r="H741" s="31"/>
      <c r="I741" s="31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32"/>
      <c r="V741" s="32"/>
      <c r="W741" s="32"/>
      <c r="X741" s="32"/>
      <c r="Y741" s="32"/>
      <c r="Z741" s="32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33"/>
      <c r="AM741" s="33"/>
      <c r="AN741" s="33"/>
      <c r="AO741" s="34"/>
      <c r="AP741" s="34"/>
      <c r="AQ741" s="33"/>
      <c r="AR741" s="35"/>
      <c r="AS741" s="36"/>
      <c r="AT741" s="37"/>
      <c r="AU741" s="36"/>
      <c r="AV741" s="36"/>
      <c r="AW741" s="36"/>
    </row>
    <row r="742">
      <c r="B742" s="29"/>
      <c r="C742" s="29"/>
      <c r="E742" s="30"/>
      <c r="F742" s="30"/>
      <c r="G742" s="30"/>
      <c r="H742" s="31"/>
      <c r="I742" s="31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32"/>
      <c r="V742" s="32"/>
      <c r="W742" s="32"/>
      <c r="X742" s="32"/>
      <c r="Y742" s="32"/>
      <c r="Z742" s="32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33"/>
      <c r="AM742" s="33"/>
      <c r="AN742" s="33"/>
      <c r="AO742" s="34"/>
      <c r="AP742" s="34"/>
      <c r="AQ742" s="33"/>
      <c r="AR742" s="35"/>
      <c r="AS742" s="36"/>
      <c r="AT742" s="37"/>
      <c r="AU742" s="36"/>
      <c r="AV742" s="36"/>
      <c r="AW742" s="36"/>
    </row>
    <row r="743">
      <c r="B743" s="29"/>
      <c r="C743" s="29"/>
      <c r="E743" s="30"/>
      <c r="F743" s="30"/>
      <c r="G743" s="30"/>
      <c r="H743" s="31"/>
      <c r="I743" s="31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32"/>
      <c r="V743" s="32"/>
      <c r="W743" s="32"/>
      <c r="X743" s="32"/>
      <c r="Y743" s="32"/>
      <c r="Z743" s="32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33"/>
      <c r="AM743" s="33"/>
      <c r="AN743" s="33"/>
      <c r="AO743" s="34"/>
      <c r="AP743" s="34"/>
      <c r="AQ743" s="33"/>
      <c r="AR743" s="35"/>
      <c r="AS743" s="36"/>
      <c r="AT743" s="37"/>
      <c r="AU743" s="36"/>
      <c r="AV743" s="36"/>
      <c r="AW743" s="36"/>
    </row>
    <row r="744">
      <c r="B744" s="29"/>
      <c r="C744" s="29"/>
      <c r="E744" s="30"/>
      <c r="F744" s="30"/>
      <c r="G744" s="30"/>
      <c r="H744" s="31"/>
      <c r="I744" s="31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32"/>
      <c r="V744" s="32"/>
      <c r="W744" s="32"/>
      <c r="X744" s="32"/>
      <c r="Y744" s="32"/>
      <c r="Z744" s="32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33"/>
      <c r="AM744" s="33"/>
      <c r="AN744" s="33"/>
      <c r="AO744" s="34"/>
      <c r="AP744" s="34"/>
      <c r="AQ744" s="33"/>
      <c r="AR744" s="35"/>
      <c r="AS744" s="36"/>
      <c r="AT744" s="37"/>
      <c r="AU744" s="36"/>
      <c r="AV744" s="36"/>
      <c r="AW744" s="36"/>
    </row>
    <row r="745">
      <c r="B745" s="29"/>
      <c r="C745" s="29"/>
      <c r="E745" s="30"/>
      <c r="F745" s="30"/>
      <c r="G745" s="30"/>
      <c r="H745" s="31"/>
      <c r="I745" s="31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32"/>
      <c r="V745" s="32"/>
      <c r="W745" s="32"/>
      <c r="X745" s="32"/>
      <c r="Y745" s="32"/>
      <c r="Z745" s="32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33"/>
      <c r="AM745" s="33"/>
      <c r="AN745" s="33"/>
      <c r="AO745" s="34"/>
      <c r="AP745" s="34"/>
      <c r="AQ745" s="33"/>
      <c r="AR745" s="35"/>
      <c r="AS745" s="36"/>
      <c r="AT745" s="37"/>
      <c r="AU745" s="36"/>
      <c r="AV745" s="36"/>
      <c r="AW745" s="36"/>
    </row>
    <row r="746">
      <c r="B746" s="29"/>
      <c r="C746" s="29"/>
      <c r="E746" s="30"/>
      <c r="F746" s="30"/>
      <c r="G746" s="30"/>
      <c r="H746" s="31"/>
      <c r="I746" s="31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32"/>
      <c r="V746" s="32"/>
      <c r="W746" s="32"/>
      <c r="X746" s="32"/>
      <c r="Y746" s="32"/>
      <c r="Z746" s="32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33"/>
      <c r="AM746" s="33"/>
      <c r="AN746" s="33"/>
      <c r="AO746" s="34"/>
      <c r="AP746" s="34"/>
      <c r="AQ746" s="33"/>
      <c r="AR746" s="35"/>
      <c r="AS746" s="36"/>
      <c r="AT746" s="37"/>
      <c r="AU746" s="36"/>
      <c r="AV746" s="36"/>
      <c r="AW746" s="36"/>
    </row>
    <row r="747">
      <c r="B747" s="29"/>
      <c r="C747" s="29"/>
      <c r="E747" s="30"/>
      <c r="F747" s="30"/>
      <c r="G747" s="30"/>
      <c r="H747" s="31"/>
      <c r="I747" s="31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32"/>
      <c r="V747" s="32"/>
      <c r="W747" s="32"/>
      <c r="X747" s="32"/>
      <c r="Y747" s="32"/>
      <c r="Z747" s="32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33"/>
      <c r="AM747" s="33"/>
      <c r="AN747" s="33"/>
      <c r="AO747" s="34"/>
      <c r="AP747" s="34"/>
      <c r="AQ747" s="33"/>
      <c r="AR747" s="35"/>
      <c r="AS747" s="36"/>
      <c r="AT747" s="37"/>
      <c r="AU747" s="36"/>
      <c r="AV747" s="36"/>
      <c r="AW747" s="36"/>
    </row>
    <row r="748">
      <c r="B748" s="29"/>
      <c r="C748" s="29"/>
      <c r="E748" s="30"/>
      <c r="F748" s="30"/>
      <c r="G748" s="30"/>
      <c r="H748" s="31"/>
      <c r="I748" s="31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32"/>
      <c r="V748" s="32"/>
      <c r="W748" s="32"/>
      <c r="X748" s="32"/>
      <c r="Y748" s="32"/>
      <c r="Z748" s="32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33"/>
      <c r="AM748" s="33"/>
      <c r="AN748" s="33"/>
      <c r="AO748" s="34"/>
      <c r="AP748" s="34"/>
      <c r="AQ748" s="33"/>
      <c r="AR748" s="35"/>
      <c r="AS748" s="36"/>
      <c r="AT748" s="37"/>
      <c r="AU748" s="36"/>
      <c r="AV748" s="36"/>
      <c r="AW748" s="36"/>
    </row>
    <row r="749">
      <c r="B749" s="29"/>
      <c r="C749" s="29"/>
      <c r="E749" s="30"/>
      <c r="F749" s="30"/>
      <c r="G749" s="30"/>
      <c r="H749" s="31"/>
      <c r="I749" s="31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32"/>
      <c r="V749" s="32"/>
      <c r="W749" s="32"/>
      <c r="X749" s="32"/>
      <c r="Y749" s="32"/>
      <c r="Z749" s="32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33"/>
      <c r="AM749" s="33"/>
      <c r="AN749" s="33"/>
      <c r="AO749" s="34"/>
      <c r="AP749" s="34"/>
      <c r="AQ749" s="33"/>
      <c r="AR749" s="35"/>
      <c r="AS749" s="36"/>
      <c r="AT749" s="37"/>
      <c r="AU749" s="36"/>
      <c r="AV749" s="36"/>
      <c r="AW749" s="36"/>
    </row>
    <row r="750">
      <c r="B750" s="29"/>
      <c r="C750" s="29"/>
      <c r="E750" s="30"/>
      <c r="F750" s="30"/>
      <c r="G750" s="30"/>
      <c r="H750" s="31"/>
      <c r="I750" s="31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32"/>
      <c r="V750" s="32"/>
      <c r="W750" s="32"/>
      <c r="X750" s="32"/>
      <c r="Y750" s="32"/>
      <c r="Z750" s="32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33"/>
      <c r="AM750" s="33"/>
      <c r="AN750" s="33"/>
      <c r="AO750" s="34"/>
      <c r="AP750" s="34"/>
      <c r="AQ750" s="33"/>
      <c r="AR750" s="35"/>
      <c r="AS750" s="36"/>
      <c r="AT750" s="37"/>
      <c r="AU750" s="36"/>
      <c r="AV750" s="36"/>
      <c r="AW750" s="36"/>
    </row>
    <row r="751">
      <c r="B751" s="29"/>
      <c r="C751" s="29"/>
      <c r="E751" s="30"/>
      <c r="F751" s="30"/>
      <c r="G751" s="30"/>
      <c r="H751" s="31"/>
      <c r="I751" s="31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32"/>
      <c r="V751" s="32"/>
      <c r="W751" s="32"/>
      <c r="X751" s="32"/>
      <c r="Y751" s="32"/>
      <c r="Z751" s="32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33"/>
      <c r="AM751" s="33"/>
      <c r="AN751" s="33"/>
      <c r="AO751" s="34"/>
      <c r="AP751" s="34"/>
      <c r="AQ751" s="33"/>
      <c r="AR751" s="35"/>
      <c r="AS751" s="36"/>
      <c r="AT751" s="37"/>
      <c r="AU751" s="36"/>
      <c r="AV751" s="36"/>
      <c r="AW751" s="36"/>
    </row>
    <row r="752">
      <c r="B752" s="29"/>
      <c r="C752" s="29"/>
      <c r="E752" s="30"/>
      <c r="F752" s="30"/>
      <c r="G752" s="30"/>
      <c r="H752" s="31"/>
      <c r="I752" s="31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32"/>
      <c r="V752" s="32"/>
      <c r="W752" s="32"/>
      <c r="X752" s="32"/>
      <c r="Y752" s="32"/>
      <c r="Z752" s="32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33"/>
      <c r="AM752" s="33"/>
      <c r="AN752" s="33"/>
      <c r="AO752" s="34"/>
      <c r="AP752" s="34"/>
      <c r="AQ752" s="33"/>
      <c r="AR752" s="35"/>
      <c r="AS752" s="36"/>
      <c r="AT752" s="37"/>
      <c r="AU752" s="36"/>
      <c r="AV752" s="36"/>
      <c r="AW752" s="36"/>
    </row>
    <row r="753">
      <c r="B753" s="29"/>
      <c r="C753" s="29"/>
      <c r="E753" s="30"/>
      <c r="F753" s="30"/>
      <c r="G753" s="30"/>
      <c r="H753" s="31"/>
      <c r="I753" s="31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32"/>
      <c r="V753" s="32"/>
      <c r="W753" s="32"/>
      <c r="X753" s="32"/>
      <c r="Y753" s="32"/>
      <c r="Z753" s="32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33"/>
      <c r="AM753" s="33"/>
      <c r="AN753" s="33"/>
      <c r="AO753" s="34"/>
      <c r="AP753" s="34"/>
      <c r="AQ753" s="33"/>
      <c r="AR753" s="35"/>
      <c r="AS753" s="36"/>
      <c r="AT753" s="37"/>
      <c r="AU753" s="36"/>
      <c r="AV753" s="36"/>
      <c r="AW753" s="36"/>
    </row>
    <row r="754">
      <c r="B754" s="29"/>
      <c r="C754" s="29"/>
      <c r="E754" s="30"/>
      <c r="F754" s="30"/>
      <c r="G754" s="30"/>
      <c r="H754" s="31"/>
      <c r="I754" s="31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32"/>
      <c r="V754" s="32"/>
      <c r="W754" s="32"/>
      <c r="X754" s="32"/>
      <c r="Y754" s="32"/>
      <c r="Z754" s="32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33"/>
      <c r="AM754" s="33"/>
      <c r="AN754" s="33"/>
      <c r="AO754" s="34"/>
      <c r="AP754" s="34"/>
      <c r="AQ754" s="33"/>
      <c r="AR754" s="35"/>
      <c r="AS754" s="36"/>
      <c r="AT754" s="37"/>
      <c r="AU754" s="36"/>
      <c r="AV754" s="36"/>
      <c r="AW754" s="36"/>
    </row>
    <row r="755">
      <c r="B755" s="29"/>
      <c r="C755" s="29"/>
      <c r="E755" s="30"/>
      <c r="F755" s="30"/>
      <c r="G755" s="30"/>
      <c r="H755" s="31"/>
      <c r="I755" s="31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32"/>
      <c r="V755" s="32"/>
      <c r="W755" s="32"/>
      <c r="X755" s="32"/>
      <c r="Y755" s="32"/>
      <c r="Z755" s="32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33"/>
      <c r="AM755" s="33"/>
      <c r="AN755" s="33"/>
      <c r="AO755" s="34"/>
      <c r="AP755" s="34"/>
      <c r="AQ755" s="33"/>
      <c r="AR755" s="35"/>
      <c r="AS755" s="36"/>
      <c r="AT755" s="37"/>
      <c r="AU755" s="36"/>
      <c r="AV755" s="36"/>
      <c r="AW755" s="36"/>
    </row>
    <row r="756">
      <c r="B756" s="29"/>
      <c r="C756" s="29"/>
      <c r="E756" s="30"/>
      <c r="F756" s="30"/>
      <c r="G756" s="30"/>
      <c r="H756" s="31"/>
      <c r="I756" s="31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32"/>
      <c r="V756" s="32"/>
      <c r="W756" s="32"/>
      <c r="X756" s="32"/>
      <c r="Y756" s="32"/>
      <c r="Z756" s="32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33"/>
      <c r="AM756" s="33"/>
      <c r="AN756" s="33"/>
      <c r="AO756" s="34"/>
      <c r="AP756" s="34"/>
      <c r="AQ756" s="33"/>
      <c r="AR756" s="35"/>
      <c r="AS756" s="36"/>
      <c r="AT756" s="37"/>
      <c r="AU756" s="36"/>
      <c r="AV756" s="36"/>
      <c r="AW756" s="36"/>
    </row>
    <row r="757">
      <c r="B757" s="29"/>
      <c r="C757" s="29"/>
      <c r="E757" s="30"/>
      <c r="F757" s="30"/>
      <c r="G757" s="30"/>
      <c r="H757" s="31"/>
      <c r="I757" s="31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32"/>
      <c r="V757" s="32"/>
      <c r="W757" s="32"/>
      <c r="X757" s="32"/>
      <c r="Y757" s="32"/>
      <c r="Z757" s="32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33"/>
      <c r="AM757" s="33"/>
      <c r="AN757" s="33"/>
      <c r="AO757" s="34"/>
      <c r="AP757" s="34"/>
      <c r="AQ757" s="33"/>
      <c r="AR757" s="35"/>
      <c r="AS757" s="36"/>
      <c r="AT757" s="37"/>
      <c r="AU757" s="36"/>
      <c r="AV757" s="36"/>
      <c r="AW757" s="36"/>
    </row>
    <row r="758">
      <c r="B758" s="29"/>
      <c r="C758" s="29"/>
      <c r="E758" s="30"/>
      <c r="F758" s="30"/>
      <c r="G758" s="30"/>
      <c r="H758" s="31"/>
      <c r="I758" s="31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32"/>
      <c r="V758" s="32"/>
      <c r="W758" s="32"/>
      <c r="X758" s="32"/>
      <c r="Y758" s="32"/>
      <c r="Z758" s="32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33"/>
      <c r="AM758" s="33"/>
      <c r="AN758" s="33"/>
      <c r="AO758" s="34"/>
      <c r="AP758" s="34"/>
      <c r="AQ758" s="33"/>
      <c r="AR758" s="35"/>
      <c r="AS758" s="36"/>
      <c r="AT758" s="37"/>
      <c r="AU758" s="36"/>
      <c r="AV758" s="36"/>
      <c r="AW758" s="36"/>
    </row>
    <row r="759">
      <c r="B759" s="29"/>
      <c r="C759" s="29"/>
      <c r="E759" s="30"/>
      <c r="F759" s="30"/>
      <c r="G759" s="30"/>
      <c r="H759" s="31"/>
      <c r="I759" s="31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32"/>
      <c r="V759" s="32"/>
      <c r="W759" s="32"/>
      <c r="X759" s="32"/>
      <c r="Y759" s="32"/>
      <c r="Z759" s="32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33"/>
      <c r="AM759" s="33"/>
      <c r="AN759" s="33"/>
      <c r="AO759" s="34"/>
      <c r="AP759" s="34"/>
      <c r="AQ759" s="33"/>
      <c r="AR759" s="35"/>
      <c r="AS759" s="36"/>
      <c r="AT759" s="37"/>
      <c r="AU759" s="36"/>
      <c r="AV759" s="36"/>
      <c r="AW759" s="36"/>
    </row>
    <row r="760">
      <c r="B760" s="29"/>
      <c r="C760" s="29"/>
      <c r="E760" s="30"/>
      <c r="F760" s="30"/>
      <c r="G760" s="30"/>
      <c r="H760" s="31"/>
      <c r="I760" s="31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32"/>
      <c r="V760" s="32"/>
      <c r="W760" s="32"/>
      <c r="X760" s="32"/>
      <c r="Y760" s="32"/>
      <c r="Z760" s="32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33"/>
      <c r="AM760" s="33"/>
      <c r="AN760" s="33"/>
      <c r="AO760" s="34"/>
      <c r="AP760" s="34"/>
      <c r="AQ760" s="33"/>
      <c r="AR760" s="35"/>
      <c r="AS760" s="36"/>
      <c r="AT760" s="37"/>
      <c r="AU760" s="36"/>
      <c r="AV760" s="36"/>
      <c r="AW760" s="36"/>
    </row>
    <row r="761">
      <c r="B761" s="29"/>
      <c r="C761" s="29"/>
      <c r="E761" s="30"/>
      <c r="F761" s="30"/>
      <c r="G761" s="30"/>
      <c r="H761" s="31"/>
      <c r="I761" s="31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32"/>
      <c r="V761" s="32"/>
      <c r="W761" s="32"/>
      <c r="X761" s="32"/>
      <c r="Y761" s="32"/>
      <c r="Z761" s="32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33"/>
      <c r="AM761" s="33"/>
      <c r="AN761" s="33"/>
      <c r="AO761" s="34"/>
      <c r="AP761" s="34"/>
      <c r="AQ761" s="33"/>
      <c r="AR761" s="35"/>
      <c r="AS761" s="36"/>
      <c r="AT761" s="37"/>
      <c r="AU761" s="36"/>
      <c r="AV761" s="36"/>
      <c r="AW761" s="36"/>
    </row>
    <row r="762">
      <c r="B762" s="29"/>
      <c r="C762" s="29"/>
      <c r="E762" s="30"/>
      <c r="F762" s="30"/>
      <c r="G762" s="30"/>
      <c r="H762" s="31"/>
      <c r="I762" s="31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32"/>
      <c r="V762" s="32"/>
      <c r="W762" s="32"/>
      <c r="X762" s="32"/>
      <c r="Y762" s="32"/>
      <c r="Z762" s="32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33"/>
      <c r="AM762" s="33"/>
      <c r="AN762" s="33"/>
      <c r="AO762" s="34"/>
      <c r="AP762" s="34"/>
      <c r="AQ762" s="33"/>
      <c r="AR762" s="35"/>
      <c r="AS762" s="36"/>
      <c r="AT762" s="37"/>
      <c r="AU762" s="36"/>
      <c r="AV762" s="36"/>
      <c r="AW762" s="36"/>
    </row>
    <row r="763">
      <c r="B763" s="29"/>
      <c r="C763" s="29"/>
      <c r="E763" s="30"/>
      <c r="F763" s="30"/>
      <c r="G763" s="30"/>
      <c r="H763" s="31"/>
      <c r="I763" s="31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32"/>
      <c r="V763" s="32"/>
      <c r="W763" s="32"/>
      <c r="X763" s="32"/>
      <c r="Y763" s="32"/>
      <c r="Z763" s="32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33"/>
      <c r="AM763" s="33"/>
      <c r="AN763" s="33"/>
      <c r="AO763" s="34"/>
      <c r="AP763" s="34"/>
      <c r="AQ763" s="33"/>
      <c r="AR763" s="35"/>
      <c r="AS763" s="36"/>
      <c r="AT763" s="37"/>
      <c r="AU763" s="36"/>
      <c r="AV763" s="36"/>
      <c r="AW763" s="36"/>
    </row>
    <row r="764">
      <c r="B764" s="29"/>
      <c r="C764" s="29"/>
      <c r="E764" s="30"/>
      <c r="F764" s="30"/>
      <c r="G764" s="30"/>
      <c r="H764" s="31"/>
      <c r="I764" s="31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32"/>
      <c r="V764" s="32"/>
      <c r="W764" s="32"/>
      <c r="X764" s="32"/>
      <c r="Y764" s="32"/>
      <c r="Z764" s="32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33"/>
      <c r="AM764" s="33"/>
      <c r="AN764" s="33"/>
      <c r="AO764" s="34"/>
      <c r="AP764" s="34"/>
      <c r="AQ764" s="33"/>
      <c r="AR764" s="35"/>
      <c r="AS764" s="36"/>
      <c r="AT764" s="37"/>
      <c r="AU764" s="36"/>
      <c r="AV764" s="36"/>
      <c r="AW764" s="36"/>
    </row>
    <row r="765">
      <c r="B765" s="29"/>
      <c r="C765" s="29"/>
      <c r="E765" s="30"/>
      <c r="F765" s="30"/>
      <c r="G765" s="30"/>
      <c r="H765" s="31"/>
      <c r="I765" s="31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32"/>
      <c r="V765" s="32"/>
      <c r="W765" s="32"/>
      <c r="X765" s="32"/>
      <c r="Y765" s="32"/>
      <c r="Z765" s="32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33"/>
      <c r="AM765" s="33"/>
      <c r="AN765" s="33"/>
      <c r="AO765" s="34"/>
      <c r="AP765" s="34"/>
      <c r="AQ765" s="33"/>
      <c r="AR765" s="35"/>
      <c r="AS765" s="36"/>
      <c r="AT765" s="37"/>
      <c r="AU765" s="36"/>
      <c r="AV765" s="36"/>
      <c r="AW765" s="36"/>
    </row>
    <row r="766">
      <c r="B766" s="29"/>
      <c r="C766" s="29"/>
      <c r="E766" s="30"/>
      <c r="F766" s="30"/>
      <c r="G766" s="30"/>
      <c r="H766" s="31"/>
      <c r="I766" s="31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32"/>
      <c r="V766" s="32"/>
      <c r="W766" s="32"/>
      <c r="X766" s="32"/>
      <c r="Y766" s="32"/>
      <c r="Z766" s="32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33"/>
      <c r="AM766" s="33"/>
      <c r="AN766" s="33"/>
      <c r="AO766" s="34"/>
      <c r="AP766" s="34"/>
      <c r="AQ766" s="33"/>
      <c r="AR766" s="35"/>
      <c r="AS766" s="36"/>
      <c r="AT766" s="37"/>
      <c r="AU766" s="36"/>
      <c r="AV766" s="36"/>
      <c r="AW766" s="36"/>
    </row>
    <row r="767">
      <c r="B767" s="29"/>
      <c r="C767" s="29"/>
      <c r="E767" s="30"/>
      <c r="F767" s="30"/>
      <c r="G767" s="30"/>
      <c r="H767" s="31"/>
      <c r="I767" s="31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32"/>
      <c r="V767" s="32"/>
      <c r="W767" s="32"/>
      <c r="X767" s="32"/>
      <c r="Y767" s="32"/>
      <c r="Z767" s="32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33"/>
      <c r="AM767" s="33"/>
      <c r="AN767" s="33"/>
      <c r="AO767" s="34"/>
      <c r="AP767" s="34"/>
      <c r="AQ767" s="33"/>
      <c r="AR767" s="35"/>
      <c r="AS767" s="36"/>
      <c r="AT767" s="37"/>
      <c r="AU767" s="36"/>
      <c r="AV767" s="36"/>
      <c r="AW767" s="36"/>
    </row>
    <row r="768">
      <c r="B768" s="29"/>
      <c r="C768" s="29"/>
      <c r="E768" s="30"/>
      <c r="F768" s="30"/>
      <c r="G768" s="30"/>
      <c r="H768" s="31"/>
      <c r="I768" s="31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32"/>
      <c r="V768" s="32"/>
      <c r="W768" s="32"/>
      <c r="X768" s="32"/>
      <c r="Y768" s="32"/>
      <c r="Z768" s="32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33"/>
      <c r="AM768" s="33"/>
      <c r="AN768" s="33"/>
      <c r="AO768" s="34"/>
      <c r="AP768" s="34"/>
      <c r="AQ768" s="33"/>
      <c r="AR768" s="35"/>
      <c r="AS768" s="36"/>
      <c r="AT768" s="37"/>
      <c r="AU768" s="36"/>
      <c r="AV768" s="36"/>
      <c r="AW768" s="36"/>
    </row>
    <row r="769">
      <c r="B769" s="29"/>
      <c r="C769" s="29"/>
      <c r="E769" s="30"/>
      <c r="F769" s="30"/>
      <c r="G769" s="30"/>
      <c r="H769" s="31"/>
      <c r="I769" s="31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32"/>
      <c r="V769" s="32"/>
      <c r="W769" s="32"/>
      <c r="X769" s="32"/>
      <c r="Y769" s="32"/>
      <c r="Z769" s="32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33"/>
      <c r="AM769" s="33"/>
      <c r="AN769" s="33"/>
      <c r="AO769" s="34"/>
      <c r="AP769" s="34"/>
      <c r="AQ769" s="33"/>
      <c r="AR769" s="35"/>
      <c r="AS769" s="36"/>
      <c r="AT769" s="37"/>
      <c r="AU769" s="36"/>
      <c r="AV769" s="36"/>
      <c r="AW769" s="36"/>
    </row>
    <row r="770">
      <c r="B770" s="29"/>
      <c r="C770" s="29"/>
      <c r="E770" s="30"/>
      <c r="F770" s="30"/>
      <c r="G770" s="30"/>
      <c r="H770" s="31"/>
      <c r="I770" s="31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32"/>
      <c r="V770" s="32"/>
      <c r="W770" s="32"/>
      <c r="X770" s="32"/>
      <c r="Y770" s="32"/>
      <c r="Z770" s="32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33"/>
      <c r="AM770" s="33"/>
      <c r="AN770" s="33"/>
      <c r="AO770" s="34"/>
      <c r="AP770" s="34"/>
      <c r="AQ770" s="33"/>
      <c r="AR770" s="35"/>
      <c r="AS770" s="36"/>
      <c r="AT770" s="37"/>
      <c r="AU770" s="36"/>
      <c r="AV770" s="36"/>
      <c r="AW770" s="36"/>
    </row>
    <row r="771">
      <c r="B771" s="29"/>
      <c r="C771" s="29"/>
      <c r="E771" s="30"/>
      <c r="F771" s="30"/>
      <c r="G771" s="30"/>
      <c r="H771" s="31"/>
      <c r="I771" s="31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32"/>
      <c r="V771" s="32"/>
      <c r="W771" s="32"/>
      <c r="X771" s="32"/>
      <c r="Y771" s="32"/>
      <c r="Z771" s="32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33"/>
      <c r="AM771" s="33"/>
      <c r="AN771" s="33"/>
      <c r="AO771" s="34"/>
      <c r="AP771" s="34"/>
      <c r="AQ771" s="33"/>
      <c r="AR771" s="35"/>
      <c r="AS771" s="36"/>
      <c r="AT771" s="37"/>
      <c r="AU771" s="36"/>
      <c r="AV771" s="36"/>
      <c r="AW771" s="36"/>
    </row>
    <row r="772">
      <c r="B772" s="29"/>
      <c r="C772" s="29"/>
      <c r="E772" s="30"/>
      <c r="F772" s="30"/>
      <c r="G772" s="30"/>
      <c r="H772" s="31"/>
      <c r="I772" s="31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32"/>
      <c r="V772" s="32"/>
      <c r="W772" s="32"/>
      <c r="X772" s="32"/>
      <c r="Y772" s="32"/>
      <c r="Z772" s="32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33"/>
      <c r="AM772" s="33"/>
      <c r="AN772" s="33"/>
      <c r="AO772" s="34"/>
      <c r="AP772" s="34"/>
      <c r="AQ772" s="33"/>
      <c r="AR772" s="35"/>
      <c r="AS772" s="36"/>
      <c r="AT772" s="37"/>
      <c r="AU772" s="36"/>
      <c r="AV772" s="36"/>
      <c r="AW772" s="36"/>
    </row>
    <row r="773">
      <c r="B773" s="29"/>
      <c r="C773" s="29"/>
      <c r="E773" s="30"/>
      <c r="F773" s="30"/>
      <c r="G773" s="30"/>
      <c r="H773" s="31"/>
      <c r="I773" s="31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32"/>
      <c r="V773" s="32"/>
      <c r="W773" s="32"/>
      <c r="X773" s="32"/>
      <c r="Y773" s="32"/>
      <c r="Z773" s="32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33"/>
      <c r="AM773" s="33"/>
      <c r="AN773" s="33"/>
      <c r="AO773" s="34"/>
      <c r="AP773" s="34"/>
      <c r="AQ773" s="33"/>
      <c r="AR773" s="35"/>
      <c r="AS773" s="36"/>
      <c r="AT773" s="37"/>
      <c r="AU773" s="36"/>
      <c r="AV773" s="36"/>
      <c r="AW773" s="36"/>
    </row>
    <row r="774">
      <c r="B774" s="29"/>
      <c r="C774" s="29"/>
      <c r="E774" s="30"/>
      <c r="F774" s="30"/>
      <c r="G774" s="30"/>
      <c r="H774" s="31"/>
      <c r="I774" s="31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32"/>
      <c r="V774" s="32"/>
      <c r="W774" s="32"/>
      <c r="X774" s="32"/>
      <c r="Y774" s="32"/>
      <c r="Z774" s="32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33"/>
      <c r="AM774" s="33"/>
      <c r="AN774" s="33"/>
      <c r="AO774" s="34"/>
      <c r="AP774" s="34"/>
      <c r="AQ774" s="33"/>
      <c r="AR774" s="35"/>
      <c r="AS774" s="36"/>
      <c r="AT774" s="37"/>
      <c r="AU774" s="36"/>
      <c r="AV774" s="36"/>
      <c r="AW774" s="36"/>
    </row>
    <row r="775">
      <c r="B775" s="29"/>
      <c r="C775" s="29"/>
      <c r="E775" s="30"/>
      <c r="F775" s="30"/>
      <c r="G775" s="30"/>
      <c r="H775" s="31"/>
      <c r="I775" s="31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32"/>
      <c r="V775" s="32"/>
      <c r="W775" s="32"/>
      <c r="X775" s="32"/>
      <c r="Y775" s="32"/>
      <c r="Z775" s="32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33"/>
      <c r="AM775" s="33"/>
      <c r="AN775" s="33"/>
      <c r="AO775" s="34"/>
      <c r="AP775" s="34"/>
      <c r="AQ775" s="33"/>
      <c r="AR775" s="35"/>
      <c r="AS775" s="36"/>
      <c r="AT775" s="37"/>
      <c r="AU775" s="36"/>
      <c r="AV775" s="36"/>
      <c r="AW775" s="36"/>
    </row>
    <row r="776">
      <c r="B776" s="29"/>
      <c r="C776" s="29"/>
      <c r="E776" s="30"/>
      <c r="F776" s="30"/>
      <c r="G776" s="30"/>
      <c r="H776" s="31"/>
      <c r="I776" s="31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32"/>
      <c r="V776" s="32"/>
      <c r="W776" s="32"/>
      <c r="X776" s="32"/>
      <c r="Y776" s="32"/>
      <c r="Z776" s="32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33"/>
      <c r="AM776" s="33"/>
      <c r="AN776" s="33"/>
      <c r="AO776" s="34"/>
      <c r="AP776" s="34"/>
      <c r="AQ776" s="33"/>
      <c r="AR776" s="35"/>
      <c r="AS776" s="36"/>
      <c r="AT776" s="37"/>
      <c r="AU776" s="36"/>
      <c r="AV776" s="36"/>
      <c r="AW776" s="36"/>
    </row>
    <row r="777">
      <c r="B777" s="29"/>
      <c r="C777" s="29"/>
      <c r="E777" s="30"/>
      <c r="F777" s="30"/>
      <c r="G777" s="30"/>
      <c r="H777" s="31"/>
      <c r="I777" s="31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32"/>
      <c r="V777" s="32"/>
      <c r="W777" s="32"/>
      <c r="X777" s="32"/>
      <c r="Y777" s="32"/>
      <c r="Z777" s="32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33"/>
      <c r="AM777" s="33"/>
      <c r="AN777" s="33"/>
      <c r="AO777" s="34"/>
      <c r="AP777" s="34"/>
      <c r="AQ777" s="33"/>
      <c r="AR777" s="35"/>
      <c r="AS777" s="36"/>
      <c r="AT777" s="37"/>
      <c r="AU777" s="36"/>
      <c r="AV777" s="36"/>
      <c r="AW777" s="36"/>
    </row>
    <row r="778">
      <c r="B778" s="29"/>
      <c r="C778" s="29"/>
      <c r="E778" s="30"/>
      <c r="F778" s="30"/>
      <c r="G778" s="30"/>
      <c r="H778" s="31"/>
      <c r="I778" s="31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32"/>
      <c r="V778" s="32"/>
      <c r="W778" s="32"/>
      <c r="X778" s="32"/>
      <c r="Y778" s="32"/>
      <c r="Z778" s="32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33"/>
      <c r="AM778" s="33"/>
      <c r="AN778" s="33"/>
      <c r="AO778" s="34"/>
      <c r="AP778" s="34"/>
      <c r="AQ778" s="33"/>
      <c r="AR778" s="35"/>
      <c r="AS778" s="36"/>
      <c r="AT778" s="37"/>
      <c r="AU778" s="36"/>
      <c r="AV778" s="36"/>
      <c r="AW778" s="36"/>
    </row>
    <row r="779">
      <c r="B779" s="29"/>
      <c r="C779" s="29"/>
      <c r="E779" s="30"/>
      <c r="F779" s="30"/>
      <c r="G779" s="30"/>
      <c r="H779" s="31"/>
      <c r="I779" s="31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32"/>
      <c r="V779" s="32"/>
      <c r="W779" s="32"/>
      <c r="X779" s="32"/>
      <c r="Y779" s="32"/>
      <c r="Z779" s="32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33"/>
      <c r="AM779" s="33"/>
      <c r="AN779" s="33"/>
      <c r="AO779" s="34"/>
      <c r="AP779" s="34"/>
      <c r="AQ779" s="33"/>
      <c r="AR779" s="35"/>
      <c r="AS779" s="36"/>
      <c r="AT779" s="37"/>
      <c r="AU779" s="36"/>
      <c r="AV779" s="36"/>
      <c r="AW779" s="36"/>
    </row>
    <row r="780">
      <c r="B780" s="29"/>
      <c r="C780" s="29"/>
      <c r="E780" s="30"/>
      <c r="F780" s="30"/>
      <c r="G780" s="30"/>
      <c r="H780" s="31"/>
      <c r="I780" s="31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32"/>
      <c r="V780" s="32"/>
      <c r="W780" s="32"/>
      <c r="X780" s="32"/>
      <c r="Y780" s="32"/>
      <c r="Z780" s="32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33"/>
      <c r="AM780" s="33"/>
      <c r="AN780" s="33"/>
      <c r="AO780" s="34"/>
      <c r="AP780" s="34"/>
      <c r="AQ780" s="33"/>
      <c r="AR780" s="35"/>
      <c r="AS780" s="36"/>
      <c r="AT780" s="37"/>
      <c r="AU780" s="36"/>
      <c r="AV780" s="36"/>
      <c r="AW780" s="36"/>
    </row>
    <row r="781">
      <c r="B781" s="29"/>
      <c r="C781" s="29"/>
      <c r="E781" s="30"/>
      <c r="F781" s="30"/>
      <c r="G781" s="30"/>
      <c r="H781" s="31"/>
      <c r="I781" s="31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32"/>
      <c r="V781" s="32"/>
      <c r="W781" s="32"/>
      <c r="X781" s="32"/>
      <c r="Y781" s="32"/>
      <c r="Z781" s="32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33"/>
      <c r="AM781" s="33"/>
      <c r="AN781" s="33"/>
      <c r="AO781" s="34"/>
      <c r="AP781" s="34"/>
      <c r="AQ781" s="33"/>
      <c r="AR781" s="35"/>
      <c r="AS781" s="36"/>
      <c r="AT781" s="37"/>
      <c r="AU781" s="36"/>
      <c r="AV781" s="36"/>
      <c r="AW781" s="36"/>
    </row>
    <row r="782">
      <c r="B782" s="29"/>
      <c r="C782" s="29"/>
      <c r="E782" s="30"/>
      <c r="F782" s="30"/>
      <c r="G782" s="30"/>
      <c r="H782" s="31"/>
      <c r="I782" s="31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32"/>
      <c r="V782" s="32"/>
      <c r="W782" s="32"/>
      <c r="X782" s="32"/>
      <c r="Y782" s="32"/>
      <c r="Z782" s="32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33"/>
      <c r="AM782" s="33"/>
      <c r="AN782" s="33"/>
      <c r="AO782" s="34"/>
      <c r="AP782" s="34"/>
      <c r="AQ782" s="33"/>
      <c r="AR782" s="35"/>
      <c r="AS782" s="36"/>
      <c r="AT782" s="37"/>
      <c r="AU782" s="36"/>
      <c r="AV782" s="36"/>
      <c r="AW782" s="36"/>
    </row>
    <row r="783">
      <c r="B783" s="29"/>
      <c r="C783" s="29"/>
      <c r="E783" s="30"/>
      <c r="F783" s="30"/>
      <c r="G783" s="30"/>
      <c r="H783" s="31"/>
      <c r="I783" s="31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32"/>
      <c r="V783" s="32"/>
      <c r="W783" s="32"/>
      <c r="X783" s="32"/>
      <c r="Y783" s="32"/>
      <c r="Z783" s="32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33"/>
      <c r="AM783" s="33"/>
      <c r="AN783" s="33"/>
      <c r="AO783" s="34"/>
      <c r="AP783" s="34"/>
      <c r="AQ783" s="33"/>
      <c r="AR783" s="35"/>
      <c r="AS783" s="36"/>
      <c r="AT783" s="37"/>
      <c r="AU783" s="36"/>
      <c r="AV783" s="36"/>
      <c r="AW783" s="36"/>
    </row>
    <row r="784">
      <c r="B784" s="29"/>
      <c r="C784" s="29"/>
      <c r="E784" s="30"/>
      <c r="F784" s="30"/>
      <c r="G784" s="30"/>
      <c r="H784" s="31"/>
      <c r="I784" s="31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32"/>
      <c r="V784" s="32"/>
      <c r="W784" s="32"/>
      <c r="X784" s="32"/>
      <c r="Y784" s="32"/>
      <c r="Z784" s="32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33"/>
      <c r="AM784" s="33"/>
      <c r="AN784" s="33"/>
      <c r="AO784" s="34"/>
      <c r="AP784" s="34"/>
      <c r="AQ784" s="33"/>
      <c r="AR784" s="35"/>
      <c r="AS784" s="36"/>
      <c r="AT784" s="37"/>
      <c r="AU784" s="36"/>
      <c r="AV784" s="36"/>
      <c r="AW784" s="36"/>
    </row>
    <row r="785">
      <c r="B785" s="29"/>
      <c r="C785" s="29"/>
      <c r="E785" s="30"/>
      <c r="F785" s="30"/>
      <c r="G785" s="30"/>
      <c r="H785" s="31"/>
      <c r="I785" s="31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32"/>
      <c r="V785" s="32"/>
      <c r="W785" s="32"/>
      <c r="X785" s="32"/>
      <c r="Y785" s="32"/>
      <c r="Z785" s="32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33"/>
      <c r="AM785" s="33"/>
      <c r="AN785" s="33"/>
      <c r="AO785" s="34"/>
      <c r="AP785" s="34"/>
      <c r="AQ785" s="33"/>
      <c r="AR785" s="35"/>
      <c r="AS785" s="36"/>
      <c r="AT785" s="37"/>
      <c r="AU785" s="36"/>
      <c r="AV785" s="36"/>
      <c r="AW785" s="36"/>
    </row>
    <row r="786">
      <c r="B786" s="29"/>
      <c r="C786" s="29"/>
      <c r="E786" s="30"/>
      <c r="F786" s="30"/>
      <c r="G786" s="30"/>
      <c r="H786" s="31"/>
      <c r="I786" s="31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32"/>
      <c r="V786" s="32"/>
      <c r="W786" s="32"/>
      <c r="X786" s="32"/>
      <c r="Y786" s="32"/>
      <c r="Z786" s="32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33"/>
      <c r="AM786" s="33"/>
      <c r="AN786" s="33"/>
      <c r="AO786" s="34"/>
      <c r="AP786" s="34"/>
      <c r="AQ786" s="33"/>
      <c r="AR786" s="35"/>
      <c r="AS786" s="36"/>
      <c r="AT786" s="37"/>
      <c r="AU786" s="36"/>
      <c r="AV786" s="36"/>
      <c r="AW786" s="36"/>
    </row>
    <row r="787">
      <c r="B787" s="29"/>
      <c r="C787" s="29"/>
      <c r="E787" s="30"/>
      <c r="F787" s="30"/>
      <c r="G787" s="30"/>
      <c r="H787" s="31"/>
      <c r="I787" s="31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32"/>
      <c r="V787" s="32"/>
      <c r="W787" s="32"/>
      <c r="X787" s="32"/>
      <c r="Y787" s="32"/>
      <c r="Z787" s="32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33"/>
      <c r="AM787" s="33"/>
      <c r="AN787" s="33"/>
      <c r="AO787" s="34"/>
      <c r="AP787" s="34"/>
      <c r="AQ787" s="33"/>
      <c r="AR787" s="35"/>
      <c r="AS787" s="36"/>
      <c r="AT787" s="37"/>
      <c r="AU787" s="36"/>
      <c r="AV787" s="36"/>
      <c r="AW787" s="36"/>
    </row>
    <row r="788">
      <c r="B788" s="29"/>
      <c r="C788" s="29"/>
      <c r="E788" s="30"/>
      <c r="F788" s="30"/>
      <c r="G788" s="30"/>
      <c r="H788" s="31"/>
      <c r="I788" s="31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32"/>
      <c r="V788" s="32"/>
      <c r="W788" s="32"/>
      <c r="X788" s="32"/>
      <c r="Y788" s="32"/>
      <c r="Z788" s="32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33"/>
      <c r="AM788" s="33"/>
      <c r="AN788" s="33"/>
      <c r="AO788" s="34"/>
      <c r="AP788" s="34"/>
      <c r="AQ788" s="33"/>
      <c r="AR788" s="35"/>
      <c r="AS788" s="36"/>
      <c r="AT788" s="37"/>
      <c r="AU788" s="36"/>
      <c r="AV788" s="36"/>
      <c r="AW788" s="36"/>
    </row>
    <row r="789">
      <c r="B789" s="29"/>
      <c r="C789" s="29"/>
      <c r="E789" s="30"/>
      <c r="F789" s="30"/>
      <c r="G789" s="30"/>
      <c r="H789" s="31"/>
      <c r="I789" s="31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32"/>
      <c r="V789" s="32"/>
      <c r="W789" s="32"/>
      <c r="X789" s="32"/>
      <c r="Y789" s="32"/>
      <c r="Z789" s="32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33"/>
      <c r="AM789" s="33"/>
      <c r="AN789" s="33"/>
      <c r="AO789" s="34"/>
      <c r="AP789" s="34"/>
      <c r="AQ789" s="33"/>
      <c r="AR789" s="35"/>
      <c r="AS789" s="36"/>
      <c r="AT789" s="37"/>
      <c r="AU789" s="36"/>
      <c r="AV789" s="36"/>
      <c r="AW789" s="36"/>
    </row>
    <row r="790">
      <c r="B790" s="29"/>
      <c r="C790" s="29"/>
      <c r="E790" s="30"/>
      <c r="F790" s="30"/>
      <c r="G790" s="30"/>
      <c r="H790" s="31"/>
      <c r="I790" s="31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32"/>
      <c r="V790" s="32"/>
      <c r="W790" s="32"/>
      <c r="X790" s="32"/>
      <c r="Y790" s="32"/>
      <c r="Z790" s="32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33"/>
      <c r="AM790" s="33"/>
      <c r="AN790" s="33"/>
      <c r="AO790" s="34"/>
      <c r="AP790" s="34"/>
      <c r="AQ790" s="33"/>
      <c r="AR790" s="35"/>
      <c r="AS790" s="36"/>
      <c r="AT790" s="37"/>
      <c r="AU790" s="36"/>
      <c r="AV790" s="36"/>
      <c r="AW790" s="36"/>
    </row>
    <row r="791">
      <c r="B791" s="29"/>
      <c r="C791" s="29"/>
      <c r="E791" s="30"/>
      <c r="F791" s="30"/>
      <c r="G791" s="30"/>
      <c r="H791" s="31"/>
      <c r="I791" s="31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32"/>
      <c r="V791" s="32"/>
      <c r="W791" s="32"/>
      <c r="X791" s="32"/>
      <c r="Y791" s="32"/>
      <c r="Z791" s="32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33"/>
      <c r="AM791" s="33"/>
      <c r="AN791" s="33"/>
      <c r="AO791" s="34"/>
      <c r="AP791" s="34"/>
      <c r="AQ791" s="33"/>
      <c r="AR791" s="35"/>
      <c r="AS791" s="36"/>
      <c r="AT791" s="37"/>
      <c r="AU791" s="36"/>
      <c r="AV791" s="36"/>
      <c r="AW791" s="36"/>
    </row>
    <row r="792">
      <c r="B792" s="29"/>
      <c r="C792" s="29"/>
      <c r="E792" s="30"/>
      <c r="F792" s="30"/>
      <c r="G792" s="30"/>
      <c r="H792" s="31"/>
      <c r="I792" s="31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32"/>
      <c r="V792" s="32"/>
      <c r="W792" s="32"/>
      <c r="X792" s="32"/>
      <c r="Y792" s="32"/>
      <c r="Z792" s="32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33"/>
      <c r="AM792" s="33"/>
      <c r="AN792" s="33"/>
      <c r="AO792" s="34"/>
      <c r="AP792" s="34"/>
      <c r="AQ792" s="33"/>
      <c r="AR792" s="35"/>
      <c r="AS792" s="36"/>
      <c r="AT792" s="37"/>
      <c r="AU792" s="36"/>
      <c r="AV792" s="36"/>
      <c r="AW792" s="36"/>
    </row>
    <row r="793">
      <c r="B793" s="29"/>
      <c r="C793" s="29"/>
      <c r="E793" s="30"/>
      <c r="F793" s="30"/>
      <c r="G793" s="30"/>
      <c r="H793" s="31"/>
      <c r="I793" s="31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32"/>
      <c r="V793" s="32"/>
      <c r="W793" s="32"/>
      <c r="X793" s="32"/>
      <c r="Y793" s="32"/>
      <c r="Z793" s="32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33"/>
      <c r="AM793" s="33"/>
      <c r="AN793" s="33"/>
      <c r="AO793" s="34"/>
      <c r="AP793" s="34"/>
      <c r="AQ793" s="33"/>
      <c r="AR793" s="35"/>
      <c r="AS793" s="36"/>
      <c r="AT793" s="37"/>
      <c r="AU793" s="36"/>
      <c r="AV793" s="36"/>
      <c r="AW793" s="36"/>
    </row>
    <row r="794">
      <c r="B794" s="29"/>
      <c r="C794" s="29"/>
      <c r="E794" s="30"/>
      <c r="F794" s="30"/>
      <c r="G794" s="30"/>
      <c r="H794" s="31"/>
      <c r="I794" s="31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32"/>
      <c r="V794" s="32"/>
      <c r="W794" s="32"/>
      <c r="X794" s="32"/>
      <c r="Y794" s="32"/>
      <c r="Z794" s="32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33"/>
      <c r="AM794" s="33"/>
      <c r="AN794" s="33"/>
      <c r="AO794" s="34"/>
      <c r="AP794" s="34"/>
      <c r="AQ794" s="33"/>
      <c r="AR794" s="35"/>
      <c r="AS794" s="36"/>
      <c r="AT794" s="37"/>
      <c r="AU794" s="36"/>
      <c r="AV794" s="36"/>
      <c r="AW794" s="36"/>
    </row>
    <row r="795">
      <c r="B795" s="29"/>
      <c r="C795" s="29"/>
      <c r="E795" s="30"/>
      <c r="F795" s="30"/>
      <c r="G795" s="30"/>
      <c r="H795" s="31"/>
      <c r="I795" s="31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32"/>
      <c r="V795" s="32"/>
      <c r="W795" s="32"/>
      <c r="X795" s="32"/>
      <c r="Y795" s="32"/>
      <c r="Z795" s="32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33"/>
      <c r="AM795" s="33"/>
      <c r="AN795" s="33"/>
      <c r="AO795" s="34"/>
      <c r="AP795" s="34"/>
      <c r="AQ795" s="33"/>
      <c r="AR795" s="35"/>
      <c r="AS795" s="36"/>
      <c r="AT795" s="37"/>
      <c r="AU795" s="36"/>
      <c r="AV795" s="36"/>
      <c r="AW795" s="36"/>
    </row>
    <row r="796">
      <c r="B796" s="29"/>
      <c r="C796" s="29"/>
      <c r="E796" s="30"/>
      <c r="F796" s="30"/>
      <c r="G796" s="30"/>
      <c r="H796" s="31"/>
      <c r="I796" s="31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32"/>
      <c r="V796" s="32"/>
      <c r="W796" s="32"/>
      <c r="X796" s="32"/>
      <c r="Y796" s="32"/>
      <c r="Z796" s="32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33"/>
      <c r="AM796" s="33"/>
      <c r="AN796" s="33"/>
      <c r="AO796" s="34"/>
      <c r="AP796" s="34"/>
      <c r="AQ796" s="33"/>
      <c r="AR796" s="35"/>
      <c r="AS796" s="36"/>
      <c r="AT796" s="37"/>
      <c r="AU796" s="36"/>
      <c r="AV796" s="36"/>
      <c r="AW796" s="36"/>
    </row>
    <row r="797">
      <c r="B797" s="29"/>
      <c r="C797" s="29"/>
      <c r="E797" s="30"/>
      <c r="F797" s="30"/>
      <c r="G797" s="30"/>
      <c r="H797" s="31"/>
      <c r="I797" s="31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32"/>
      <c r="V797" s="32"/>
      <c r="W797" s="32"/>
      <c r="X797" s="32"/>
      <c r="Y797" s="32"/>
      <c r="Z797" s="32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33"/>
      <c r="AM797" s="33"/>
      <c r="AN797" s="33"/>
      <c r="AO797" s="34"/>
      <c r="AP797" s="34"/>
      <c r="AQ797" s="33"/>
      <c r="AR797" s="35"/>
      <c r="AS797" s="36"/>
      <c r="AT797" s="37"/>
      <c r="AU797" s="36"/>
      <c r="AV797" s="36"/>
      <c r="AW797" s="36"/>
    </row>
    <row r="798">
      <c r="B798" s="29"/>
      <c r="C798" s="29"/>
      <c r="E798" s="30"/>
      <c r="F798" s="30"/>
      <c r="G798" s="30"/>
      <c r="H798" s="31"/>
      <c r="I798" s="31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32"/>
      <c r="V798" s="32"/>
      <c r="W798" s="32"/>
      <c r="X798" s="32"/>
      <c r="Y798" s="32"/>
      <c r="Z798" s="32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33"/>
      <c r="AM798" s="33"/>
      <c r="AN798" s="33"/>
      <c r="AO798" s="34"/>
      <c r="AP798" s="34"/>
      <c r="AQ798" s="33"/>
      <c r="AR798" s="35"/>
      <c r="AS798" s="36"/>
      <c r="AT798" s="37"/>
      <c r="AU798" s="36"/>
      <c r="AV798" s="36"/>
      <c r="AW798" s="36"/>
    </row>
    <row r="799">
      <c r="B799" s="29"/>
      <c r="C799" s="29"/>
      <c r="E799" s="30"/>
      <c r="F799" s="30"/>
      <c r="G799" s="30"/>
      <c r="H799" s="31"/>
      <c r="I799" s="31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32"/>
      <c r="V799" s="32"/>
      <c r="W799" s="32"/>
      <c r="X799" s="32"/>
      <c r="Y799" s="32"/>
      <c r="Z799" s="32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33"/>
      <c r="AM799" s="33"/>
      <c r="AN799" s="33"/>
      <c r="AO799" s="34"/>
      <c r="AP799" s="34"/>
      <c r="AQ799" s="33"/>
      <c r="AR799" s="35"/>
      <c r="AS799" s="36"/>
      <c r="AT799" s="37"/>
      <c r="AU799" s="36"/>
      <c r="AV799" s="36"/>
      <c r="AW799" s="36"/>
    </row>
    <row r="800">
      <c r="B800" s="29"/>
      <c r="C800" s="29"/>
      <c r="E800" s="30"/>
      <c r="F800" s="30"/>
      <c r="G800" s="30"/>
      <c r="H800" s="31"/>
      <c r="I800" s="31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32"/>
      <c r="V800" s="32"/>
      <c r="W800" s="32"/>
      <c r="X800" s="32"/>
      <c r="Y800" s="32"/>
      <c r="Z800" s="32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33"/>
      <c r="AM800" s="33"/>
      <c r="AN800" s="33"/>
      <c r="AO800" s="34"/>
      <c r="AP800" s="34"/>
      <c r="AQ800" s="33"/>
      <c r="AR800" s="35"/>
      <c r="AS800" s="36"/>
      <c r="AT800" s="37"/>
      <c r="AU800" s="36"/>
      <c r="AV800" s="36"/>
      <c r="AW800" s="36"/>
    </row>
    <row r="801">
      <c r="B801" s="29"/>
      <c r="C801" s="29"/>
      <c r="E801" s="30"/>
      <c r="F801" s="30"/>
      <c r="G801" s="30"/>
      <c r="H801" s="31"/>
      <c r="I801" s="31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32"/>
      <c r="V801" s="32"/>
      <c r="W801" s="32"/>
      <c r="X801" s="32"/>
      <c r="Y801" s="32"/>
      <c r="Z801" s="32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33"/>
      <c r="AM801" s="33"/>
      <c r="AN801" s="33"/>
      <c r="AO801" s="34"/>
      <c r="AP801" s="34"/>
      <c r="AQ801" s="33"/>
      <c r="AR801" s="35"/>
      <c r="AS801" s="36"/>
      <c r="AT801" s="37"/>
      <c r="AU801" s="36"/>
      <c r="AV801" s="36"/>
      <c r="AW801" s="36"/>
    </row>
    <row r="802">
      <c r="B802" s="29"/>
      <c r="C802" s="29"/>
      <c r="E802" s="30"/>
      <c r="F802" s="30"/>
      <c r="G802" s="30"/>
      <c r="H802" s="31"/>
      <c r="I802" s="31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32"/>
      <c r="V802" s="32"/>
      <c r="W802" s="32"/>
      <c r="X802" s="32"/>
      <c r="Y802" s="32"/>
      <c r="Z802" s="32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33"/>
      <c r="AM802" s="33"/>
      <c r="AN802" s="33"/>
      <c r="AO802" s="34"/>
      <c r="AP802" s="34"/>
      <c r="AQ802" s="33"/>
      <c r="AR802" s="35"/>
      <c r="AS802" s="36"/>
      <c r="AT802" s="37"/>
      <c r="AU802" s="36"/>
      <c r="AV802" s="36"/>
      <c r="AW802" s="36"/>
    </row>
    <row r="803">
      <c r="B803" s="29"/>
      <c r="C803" s="29"/>
      <c r="E803" s="30"/>
      <c r="F803" s="30"/>
      <c r="G803" s="30"/>
      <c r="H803" s="31"/>
      <c r="I803" s="31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32"/>
      <c r="V803" s="32"/>
      <c r="W803" s="32"/>
      <c r="X803" s="32"/>
      <c r="Y803" s="32"/>
      <c r="Z803" s="32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33"/>
      <c r="AM803" s="33"/>
      <c r="AN803" s="33"/>
      <c r="AO803" s="34"/>
      <c r="AP803" s="34"/>
      <c r="AQ803" s="33"/>
      <c r="AR803" s="35"/>
      <c r="AS803" s="36"/>
      <c r="AT803" s="37"/>
      <c r="AU803" s="36"/>
      <c r="AV803" s="36"/>
      <c r="AW803" s="36"/>
    </row>
    <row r="804">
      <c r="B804" s="29"/>
      <c r="C804" s="29"/>
      <c r="E804" s="30"/>
      <c r="F804" s="30"/>
      <c r="G804" s="30"/>
      <c r="H804" s="31"/>
      <c r="I804" s="31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32"/>
      <c r="V804" s="32"/>
      <c r="W804" s="32"/>
      <c r="X804" s="32"/>
      <c r="Y804" s="32"/>
      <c r="Z804" s="32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33"/>
      <c r="AM804" s="33"/>
      <c r="AN804" s="33"/>
      <c r="AO804" s="34"/>
      <c r="AP804" s="34"/>
      <c r="AQ804" s="33"/>
      <c r="AR804" s="35"/>
      <c r="AS804" s="36"/>
      <c r="AT804" s="37"/>
      <c r="AU804" s="36"/>
      <c r="AV804" s="36"/>
      <c r="AW804" s="36"/>
    </row>
    <row r="805">
      <c r="B805" s="29"/>
      <c r="C805" s="29"/>
      <c r="E805" s="30"/>
      <c r="F805" s="30"/>
      <c r="G805" s="30"/>
      <c r="H805" s="31"/>
      <c r="I805" s="31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32"/>
      <c r="V805" s="32"/>
      <c r="W805" s="32"/>
      <c r="X805" s="32"/>
      <c r="Y805" s="32"/>
      <c r="Z805" s="32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33"/>
      <c r="AM805" s="33"/>
      <c r="AN805" s="33"/>
      <c r="AO805" s="34"/>
      <c r="AP805" s="34"/>
      <c r="AQ805" s="33"/>
      <c r="AR805" s="35"/>
      <c r="AS805" s="36"/>
      <c r="AT805" s="37"/>
      <c r="AU805" s="36"/>
      <c r="AV805" s="36"/>
      <c r="AW805" s="36"/>
    </row>
    <row r="806">
      <c r="B806" s="29"/>
      <c r="C806" s="29"/>
      <c r="E806" s="30"/>
      <c r="F806" s="30"/>
      <c r="G806" s="30"/>
      <c r="H806" s="31"/>
      <c r="I806" s="31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32"/>
      <c r="V806" s="32"/>
      <c r="W806" s="32"/>
      <c r="X806" s="32"/>
      <c r="Y806" s="32"/>
      <c r="Z806" s="32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33"/>
      <c r="AM806" s="33"/>
      <c r="AN806" s="33"/>
      <c r="AO806" s="34"/>
      <c r="AP806" s="34"/>
      <c r="AQ806" s="33"/>
      <c r="AR806" s="35"/>
      <c r="AS806" s="36"/>
      <c r="AT806" s="37"/>
      <c r="AU806" s="36"/>
      <c r="AV806" s="36"/>
      <c r="AW806" s="36"/>
    </row>
    <row r="807">
      <c r="B807" s="29"/>
      <c r="C807" s="29"/>
      <c r="E807" s="30"/>
      <c r="F807" s="30"/>
      <c r="G807" s="30"/>
      <c r="H807" s="31"/>
      <c r="I807" s="31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32"/>
      <c r="V807" s="32"/>
      <c r="W807" s="32"/>
      <c r="X807" s="32"/>
      <c r="Y807" s="32"/>
      <c r="Z807" s="32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33"/>
      <c r="AM807" s="33"/>
      <c r="AN807" s="33"/>
      <c r="AO807" s="34"/>
      <c r="AP807" s="34"/>
      <c r="AQ807" s="33"/>
      <c r="AR807" s="35"/>
      <c r="AS807" s="36"/>
      <c r="AT807" s="37"/>
      <c r="AU807" s="36"/>
      <c r="AV807" s="36"/>
      <c r="AW807" s="36"/>
    </row>
    <row r="808">
      <c r="B808" s="29"/>
      <c r="C808" s="29"/>
      <c r="E808" s="30"/>
      <c r="F808" s="30"/>
      <c r="G808" s="30"/>
      <c r="H808" s="31"/>
      <c r="I808" s="31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32"/>
      <c r="V808" s="32"/>
      <c r="W808" s="32"/>
      <c r="X808" s="32"/>
      <c r="Y808" s="32"/>
      <c r="Z808" s="32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33"/>
      <c r="AM808" s="33"/>
      <c r="AN808" s="33"/>
      <c r="AO808" s="34"/>
      <c r="AP808" s="34"/>
      <c r="AQ808" s="33"/>
      <c r="AR808" s="35"/>
      <c r="AS808" s="36"/>
      <c r="AT808" s="37"/>
      <c r="AU808" s="36"/>
      <c r="AV808" s="36"/>
      <c r="AW808" s="36"/>
    </row>
    <row r="809">
      <c r="B809" s="29"/>
      <c r="C809" s="29"/>
      <c r="E809" s="30"/>
      <c r="F809" s="30"/>
      <c r="G809" s="30"/>
      <c r="H809" s="31"/>
      <c r="I809" s="31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32"/>
      <c r="V809" s="32"/>
      <c r="W809" s="32"/>
      <c r="X809" s="32"/>
      <c r="Y809" s="32"/>
      <c r="Z809" s="32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33"/>
      <c r="AM809" s="33"/>
      <c r="AN809" s="33"/>
      <c r="AO809" s="34"/>
      <c r="AP809" s="34"/>
      <c r="AQ809" s="33"/>
      <c r="AR809" s="35"/>
      <c r="AS809" s="36"/>
      <c r="AT809" s="37"/>
      <c r="AU809" s="36"/>
      <c r="AV809" s="36"/>
      <c r="AW809" s="36"/>
    </row>
    <row r="810">
      <c r="B810" s="29"/>
      <c r="C810" s="29"/>
      <c r="E810" s="30"/>
      <c r="F810" s="30"/>
      <c r="G810" s="30"/>
      <c r="H810" s="31"/>
      <c r="I810" s="31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32"/>
      <c r="V810" s="32"/>
      <c r="W810" s="32"/>
      <c r="X810" s="32"/>
      <c r="Y810" s="32"/>
      <c r="Z810" s="32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33"/>
      <c r="AM810" s="33"/>
      <c r="AN810" s="33"/>
      <c r="AO810" s="34"/>
      <c r="AP810" s="34"/>
      <c r="AQ810" s="33"/>
      <c r="AR810" s="35"/>
      <c r="AS810" s="36"/>
      <c r="AT810" s="37"/>
      <c r="AU810" s="36"/>
      <c r="AV810" s="36"/>
      <c r="AW810" s="36"/>
    </row>
    <row r="811">
      <c r="B811" s="29"/>
      <c r="C811" s="29"/>
      <c r="E811" s="30"/>
      <c r="F811" s="30"/>
      <c r="G811" s="30"/>
      <c r="H811" s="31"/>
      <c r="I811" s="31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32"/>
      <c r="V811" s="32"/>
      <c r="W811" s="32"/>
      <c r="X811" s="32"/>
      <c r="Y811" s="32"/>
      <c r="Z811" s="32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33"/>
      <c r="AM811" s="33"/>
      <c r="AN811" s="33"/>
      <c r="AO811" s="34"/>
      <c r="AP811" s="34"/>
      <c r="AQ811" s="33"/>
      <c r="AR811" s="35"/>
      <c r="AS811" s="36"/>
      <c r="AT811" s="37"/>
      <c r="AU811" s="36"/>
      <c r="AV811" s="36"/>
      <c r="AW811" s="36"/>
    </row>
    <row r="812">
      <c r="B812" s="29"/>
      <c r="C812" s="29"/>
      <c r="E812" s="30"/>
      <c r="F812" s="30"/>
      <c r="G812" s="30"/>
      <c r="H812" s="31"/>
      <c r="I812" s="31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32"/>
      <c r="V812" s="32"/>
      <c r="W812" s="32"/>
      <c r="X812" s="32"/>
      <c r="Y812" s="32"/>
      <c r="Z812" s="32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33"/>
      <c r="AM812" s="33"/>
      <c r="AN812" s="33"/>
      <c r="AO812" s="34"/>
      <c r="AP812" s="34"/>
      <c r="AQ812" s="33"/>
      <c r="AR812" s="35"/>
      <c r="AS812" s="36"/>
      <c r="AT812" s="37"/>
      <c r="AU812" s="36"/>
      <c r="AV812" s="36"/>
      <c r="AW812" s="36"/>
    </row>
    <row r="813">
      <c r="B813" s="29"/>
      <c r="C813" s="29"/>
      <c r="E813" s="30"/>
      <c r="F813" s="30"/>
      <c r="G813" s="30"/>
      <c r="H813" s="31"/>
      <c r="I813" s="31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32"/>
      <c r="V813" s="32"/>
      <c r="W813" s="32"/>
      <c r="X813" s="32"/>
      <c r="Y813" s="32"/>
      <c r="Z813" s="32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33"/>
      <c r="AM813" s="33"/>
      <c r="AN813" s="33"/>
      <c r="AO813" s="34"/>
      <c r="AP813" s="34"/>
      <c r="AQ813" s="33"/>
      <c r="AR813" s="35"/>
      <c r="AS813" s="36"/>
      <c r="AT813" s="37"/>
      <c r="AU813" s="36"/>
      <c r="AV813" s="36"/>
      <c r="AW813" s="36"/>
    </row>
    <row r="814">
      <c r="B814" s="29"/>
      <c r="C814" s="29"/>
      <c r="E814" s="30"/>
      <c r="F814" s="30"/>
      <c r="G814" s="30"/>
      <c r="H814" s="31"/>
      <c r="I814" s="31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32"/>
      <c r="V814" s="32"/>
      <c r="W814" s="32"/>
      <c r="X814" s="32"/>
      <c r="Y814" s="32"/>
      <c r="Z814" s="32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33"/>
      <c r="AM814" s="33"/>
      <c r="AN814" s="33"/>
      <c r="AO814" s="34"/>
      <c r="AP814" s="34"/>
      <c r="AQ814" s="33"/>
      <c r="AR814" s="35"/>
      <c r="AS814" s="36"/>
      <c r="AT814" s="37"/>
      <c r="AU814" s="36"/>
      <c r="AV814" s="36"/>
      <c r="AW814" s="36"/>
    </row>
    <row r="815">
      <c r="B815" s="29"/>
      <c r="C815" s="29"/>
      <c r="E815" s="30"/>
      <c r="F815" s="30"/>
      <c r="G815" s="30"/>
      <c r="H815" s="31"/>
      <c r="I815" s="31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32"/>
      <c r="V815" s="32"/>
      <c r="W815" s="32"/>
      <c r="X815" s="32"/>
      <c r="Y815" s="32"/>
      <c r="Z815" s="32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33"/>
      <c r="AM815" s="33"/>
      <c r="AN815" s="33"/>
      <c r="AO815" s="34"/>
      <c r="AP815" s="34"/>
      <c r="AQ815" s="33"/>
      <c r="AR815" s="35"/>
      <c r="AS815" s="36"/>
      <c r="AT815" s="37"/>
      <c r="AU815" s="36"/>
      <c r="AV815" s="36"/>
      <c r="AW815" s="36"/>
    </row>
    <row r="816">
      <c r="B816" s="29"/>
      <c r="C816" s="29"/>
      <c r="E816" s="30"/>
      <c r="F816" s="30"/>
      <c r="G816" s="30"/>
      <c r="H816" s="31"/>
      <c r="I816" s="31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32"/>
      <c r="V816" s="32"/>
      <c r="W816" s="32"/>
      <c r="X816" s="32"/>
      <c r="Y816" s="32"/>
      <c r="Z816" s="32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33"/>
      <c r="AM816" s="33"/>
      <c r="AN816" s="33"/>
      <c r="AO816" s="34"/>
      <c r="AP816" s="34"/>
      <c r="AQ816" s="33"/>
      <c r="AR816" s="35"/>
      <c r="AS816" s="36"/>
      <c r="AT816" s="37"/>
      <c r="AU816" s="36"/>
      <c r="AV816" s="36"/>
      <c r="AW816" s="36"/>
    </row>
    <row r="817">
      <c r="B817" s="29"/>
      <c r="C817" s="29"/>
      <c r="E817" s="30"/>
      <c r="F817" s="30"/>
      <c r="G817" s="30"/>
      <c r="H817" s="31"/>
      <c r="I817" s="31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32"/>
      <c r="V817" s="32"/>
      <c r="W817" s="32"/>
      <c r="X817" s="32"/>
      <c r="Y817" s="32"/>
      <c r="Z817" s="32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33"/>
      <c r="AM817" s="33"/>
      <c r="AN817" s="33"/>
      <c r="AO817" s="34"/>
      <c r="AP817" s="34"/>
      <c r="AQ817" s="33"/>
      <c r="AR817" s="35"/>
      <c r="AS817" s="36"/>
      <c r="AT817" s="37"/>
      <c r="AU817" s="36"/>
      <c r="AV817" s="36"/>
      <c r="AW817" s="36"/>
    </row>
    <row r="818">
      <c r="B818" s="29"/>
      <c r="C818" s="29"/>
      <c r="E818" s="30"/>
      <c r="F818" s="30"/>
      <c r="G818" s="30"/>
      <c r="H818" s="31"/>
      <c r="I818" s="31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32"/>
      <c r="V818" s="32"/>
      <c r="W818" s="32"/>
      <c r="X818" s="32"/>
      <c r="Y818" s="32"/>
      <c r="Z818" s="32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33"/>
      <c r="AM818" s="33"/>
      <c r="AN818" s="33"/>
      <c r="AO818" s="34"/>
      <c r="AP818" s="34"/>
      <c r="AQ818" s="33"/>
      <c r="AR818" s="35"/>
      <c r="AS818" s="36"/>
      <c r="AT818" s="37"/>
      <c r="AU818" s="36"/>
      <c r="AV818" s="36"/>
      <c r="AW818" s="36"/>
    </row>
    <row r="819">
      <c r="B819" s="29"/>
      <c r="C819" s="29"/>
      <c r="E819" s="30"/>
      <c r="F819" s="30"/>
      <c r="G819" s="30"/>
      <c r="H819" s="31"/>
      <c r="I819" s="31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32"/>
      <c r="V819" s="32"/>
      <c r="W819" s="32"/>
      <c r="X819" s="32"/>
      <c r="Y819" s="32"/>
      <c r="Z819" s="32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33"/>
      <c r="AM819" s="33"/>
      <c r="AN819" s="33"/>
      <c r="AO819" s="34"/>
      <c r="AP819" s="34"/>
      <c r="AQ819" s="33"/>
      <c r="AR819" s="35"/>
      <c r="AS819" s="36"/>
      <c r="AT819" s="37"/>
      <c r="AU819" s="36"/>
      <c r="AV819" s="36"/>
      <c r="AW819" s="36"/>
    </row>
    <row r="820">
      <c r="B820" s="29"/>
      <c r="C820" s="29"/>
      <c r="E820" s="30"/>
      <c r="F820" s="30"/>
      <c r="G820" s="30"/>
      <c r="H820" s="31"/>
      <c r="I820" s="31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32"/>
      <c r="V820" s="32"/>
      <c r="W820" s="32"/>
      <c r="X820" s="32"/>
      <c r="Y820" s="32"/>
      <c r="Z820" s="32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33"/>
      <c r="AM820" s="33"/>
      <c r="AN820" s="33"/>
      <c r="AO820" s="34"/>
      <c r="AP820" s="34"/>
      <c r="AQ820" s="33"/>
      <c r="AR820" s="35"/>
      <c r="AS820" s="36"/>
      <c r="AT820" s="37"/>
      <c r="AU820" s="36"/>
      <c r="AV820" s="36"/>
      <c r="AW820" s="36"/>
    </row>
    <row r="821">
      <c r="B821" s="29"/>
      <c r="C821" s="29"/>
      <c r="E821" s="30"/>
      <c r="F821" s="30"/>
      <c r="G821" s="30"/>
      <c r="H821" s="31"/>
      <c r="I821" s="31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32"/>
      <c r="V821" s="32"/>
      <c r="W821" s="32"/>
      <c r="X821" s="32"/>
      <c r="Y821" s="32"/>
      <c r="Z821" s="32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33"/>
      <c r="AM821" s="33"/>
      <c r="AN821" s="33"/>
      <c r="AO821" s="34"/>
      <c r="AP821" s="34"/>
      <c r="AQ821" s="33"/>
      <c r="AR821" s="35"/>
      <c r="AS821" s="36"/>
      <c r="AT821" s="37"/>
      <c r="AU821" s="36"/>
      <c r="AV821" s="36"/>
      <c r="AW821" s="36"/>
    </row>
    <row r="822">
      <c r="B822" s="29"/>
      <c r="C822" s="29"/>
      <c r="E822" s="30"/>
      <c r="F822" s="30"/>
      <c r="G822" s="30"/>
      <c r="H822" s="31"/>
      <c r="I822" s="31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32"/>
      <c r="V822" s="32"/>
      <c r="W822" s="32"/>
      <c r="X822" s="32"/>
      <c r="Y822" s="32"/>
      <c r="Z822" s="32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33"/>
      <c r="AM822" s="33"/>
      <c r="AN822" s="33"/>
      <c r="AO822" s="34"/>
      <c r="AP822" s="34"/>
      <c r="AQ822" s="33"/>
      <c r="AR822" s="35"/>
      <c r="AS822" s="36"/>
      <c r="AT822" s="37"/>
      <c r="AU822" s="36"/>
      <c r="AV822" s="36"/>
      <c r="AW822" s="36"/>
    </row>
    <row r="823">
      <c r="B823" s="29"/>
      <c r="C823" s="29"/>
      <c r="E823" s="30"/>
      <c r="F823" s="30"/>
      <c r="G823" s="30"/>
      <c r="H823" s="31"/>
      <c r="I823" s="31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32"/>
      <c r="V823" s="32"/>
      <c r="W823" s="32"/>
      <c r="X823" s="32"/>
      <c r="Y823" s="32"/>
      <c r="Z823" s="32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33"/>
      <c r="AM823" s="33"/>
      <c r="AN823" s="33"/>
      <c r="AO823" s="34"/>
      <c r="AP823" s="34"/>
      <c r="AQ823" s="33"/>
      <c r="AR823" s="35"/>
      <c r="AS823" s="36"/>
      <c r="AT823" s="37"/>
      <c r="AU823" s="36"/>
      <c r="AV823" s="36"/>
      <c r="AW823" s="36"/>
    </row>
    <row r="824">
      <c r="B824" s="29"/>
      <c r="C824" s="29"/>
      <c r="E824" s="30"/>
      <c r="F824" s="30"/>
      <c r="G824" s="30"/>
      <c r="H824" s="31"/>
      <c r="I824" s="31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32"/>
      <c r="V824" s="32"/>
      <c r="W824" s="32"/>
      <c r="X824" s="32"/>
      <c r="Y824" s="32"/>
      <c r="Z824" s="32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33"/>
      <c r="AM824" s="33"/>
      <c r="AN824" s="33"/>
      <c r="AO824" s="34"/>
      <c r="AP824" s="34"/>
      <c r="AQ824" s="33"/>
      <c r="AR824" s="35"/>
      <c r="AS824" s="36"/>
      <c r="AT824" s="37"/>
      <c r="AU824" s="36"/>
      <c r="AV824" s="36"/>
      <c r="AW824" s="36"/>
    </row>
    <row r="825">
      <c r="B825" s="29"/>
      <c r="C825" s="29"/>
      <c r="E825" s="30"/>
      <c r="F825" s="30"/>
      <c r="G825" s="30"/>
      <c r="H825" s="31"/>
      <c r="I825" s="31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32"/>
      <c r="V825" s="32"/>
      <c r="W825" s="32"/>
      <c r="X825" s="32"/>
      <c r="Y825" s="32"/>
      <c r="Z825" s="32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33"/>
      <c r="AM825" s="33"/>
      <c r="AN825" s="33"/>
      <c r="AO825" s="34"/>
      <c r="AP825" s="34"/>
      <c r="AQ825" s="33"/>
      <c r="AR825" s="35"/>
      <c r="AS825" s="36"/>
      <c r="AT825" s="37"/>
      <c r="AU825" s="36"/>
      <c r="AV825" s="36"/>
      <c r="AW825" s="36"/>
    </row>
    <row r="826">
      <c r="B826" s="29"/>
      <c r="C826" s="29"/>
      <c r="E826" s="30"/>
      <c r="F826" s="30"/>
      <c r="G826" s="30"/>
      <c r="H826" s="31"/>
      <c r="I826" s="31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32"/>
      <c r="V826" s="32"/>
      <c r="W826" s="32"/>
      <c r="X826" s="32"/>
      <c r="Y826" s="32"/>
      <c r="Z826" s="32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33"/>
      <c r="AM826" s="33"/>
      <c r="AN826" s="33"/>
      <c r="AO826" s="34"/>
      <c r="AP826" s="34"/>
      <c r="AQ826" s="33"/>
      <c r="AR826" s="35"/>
      <c r="AS826" s="36"/>
      <c r="AT826" s="37"/>
      <c r="AU826" s="36"/>
      <c r="AV826" s="36"/>
      <c r="AW826" s="36"/>
    </row>
    <row r="827">
      <c r="B827" s="29"/>
      <c r="C827" s="29"/>
      <c r="E827" s="30"/>
      <c r="F827" s="30"/>
      <c r="G827" s="30"/>
      <c r="H827" s="31"/>
      <c r="I827" s="31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32"/>
      <c r="V827" s="32"/>
      <c r="W827" s="32"/>
      <c r="X827" s="32"/>
      <c r="Y827" s="32"/>
      <c r="Z827" s="32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33"/>
      <c r="AM827" s="33"/>
      <c r="AN827" s="33"/>
      <c r="AO827" s="34"/>
      <c r="AP827" s="34"/>
      <c r="AQ827" s="33"/>
      <c r="AR827" s="35"/>
      <c r="AS827" s="36"/>
      <c r="AT827" s="37"/>
      <c r="AU827" s="36"/>
      <c r="AV827" s="36"/>
      <c r="AW827" s="36"/>
    </row>
    <row r="828">
      <c r="B828" s="29"/>
      <c r="C828" s="29"/>
      <c r="E828" s="30"/>
      <c r="F828" s="30"/>
      <c r="G828" s="30"/>
      <c r="H828" s="31"/>
      <c r="I828" s="31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32"/>
      <c r="V828" s="32"/>
      <c r="W828" s="32"/>
      <c r="X828" s="32"/>
      <c r="Y828" s="32"/>
      <c r="Z828" s="32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33"/>
      <c r="AM828" s="33"/>
      <c r="AN828" s="33"/>
      <c r="AO828" s="34"/>
      <c r="AP828" s="34"/>
      <c r="AQ828" s="33"/>
      <c r="AR828" s="35"/>
      <c r="AS828" s="36"/>
      <c r="AT828" s="37"/>
      <c r="AU828" s="36"/>
      <c r="AV828" s="36"/>
      <c r="AW828" s="36"/>
    </row>
    <row r="829">
      <c r="B829" s="29"/>
      <c r="C829" s="29"/>
      <c r="E829" s="30"/>
      <c r="F829" s="30"/>
      <c r="G829" s="30"/>
      <c r="H829" s="31"/>
      <c r="I829" s="31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32"/>
      <c r="V829" s="32"/>
      <c r="W829" s="32"/>
      <c r="X829" s="32"/>
      <c r="Y829" s="32"/>
      <c r="Z829" s="32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33"/>
      <c r="AM829" s="33"/>
      <c r="AN829" s="33"/>
      <c r="AO829" s="34"/>
      <c r="AP829" s="34"/>
      <c r="AQ829" s="33"/>
      <c r="AR829" s="35"/>
      <c r="AS829" s="36"/>
      <c r="AT829" s="37"/>
      <c r="AU829" s="36"/>
      <c r="AV829" s="36"/>
      <c r="AW829" s="36"/>
    </row>
    <row r="830">
      <c r="B830" s="29"/>
      <c r="C830" s="29"/>
      <c r="E830" s="30"/>
      <c r="F830" s="30"/>
      <c r="G830" s="30"/>
      <c r="H830" s="31"/>
      <c r="I830" s="31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32"/>
      <c r="V830" s="32"/>
      <c r="W830" s="32"/>
      <c r="X830" s="32"/>
      <c r="Y830" s="32"/>
      <c r="Z830" s="32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33"/>
      <c r="AM830" s="33"/>
      <c r="AN830" s="33"/>
      <c r="AO830" s="34"/>
      <c r="AP830" s="34"/>
      <c r="AQ830" s="33"/>
      <c r="AR830" s="35"/>
      <c r="AS830" s="36"/>
      <c r="AT830" s="37"/>
      <c r="AU830" s="36"/>
      <c r="AV830" s="36"/>
      <c r="AW830" s="36"/>
    </row>
    <row r="831">
      <c r="B831" s="29"/>
      <c r="C831" s="29"/>
      <c r="E831" s="30"/>
      <c r="F831" s="30"/>
      <c r="G831" s="30"/>
      <c r="H831" s="31"/>
      <c r="I831" s="31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32"/>
      <c r="V831" s="32"/>
      <c r="W831" s="32"/>
      <c r="X831" s="32"/>
      <c r="Y831" s="32"/>
      <c r="Z831" s="32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33"/>
      <c r="AM831" s="33"/>
      <c r="AN831" s="33"/>
      <c r="AO831" s="34"/>
      <c r="AP831" s="34"/>
      <c r="AQ831" s="33"/>
      <c r="AR831" s="35"/>
      <c r="AS831" s="36"/>
      <c r="AT831" s="37"/>
      <c r="AU831" s="36"/>
      <c r="AV831" s="36"/>
      <c r="AW831" s="36"/>
    </row>
    <row r="832">
      <c r="B832" s="29"/>
      <c r="C832" s="29"/>
      <c r="E832" s="30"/>
      <c r="F832" s="30"/>
      <c r="G832" s="30"/>
      <c r="H832" s="31"/>
      <c r="I832" s="31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32"/>
      <c r="V832" s="32"/>
      <c r="W832" s="32"/>
      <c r="X832" s="32"/>
      <c r="Y832" s="32"/>
      <c r="Z832" s="32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33"/>
      <c r="AM832" s="33"/>
      <c r="AN832" s="33"/>
      <c r="AO832" s="34"/>
      <c r="AP832" s="34"/>
      <c r="AQ832" s="33"/>
      <c r="AR832" s="35"/>
      <c r="AS832" s="36"/>
      <c r="AT832" s="37"/>
      <c r="AU832" s="36"/>
      <c r="AV832" s="36"/>
      <c r="AW832" s="36"/>
    </row>
    <row r="833">
      <c r="B833" s="29"/>
      <c r="C833" s="29"/>
      <c r="E833" s="30"/>
      <c r="F833" s="30"/>
      <c r="G833" s="30"/>
      <c r="H833" s="31"/>
      <c r="I833" s="31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32"/>
      <c r="V833" s="32"/>
      <c r="W833" s="32"/>
      <c r="X833" s="32"/>
      <c r="Y833" s="32"/>
      <c r="Z833" s="32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33"/>
      <c r="AM833" s="33"/>
      <c r="AN833" s="33"/>
      <c r="AO833" s="34"/>
      <c r="AP833" s="34"/>
      <c r="AQ833" s="33"/>
      <c r="AR833" s="35"/>
      <c r="AS833" s="36"/>
      <c r="AT833" s="37"/>
      <c r="AU833" s="36"/>
      <c r="AV833" s="36"/>
      <c r="AW833" s="36"/>
    </row>
    <row r="834">
      <c r="B834" s="29"/>
      <c r="C834" s="29"/>
      <c r="E834" s="30"/>
      <c r="F834" s="30"/>
      <c r="G834" s="30"/>
      <c r="H834" s="31"/>
      <c r="I834" s="31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32"/>
      <c r="V834" s="32"/>
      <c r="W834" s="32"/>
      <c r="X834" s="32"/>
      <c r="Y834" s="32"/>
      <c r="Z834" s="32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33"/>
      <c r="AM834" s="33"/>
      <c r="AN834" s="33"/>
      <c r="AO834" s="34"/>
      <c r="AP834" s="34"/>
      <c r="AQ834" s="33"/>
      <c r="AR834" s="35"/>
      <c r="AS834" s="36"/>
      <c r="AT834" s="37"/>
      <c r="AU834" s="36"/>
      <c r="AV834" s="36"/>
      <c r="AW834" s="36"/>
    </row>
    <row r="835">
      <c r="B835" s="29"/>
      <c r="C835" s="29"/>
      <c r="E835" s="30"/>
      <c r="F835" s="30"/>
      <c r="G835" s="30"/>
      <c r="H835" s="31"/>
      <c r="I835" s="31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32"/>
      <c r="V835" s="32"/>
      <c r="W835" s="32"/>
      <c r="X835" s="32"/>
      <c r="Y835" s="32"/>
      <c r="Z835" s="32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33"/>
      <c r="AM835" s="33"/>
      <c r="AN835" s="33"/>
      <c r="AO835" s="34"/>
      <c r="AP835" s="34"/>
      <c r="AQ835" s="33"/>
      <c r="AR835" s="35"/>
      <c r="AS835" s="36"/>
      <c r="AT835" s="37"/>
      <c r="AU835" s="36"/>
      <c r="AV835" s="36"/>
      <c r="AW835" s="36"/>
    </row>
    <row r="836">
      <c r="B836" s="29"/>
      <c r="C836" s="29"/>
      <c r="E836" s="30"/>
      <c r="F836" s="30"/>
      <c r="G836" s="30"/>
      <c r="H836" s="31"/>
      <c r="I836" s="31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32"/>
      <c r="V836" s="32"/>
      <c r="W836" s="32"/>
      <c r="X836" s="32"/>
      <c r="Y836" s="32"/>
      <c r="Z836" s="32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33"/>
      <c r="AM836" s="33"/>
      <c r="AN836" s="33"/>
      <c r="AO836" s="34"/>
      <c r="AP836" s="34"/>
      <c r="AQ836" s="33"/>
      <c r="AR836" s="35"/>
      <c r="AS836" s="36"/>
      <c r="AT836" s="37"/>
      <c r="AU836" s="36"/>
      <c r="AV836" s="36"/>
      <c r="AW836" s="36"/>
    </row>
    <row r="837">
      <c r="B837" s="29"/>
      <c r="C837" s="29"/>
      <c r="E837" s="30"/>
      <c r="F837" s="30"/>
      <c r="G837" s="30"/>
      <c r="H837" s="31"/>
      <c r="I837" s="31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32"/>
      <c r="V837" s="32"/>
      <c r="W837" s="32"/>
      <c r="X837" s="32"/>
      <c r="Y837" s="32"/>
      <c r="Z837" s="32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33"/>
      <c r="AM837" s="33"/>
      <c r="AN837" s="33"/>
      <c r="AO837" s="34"/>
      <c r="AP837" s="34"/>
      <c r="AQ837" s="33"/>
      <c r="AR837" s="35"/>
      <c r="AS837" s="36"/>
      <c r="AT837" s="37"/>
      <c r="AU837" s="36"/>
      <c r="AV837" s="36"/>
      <c r="AW837" s="36"/>
    </row>
    <row r="838">
      <c r="B838" s="29"/>
      <c r="C838" s="29"/>
      <c r="E838" s="30"/>
      <c r="F838" s="30"/>
      <c r="G838" s="30"/>
      <c r="H838" s="31"/>
      <c r="I838" s="31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32"/>
      <c r="V838" s="32"/>
      <c r="W838" s="32"/>
      <c r="X838" s="32"/>
      <c r="Y838" s="32"/>
      <c r="Z838" s="32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33"/>
      <c r="AM838" s="33"/>
      <c r="AN838" s="33"/>
      <c r="AO838" s="34"/>
      <c r="AP838" s="34"/>
      <c r="AQ838" s="33"/>
      <c r="AR838" s="35"/>
      <c r="AS838" s="36"/>
      <c r="AT838" s="37"/>
      <c r="AU838" s="36"/>
      <c r="AV838" s="36"/>
      <c r="AW838" s="36"/>
    </row>
    <row r="839">
      <c r="B839" s="29"/>
      <c r="C839" s="29"/>
      <c r="E839" s="30"/>
      <c r="F839" s="30"/>
      <c r="G839" s="30"/>
      <c r="H839" s="31"/>
      <c r="I839" s="31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32"/>
      <c r="V839" s="32"/>
      <c r="W839" s="32"/>
      <c r="X839" s="32"/>
      <c r="Y839" s="32"/>
      <c r="Z839" s="32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33"/>
      <c r="AM839" s="33"/>
      <c r="AN839" s="33"/>
      <c r="AO839" s="34"/>
      <c r="AP839" s="34"/>
      <c r="AQ839" s="33"/>
      <c r="AR839" s="35"/>
      <c r="AS839" s="36"/>
      <c r="AT839" s="37"/>
      <c r="AU839" s="36"/>
      <c r="AV839" s="36"/>
      <c r="AW839" s="36"/>
    </row>
    <row r="840">
      <c r="B840" s="29"/>
      <c r="C840" s="29"/>
      <c r="E840" s="30"/>
      <c r="F840" s="30"/>
      <c r="G840" s="30"/>
      <c r="H840" s="31"/>
      <c r="I840" s="31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32"/>
      <c r="V840" s="32"/>
      <c r="W840" s="32"/>
      <c r="X840" s="32"/>
      <c r="Y840" s="32"/>
      <c r="Z840" s="32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33"/>
      <c r="AM840" s="33"/>
      <c r="AN840" s="33"/>
      <c r="AO840" s="34"/>
      <c r="AP840" s="34"/>
      <c r="AQ840" s="33"/>
      <c r="AR840" s="35"/>
      <c r="AS840" s="36"/>
      <c r="AT840" s="37"/>
      <c r="AU840" s="36"/>
      <c r="AV840" s="36"/>
      <c r="AW840" s="36"/>
    </row>
    <row r="841">
      <c r="B841" s="29"/>
      <c r="C841" s="29"/>
      <c r="E841" s="30"/>
      <c r="F841" s="30"/>
      <c r="G841" s="30"/>
      <c r="H841" s="31"/>
      <c r="I841" s="31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32"/>
      <c r="V841" s="32"/>
      <c r="W841" s="32"/>
      <c r="X841" s="32"/>
      <c r="Y841" s="32"/>
      <c r="Z841" s="32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33"/>
      <c r="AM841" s="33"/>
      <c r="AN841" s="33"/>
      <c r="AO841" s="34"/>
      <c r="AP841" s="34"/>
      <c r="AQ841" s="33"/>
      <c r="AR841" s="35"/>
      <c r="AS841" s="36"/>
      <c r="AT841" s="37"/>
      <c r="AU841" s="36"/>
      <c r="AV841" s="36"/>
      <c r="AW841" s="36"/>
    </row>
    <row r="842">
      <c r="B842" s="29"/>
      <c r="C842" s="29"/>
      <c r="E842" s="30"/>
      <c r="F842" s="30"/>
      <c r="G842" s="30"/>
      <c r="H842" s="31"/>
      <c r="I842" s="31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32"/>
      <c r="V842" s="32"/>
      <c r="W842" s="32"/>
      <c r="X842" s="32"/>
      <c r="Y842" s="32"/>
      <c r="Z842" s="32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33"/>
      <c r="AM842" s="33"/>
      <c r="AN842" s="33"/>
      <c r="AO842" s="34"/>
      <c r="AP842" s="34"/>
      <c r="AQ842" s="33"/>
      <c r="AR842" s="35"/>
      <c r="AS842" s="36"/>
      <c r="AT842" s="37"/>
      <c r="AU842" s="36"/>
      <c r="AV842" s="36"/>
      <c r="AW842" s="36"/>
    </row>
    <row r="843">
      <c r="B843" s="29"/>
      <c r="C843" s="29"/>
      <c r="E843" s="30"/>
      <c r="F843" s="30"/>
      <c r="G843" s="30"/>
      <c r="H843" s="31"/>
      <c r="I843" s="31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32"/>
      <c r="V843" s="32"/>
      <c r="W843" s="32"/>
      <c r="X843" s="32"/>
      <c r="Y843" s="32"/>
      <c r="Z843" s="32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33"/>
      <c r="AM843" s="33"/>
      <c r="AN843" s="33"/>
      <c r="AO843" s="34"/>
      <c r="AP843" s="34"/>
      <c r="AQ843" s="33"/>
      <c r="AR843" s="35"/>
      <c r="AS843" s="36"/>
      <c r="AT843" s="37"/>
      <c r="AU843" s="36"/>
      <c r="AV843" s="36"/>
      <c r="AW843" s="36"/>
    </row>
    <row r="844">
      <c r="B844" s="29"/>
      <c r="C844" s="29"/>
      <c r="E844" s="30"/>
      <c r="F844" s="30"/>
      <c r="G844" s="30"/>
      <c r="H844" s="31"/>
      <c r="I844" s="31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32"/>
      <c r="V844" s="32"/>
      <c r="W844" s="32"/>
      <c r="X844" s="32"/>
      <c r="Y844" s="32"/>
      <c r="Z844" s="32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33"/>
      <c r="AM844" s="33"/>
      <c r="AN844" s="33"/>
      <c r="AO844" s="34"/>
      <c r="AP844" s="34"/>
      <c r="AQ844" s="33"/>
      <c r="AR844" s="35"/>
      <c r="AS844" s="36"/>
      <c r="AT844" s="37"/>
      <c r="AU844" s="36"/>
      <c r="AV844" s="36"/>
      <c r="AW844" s="36"/>
    </row>
    <row r="845">
      <c r="B845" s="29"/>
      <c r="C845" s="29"/>
      <c r="E845" s="30"/>
      <c r="F845" s="30"/>
      <c r="G845" s="30"/>
      <c r="H845" s="31"/>
      <c r="I845" s="31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32"/>
      <c r="V845" s="32"/>
      <c r="W845" s="32"/>
      <c r="X845" s="32"/>
      <c r="Y845" s="32"/>
      <c r="Z845" s="32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33"/>
      <c r="AM845" s="33"/>
      <c r="AN845" s="33"/>
      <c r="AO845" s="34"/>
      <c r="AP845" s="34"/>
      <c r="AQ845" s="33"/>
      <c r="AR845" s="35"/>
      <c r="AS845" s="36"/>
      <c r="AT845" s="37"/>
      <c r="AU845" s="36"/>
      <c r="AV845" s="36"/>
      <c r="AW845" s="36"/>
    </row>
    <row r="846">
      <c r="B846" s="29"/>
      <c r="C846" s="29"/>
      <c r="E846" s="30"/>
      <c r="F846" s="30"/>
      <c r="G846" s="30"/>
      <c r="H846" s="31"/>
      <c r="I846" s="31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32"/>
      <c r="V846" s="32"/>
      <c r="W846" s="32"/>
      <c r="X846" s="32"/>
      <c r="Y846" s="32"/>
      <c r="Z846" s="32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33"/>
      <c r="AM846" s="33"/>
      <c r="AN846" s="33"/>
      <c r="AO846" s="34"/>
      <c r="AP846" s="34"/>
      <c r="AQ846" s="33"/>
      <c r="AR846" s="35"/>
      <c r="AS846" s="36"/>
      <c r="AT846" s="37"/>
      <c r="AU846" s="36"/>
      <c r="AV846" s="36"/>
      <c r="AW846" s="36"/>
    </row>
    <row r="847">
      <c r="B847" s="29"/>
      <c r="C847" s="29"/>
      <c r="E847" s="30"/>
      <c r="F847" s="30"/>
      <c r="G847" s="30"/>
      <c r="H847" s="31"/>
      <c r="I847" s="31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32"/>
      <c r="V847" s="32"/>
      <c r="W847" s="32"/>
      <c r="X847" s="32"/>
      <c r="Y847" s="32"/>
      <c r="Z847" s="32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33"/>
      <c r="AM847" s="33"/>
      <c r="AN847" s="33"/>
      <c r="AO847" s="34"/>
      <c r="AP847" s="34"/>
      <c r="AQ847" s="33"/>
      <c r="AR847" s="35"/>
      <c r="AS847" s="36"/>
      <c r="AT847" s="37"/>
      <c r="AU847" s="36"/>
      <c r="AV847" s="36"/>
      <c r="AW847" s="36"/>
    </row>
    <row r="848">
      <c r="B848" s="29"/>
      <c r="C848" s="29"/>
      <c r="E848" s="30"/>
      <c r="F848" s="30"/>
      <c r="G848" s="30"/>
      <c r="H848" s="31"/>
      <c r="I848" s="31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32"/>
      <c r="V848" s="32"/>
      <c r="W848" s="32"/>
      <c r="X848" s="32"/>
      <c r="Y848" s="32"/>
      <c r="Z848" s="32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33"/>
      <c r="AM848" s="33"/>
      <c r="AN848" s="33"/>
      <c r="AO848" s="34"/>
      <c r="AP848" s="34"/>
      <c r="AQ848" s="33"/>
      <c r="AR848" s="35"/>
      <c r="AS848" s="36"/>
      <c r="AT848" s="37"/>
      <c r="AU848" s="36"/>
      <c r="AV848" s="36"/>
      <c r="AW848" s="36"/>
    </row>
    <row r="849">
      <c r="B849" s="29"/>
      <c r="C849" s="29"/>
      <c r="E849" s="30"/>
      <c r="F849" s="30"/>
      <c r="G849" s="30"/>
      <c r="H849" s="31"/>
      <c r="I849" s="31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32"/>
      <c r="V849" s="32"/>
      <c r="W849" s="32"/>
      <c r="X849" s="32"/>
      <c r="Y849" s="32"/>
      <c r="Z849" s="32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33"/>
      <c r="AM849" s="33"/>
      <c r="AN849" s="33"/>
      <c r="AO849" s="34"/>
      <c r="AP849" s="34"/>
      <c r="AQ849" s="33"/>
      <c r="AR849" s="35"/>
      <c r="AS849" s="36"/>
      <c r="AT849" s="37"/>
      <c r="AU849" s="36"/>
      <c r="AV849" s="36"/>
      <c r="AW849" s="36"/>
    </row>
    <row r="850">
      <c r="B850" s="29"/>
      <c r="C850" s="29"/>
      <c r="E850" s="30"/>
      <c r="F850" s="30"/>
      <c r="G850" s="30"/>
      <c r="H850" s="31"/>
      <c r="I850" s="31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32"/>
      <c r="V850" s="32"/>
      <c r="W850" s="32"/>
      <c r="X850" s="32"/>
      <c r="Y850" s="32"/>
      <c r="Z850" s="32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33"/>
      <c r="AM850" s="33"/>
      <c r="AN850" s="33"/>
      <c r="AO850" s="34"/>
      <c r="AP850" s="34"/>
      <c r="AQ850" s="33"/>
      <c r="AR850" s="35"/>
      <c r="AS850" s="36"/>
      <c r="AT850" s="37"/>
      <c r="AU850" s="36"/>
      <c r="AV850" s="36"/>
      <c r="AW850" s="36"/>
    </row>
    <row r="851">
      <c r="B851" s="29"/>
      <c r="C851" s="29"/>
      <c r="E851" s="30"/>
      <c r="F851" s="30"/>
      <c r="G851" s="30"/>
      <c r="H851" s="31"/>
      <c r="I851" s="31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32"/>
      <c r="V851" s="32"/>
      <c r="W851" s="32"/>
      <c r="X851" s="32"/>
      <c r="Y851" s="32"/>
      <c r="Z851" s="32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33"/>
      <c r="AM851" s="33"/>
      <c r="AN851" s="33"/>
      <c r="AO851" s="34"/>
      <c r="AP851" s="34"/>
      <c r="AQ851" s="33"/>
      <c r="AR851" s="35"/>
      <c r="AS851" s="36"/>
      <c r="AT851" s="37"/>
      <c r="AU851" s="36"/>
      <c r="AV851" s="36"/>
      <c r="AW851" s="36"/>
    </row>
    <row r="852">
      <c r="B852" s="29"/>
      <c r="C852" s="29"/>
      <c r="E852" s="30"/>
      <c r="F852" s="30"/>
      <c r="G852" s="30"/>
      <c r="H852" s="31"/>
      <c r="I852" s="31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32"/>
      <c r="V852" s="32"/>
      <c r="W852" s="32"/>
      <c r="X852" s="32"/>
      <c r="Y852" s="32"/>
      <c r="Z852" s="32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33"/>
      <c r="AM852" s="33"/>
      <c r="AN852" s="33"/>
      <c r="AO852" s="34"/>
      <c r="AP852" s="34"/>
      <c r="AQ852" s="33"/>
      <c r="AR852" s="35"/>
      <c r="AS852" s="36"/>
      <c r="AT852" s="37"/>
      <c r="AU852" s="36"/>
      <c r="AV852" s="36"/>
      <c r="AW852" s="36"/>
    </row>
    <row r="853">
      <c r="B853" s="29"/>
      <c r="C853" s="29"/>
      <c r="E853" s="30"/>
      <c r="F853" s="30"/>
      <c r="G853" s="30"/>
      <c r="H853" s="31"/>
      <c r="I853" s="31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32"/>
      <c r="V853" s="32"/>
      <c r="W853" s="32"/>
      <c r="X853" s="32"/>
      <c r="Y853" s="32"/>
      <c r="Z853" s="32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33"/>
      <c r="AM853" s="33"/>
      <c r="AN853" s="33"/>
      <c r="AO853" s="34"/>
      <c r="AP853" s="34"/>
      <c r="AQ853" s="33"/>
      <c r="AR853" s="35"/>
      <c r="AS853" s="36"/>
      <c r="AT853" s="37"/>
      <c r="AU853" s="36"/>
      <c r="AV853" s="36"/>
      <c r="AW853" s="36"/>
    </row>
    <row r="854">
      <c r="B854" s="29"/>
      <c r="C854" s="29"/>
      <c r="E854" s="30"/>
      <c r="F854" s="30"/>
      <c r="G854" s="30"/>
      <c r="H854" s="31"/>
      <c r="I854" s="31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32"/>
      <c r="V854" s="32"/>
      <c r="W854" s="32"/>
      <c r="X854" s="32"/>
      <c r="Y854" s="32"/>
      <c r="Z854" s="32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33"/>
      <c r="AM854" s="33"/>
      <c r="AN854" s="33"/>
      <c r="AO854" s="34"/>
      <c r="AP854" s="34"/>
      <c r="AQ854" s="33"/>
      <c r="AR854" s="35"/>
      <c r="AS854" s="36"/>
      <c r="AT854" s="37"/>
      <c r="AU854" s="36"/>
      <c r="AV854" s="36"/>
      <c r="AW854" s="36"/>
    </row>
    <row r="855">
      <c r="B855" s="29"/>
      <c r="C855" s="29"/>
      <c r="E855" s="30"/>
      <c r="F855" s="30"/>
      <c r="G855" s="30"/>
      <c r="H855" s="31"/>
      <c r="I855" s="31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32"/>
      <c r="V855" s="32"/>
      <c r="W855" s="32"/>
      <c r="X855" s="32"/>
      <c r="Y855" s="32"/>
      <c r="Z855" s="32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33"/>
      <c r="AM855" s="33"/>
      <c r="AN855" s="33"/>
      <c r="AO855" s="34"/>
      <c r="AP855" s="34"/>
      <c r="AQ855" s="33"/>
      <c r="AR855" s="35"/>
      <c r="AS855" s="36"/>
      <c r="AT855" s="37"/>
      <c r="AU855" s="36"/>
      <c r="AV855" s="36"/>
      <c r="AW855" s="36"/>
    </row>
    <row r="856">
      <c r="B856" s="29"/>
      <c r="C856" s="29"/>
      <c r="E856" s="30"/>
      <c r="F856" s="30"/>
      <c r="G856" s="30"/>
      <c r="H856" s="31"/>
      <c r="I856" s="31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32"/>
      <c r="V856" s="32"/>
      <c r="W856" s="32"/>
      <c r="X856" s="32"/>
      <c r="Y856" s="32"/>
      <c r="Z856" s="32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33"/>
      <c r="AM856" s="33"/>
      <c r="AN856" s="33"/>
      <c r="AO856" s="34"/>
      <c r="AP856" s="34"/>
      <c r="AQ856" s="33"/>
      <c r="AR856" s="35"/>
      <c r="AS856" s="36"/>
      <c r="AT856" s="37"/>
      <c r="AU856" s="36"/>
      <c r="AV856" s="36"/>
      <c r="AW856" s="36"/>
    </row>
    <row r="857">
      <c r="B857" s="29"/>
      <c r="C857" s="29"/>
      <c r="E857" s="30"/>
      <c r="F857" s="30"/>
      <c r="G857" s="30"/>
      <c r="H857" s="31"/>
      <c r="I857" s="31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32"/>
      <c r="V857" s="32"/>
      <c r="W857" s="32"/>
      <c r="X857" s="32"/>
      <c r="Y857" s="32"/>
      <c r="Z857" s="32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33"/>
      <c r="AM857" s="33"/>
      <c r="AN857" s="33"/>
      <c r="AO857" s="34"/>
      <c r="AP857" s="34"/>
      <c r="AQ857" s="33"/>
      <c r="AR857" s="35"/>
      <c r="AS857" s="36"/>
      <c r="AT857" s="37"/>
      <c r="AU857" s="36"/>
      <c r="AV857" s="36"/>
      <c r="AW857" s="36"/>
    </row>
    <row r="858">
      <c r="B858" s="29"/>
      <c r="C858" s="29"/>
      <c r="E858" s="30"/>
      <c r="F858" s="30"/>
      <c r="G858" s="30"/>
      <c r="H858" s="31"/>
      <c r="I858" s="31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32"/>
      <c r="V858" s="32"/>
      <c r="W858" s="32"/>
      <c r="X858" s="32"/>
      <c r="Y858" s="32"/>
      <c r="Z858" s="32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33"/>
      <c r="AM858" s="33"/>
      <c r="AN858" s="33"/>
      <c r="AO858" s="34"/>
      <c r="AP858" s="34"/>
      <c r="AQ858" s="33"/>
      <c r="AR858" s="35"/>
      <c r="AS858" s="36"/>
      <c r="AT858" s="37"/>
      <c r="AU858" s="36"/>
      <c r="AV858" s="36"/>
      <c r="AW858" s="36"/>
    </row>
    <row r="859">
      <c r="B859" s="29"/>
      <c r="C859" s="29"/>
      <c r="E859" s="30"/>
      <c r="F859" s="30"/>
      <c r="G859" s="30"/>
      <c r="H859" s="31"/>
      <c r="I859" s="31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32"/>
      <c r="V859" s="32"/>
      <c r="W859" s="32"/>
      <c r="X859" s="32"/>
      <c r="Y859" s="32"/>
      <c r="Z859" s="32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33"/>
      <c r="AM859" s="33"/>
      <c r="AN859" s="33"/>
      <c r="AO859" s="34"/>
      <c r="AP859" s="34"/>
      <c r="AQ859" s="33"/>
      <c r="AR859" s="35"/>
      <c r="AS859" s="36"/>
      <c r="AT859" s="37"/>
      <c r="AU859" s="36"/>
      <c r="AV859" s="36"/>
      <c r="AW859" s="36"/>
    </row>
    <row r="860">
      <c r="B860" s="29"/>
      <c r="C860" s="29"/>
      <c r="E860" s="30"/>
      <c r="F860" s="30"/>
      <c r="G860" s="30"/>
      <c r="H860" s="31"/>
      <c r="I860" s="31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32"/>
      <c r="V860" s="32"/>
      <c r="W860" s="32"/>
      <c r="X860" s="32"/>
      <c r="Y860" s="32"/>
      <c r="Z860" s="32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33"/>
      <c r="AM860" s="33"/>
      <c r="AN860" s="33"/>
      <c r="AO860" s="34"/>
      <c r="AP860" s="34"/>
      <c r="AQ860" s="33"/>
      <c r="AR860" s="35"/>
      <c r="AS860" s="36"/>
      <c r="AT860" s="37"/>
      <c r="AU860" s="36"/>
      <c r="AV860" s="36"/>
      <c r="AW860" s="36"/>
    </row>
    <row r="861">
      <c r="B861" s="29"/>
      <c r="C861" s="29"/>
      <c r="E861" s="30"/>
      <c r="F861" s="30"/>
      <c r="G861" s="30"/>
      <c r="H861" s="31"/>
      <c r="I861" s="31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32"/>
      <c r="V861" s="32"/>
      <c r="W861" s="32"/>
      <c r="X861" s="32"/>
      <c r="Y861" s="32"/>
      <c r="Z861" s="32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33"/>
      <c r="AM861" s="33"/>
      <c r="AN861" s="33"/>
      <c r="AO861" s="34"/>
      <c r="AP861" s="34"/>
      <c r="AQ861" s="33"/>
      <c r="AR861" s="35"/>
      <c r="AS861" s="36"/>
      <c r="AT861" s="37"/>
      <c r="AU861" s="36"/>
      <c r="AV861" s="36"/>
      <c r="AW861" s="36"/>
    </row>
    <row r="862">
      <c r="B862" s="29"/>
      <c r="C862" s="29"/>
      <c r="E862" s="30"/>
      <c r="F862" s="30"/>
      <c r="G862" s="30"/>
      <c r="H862" s="31"/>
      <c r="I862" s="31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32"/>
      <c r="V862" s="32"/>
      <c r="W862" s="32"/>
      <c r="X862" s="32"/>
      <c r="Y862" s="32"/>
      <c r="Z862" s="32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33"/>
      <c r="AM862" s="33"/>
      <c r="AN862" s="33"/>
      <c r="AO862" s="34"/>
      <c r="AP862" s="34"/>
      <c r="AQ862" s="33"/>
      <c r="AR862" s="35"/>
      <c r="AS862" s="36"/>
      <c r="AT862" s="37"/>
      <c r="AU862" s="36"/>
      <c r="AV862" s="36"/>
      <c r="AW862" s="36"/>
    </row>
    <row r="863">
      <c r="B863" s="29"/>
      <c r="C863" s="29"/>
      <c r="E863" s="30"/>
      <c r="F863" s="30"/>
      <c r="G863" s="30"/>
      <c r="H863" s="31"/>
      <c r="I863" s="31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32"/>
      <c r="V863" s="32"/>
      <c r="W863" s="32"/>
      <c r="X863" s="32"/>
      <c r="Y863" s="32"/>
      <c r="Z863" s="32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33"/>
      <c r="AM863" s="33"/>
      <c r="AN863" s="33"/>
      <c r="AO863" s="34"/>
      <c r="AP863" s="34"/>
      <c r="AQ863" s="33"/>
      <c r="AR863" s="35"/>
      <c r="AS863" s="36"/>
      <c r="AT863" s="37"/>
      <c r="AU863" s="36"/>
      <c r="AV863" s="36"/>
      <c r="AW863" s="36"/>
    </row>
    <row r="864">
      <c r="B864" s="29"/>
      <c r="C864" s="29"/>
      <c r="E864" s="30"/>
      <c r="F864" s="30"/>
      <c r="G864" s="30"/>
      <c r="H864" s="31"/>
      <c r="I864" s="31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32"/>
      <c r="V864" s="32"/>
      <c r="W864" s="32"/>
      <c r="X864" s="32"/>
      <c r="Y864" s="32"/>
      <c r="Z864" s="32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33"/>
      <c r="AM864" s="33"/>
      <c r="AN864" s="33"/>
      <c r="AO864" s="34"/>
      <c r="AP864" s="34"/>
      <c r="AQ864" s="33"/>
      <c r="AR864" s="35"/>
      <c r="AS864" s="36"/>
      <c r="AT864" s="37"/>
      <c r="AU864" s="36"/>
      <c r="AV864" s="36"/>
      <c r="AW864" s="36"/>
    </row>
    <row r="865">
      <c r="B865" s="29"/>
      <c r="C865" s="29"/>
      <c r="E865" s="30"/>
      <c r="F865" s="30"/>
      <c r="G865" s="30"/>
      <c r="H865" s="31"/>
      <c r="I865" s="31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32"/>
      <c r="V865" s="32"/>
      <c r="W865" s="32"/>
      <c r="X865" s="32"/>
      <c r="Y865" s="32"/>
      <c r="Z865" s="32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33"/>
      <c r="AM865" s="33"/>
      <c r="AN865" s="33"/>
      <c r="AO865" s="34"/>
      <c r="AP865" s="34"/>
      <c r="AQ865" s="33"/>
      <c r="AR865" s="35"/>
      <c r="AS865" s="36"/>
      <c r="AT865" s="37"/>
      <c r="AU865" s="36"/>
      <c r="AV865" s="36"/>
      <c r="AW865" s="36"/>
    </row>
    <row r="866">
      <c r="B866" s="29"/>
      <c r="C866" s="29"/>
      <c r="E866" s="30"/>
      <c r="F866" s="30"/>
      <c r="G866" s="30"/>
      <c r="H866" s="31"/>
      <c r="I866" s="31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32"/>
      <c r="V866" s="32"/>
      <c r="W866" s="32"/>
      <c r="X866" s="32"/>
      <c r="Y866" s="32"/>
      <c r="Z866" s="32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33"/>
      <c r="AM866" s="33"/>
      <c r="AN866" s="33"/>
      <c r="AO866" s="34"/>
      <c r="AP866" s="34"/>
      <c r="AQ866" s="33"/>
      <c r="AR866" s="35"/>
      <c r="AS866" s="36"/>
      <c r="AT866" s="37"/>
      <c r="AU866" s="36"/>
      <c r="AV866" s="36"/>
      <c r="AW866" s="36"/>
    </row>
    <row r="867">
      <c r="B867" s="29"/>
      <c r="C867" s="29"/>
      <c r="E867" s="30"/>
      <c r="F867" s="30"/>
      <c r="G867" s="30"/>
      <c r="H867" s="31"/>
      <c r="I867" s="31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32"/>
      <c r="V867" s="32"/>
      <c r="W867" s="32"/>
      <c r="X867" s="32"/>
      <c r="Y867" s="32"/>
      <c r="Z867" s="32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33"/>
      <c r="AM867" s="33"/>
      <c r="AN867" s="33"/>
      <c r="AO867" s="34"/>
      <c r="AP867" s="34"/>
      <c r="AQ867" s="33"/>
      <c r="AR867" s="35"/>
      <c r="AS867" s="36"/>
      <c r="AT867" s="37"/>
      <c r="AU867" s="36"/>
      <c r="AV867" s="36"/>
      <c r="AW867" s="36"/>
    </row>
    <row r="868">
      <c r="B868" s="29"/>
      <c r="C868" s="29"/>
      <c r="E868" s="30"/>
      <c r="F868" s="30"/>
      <c r="G868" s="30"/>
      <c r="H868" s="31"/>
      <c r="I868" s="31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32"/>
      <c r="V868" s="32"/>
      <c r="W868" s="32"/>
      <c r="X868" s="32"/>
      <c r="Y868" s="32"/>
      <c r="Z868" s="32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33"/>
      <c r="AM868" s="33"/>
      <c r="AN868" s="33"/>
      <c r="AO868" s="34"/>
      <c r="AP868" s="34"/>
      <c r="AQ868" s="33"/>
      <c r="AR868" s="35"/>
      <c r="AS868" s="36"/>
      <c r="AT868" s="37"/>
      <c r="AU868" s="36"/>
      <c r="AV868" s="36"/>
      <c r="AW868" s="36"/>
    </row>
    <row r="869">
      <c r="B869" s="29"/>
      <c r="C869" s="29"/>
      <c r="E869" s="30"/>
      <c r="F869" s="30"/>
      <c r="G869" s="30"/>
      <c r="H869" s="31"/>
      <c r="I869" s="31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32"/>
      <c r="V869" s="32"/>
      <c r="W869" s="32"/>
      <c r="X869" s="32"/>
      <c r="Y869" s="32"/>
      <c r="Z869" s="32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33"/>
      <c r="AM869" s="33"/>
      <c r="AN869" s="33"/>
      <c r="AO869" s="34"/>
      <c r="AP869" s="34"/>
      <c r="AQ869" s="33"/>
      <c r="AR869" s="35"/>
      <c r="AS869" s="36"/>
      <c r="AT869" s="37"/>
      <c r="AU869" s="36"/>
      <c r="AV869" s="36"/>
      <c r="AW869" s="36"/>
    </row>
    <row r="870">
      <c r="B870" s="29"/>
      <c r="C870" s="29"/>
      <c r="E870" s="30"/>
      <c r="F870" s="30"/>
      <c r="G870" s="30"/>
      <c r="H870" s="31"/>
      <c r="I870" s="31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32"/>
      <c r="V870" s="32"/>
      <c r="W870" s="32"/>
      <c r="X870" s="32"/>
      <c r="Y870" s="32"/>
      <c r="Z870" s="32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33"/>
      <c r="AM870" s="33"/>
      <c r="AN870" s="33"/>
      <c r="AO870" s="34"/>
      <c r="AP870" s="34"/>
      <c r="AQ870" s="33"/>
      <c r="AR870" s="35"/>
      <c r="AS870" s="36"/>
      <c r="AT870" s="37"/>
      <c r="AU870" s="36"/>
      <c r="AV870" s="36"/>
      <c r="AW870" s="36"/>
    </row>
    <row r="871">
      <c r="B871" s="29"/>
      <c r="C871" s="29"/>
      <c r="E871" s="30"/>
      <c r="F871" s="30"/>
      <c r="G871" s="30"/>
      <c r="H871" s="31"/>
      <c r="I871" s="31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32"/>
      <c r="V871" s="32"/>
      <c r="W871" s="32"/>
      <c r="X871" s="32"/>
      <c r="Y871" s="32"/>
      <c r="Z871" s="32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33"/>
      <c r="AM871" s="33"/>
      <c r="AN871" s="33"/>
      <c r="AO871" s="34"/>
      <c r="AP871" s="34"/>
      <c r="AQ871" s="33"/>
      <c r="AR871" s="35"/>
      <c r="AS871" s="36"/>
      <c r="AT871" s="37"/>
      <c r="AU871" s="36"/>
      <c r="AV871" s="36"/>
      <c r="AW871" s="36"/>
    </row>
    <row r="872">
      <c r="B872" s="29"/>
      <c r="C872" s="29"/>
      <c r="E872" s="30"/>
      <c r="F872" s="30"/>
      <c r="G872" s="30"/>
      <c r="H872" s="31"/>
      <c r="I872" s="31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32"/>
      <c r="V872" s="32"/>
      <c r="W872" s="32"/>
      <c r="X872" s="32"/>
      <c r="Y872" s="32"/>
      <c r="Z872" s="32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33"/>
      <c r="AM872" s="33"/>
      <c r="AN872" s="33"/>
      <c r="AO872" s="34"/>
      <c r="AP872" s="34"/>
      <c r="AQ872" s="33"/>
      <c r="AR872" s="35"/>
      <c r="AS872" s="36"/>
      <c r="AT872" s="37"/>
      <c r="AU872" s="36"/>
      <c r="AV872" s="36"/>
      <c r="AW872" s="36"/>
    </row>
    <row r="873">
      <c r="B873" s="29"/>
      <c r="C873" s="29"/>
      <c r="E873" s="30"/>
      <c r="F873" s="30"/>
      <c r="G873" s="30"/>
      <c r="H873" s="31"/>
      <c r="I873" s="31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32"/>
      <c r="V873" s="32"/>
      <c r="W873" s="32"/>
      <c r="X873" s="32"/>
      <c r="Y873" s="32"/>
      <c r="Z873" s="32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33"/>
      <c r="AM873" s="33"/>
      <c r="AN873" s="33"/>
      <c r="AO873" s="34"/>
      <c r="AP873" s="34"/>
      <c r="AQ873" s="33"/>
      <c r="AR873" s="35"/>
      <c r="AS873" s="36"/>
      <c r="AT873" s="37"/>
      <c r="AU873" s="36"/>
      <c r="AV873" s="36"/>
      <c r="AW873" s="36"/>
    </row>
    <row r="874">
      <c r="B874" s="29"/>
      <c r="C874" s="29"/>
      <c r="E874" s="30"/>
      <c r="F874" s="30"/>
      <c r="G874" s="30"/>
      <c r="H874" s="31"/>
      <c r="I874" s="31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32"/>
      <c r="V874" s="32"/>
      <c r="W874" s="32"/>
      <c r="X874" s="32"/>
      <c r="Y874" s="32"/>
      <c r="Z874" s="32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33"/>
      <c r="AM874" s="33"/>
      <c r="AN874" s="33"/>
      <c r="AO874" s="34"/>
      <c r="AP874" s="34"/>
      <c r="AQ874" s="33"/>
      <c r="AR874" s="35"/>
      <c r="AS874" s="36"/>
      <c r="AT874" s="37"/>
      <c r="AU874" s="36"/>
      <c r="AV874" s="36"/>
      <c r="AW874" s="36"/>
    </row>
    <row r="875">
      <c r="B875" s="29"/>
      <c r="C875" s="29"/>
      <c r="E875" s="30"/>
      <c r="F875" s="30"/>
      <c r="G875" s="30"/>
      <c r="H875" s="31"/>
      <c r="I875" s="31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32"/>
      <c r="V875" s="32"/>
      <c r="W875" s="32"/>
      <c r="X875" s="32"/>
      <c r="Y875" s="32"/>
      <c r="Z875" s="32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33"/>
      <c r="AM875" s="33"/>
      <c r="AN875" s="33"/>
      <c r="AO875" s="34"/>
      <c r="AP875" s="34"/>
      <c r="AQ875" s="33"/>
      <c r="AR875" s="35"/>
      <c r="AS875" s="36"/>
      <c r="AT875" s="37"/>
      <c r="AU875" s="36"/>
      <c r="AV875" s="36"/>
      <c r="AW875" s="36"/>
    </row>
    <row r="876">
      <c r="B876" s="29"/>
      <c r="C876" s="29"/>
      <c r="E876" s="30"/>
      <c r="F876" s="30"/>
      <c r="G876" s="30"/>
      <c r="H876" s="31"/>
      <c r="I876" s="31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32"/>
      <c r="V876" s="32"/>
      <c r="W876" s="32"/>
      <c r="X876" s="32"/>
      <c r="Y876" s="32"/>
      <c r="Z876" s="32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33"/>
      <c r="AM876" s="33"/>
      <c r="AN876" s="33"/>
      <c r="AO876" s="34"/>
      <c r="AP876" s="34"/>
      <c r="AQ876" s="33"/>
      <c r="AR876" s="35"/>
      <c r="AS876" s="36"/>
      <c r="AT876" s="37"/>
      <c r="AU876" s="36"/>
      <c r="AV876" s="36"/>
      <c r="AW876" s="36"/>
    </row>
    <row r="877">
      <c r="B877" s="29"/>
      <c r="C877" s="29"/>
      <c r="E877" s="30"/>
      <c r="F877" s="30"/>
      <c r="G877" s="30"/>
      <c r="H877" s="31"/>
      <c r="I877" s="31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32"/>
      <c r="V877" s="32"/>
      <c r="W877" s="32"/>
      <c r="X877" s="32"/>
      <c r="Y877" s="32"/>
      <c r="Z877" s="32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33"/>
      <c r="AM877" s="33"/>
      <c r="AN877" s="33"/>
      <c r="AO877" s="34"/>
      <c r="AP877" s="34"/>
      <c r="AQ877" s="33"/>
      <c r="AR877" s="35"/>
      <c r="AS877" s="36"/>
      <c r="AT877" s="37"/>
      <c r="AU877" s="36"/>
      <c r="AV877" s="36"/>
      <c r="AW877" s="36"/>
    </row>
    <row r="878">
      <c r="B878" s="29"/>
      <c r="C878" s="29"/>
      <c r="E878" s="30"/>
      <c r="F878" s="30"/>
      <c r="G878" s="30"/>
      <c r="H878" s="31"/>
      <c r="I878" s="31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32"/>
      <c r="V878" s="32"/>
      <c r="W878" s="32"/>
      <c r="X878" s="32"/>
      <c r="Y878" s="32"/>
      <c r="Z878" s="32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33"/>
      <c r="AM878" s="33"/>
      <c r="AN878" s="33"/>
      <c r="AO878" s="34"/>
      <c r="AP878" s="34"/>
      <c r="AQ878" s="33"/>
      <c r="AR878" s="35"/>
      <c r="AS878" s="36"/>
      <c r="AT878" s="37"/>
      <c r="AU878" s="36"/>
      <c r="AV878" s="36"/>
      <c r="AW878" s="36"/>
    </row>
    <row r="879">
      <c r="B879" s="29"/>
      <c r="C879" s="29"/>
      <c r="E879" s="30"/>
      <c r="F879" s="30"/>
      <c r="G879" s="30"/>
      <c r="H879" s="31"/>
      <c r="I879" s="31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32"/>
      <c r="V879" s="32"/>
      <c r="W879" s="32"/>
      <c r="X879" s="32"/>
      <c r="Y879" s="32"/>
      <c r="Z879" s="32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33"/>
      <c r="AM879" s="33"/>
      <c r="AN879" s="33"/>
      <c r="AO879" s="34"/>
      <c r="AP879" s="34"/>
      <c r="AQ879" s="33"/>
      <c r="AR879" s="35"/>
      <c r="AS879" s="36"/>
      <c r="AT879" s="37"/>
      <c r="AU879" s="36"/>
      <c r="AV879" s="36"/>
      <c r="AW879" s="36"/>
    </row>
    <row r="880">
      <c r="B880" s="29"/>
      <c r="C880" s="29"/>
      <c r="E880" s="30"/>
      <c r="F880" s="30"/>
      <c r="G880" s="30"/>
      <c r="H880" s="31"/>
      <c r="I880" s="31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32"/>
      <c r="V880" s="32"/>
      <c r="W880" s="32"/>
      <c r="X880" s="32"/>
      <c r="Y880" s="32"/>
      <c r="Z880" s="32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33"/>
      <c r="AM880" s="33"/>
      <c r="AN880" s="33"/>
      <c r="AO880" s="34"/>
      <c r="AP880" s="34"/>
      <c r="AQ880" s="33"/>
      <c r="AR880" s="35"/>
      <c r="AS880" s="36"/>
      <c r="AT880" s="37"/>
      <c r="AU880" s="36"/>
      <c r="AV880" s="36"/>
      <c r="AW880" s="36"/>
    </row>
    <row r="881">
      <c r="B881" s="29"/>
      <c r="C881" s="29"/>
      <c r="E881" s="30"/>
      <c r="F881" s="30"/>
      <c r="G881" s="30"/>
      <c r="H881" s="31"/>
      <c r="I881" s="31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32"/>
      <c r="V881" s="32"/>
      <c r="W881" s="32"/>
      <c r="X881" s="32"/>
      <c r="Y881" s="32"/>
      <c r="Z881" s="32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33"/>
      <c r="AM881" s="33"/>
      <c r="AN881" s="33"/>
      <c r="AO881" s="34"/>
      <c r="AP881" s="34"/>
      <c r="AQ881" s="33"/>
      <c r="AR881" s="35"/>
      <c r="AS881" s="36"/>
      <c r="AT881" s="37"/>
      <c r="AU881" s="36"/>
      <c r="AV881" s="36"/>
      <c r="AW881" s="36"/>
    </row>
    <row r="882">
      <c r="B882" s="29"/>
      <c r="C882" s="29"/>
      <c r="E882" s="30"/>
      <c r="F882" s="30"/>
      <c r="G882" s="30"/>
      <c r="H882" s="31"/>
      <c r="I882" s="31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32"/>
      <c r="V882" s="32"/>
      <c r="W882" s="32"/>
      <c r="X882" s="32"/>
      <c r="Y882" s="32"/>
      <c r="Z882" s="32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33"/>
      <c r="AM882" s="33"/>
      <c r="AN882" s="33"/>
      <c r="AO882" s="34"/>
      <c r="AP882" s="34"/>
      <c r="AQ882" s="33"/>
      <c r="AR882" s="35"/>
      <c r="AS882" s="36"/>
      <c r="AT882" s="37"/>
      <c r="AU882" s="36"/>
      <c r="AV882" s="36"/>
      <c r="AW882" s="36"/>
    </row>
    <row r="883">
      <c r="B883" s="29"/>
      <c r="C883" s="29"/>
      <c r="E883" s="30"/>
      <c r="F883" s="30"/>
      <c r="G883" s="30"/>
      <c r="H883" s="31"/>
      <c r="I883" s="31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32"/>
      <c r="V883" s="32"/>
      <c r="W883" s="32"/>
      <c r="X883" s="32"/>
      <c r="Y883" s="32"/>
      <c r="Z883" s="32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33"/>
      <c r="AM883" s="33"/>
      <c r="AN883" s="33"/>
      <c r="AO883" s="34"/>
      <c r="AP883" s="34"/>
      <c r="AQ883" s="33"/>
      <c r="AR883" s="35"/>
      <c r="AS883" s="36"/>
      <c r="AT883" s="37"/>
      <c r="AU883" s="36"/>
      <c r="AV883" s="36"/>
      <c r="AW883" s="36"/>
    </row>
    <row r="884">
      <c r="B884" s="29"/>
      <c r="C884" s="29"/>
      <c r="E884" s="30"/>
      <c r="F884" s="30"/>
      <c r="G884" s="30"/>
      <c r="H884" s="31"/>
      <c r="I884" s="31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32"/>
      <c r="V884" s="32"/>
      <c r="W884" s="32"/>
      <c r="X884" s="32"/>
      <c r="Y884" s="32"/>
      <c r="Z884" s="32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33"/>
      <c r="AM884" s="33"/>
      <c r="AN884" s="33"/>
      <c r="AO884" s="34"/>
      <c r="AP884" s="34"/>
      <c r="AQ884" s="33"/>
      <c r="AR884" s="35"/>
      <c r="AS884" s="36"/>
      <c r="AT884" s="37"/>
      <c r="AU884" s="36"/>
      <c r="AV884" s="36"/>
      <c r="AW884" s="36"/>
    </row>
    <row r="885">
      <c r="B885" s="29"/>
      <c r="C885" s="29"/>
      <c r="E885" s="30"/>
      <c r="F885" s="30"/>
      <c r="G885" s="30"/>
      <c r="H885" s="31"/>
      <c r="I885" s="31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32"/>
      <c r="V885" s="32"/>
      <c r="W885" s="32"/>
      <c r="X885" s="32"/>
      <c r="Y885" s="32"/>
      <c r="Z885" s="32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33"/>
      <c r="AM885" s="33"/>
      <c r="AN885" s="33"/>
      <c r="AO885" s="34"/>
      <c r="AP885" s="34"/>
      <c r="AQ885" s="33"/>
      <c r="AR885" s="35"/>
      <c r="AS885" s="36"/>
      <c r="AT885" s="37"/>
      <c r="AU885" s="36"/>
      <c r="AV885" s="36"/>
      <c r="AW885" s="36"/>
    </row>
    <row r="886">
      <c r="B886" s="29"/>
      <c r="C886" s="29"/>
      <c r="E886" s="30"/>
      <c r="F886" s="30"/>
      <c r="G886" s="30"/>
      <c r="H886" s="31"/>
      <c r="I886" s="31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32"/>
      <c r="V886" s="32"/>
      <c r="W886" s="32"/>
      <c r="X886" s="32"/>
      <c r="Y886" s="32"/>
      <c r="Z886" s="32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33"/>
      <c r="AM886" s="33"/>
      <c r="AN886" s="33"/>
      <c r="AO886" s="34"/>
      <c r="AP886" s="34"/>
      <c r="AQ886" s="33"/>
      <c r="AR886" s="35"/>
      <c r="AS886" s="36"/>
      <c r="AT886" s="37"/>
      <c r="AU886" s="36"/>
      <c r="AV886" s="36"/>
      <c r="AW886" s="36"/>
    </row>
    <row r="887">
      <c r="B887" s="29"/>
      <c r="C887" s="29"/>
      <c r="E887" s="30"/>
      <c r="F887" s="30"/>
      <c r="G887" s="30"/>
      <c r="H887" s="31"/>
      <c r="I887" s="31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32"/>
      <c r="V887" s="32"/>
      <c r="W887" s="32"/>
      <c r="X887" s="32"/>
      <c r="Y887" s="32"/>
      <c r="Z887" s="32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33"/>
      <c r="AM887" s="33"/>
      <c r="AN887" s="33"/>
      <c r="AO887" s="34"/>
      <c r="AP887" s="34"/>
      <c r="AQ887" s="33"/>
      <c r="AR887" s="35"/>
      <c r="AS887" s="36"/>
      <c r="AT887" s="37"/>
      <c r="AU887" s="36"/>
      <c r="AV887" s="36"/>
      <c r="AW887" s="36"/>
    </row>
    <row r="888">
      <c r="B888" s="29"/>
      <c r="C888" s="29"/>
      <c r="E888" s="30"/>
      <c r="F888" s="30"/>
      <c r="G888" s="30"/>
      <c r="H888" s="31"/>
      <c r="I888" s="31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32"/>
      <c r="V888" s="32"/>
      <c r="W888" s="32"/>
      <c r="X888" s="32"/>
      <c r="Y888" s="32"/>
      <c r="Z888" s="32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33"/>
      <c r="AM888" s="33"/>
      <c r="AN888" s="33"/>
      <c r="AO888" s="34"/>
      <c r="AP888" s="34"/>
      <c r="AQ888" s="33"/>
      <c r="AR888" s="35"/>
      <c r="AS888" s="36"/>
      <c r="AT888" s="37"/>
      <c r="AU888" s="36"/>
      <c r="AV888" s="36"/>
      <c r="AW888" s="36"/>
    </row>
    <row r="889">
      <c r="B889" s="29"/>
      <c r="C889" s="29"/>
      <c r="E889" s="30"/>
      <c r="F889" s="30"/>
      <c r="G889" s="30"/>
      <c r="H889" s="31"/>
      <c r="I889" s="31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32"/>
      <c r="V889" s="32"/>
      <c r="W889" s="32"/>
      <c r="X889" s="32"/>
      <c r="Y889" s="32"/>
      <c r="Z889" s="32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33"/>
      <c r="AM889" s="33"/>
      <c r="AN889" s="33"/>
      <c r="AO889" s="34"/>
      <c r="AP889" s="34"/>
      <c r="AQ889" s="33"/>
      <c r="AR889" s="35"/>
      <c r="AS889" s="36"/>
      <c r="AT889" s="37"/>
      <c r="AU889" s="36"/>
      <c r="AV889" s="36"/>
      <c r="AW889" s="36"/>
    </row>
    <row r="890">
      <c r="B890" s="29"/>
      <c r="C890" s="29"/>
      <c r="E890" s="30"/>
      <c r="F890" s="30"/>
      <c r="G890" s="30"/>
      <c r="H890" s="31"/>
      <c r="I890" s="31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32"/>
      <c r="V890" s="32"/>
      <c r="W890" s="32"/>
      <c r="X890" s="32"/>
      <c r="Y890" s="32"/>
      <c r="Z890" s="32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33"/>
      <c r="AM890" s="33"/>
      <c r="AN890" s="33"/>
      <c r="AO890" s="34"/>
      <c r="AP890" s="34"/>
      <c r="AQ890" s="33"/>
      <c r="AR890" s="35"/>
      <c r="AS890" s="36"/>
      <c r="AT890" s="37"/>
      <c r="AU890" s="36"/>
      <c r="AV890" s="36"/>
      <c r="AW890" s="36"/>
    </row>
    <row r="891">
      <c r="B891" s="29"/>
      <c r="C891" s="29"/>
      <c r="E891" s="30"/>
      <c r="F891" s="30"/>
      <c r="G891" s="30"/>
      <c r="H891" s="31"/>
      <c r="I891" s="31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32"/>
      <c r="V891" s="32"/>
      <c r="W891" s="32"/>
      <c r="X891" s="32"/>
      <c r="Y891" s="32"/>
      <c r="Z891" s="32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33"/>
      <c r="AM891" s="33"/>
      <c r="AN891" s="33"/>
      <c r="AO891" s="34"/>
      <c r="AP891" s="34"/>
      <c r="AQ891" s="33"/>
      <c r="AR891" s="35"/>
      <c r="AS891" s="36"/>
      <c r="AT891" s="37"/>
      <c r="AU891" s="36"/>
      <c r="AV891" s="36"/>
      <c r="AW891" s="36"/>
    </row>
    <row r="892">
      <c r="B892" s="29"/>
      <c r="C892" s="29"/>
      <c r="E892" s="30"/>
      <c r="F892" s="30"/>
      <c r="G892" s="30"/>
      <c r="H892" s="31"/>
      <c r="I892" s="31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32"/>
      <c r="V892" s="32"/>
      <c r="W892" s="32"/>
      <c r="X892" s="32"/>
      <c r="Y892" s="32"/>
      <c r="Z892" s="32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33"/>
      <c r="AM892" s="33"/>
      <c r="AN892" s="33"/>
      <c r="AO892" s="34"/>
      <c r="AP892" s="34"/>
      <c r="AQ892" s="33"/>
      <c r="AR892" s="35"/>
      <c r="AS892" s="36"/>
      <c r="AT892" s="37"/>
      <c r="AU892" s="36"/>
      <c r="AV892" s="36"/>
      <c r="AW892" s="36"/>
    </row>
    <row r="893">
      <c r="B893" s="29"/>
      <c r="C893" s="29"/>
      <c r="E893" s="30"/>
      <c r="F893" s="30"/>
      <c r="G893" s="30"/>
      <c r="H893" s="31"/>
      <c r="I893" s="31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32"/>
      <c r="V893" s="32"/>
      <c r="W893" s="32"/>
      <c r="X893" s="32"/>
      <c r="Y893" s="32"/>
      <c r="Z893" s="32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33"/>
      <c r="AM893" s="33"/>
      <c r="AN893" s="33"/>
      <c r="AO893" s="34"/>
      <c r="AP893" s="34"/>
      <c r="AQ893" s="33"/>
      <c r="AR893" s="35"/>
      <c r="AS893" s="36"/>
      <c r="AT893" s="37"/>
      <c r="AU893" s="36"/>
      <c r="AV893" s="36"/>
      <c r="AW893" s="36"/>
    </row>
    <row r="894">
      <c r="B894" s="29"/>
      <c r="C894" s="29"/>
      <c r="E894" s="30"/>
      <c r="F894" s="30"/>
      <c r="G894" s="30"/>
      <c r="H894" s="31"/>
      <c r="I894" s="31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32"/>
      <c r="V894" s="32"/>
      <c r="W894" s="32"/>
      <c r="X894" s="32"/>
      <c r="Y894" s="32"/>
      <c r="Z894" s="32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33"/>
      <c r="AM894" s="33"/>
      <c r="AN894" s="33"/>
      <c r="AO894" s="34"/>
      <c r="AP894" s="34"/>
      <c r="AQ894" s="33"/>
      <c r="AR894" s="35"/>
      <c r="AS894" s="36"/>
      <c r="AT894" s="37"/>
      <c r="AU894" s="36"/>
      <c r="AV894" s="36"/>
      <c r="AW894" s="36"/>
    </row>
    <row r="895">
      <c r="B895" s="29"/>
      <c r="C895" s="29"/>
      <c r="E895" s="30"/>
      <c r="F895" s="30"/>
      <c r="G895" s="30"/>
      <c r="H895" s="31"/>
      <c r="I895" s="31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32"/>
      <c r="V895" s="32"/>
      <c r="W895" s="32"/>
      <c r="X895" s="32"/>
      <c r="Y895" s="32"/>
      <c r="Z895" s="32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33"/>
      <c r="AM895" s="33"/>
      <c r="AN895" s="33"/>
      <c r="AO895" s="34"/>
      <c r="AP895" s="34"/>
      <c r="AQ895" s="33"/>
      <c r="AR895" s="35"/>
      <c r="AS895" s="36"/>
      <c r="AT895" s="37"/>
      <c r="AU895" s="36"/>
      <c r="AV895" s="36"/>
      <c r="AW895" s="36"/>
    </row>
    <row r="896">
      <c r="B896" s="29"/>
      <c r="C896" s="29"/>
      <c r="E896" s="30"/>
      <c r="F896" s="30"/>
      <c r="G896" s="30"/>
      <c r="H896" s="31"/>
      <c r="I896" s="31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32"/>
      <c r="V896" s="32"/>
      <c r="W896" s="32"/>
      <c r="X896" s="32"/>
      <c r="Y896" s="32"/>
      <c r="Z896" s="32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33"/>
      <c r="AM896" s="33"/>
      <c r="AN896" s="33"/>
      <c r="AO896" s="34"/>
      <c r="AP896" s="34"/>
      <c r="AQ896" s="33"/>
      <c r="AR896" s="35"/>
      <c r="AS896" s="36"/>
      <c r="AT896" s="37"/>
      <c r="AU896" s="36"/>
      <c r="AV896" s="36"/>
      <c r="AW896" s="36"/>
    </row>
    <row r="897">
      <c r="B897" s="29"/>
      <c r="C897" s="29"/>
      <c r="E897" s="30"/>
      <c r="F897" s="30"/>
      <c r="G897" s="30"/>
      <c r="H897" s="31"/>
      <c r="I897" s="31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32"/>
      <c r="V897" s="32"/>
      <c r="W897" s="32"/>
      <c r="X897" s="32"/>
      <c r="Y897" s="32"/>
      <c r="Z897" s="32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33"/>
      <c r="AM897" s="33"/>
      <c r="AN897" s="33"/>
      <c r="AO897" s="34"/>
      <c r="AP897" s="34"/>
      <c r="AQ897" s="33"/>
      <c r="AR897" s="35"/>
      <c r="AS897" s="36"/>
      <c r="AT897" s="37"/>
      <c r="AU897" s="36"/>
      <c r="AV897" s="36"/>
      <c r="AW897" s="36"/>
    </row>
    <row r="898">
      <c r="B898" s="29"/>
      <c r="C898" s="29"/>
      <c r="E898" s="30"/>
      <c r="F898" s="30"/>
      <c r="G898" s="30"/>
      <c r="H898" s="31"/>
      <c r="I898" s="31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32"/>
      <c r="V898" s="32"/>
      <c r="W898" s="32"/>
      <c r="X898" s="32"/>
      <c r="Y898" s="32"/>
      <c r="Z898" s="32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33"/>
      <c r="AM898" s="33"/>
      <c r="AN898" s="33"/>
      <c r="AO898" s="34"/>
      <c r="AP898" s="34"/>
      <c r="AQ898" s="33"/>
      <c r="AR898" s="35"/>
      <c r="AS898" s="36"/>
      <c r="AT898" s="37"/>
      <c r="AU898" s="36"/>
      <c r="AV898" s="36"/>
      <c r="AW898" s="36"/>
    </row>
    <row r="899">
      <c r="B899" s="29"/>
      <c r="C899" s="29"/>
      <c r="E899" s="30"/>
      <c r="F899" s="30"/>
      <c r="G899" s="30"/>
      <c r="H899" s="31"/>
      <c r="I899" s="31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32"/>
      <c r="V899" s="32"/>
      <c r="W899" s="32"/>
      <c r="X899" s="32"/>
      <c r="Y899" s="32"/>
      <c r="Z899" s="32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33"/>
      <c r="AM899" s="33"/>
      <c r="AN899" s="33"/>
      <c r="AO899" s="34"/>
      <c r="AP899" s="34"/>
      <c r="AQ899" s="33"/>
      <c r="AR899" s="35"/>
      <c r="AS899" s="36"/>
      <c r="AT899" s="37"/>
      <c r="AU899" s="36"/>
      <c r="AV899" s="36"/>
      <c r="AW899" s="36"/>
    </row>
    <row r="900">
      <c r="B900" s="29"/>
      <c r="C900" s="29"/>
      <c r="E900" s="30"/>
      <c r="F900" s="30"/>
      <c r="G900" s="30"/>
      <c r="H900" s="31"/>
      <c r="I900" s="31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32"/>
      <c r="V900" s="32"/>
      <c r="W900" s="32"/>
      <c r="X900" s="32"/>
      <c r="Y900" s="32"/>
      <c r="Z900" s="32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33"/>
      <c r="AM900" s="33"/>
      <c r="AN900" s="33"/>
      <c r="AO900" s="34"/>
      <c r="AP900" s="34"/>
      <c r="AQ900" s="33"/>
      <c r="AR900" s="35"/>
      <c r="AS900" s="36"/>
      <c r="AT900" s="37"/>
      <c r="AU900" s="36"/>
      <c r="AV900" s="36"/>
      <c r="AW900" s="36"/>
    </row>
    <row r="901">
      <c r="B901" s="29"/>
      <c r="C901" s="29"/>
      <c r="E901" s="30"/>
      <c r="F901" s="30"/>
      <c r="G901" s="30"/>
      <c r="H901" s="31"/>
      <c r="I901" s="31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32"/>
      <c r="V901" s="32"/>
      <c r="W901" s="32"/>
      <c r="X901" s="32"/>
      <c r="Y901" s="32"/>
      <c r="Z901" s="32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33"/>
      <c r="AM901" s="33"/>
      <c r="AN901" s="33"/>
      <c r="AO901" s="34"/>
      <c r="AP901" s="34"/>
      <c r="AQ901" s="33"/>
      <c r="AR901" s="35"/>
      <c r="AS901" s="36"/>
      <c r="AT901" s="37"/>
      <c r="AU901" s="36"/>
      <c r="AV901" s="36"/>
      <c r="AW901" s="36"/>
    </row>
    <row r="902">
      <c r="B902" s="29"/>
      <c r="C902" s="29"/>
      <c r="E902" s="30"/>
      <c r="F902" s="30"/>
      <c r="G902" s="30"/>
      <c r="H902" s="31"/>
      <c r="I902" s="31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32"/>
      <c r="V902" s="32"/>
      <c r="W902" s="32"/>
      <c r="X902" s="32"/>
      <c r="Y902" s="32"/>
      <c r="Z902" s="32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33"/>
      <c r="AM902" s="33"/>
      <c r="AN902" s="33"/>
      <c r="AO902" s="34"/>
      <c r="AP902" s="34"/>
      <c r="AQ902" s="33"/>
      <c r="AR902" s="35"/>
      <c r="AS902" s="36"/>
      <c r="AT902" s="37"/>
      <c r="AU902" s="36"/>
      <c r="AV902" s="36"/>
      <c r="AW902" s="36"/>
    </row>
    <row r="903">
      <c r="B903" s="29"/>
      <c r="C903" s="29"/>
      <c r="E903" s="30"/>
      <c r="F903" s="30"/>
      <c r="G903" s="30"/>
      <c r="H903" s="31"/>
      <c r="I903" s="31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32"/>
      <c r="V903" s="32"/>
      <c r="W903" s="32"/>
      <c r="X903" s="32"/>
      <c r="Y903" s="32"/>
      <c r="Z903" s="32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33"/>
      <c r="AM903" s="33"/>
      <c r="AN903" s="33"/>
      <c r="AO903" s="34"/>
      <c r="AP903" s="34"/>
      <c r="AQ903" s="33"/>
      <c r="AR903" s="35"/>
      <c r="AS903" s="36"/>
      <c r="AT903" s="37"/>
      <c r="AU903" s="36"/>
      <c r="AV903" s="36"/>
      <c r="AW903" s="36"/>
    </row>
    <row r="904">
      <c r="B904" s="29"/>
      <c r="C904" s="29"/>
      <c r="E904" s="30"/>
      <c r="F904" s="30"/>
      <c r="G904" s="30"/>
      <c r="H904" s="31"/>
      <c r="I904" s="31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32"/>
      <c r="V904" s="32"/>
      <c r="W904" s="32"/>
      <c r="X904" s="32"/>
      <c r="Y904" s="32"/>
      <c r="Z904" s="32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33"/>
      <c r="AM904" s="33"/>
      <c r="AN904" s="33"/>
      <c r="AO904" s="34"/>
      <c r="AP904" s="34"/>
      <c r="AQ904" s="33"/>
      <c r="AR904" s="35"/>
      <c r="AS904" s="36"/>
      <c r="AT904" s="37"/>
      <c r="AU904" s="36"/>
      <c r="AV904" s="36"/>
      <c r="AW904" s="36"/>
    </row>
    <row r="905">
      <c r="B905" s="29"/>
      <c r="C905" s="29"/>
      <c r="E905" s="30"/>
      <c r="F905" s="30"/>
      <c r="G905" s="30"/>
      <c r="H905" s="31"/>
      <c r="I905" s="31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32"/>
      <c r="V905" s="32"/>
      <c r="W905" s="32"/>
      <c r="X905" s="32"/>
      <c r="Y905" s="32"/>
      <c r="Z905" s="32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33"/>
      <c r="AM905" s="33"/>
      <c r="AN905" s="33"/>
      <c r="AO905" s="34"/>
      <c r="AP905" s="34"/>
      <c r="AQ905" s="33"/>
      <c r="AR905" s="35"/>
      <c r="AS905" s="36"/>
      <c r="AT905" s="37"/>
      <c r="AU905" s="36"/>
      <c r="AV905" s="36"/>
      <c r="AW905" s="36"/>
    </row>
    <row r="906">
      <c r="B906" s="29"/>
      <c r="C906" s="29"/>
      <c r="E906" s="30"/>
      <c r="F906" s="30"/>
      <c r="G906" s="30"/>
      <c r="H906" s="31"/>
      <c r="I906" s="31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32"/>
      <c r="V906" s="32"/>
      <c r="W906" s="32"/>
      <c r="X906" s="32"/>
      <c r="Y906" s="32"/>
      <c r="Z906" s="32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33"/>
      <c r="AM906" s="33"/>
      <c r="AN906" s="33"/>
      <c r="AO906" s="34"/>
      <c r="AP906" s="34"/>
      <c r="AQ906" s="33"/>
      <c r="AR906" s="35"/>
      <c r="AS906" s="36"/>
      <c r="AT906" s="37"/>
      <c r="AU906" s="36"/>
      <c r="AV906" s="36"/>
      <c r="AW906" s="36"/>
    </row>
    <row r="907">
      <c r="B907" s="29"/>
      <c r="C907" s="29"/>
      <c r="E907" s="30"/>
      <c r="F907" s="30"/>
      <c r="G907" s="30"/>
      <c r="H907" s="31"/>
      <c r="I907" s="31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32"/>
      <c r="V907" s="32"/>
      <c r="W907" s="32"/>
      <c r="X907" s="32"/>
      <c r="Y907" s="32"/>
      <c r="Z907" s="32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33"/>
      <c r="AM907" s="33"/>
      <c r="AN907" s="33"/>
      <c r="AO907" s="34"/>
      <c r="AP907" s="34"/>
      <c r="AQ907" s="33"/>
      <c r="AR907" s="35"/>
      <c r="AS907" s="36"/>
      <c r="AT907" s="37"/>
      <c r="AU907" s="36"/>
      <c r="AV907" s="36"/>
      <c r="AW907" s="36"/>
    </row>
    <row r="908">
      <c r="B908" s="29"/>
      <c r="C908" s="29"/>
      <c r="E908" s="30"/>
      <c r="F908" s="30"/>
      <c r="G908" s="30"/>
      <c r="H908" s="31"/>
      <c r="I908" s="31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32"/>
      <c r="V908" s="32"/>
      <c r="W908" s="32"/>
      <c r="X908" s="32"/>
      <c r="Y908" s="32"/>
      <c r="Z908" s="32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33"/>
      <c r="AM908" s="33"/>
      <c r="AN908" s="33"/>
      <c r="AO908" s="34"/>
      <c r="AP908" s="34"/>
      <c r="AQ908" s="33"/>
      <c r="AR908" s="35"/>
      <c r="AS908" s="36"/>
      <c r="AT908" s="37"/>
      <c r="AU908" s="36"/>
      <c r="AV908" s="36"/>
      <c r="AW908" s="36"/>
    </row>
    <row r="909">
      <c r="B909" s="29"/>
      <c r="C909" s="29"/>
      <c r="E909" s="30"/>
      <c r="F909" s="30"/>
      <c r="G909" s="30"/>
      <c r="H909" s="31"/>
      <c r="I909" s="31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32"/>
      <c r="V909" s="32"/>
      <c r="W909" s="32"/>
      <c r="X909" s="32"/>
      <c r="Y909" s="32"/>
      <c r="Z909" s="32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33"/>
      <c r="AM909" s="33"/>
      <c r="AN909" s="33"/>
      <c r="AO909" s="34"/>
      <c r="AP909" s="34"/>
      <c r="AQ909" s="33"/>
      <c r="AR909" s="35"/>
      <c r="AS909" s="36"/>
      <c r="AT909" s="37"/>
      <c r="AU909" s="36"/>
      <c r="AV909" s="36"/>
      <c r="AW909" s="36"/>
    </row>
    <row r="910">
      <c r="B910" s="29"/>
      <c r="C910" s="29"/>
      <c r="E910" s="30"/>
      <c r="F910" s="30"/>
      <c r="G910" s="30"/>
      <c r="H910" s="31"/>
      <c r="I910" s="31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32"/>
      <c r="V910" s="32"/>
      <c r="W910" s="32"/>
      <c r="X910" s="32"/>
      <c r="Y910" s="32"/>
      <c r="Z910" s="32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33"/>
      <c r="AM910" s="33"/>
      <c r="AN910" s="33"/>
      <c r="AO910" s="34"/>
      <c r="AP910" s="34"/>
      <c r="AQ910" s="33"/>
      <c r="AR910" s="35"/>
      <c r="AS910" s="36"/>
      <c r="AT910" s="37"/>
      <c r="AU910" s="36"/>
      <c r="AV910" s="36"/>
      <c r="AW910" s="36"/>
    </row>
    <row r="911">
      <c r="B911" s="29"/>
      <c r="C911" s="29"/>
      <c r="E911" s="30"/>
      <c r="F911" s="30"/>
      <c r="G911" s="30"/>
      <c r="H911" s="31"/>
      <c r="I911" s="31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32"/>
      <c r="V911" s="32"/>
      <c r="W911" s="32"/>
      <c r="X911" s="32"/>
      <c r="Y911" s="32"/>
      <c r="Z911" s="32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33"/>
      <c r="AM911" s="33"/>
      <c r="AN911" s="33"/>
      <c r="AO911" s="34"/>
      <c r="AP911" s="34"/>
      <c r="AQ911" s="33"/>
      <c r="AR911" s="35"/>
      <c r="AS911" s="36"/>
      <c r="AT911" s="37"/>
      <c r="AU911" s="36"/>
      <c r="AV911" s="36"/>
      <c r="AW911" s="36"/>
    </row>
    <row r="912">
      <c r="B912" s="29"/>
      <c r="C912" s="29"/>
      <c r="E912" s="30"/>
      <c r="F912" s="30"/>
      <c r="G912" s="30"/>
      <c r="H912" s="31"/>
      <c r="I912" s="31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32"/>
      <c r="V912" s="32"/>
      <c r="W912" s="32"/>
      <c r="X912" s="32"/>
      <c r="Y912" s="32"/>
      <c r="Z912" s="32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33"/>
      <c r="AM912" s="33"/>
      <c r="AN912" s="33"/>
      <c r="AO912" s="34"/>
      <c r="AP912" s="34"/>
      <c r="AQ912" s="33"/>
      <c r="AR912" s="35"/>
      <c r="AS912" s="36"/>
      <c r="AT912" s="37"/>
      <c r="AU912" s="36"/>
      <c r="AV912" s="36"/>
      <c r="AW912" s="36"/>
    </row>
    <row r="913">
      <c r="B913" s="29"/>
      <c r="C913" s="29"/>
      <c r="E913" s="30"/>
      <c r="F913" s="30"/>
      <c r="G913" s="30"/>
      <c r="H913" s="31"/>
      <c r="I913" s="31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32"/>
      <c r="V913" s="32"/>
      <c r="W913" s="32"/>
      <c r="X913" s="32"/>
      <c r="Y913" s="32"/>
      <c r="Z913" s="32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33"/>
      <c r="AM913" s="33"/>
      <c r="AN913" s="33"/>
      <c r="AO913" s="34"/>
      <c r="AP913" s="34"/>
      <c r="AQ913" s="33"/>
      <c r="AR913" s="35"/>
      <c r="AS913" s="36"/>
      <c r="AT913" s="37"/>
      <c r="AU913" s="36"/>
      <c r="AV913" s="36"/>
      <c r="AW913" s="36"/>
    </row>
    <row r="914">
      <c r="B914" s="29"/>
      <c r="C914" s="29"/>
      <c r="E914" s="30"/>
      <c r="F914" s="30"/>
      <c r="G914" s="30"/>
      <c r="H914" s="31"/>
      <c r="I914" s="31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32"/>
      <c r="V914" s="32"/>
      <c r="W914" s="32"/>
      <c r="X914" s="32"/>
      <c r="Y914" s="32"/>
      <c r="Z914" s="32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33"/>
      <c r="AM914" s="33"/>
      <c r="AN914" s="33"/>
      <c r="AO914" s="34"/>
      <c r="AP914" s="34"/>
      <c r="AQ914" s="33"/>
      <c r="AR914" s="35"/>
      <c r="AS914" s="36"/>
      <c r="AT914" s="37"/>
      <c r="AU914" s="36"/>
      <c r="AV914" s="36"/>
      <c r="AW914" s="36"/>
    </row>
    <row r="915">
      <c r="B915" s="29"/>
      <c r="C915" s="29"/>
      <c r="E915" s="30"/>
      <c r="F915" s="30"/>
      <c r="G915" s="30"/>
      <c r="H915" s="31"/>
      <c r="I915" s="31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32"/>
      <c r="V915" s="32"/>
      <c r="W915" s="32"/>
      <c r="X915" s="32"/>
      <c r="Y915" s="32"/>
      <c r="Z915" s="32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33"/>
      <c r="AM915" s="33"/>
      <c r="AN915" s="33"/>
      <c r="AO915" s="34"/>
      <c r="AP915" s="34"/>
      <c r="AQ915" s="33"/>
      <c r="AR915" s="35"/>
      <c r="AS915" s="36"/>
      <c r="AT915" s="37"/>
      <c r="AU915" s="36"/>
      <c r="AV915" s="36"/>
      <c r="AW915" s="36"/>
    </row>
    <row r="916">
      <c r="B916" s="29"/>
      <c r="C916" s="29"/>
      <c r="E916" s="30"/>
      <c r="F916" s="30"/>
      <c r="G916" s="30"/>
      <c r="H916" s="31"/>
      <c r="I916" s="31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32"/>
      <c r="V916" s="32"/>
      <c r="W916" s="32"/>
      <c r="X916" s="32"/>
      <c r="Y916" s="32"/>
      <c r="Z916" s="32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33"/>
      <c r="AM916" s="33"/>
      <c r="AN916" s="33"/>
      <c r="AO916" s="34"/>
      <c r="AP916" s="34"/>
      <c r="AQ916" s="33"/>
      <c r="AR916" s="35"/>
      <c r="AS916" s="36"/>
      <c r="AT916" s="37"/>
      <c r="AU916" s="36"/>
      <c r="AV916" s="36"/>
      <c r="AW916" s="36"/>
    </row>
    <row r="917">
      <c r="B917" s="29"/>
      <c r="C917" s="29"/>
      <c r="E917" s="30"/>
      <c r="F917" s="30"/>
      <c r="G917" s="30"/>
      <c r="H917" s="31"/>
      <c r="I917" s="31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32"/>
      <c r="V917" s="32"/>
      <c r="W917" s="32"/>
      <c r="X917" s="32"/>
      <c r="Y917" s="32"/>
      <c r="Z917" s="32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33"/>
      <c r="AM917" s="33"/>
      <c r="AN917" s="33"/>
      <c r="AO917" s="34"/>
      <c r="AP917" s="34"/>
      <c r="AQ917" s="33"/>
      <c r="AR917" s="35"/>
      <c r="AS917" s="36"/>
      <c r="AT917" s="37"/>
      <c r="AU917" s="36"/>
      <c r="AV917" s="36"/>
      <c r="AW917" s="36"/>
    </row>
    <row r="918">
      <c r="B918" s="29"/>
      <c r="C918" s="29"/>
      <c r="E918" s="30"/>
      <c r="F918" s="30"/>
      <c r="G918" s="30"/>
      <c r="H918" s="31"/>
      <c r="I918" s="31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32"/>
      <c r="V918" s="32"/>
      <c r="W918" s="32"/>
      <c r="X918" s="32"/>
      <c r="Y918" s="32"/>
      <c r="Z918" s="32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33"/>
      <c r="AM918" s="33"/>
      <c r="AN918" s="33"/>
      <c r="AO918" s="34"/>
      <c r="AP918" s="34"/>
      <c r="AQ918" s="33"/>
      <c r="AR918" s="35"/>
      <c r="AS918" s="36"/>
      <c r="AT918" s="37"/>
      <c r="AU918" s="36"/>
      <c r="AV918" s="36"/>
      <c r="AW918" s="36"/>
    </row>
    <row r="919">
      <c r="B919" s="29"/>
      <c r="C919" s="29"/>
      <c r="E919" s="30"/>
      <c r="F919" s="30"/>
      <c r="G919" s="30"/>
      <c r="H919" s="31"/>
      <c r="I919" s="31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32"/>
      <c r="V919" s="32"/>
      <c r="W919" s="32"/>
      <c r="X919" s="32"/>
      <c r="Y919" s="32"/>
      <c r="Z919" s="32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33"/>
      <c r="AM919" s="33"/>
      <c r="AN919" s="33"/>
      <c r="AO919" s="34"/>
      <c r="AP919" s="34"/>
      <c r="AQ919" s="33"/>
      <c r="AR919" s="35"/>
      <c r="AS919" s="36"/>
      <c r="AT919" s="37"/>
      <c r="AU919" s="36"/>
      <c r="AV919" s="36"/>
      <c r="AW919" s="36"/>
    </row>
    <row r="920">
      <c r="B920" s="29"/>
      <c r="C920" s="29"/>
      <c r="E920" s="30"/>
      <c r="F920" s="30"/>
      <c r="G920" s="30"/>
      <c r="H920" s="31"/>
      <c r="I920" s="31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32"/>
      <c r="V920" s="32"/>
      <c r="W920" s="32"/>
      <c r="X920" s="32"/>
      <c r="Y920" s="32"/>
      <c r="Z920" s="32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33"/>
      <c r="AM920" s="33"/>
      <c r="AN920" s="33"/>
      <c r="AO920" s="34"/>
      <c r="AP920" s="34"/>
      <c r="AQ920" s="33"/>
      <c r="AR920" s="35"/>
      <c r="AS920" s="36"/>
      <c r="AT920" s="37"/>
      <c r="AU920" s="36"/>
      <c r="AV920" s="36"/>
      <c r="AW920" s="36"/>
    </row>
    <row r="921">
      <c r="B921" s="29"/>
      <c r="C921" s="29"/>
      <c r="E921" s="30"/>
      <c r="F921" s="30"/>
      <c r="G921" s="30"/>
      <c r="H921" s="31"/>
      <c r="I921" s="31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32"/>
      <c r="V921" s="32"/>
      <c r="W921" s="32"/>
      <c r="X921" s="32"/>
      <c r="Y921" s="32"/>
      <c r="Z921" s="32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33"/>
      <c r="AM921" s="33"/>
      <c r="AN921" s="33"/>
      <c r="AO921" s="34"/>
      <c r="AP921" s="34"/>
      <c r="AQ921" s="33"/>
      <c r="AR921" s="35"/>
      <c r="AS921" s="36"/>
      <c r="AT921" s="37"/>
      <c r="AU921" s="36"/>
      <c r="AV921" s="36"/>
      <c r="AW921" s="36"/>
    </row>
    <row r="922">
      <c r="B922" s="29"/>
      <c r="C922" s="29"/>
      <c r="E922" s="30"/>
      <c r="F922" s="30"/>
      <c r="G922" s="30"/>
      <c r="H922" s="31"/>
      <c r="I922" s="31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32"/>
      <c r="V922" s="32"/>
      <c r="W922" s="32"/>
      <c r="X922" s="32"/>
      <c r="Y922" s="32"/>
      <c r="Z922" s="32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33"/>
      <c r="AM922" s="33"/>
      <c r="AN922" s="33"/>
      <c r="AO922" s="34"/>
      <c r="AP922" s="34"/>
      <c r="AQ922" s="33"/>
      <c r="AR922" s="35"/>
      <c r="AS922" s="36"/>
      <c r="AT922" s="37"/>
      <c r="AU922" s="36"/>
      <c r="AV922" s="36"/>
      <c r="AW922" s="36"/>
    </row>
    <row r="923">
      <c r="B923" s="29"/>
      <c r="C923" s="29"/>
      <c r="E923" s="30"/>
      <c r="F923" s="30"/>
      <c r="G923" s="30"/>
      <c r="H923" s="31"/>
      <c r="I923" s="31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32"/>
      <c r="V923" s="32"/>
      <c r="W923" s="32"/>
      <c r="X923" s="32"/>
      <c r="Y923" s="32"/>
      <c r="Z923" s="32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33"/>
      <c r="AM923" s="33"/>
      <c r="AN923" s="33"/>
      <c r="AO923" s="34"/>
      <c r="AP923" s="34"/>
      <c r="AQ923" s="33"/>
      <c r="AR923" s="35"/>
      <c r="AS923" s="36"/>
      <c r="AT923" s="37"/>
      <c r="AU923" s="36"/>
      <c r="AV923" s="36"/>
      <c r="AW923" s="36"/>
    </row>
    <row r="924">
      <c r="B924" s="29"/>
      <c r="C924" s="29"/>
      <c r="E924" s="30"/>
      <c r="F924" s="30"/>
      <c r="G924" s="30"/>
      <c r="H924" s="31"/>
      <c r="I924" s="31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32"/>
      <c r="V924" s="32"/>
      <c r="W924" s="32"/>
      <c r="X924" s="32"/>
      <c r="Y924" s="32"/>
      <c r="Z924" s="32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33"/>
      <c r="AM924" s="33"/>
      <c r="AN924" s="33"/>
      <c r="AO924" s="34"/>
      <c r="AP924" s="34"/>
      <c r="AQ924" s="33"/>
      <c r="AR924" s="35"/>
      <c r="AS924" s="36"/>
      <c r="AT924" s="37"/>
      <c r="AU924" s="36"/>
      <c r="AV924" s="36"/>
      <c r="AW924" s="36"/>
    </row>
    <row r="925">
      <c r="B925" s="29"/>
      <c r="C925" s="29"/>
      <c r="E925" s="30"/>
      <c r="F925" s="30"/>
      <c r="G925" s="30"/>
      <c r="H925" s="31"/>
      <c r="I925" s="31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32"/>
      <c r="V925" s="32"/>
      <c r="W925" s="32"/>
      <c r="X925" s="32"/>
      <c r="Y925" s="32"/>
      <c r="Z925" s="32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33"/>
      <c r="AM925" s="33"/>
      <c r="AN925" s="33"/>
      <c r="AO925" s="34"/>
      <c r="AP925" s="34"/>
      <c r="AQ925" s="33"/>
      <c r="AR925" s="35"/>
      <c r="AS925" s="36"/>
      <c r="AT925" s="37"/>
      <c r="AU925" s="36"/>
      <c r="AV925" s="36"/>
      <c r="AW925" s="36"/>
    </row>
    <row r="926">
      <c r="B926" s="29"/>
      <c r="C926" s="29"/>
      <c r="E926" s="30"/>
      <c r="F926" s="30"/>
      <c r="G926" s="30"/>
      <c r="H926" s="31"/>
      <c r="I926" s="31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32"/>
      <c r="V926" s="32"/>
      <c r="W926" s="32"/>
      <c r="X926" s="32"/>
      <c r="Y926" s="32"/>
      <c r="Z926" s="32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33"/>
      <c r="AM926" s="33"/>
      <c r="AN926" s="33"/>
      <c r="AO926" s="34"/>
      <c r="AP926" s="34"/>
      <c r="AQ926" s="33"/>
      <c r="AR926" s="35"/>
      <c r="AS926" s="36"/>
      <c r="AT926" s="37"/>
      <c r="AU926" s="36"/>
      <c r="AV926" s="36"/>
      <c r="AW926" s="36"/>
    </row>
    <row r="927">
      <c r="B927" s="29"/>
      <c r="C927" s="29"/>
      <c r="E927" s="30"/>
      <c r="F927" s="30"/>
      <c r="G927" s="30"/>
      <c r="H927" s="31"/>
      <c r="I927" s="31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32"/>
      <c r="V927" s="32"/>
      <c r="W927" s="32"/>
      <c r="X927" s="32"/>
      <c r="Y927" s="32"/>
      <c r="Z927" s="32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33"/>
      <c r="AM927" s="33"/>
      <c r="AN927" s="33"/>
      <c r="AO927" s="34"/>
      <c r="AP927" s="34"/>
      <c r="AQ927" s="33"/>
      <c r="AR927" s="35"/>
      <c r="AS927" s="36"/>
      <c r="AT927" s="37"/>
      <c r="AU927" s="36"/>
      <c r="AV927" s="36"/>
      <c r="AW927" s="36"/>
    </row>
    <row r="928">
      <c r="B928" s="29"/>
      <c r="C928" s="29"/>
      <c r="E928" s="30"/>
      <c r="F928" s="30"/>
      <c r="G928" s="30"/>
      <c r="H928" s="31"/>
      <c r="I928" s="31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32"/>
      <c r="V928" s="32"/>
      <c r="W928" s="32"/>
      <c r="X928" s="32"/>
      <c r="Y928" s="32"/>
      <c r="Z928" s="32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33"/>
      <c r="AM928" s="33"/>
      <c r="AN928" s="33"/>
      <c r="AO928" s="34"/>
      <c r="AP928" s="34"/>
      <c r="AQ928" s="33"/>
      <c r="AR928" s="35"/>
      <c r="AS928" s="36"/>
      <c r="AT928" s="37"/>
      <c r="AU928" s="36"/>
      <c r="AV928" s="36"/>
      <c r="AW928" s="36"/>
    </row>
    <row r="929">
      <c r="B929" s="29"/>
      <c r="C929" s="29"/>
      <c r="E929" s="30"/>
      <c r="F929" s="30"/>
      <c r="G929" s="30"/>
      <c r="H929" s="31"/>
      <c r="I929" s="31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32"/>
      <c r="V929" s="32"/>
      <c r="W929" s="32"/>
      <c r="X929" s="32"/>
      <c r="Y929" s="32"/>
      <c r="Z929" s="32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33"/>
      <c r="AM929" s="33"/>
      <c r="AN929" s="33"/>
      <c r="AO929" s="34"/>
      <c r="AP929" s="34"/>
      <c r="AQ929" s="33"/>
      <c r="AR929" s="35"/>
      <c r="AS929" s="36"/>
      <c r="AT929" s="37"/>
      <c r="AU929" s="36"/>
      <c r="AV929" s="36"/>
      <c r="AW929" s="36"/>
    </row>
    <row r="930">
      <c r="B930" s="29"/>
      <c r="C930" s="29"/>
      <c r="E930" s="30"/>
      <c r="F930" s="30"/>
      <c r="G930" s="30"/>
      <c r="H930" s="31"/>
      <c r="I930" s="31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32"/>
      <c r="V930" s="32"/>
      <c r="W930" s="32"/>
      <c r="X930" s="32"/>
      <c r="Y930" s="32"/>
      <c r="Z930" s="32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33"/>
      <c r="AM930" s="33"/>
      <c r="AN930" s="33"/>
      <c r="AO930" s="34"/>
      <c r="AP930" s="34"/>
      <c r="AQ930" s="33"/>
      <c r="AR930" s="35"/>
      <c r="AS930" s="36"/>
      <c r="AT930" s="37"/>
      <c r="AU930" s="36"/>
      <c r="AV930" s="36"/>
      <c r="AW930" s="36"/>
    </row>
    <row r="931">
      <c r="B931" s="29"/>
      <c r="C931" s="29"/>
      <c r="E931" s="30"/>
      <c r="F931" s="30"/>
      <c r="G931" s="30"/>
      <c r="H931" s="31"/>
      <c r="I931" s="31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32"/>
      <c r="V931" s="32"/>
      <c r="W931" s="32"/>
      <c r="X931" s="32"/>
      <c r="Y931" s="32"/>
      <c r="Z931" s="32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33"/>
      <c r="AM931" s="33"/>
      <c r="AN931" s="33"/>
      <c r="AO931" s="34"/>
      <c r="AP931" s="34"/>
      <c r="AQ931" s="33"/>
      <c r="AR931" s="35"/>
      <c r="AS931" s="36"/>
      <c r="AT931" s="37"/>
      <c r="AU931" s="36"/>
      <c r="AV931" s="36"/>
      <c r="AW931" s="36"/>
    </row>
    <row r="932">
      <c r="B932" s="29"/>
      <c r="C932" s="29"/>
      <c r="E932" s="30"/>
      <c r="F932" s="30"/>
      <c r="G932" s="30"/>
      <c r="H932" s="31"/>
      <c r="I932" s="31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32"/>
      <c r="V932" s="32"/>
      <c r="W932" s="32"/>
      <c r="X932" s="32"/>
      <c r="Y932" s="32"/>
      <c r="Z932" s="32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33"/>
      <c r="AM932" s="33"/>
      <c r="AN932" s="33"/>
      <c r="AO932" s="34"/>
      <c r="AP932" s="34"/>
      <c r="AQ932" s="33"/>
      <c r="AR932" s="35"/>
      <c r="AS932" s="36"/>
      <c r="AT932" s="37"/>
      <c r="AU932" s="36"/>
      <c r="AV932" s="36"/>
      <c r="AW932" s="36"/>
    </row>
    <row r="933">
      <c r="B933" s="29"/>
      <c r="C933" s="29"/>
      <c r="E933" s="30"/>
      <c r="F933" s="30"/>
      <c r="G933" s="30"/>
      <c r="H933" s="31"/>
      <c r="I933" s="31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32"/>
      <c r="V933" s="32"/>
      <c r="W933" s="32"/>
      <c r="X933" s="32"/>
      <c r="Y933" s="32"/>
      <c r="Z933" s="32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33"/>
      <c r="AM933" s="33"/>
      <c r="AN933" s="33"/>
      <c r="AO933" s="34"/>
      <c r="AP933" s="34"/>
      <c r="AQ933" s="33"/>
      <c r="AR933" s="35"/>
      <c r="AS933" s="36"/>
      <c r="AT933" s="37"/>
      <c r="AU933" s="36"/>
      <c r="AV933" s="36"/>
      <c r="AW933" s="36"/>
    </row>
    <row r="934">
      <c r="B934" s="29"/>
      <c r="C934" s="29"/>
      <c r="E934" s="30"/>
      <c r="F934" s="30"/>
      <c r="G934" s="30"/>
      <c r="H934" s="31"/>
      <c r="I934" s="31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32"/>
      <c r="V934" s="32"/>
      <c r="W934" s="32"/>
      <c r="X934" s="32"/>
      <c r="Y934" s="32"/>
      <c r="Z934" s="32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33"/>
      <c r="AM934" s="33"/>
      <c r="AN934" s="33"/>
      <c r="AO934" s="34"/>
      <c r="AP934" s="34"/>
      <c r="AQ934" s="33"/>
      <c r="AR934" s="35"/>
      <c r="AS934" s="36"/>
      <c r="AT934" s="37"/>
      <c r="AU934" s="36"/>
      <c r="AV934" s="36"/>
      <c r="AW934" s="36"/>
    </row>
    <row r="935">
      <c r="B935" s="29"/>
      <c r="C935" s="29"/>
      <c r="E935" s="30"/>
      <c r="F935" s="30"/>
      <c r="G935" s="30"/>
      <c r="H935" s="31"/>
      <c r="I935" s="31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32"/>
      <c r="V935" s="32"/>
      <c r="W935" s="32"/>
      <c r="X935" s="32"/>
      <c r="Y935" s="32"/>
      <c r="Z935" s="32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33"/>
      <c r="AM935" s="33"/>
      <c r="AN935" s="33"/>
      <c r="AO935" s="34"/>
      <c r="AP935" s="34"/>
      <c r="AQ935" s="33"/>
      <c r="AR935" s="35"/>
      <c r="AS935" s="36"/>
      <c r="AT935" s="37"/>
      <c r="AU935" s="36"/>
      <c r="AV935" s="36"/>
      <c r="AW935" s="36"/>
    </row>
    <row r="936">
      <c r="B936" s="29"/>
      <c r="C936" s="29"/>
      <c r="E936" s="30"/>
      <c r="F936" s="30"/>
      <c r="G936" s="30"/>
      <c r="H936" s="31"/>
      <c r="I936" s="31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32"/>
      <c r="V936" s="32"/>
      <c r="W936" s="32"/>
      <c r="X936" s="32"/>
      <c r="Y936" s="32"/>
      <c r="Z936" s="32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33"/>
      <c r="AM936" s="33"/>
      <c r="AN936" s="33"/>
      <c r="AO936" s="34"/>
      <c r="AP936" s="34"/>
      <c r="AQ936" s="33"/>
      <c r="AR936" s="35"/>
      <c r="AS936" s="36"/>
      <c r="AT936" s="37"/>
      <c r="AU936" s="36"/>
      <c r="AV936" s="36"/>
      <c r="AW936" s="36"/>
    </row>
    <row r="937">
      <c r="B937" s="29"/>
      <c r="C937" s="29"/>
      <c r="E937" s="30"/>
      <c r="F937" s="30"/>
      <c r="G937" s="30"/>
      <c r="H937" s="31"/>
      <c r="I937" s="31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32"/>
      <c r="V937" s="32"/>
      <c r="W937" s="32"/>
      <c r="X937" s="32"/>
      <c r="Y937" s="32"/>
      <c r="Z937" s="32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33"/>
      <c r="AM937" s="33"/>
      <c r="AN937" s="33"/>
      <c r="AO937" s="34"/>
      <c r="AP937" s="34"/>
      <c r="AQ937" s="33"/>
      <c r="AR937" s="35"/>
      <c r="AS937" s="36"/>
      <c r="AT937" s="37"/>
      <c r="AU937" s="36"/>
      <c r="AV937" s="36"/>
      <c r="AW937" s="36"/>
    </row>
    <row r="938">
      <c r="B938" s="29"/>
      <c r="C938" s="29"/>
      <c r="E938" s="30"/>
      <c r="F938" s="30"/>
      <c r="G938" s="30"/>
      <c r="H938" s="31"/>
      <c r="I938" s="31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32"/>
      <c r="V938" s="32"/>
      <c r="W938" s="32"/>
      <c r="X938" s="32"/>
      <c r="Y938" s="32"/>
      <c r="Z938" s="32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33"/>
      <c r="AM938" s="33"/>
      <c r="AN938" s="33"/>
      <c r="AO938" s="34"/>
      <c r="AP938" s="34"/>
      <c r="AQ938" s="33"/>
      <c r="AR938" s="35"/>
      <c r="AS938" s="36"/>
      <c r="AT938" s="37"/>
      <c r="AU938" s="36"/>
      <c r="AV938" s="36"/>
      <c r="AW938" s="36"/>
    </row>
    <row r="939">
      <c r="B939" s="29"/>
      <c r="C939" s="29"/>
      <c r="E939" s="30"/>
      <c r="F939" s="30"/>
      <c r="G939" s="30"/>
      <c r="H939" s="31"/>
      <c r="I939" s="31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32"/>
      <c r="V939" s="32"/>
      <c r="W939" s="32"/>
      <c r="X939" s="32"/>
      <c r="Y939" s="32"/>
      <c r="Z939" s="32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33"/>
      <c r="AM939" s="33"/>
      <c r="AN939" s="33"/>
      <c r="AO939" s="34"/>
      <c r="AP939" s="34"/>
      <c r="AQ939" s="33"/>
      <c r="AR939" s="35"/>
      <c r="AS939" s="36"/>
      <c r="AT939" s="37"/>
      <c r="AU939" s="36"/>
      <c r="AV939" s="36"/>
      <c r="AW939" s="36"/>
    </row>
    <row r="940">
      <c r="B940" s="29"/>
      <c r="C940" s="29"/>
      <c r="E940" s="30"/>
      <c r="F940" s="30"/>
      <c r="G940" s="30"/>
      <c r="H940" s="31"/>
      <c r="I940" s="31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32"/>
      <c r="V940" s="32"/>
      <c r="W940" s="32"/>
      <c r="X940" s="32"/>
      <c r="Y940" s="32"/>
      <c r="Z940" s="32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33"/>
      <c r="AM940" s="33"/>
      <c r="AN940" s="33"/>
      <c r="AO940" s="34"/>
      <c r="AP940" s="34"/>
      <c r="AQ940" s="33"/>
      <c r="AR940" s="35"/>
      <c r="AS940" s="36"/>
      <c r="AT940" s="37"/>
      <c r="AU940" s="36"/>
      <c r="AV940" s="36"/>
      <c r="AW940" s="36"/>
    </row>
    <row r="941">
      <c r="B941" s="29"/>
      <c r="C941" s="29"/>
      <c r="E941" s="30"/>
      <c r="F941" s="30"/>
      <c r="G941" s="30"/>
      <c r="H941" s="31"/>
      <c r="I941" s="31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32"/>
      <c r="V941" s="32"/>
      <c r="W941" s="32"/>
      <c r="X941" s="32"/>
      <c r="Y941" s="32"/>
      <c r="Z941" s="32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33"/>
      <c r="AM941" s="33"/>
      <c r="AN941" s="33"/>
      <c r="AO941" s="34"/>
      <c r="AP941" s="34"/>
      <c r="AQ941" s="33"/>
      <c r="AR941" s="35"/>
      <c r="AS941" s="36"/>
      <c r="AT941" s="37"/>
      <c r="AU941" s="36"/>
      <c r="AV941" s="36"/>
      <c r="AW941" s="36"/>
    </row>
    <row r="942">
      <c r="B942" s="29"/>
      <c r="C942" s="29"/>
      <c r="E942" s="30"/>
      <c r="F942" s="30"/>
      <c r="G942" s="30"/>
      <c r="H942" s="31"/>
      <c r="I942" s="31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32"/>
      <c r="V942" s="32"/>
      <c r="W942" s="32"/>
      <c r="X942" s="32"/>
      <c r="Y942" s="32"/>
      <c r="Z942" s="32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33"/>
      <c r="AM942" s="33"/>
      <c r="AN942" s="33"/>
      <c r="AO942" s="34"/>
      <c r="AP942" s="34"/>
      <c r="AQ942" s="33"/>
      <c r="AR942" s="35"/>
      <c r="AS942" s="36"/>
      <c r="AT942" s="37"/>
      <c r="AU942" s="36"/>
      <c r="AV942" s="36"/>
      <c r="AW942" s="36"/>
    </row>
    <row r="943">
      <c r="B943" s="29"/>
      <c r="C943" s="29"/>
      <c r="E943" s="30"/>
      <c r="F943" s="30"/>
      <c r="G943" s="30"/>
      <c r="H943" s="31"/>
      <c r="I943" s="31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32"/>
      <c r="V943" s="32"/>
      <c r="W943" s="32"/>
      <c r="X943" s="32"/>
      <c r="Y943" s="32"/>
      <c r="Z943" s="32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33"/>
      <c r="AM943" s="33"/>
      <c r="AN943" s="33"/>
      <c r="AO943" s="34"/>
      <c r="AP943" s="34"/>
      <c r="AQ943" s="33"/>
      <c r="AR943" s="35"/>
      <c r="AS943" s="36"/>
      <c r="AT943" s="37"/>
      <c r="AU943" s="36"/>
      <c r="AV943" s="36"/>
      <c r="AW943" s="36"/>
    </row>
    <row r="944">
      <c r="B944" s="29"/>
      <c r="C944" s="29"/>
      <c r="E944" s="30"/>
      <c r="F944" s="30"/>
      <c r="G944" s="30"/>
      <c r="H944" s="31"/>
      <c r="I944" s="31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32"/>
      <c r="V944" s="32"/>
      <c r="W944" s="32"/>
      <c r="X944" s="32"/>
      <c r="Y944" s="32"/>
      <c r="Z944" s="32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33"/>
      <c r="AM944" s="33"/>
      <c r="AN944" s="33"/>
      <c r="AO944" s="34"/>
      <c r="AP944" s="34"/>
      <c r="AQ944" s="33"/>
      <c r="AR944" s="35"/>
      <c r="AS944" s="36"/>
      <c r="AT944" s="37"/>
      <c r="AU944" s="36"/>
      <c r="AV944" s="36"/>
      <c r="AW944" s="36"/>
    </row>
    <row r="945">
      <c r="B945" s="29"/>
      <c r="C945" s="29"/>
      <c r="E945" s="30"/>
      <c r="F945" s="30"/>
      <c r="G945" s="30"/>
      <c r="H945" s="31"/>
      <c r="I945" s="31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32"/>
      <c r="V945" s="32"/>
      <c r="W945" s="32"/>
      <c r="X945" s="32"/>
      <c r="Y945" s="32"/>
      <c r="Z945" s="32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33"/>
      <c r="AM945" s="33"/>
      <c r="AN945" s="33"/>
      <c r="AO945" s="34"/>
      <c r="AP945" s="34"/>
      <c r="AQ945" s="33"/>
      <c r="AR945" s="35"/>
      <c r="AS945" s="36"/>
      <c r="AT945" s="37"/>
      <c r="AU945" s="36"/>
      <c r="AV945" s="36"/>
      <c r="AW945" s="36"/>
    </row>
    <row r="946">
      <c r="B946" s="29"/>
      <c r="C946" s="29"/>
      <c r="E946" s="30"/>
      <c r="F946" s="30"/>
      <c r="G946" s="30"/>
      <c r="H946" s="31"/>
      <c r="I946" s="31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32"/>
      <c r="V946" s="32"/>
      <c r="W946" s="32"/>
      <c r="X946" s="32"/>
      <c r="Y946" s="32"/>
      <c r="Z946" s="32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33"/>
      <c r="AM946" s="33"/>
      <c r="AN946" s="33"/>
      <c r="AO946" s="34"/>
      <c r="AP946" s="34"/>
      <c r="AQ946" s="33"/>
      <c r="AR946" s="35"/>
      <c r="AS946" s="36"/>
      <c r="AT946" s="37"/>
      <c r="AU946" s="36"/>
      <c r="AV946" s="36"/>
      <c r="AW946" s="36"/>
    </row>
    <row r="947">
      <c r="B947" s="29"/>
      <c r="C947" s="29"/>
      <c r="E947" s="30"/>
      <c r="F947" s="30"/>
      <c r="G947" s="30"/>
      <c r="H947" s="31"/>
      <c r="I947" s="31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32"/>
      <c r="V947" s="32"/>
      <c r="W947" s="32"/>
      <c r="X947" s="32"/>
      <c r="Y947" s="32"/>
      <c r="Z947" s="32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33"/>
      <c r="AM947" s="33"/>
      <c r="AN947" s="33"/>
      <c r="AO947" s="34"/>
      <c r="AP947" s="34"/>
      <c r="AQ947" s="33"/>
      <c r="AR947" s="35"/>
      <c r="AS947" s="36"/>
      <c r="AT947" s="37"/>
      <c r="AU947" s="36"/>
      <c r="AV947" s="36"/>
      <c r="AW947" s="36"/>
    </row>
    <row r="948">
      <c r="B948" s="29"/>
      <c r="C948" s="29"/>
      <c r="E948" s="30"/>
      <c r="F948" s="30"/>
      <c r="G948" s="30"/>
      <c r="H948" s="31"/>
      <c r="I948" s="31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32"/>
      <c r="V948" s="32"/>
      <c r="W948" s="32"/>
      <c r="X948" s="32"/>
      <c r="Y948" s="32"/>
      <c r="Z948" s="32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33"/>
      <c r="AM948" s="33"/>
      <c r="AN948" s="33"/>
      <c r="AO948" s="34"/>
      <c r="AP948" s="34"/>
      <c r="AQ948" s="33"/>
      <c r="AR948" s="35"/>
      <c r="AS948" s="36"/>
      <c r="AT948" s="37"/>
      <c r="AU948" s="36"/>
      <c r="AV948" s="36"/>
      <c r="AW948" s="36"/>
    </row>
    <row r="949">
      <c r="B949" s="29"/>
      <c r="C949" s="29"/>
      <c r="E949" s="30"/>
      <c r="F949" s="30"/>
      <c r="G949" s="30"/>
      <c r="H949" s="31"/>
      <c r="I949" s="31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32"/>
      <c r="V949" s="32"/>
      <c r="W949" s="32"/>
      <c r="X949" s="32"/>
      <c r="Y949" s="32"/>
      <c r="Z949" s="32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33"/>
      <c r="AM949" s="33"/>
      <c r="AN949" s="33"/>
      <c r="AO949" s="34"/>
      <c r="AP949" s="34"/>
      <c r="AQ949" s="33"/>
      <c r="AR949" s="35"/>
      <c r="AS949" s="36"/>
      <c r="AT949" s="37"/>
      <c r="AU949" s="36"/>
      <c r="AV949" s="36"/>
      <c r="AW949" s="36"/>
    </row>
    <row r="950">
      <c r="B950" s="29"/>
      <c r="C950" s="29"/>
      <c r="E950" s="30"/>
      <c r="F950" s="30"/>
      <c r="G950" s="30"/>
      <c r="H950" s="31"/>
      <c r="I950" s="31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32"/>
      <c r="V950" s="32"/>
      <c r="W950" s="32"/>
      <c r="X950" s="32"/>
      <c r="Y950" s="32"/>
      <c r="Z950" s="32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33"/>
      <c r="AM950" s="33"/>
      <c r="AN950" s="33"/>
      <c r="AO950" s="34"/>
      <c r="AP950" s="34"/>
      <c r="AQ950" s="33"/>
      <c r="AR950" s="35"/>
      <c r="AS950" s="36"/>
      <c r="AT950" s="37"/>
      <c r="AU950" s="36"/>
      <c r="AV950" s="36"/>
      <c r="AW950" s="36"/>
    </row>
    <row r="951">
      <c r="B951" s="29"/>
      <c r="C951" s="29"/>
      <c r="E951" s="30"/>
      <c r="F951" s="30"/>
      <c r="G951" s="30"/>
      <c r="H951" s="31"/>
      <c r="I951" s="31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32"/>
      <c r="V951" s="32"/>
      <c r="W951" s="32"/>
      <c r="X951" s="32"/>
      <c r="Y951" s="32"/>
      <c r="Z951" s="32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33"/>
      <c r="AM951" s="33"/>
      <c r="AN951" s="33"/>
      <c r="AO951" s="34"/>
      <c r="AP951" s="34"/>
      <c r="AQ951" s="33"/>
      <c r="AR951" s="35"/>
      <c r="AS951" s="36"/>
      <c r="AT951" s="37"/>
      <c r="AU951" s="36"/>
      <c r="AV951" s="36"/>
      <c r="AW951" s="36"/>
    </row>
    <row r="952">
      <c r="B952" s="29"/>
      <c r="C952" s="29"/>
      <c r="E952" s="30"/>
      <c r="F952" s="30"/>
      <c r="G952" s="30"/>
      <c r="H952" s="31"/>
      <c r="I952" s="31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32"/>
      <c r="V952" s="32"/>
      <c r="W952" s="32"/>
      <c r="X952" s="32"/>
      <c r="Y952" s="32"/>
      <c r="Z952" s="32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33"/>
      <c r="AM952" s="33"/>
      <c r="AN952" s="33"/>
      <c r="AO952" s="34"/>
      <c r="AP952" s="34"/>
      <c r="AQ952" s="33"/>
      <c r="AR952" s="35"/>
      <c r="AS952" s="36"/>
      <c r="AT952" s="37"/>
      <c r="AU952" s="36"/>
      <c r="AV952" s="36"/>
      <c r="AW952" s="36"/>
    </row>
    <row r="953">
      <c r="B953" s="29"/>
      <c r="C953" s="29"/>
      <c r="E953" s="30"/>
      <c r="F953" s="30"/>
      <c r="G953" s="30"/>
      <c r="H953" s="31"/>
      <c r="I953" s="31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32"/>
      <c r="V953" s="32"/>
      <c r="W953" s="32"/>
      <c r="X953" s="32"/>
      <c r="Y953" s="32"/>
      <c r="Z953" s="32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33"/>
      <c r="AM953" s="33"/>
      <c r="AN953" s="33"/>
      <c r="AO953" s="34"/>
      <c r="AP953" s="34"/>
      <c r="AQ953" s="33"/>
      <c r="AR953" s="35"/>
      <c r="AS953" s="36"/>
      <c r="AT953" s="37"/>
      <c r="AU953" s="36"/>
      <c r="AV953" s="36"/>
      <c r="AW953" s="36"/>
    </row>
    <row r="954">
      <c r="B954" s="29"/>
      <c r="C954" s="29"/>
      <c r="E954" s="30"/>
      <c r="F954" s="30"/>
      <c r="G954" s="30"/>
      <c r="H954" s="31"/>
      <c r="I954" s="31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32"/>
      <c r="V954" s="32"/>
      <c r="W954" s="32"/>
      <c r="X954" s="32"/>
      <c r="Y954" s="32"/>
      <c r="Z954" s="32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33"/>
      <c r="AM954" s="33"/>
      <c r="AN954" s="33"/>
      <c r="AO954" s="34"/>
      <c r="AP954" s="34"/>
      <c r="AQ954" s="33"/>
      <c r="AR954" s="35"/>
      <c r="AS954" s="36"/>
      <c r="AT954" s="37"/>
      <c r="AU954" s="36"/>
      <c r="AV954" s="36"/>
      <c r="AW954" s="36"/>
    </row>
    <row r="955">
      <c r="B955" s="29"/>
      <c r="C955" s="29"/>
      <c r="E955" s="30"/>
      <c r="F955" s="30"/>
      <c r="G955" s="30"/>
      <c r="H955" s="31"/>
      <c r="I955" s="31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32"/>
      <c r="V955" s="32"/>
      <c r="W955" s="32"/>
      <c r="X955" s="32"/>
      <c r="Y955" s="32"/>
      <c r="Z955" s="32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33"/>
      <c r="AM955" s="33"/>
      <c r="AN955" s="33"/>
      <c r="AO955" s="34"/>
      <c r="AP955" s="34"/>
      <c r="AQ955" s="33"/>
      <c r="AR955" s="35"/>
      <c r="AS955" s="36"/>
      <c r="AT955" s="37"/>
      <c r="AU955" s="36"/>
      <c r="AV955" s="36"/>
      <c r="AW955" s="36"/>
    </row>
    <row r="956">
      <c r="B956" s="29"/>
      <c r="C956" s="29"/>
      <c r="E956" s="30"/>
      <c r="F956" s="30"/>
      <c r="G956" s="30"/>
      <c r="H956" s="31"/>
      <c r="I956" s="31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32"/>
      <c r="V956" s="32"/>
      <c r="W956" s="32"/>
      <c r="X956" s="32"/>
      <c r="Y956" s="32"/>
      <c r="Z956" s="32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33"/>
      <c r="AM956" s="33"/>
      <c r="AN956" s="33"/>
      <c r="AO956" s="34"/>
      <c r="AP956" s="34"/>
      <c r="AQ956" s="33"/>
      <c r="AR956" s="35"/>
      <c r="AS956" s="36"/>
      <c r="AT956" s="37"/>
      <c r="AU956" s="36"/>
      <c r="AV956" s="36"/>
      <c r="AW956" s="36"/>
    </row>
    <row r="957">
      <c r="B957" s="29"/>
      <c r="C957" s="29"/>
      <c r="E957" s="30"/>
      <c r="F957" s="30"/>
      <c r="G957" s="30"/>
      <c r="H957" s="31"/>
      <c r="I957" s="31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32"/>
      <c r="V957" s="32"/>
      <c r="W957" s="32"/>
      <c r="X957" s="32"/>
      <c r="Y957" s="32"/>
      <c r="Z957" s="32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33"/>
      <c r="AM957" s="33"/>
      <c r="AN957" s="33"/>
      <c r="AO957" s="34"/>
      <c r="AP957" s="34"/>
      <c r="AQ957" s="33"/>
      <c r="AR957" s="35"/>
      <c r="AS957" s="36"/>
      <c r="AT957" s="37"/>
      <c r="AU957" s="36"/>
      <c r="AV957" s="36"/>
      <c r="AW957" s="36"/>
    </row>
    <row r="958">
      <c r="B958" s="29"/>
      <c r="C958" s="29"/>
      <c r="E958" s="30"/>
      <c r="F958" s="30"/>
      <c r="G958" s="30"/>
      <c r="H958" s="31"/>
      <c r="I958" s="31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32"/>
      <c r="V958" s="32"/>
      <c r="W958" s="32"/>
      <c r="X958" s="32"/>
      <c r="Y958" s="32"/>
      <c r="Z958" s="32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33"/>
      <c r="AM958" s="33"/>
      <c r="AN958" s="33"/>
      <c r="AO958" s="34"/>
      <c r="AP958" s="34"/>
      <c r="AQ958" s="33"/>
      <c r="AR958" s="35"/>
      <c r="AS958" s="36"/>
      <c r="AT958" s="37"/>
      <c r="AU958" s="36"/>
      <c r="AV958" s="36"/>
      <c r="AW958" s="36"/>
    </row>
    <row r="959">
      <c r="B959" s="29"/>
      <c r="C959" s="29"/>
      <c r="E959" s="30"/>
      <c r="F959" s="30"/>
      <c r="G959" s="30"/>
      <c r="H959" s="31"/>
      <c r="I959" s="31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32"/>
      <c r="V959" s="32"/>
      <c r="W959" s="32"/>
      <c r="X959" s="32"/>
      <c r="Y959" s="32"/>
      <c r="Z959" s="32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33"/>
      <c r="AM959" s="33"/>
      <c r="AN959" s="33"/>
      <c r="AO959" s="34"/>
      <c r="AP959" s="34"/>
      <c r="AQ959" s="33"/>
      <c r="AR959" s="35"/>
      <c r="AS959" s="36"/>
      <c r="AT959" s="37"/>
      <c r="AU959" s="36"/>
      <c r="AV959" s="36"/>
      <c r="AW959" s="36"/>
    </row>
    <row r="960">
      <c r="B960" s="29"/>
      <c r="C960" s="29"/>
      <c r="E960" s="30"/>
      <c r="F960" s="30"/>
      <c r="G960" s="30"/>
      <c r="H960" s="31"/>
      <c r="I960" s="31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32"/>
      <c r="V960" s="32"/>
      <c r="W960" s="32"/>
      <c r="X960" s="32"/>
      <c r="Y960" s="32"/>
      <c r="Z960" s="32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33"/>
      <c r="AM960" s="33"/>
      <c r="AN960" s="33"/>
      <c r="AO960" s="34"/>
      <c r="AP960" s="34"/>
      <c r="AQ960" s="33"/>
      <c r="AR960" s="35"/>
      <c r="AS960" s="36"/>
      <c r="AT960" s="37"/>
      <c r="AU960" s="36"/>
      <c r="AV960" s="36"/>
      <c r="AW960" s="36"/>
    </row>
    <row r="961">
      <c r="B961" s="29"/>
      <c r="C961" s="29"/>
      <c r="E961" s="30"/>
      <c r="F961" s="30"/>
      <c r="G961" s="30"/>
      <c r="H961" s="31"/>
      <c r="I961" s="31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32"/>
      <c r="V961" s="32"/>
      <c r="W961" s="32"/>
      <c r="X961" s="32"/>
      <c r="Y961" s="32"/>
      <c r="Z961" s="32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33"/>
      <c r="AM961" s="33"/>
      <c r="AN961" s="33"/>
      <c r="AO961" s="34"/>
      <c r="AP961" s="34"/>
      <c r="AQ961" s="33"/>
      <c r="AR961" s="35"/>
      <c r="AS961" s="36"/>
      <c r="AT961" s="37"/>
      <c r="AU961" s="36"/>
      <c r="AV961" s="36"/>
      <c r="AW961" s="36"/>
    </row>
    <row r="962">
      <c r="B962" s="29"/>
      <c r="C962" s="29"/>
      <c r="E962" s="30"/>
      <c r="F962" s="30"/>
      <c r="G962" s="30"/>
      <c r="H962" s="31"/>
      <c r="I962" s="31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32"/>
      <c r="V962" s="32"/>
      <c r="W962" s="32"/>
      <c r="X962" s="32"/>
      <c r="Y962" s="32"/>
      <c r="Z962" s="32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33"/>
      <c r="AM962" s="33"/>
      <c r="AN962" s="33"/>
      <c r="AO962" s="34"/>
      <c r="AP962" s="34"/>
      <c r="AQ962" s="33"/>
      <c r="AR962" s="35"/>
      <c r="AS962" s="36"/>
      <c r="AT962" s="37"/>
      <c r="AU962" s="36"/>
      <c r="AV962" s="36"/>
      <c r="AW962" s="36"/>
    </row>
    <row r="963">
      <c r="B963" s="29"/>
      <c r="C963" s="29"/>
      <c r="E963" s="30"/>
      <c r="F963" s="30"/>
      <c r="G963" s="30"/>
      <c r="H963" s="31"/>
      <c r="I963" s="31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32"/>
      <c r="V963" s="32"/>
      <c r="W963" s="32"/>
      <c r="X963" s="32"/>
      <c r="Y963" s="32"/>
      <c r="Z963" s="32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33"/>
      <c r="AM963" s="33"/>
      <c r="AN963" s="33"/>
      <c r="AO963" s="34"/>
      <c r="AP963" s="34"/>
      <c r="AQ963" s="33"/>
      <c r="AR963" s="35"/>
      <c r="AS963" s="36"/>
      <c r="AT963" s="37"/>
      <c r="AU963" s="36"/>
      <c r="AV963" s="36"/>
      <c r="AW963" s="36"/>
    </row>
    <row r="964">
      <c r="B964" s="29"/>
      <c r="C964" s="29"/>
      <c r="E964" s="30"/>
      <c r="F964" s="30"/>
      <c r="G964" s="30"/>
      <c r="H964" s="31"/>
      <c r="I964" s="31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32"/>
      <c r="V964" s="32"/>
      <c r="W964" s="32"/>
      <c r="X964" s="32"/>
      <c r="Y964" s="32"/>
      <c r="Z964" s="32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33"/>
      <c r="AM964" s="33"/>
      <c r="AN964" s="33"/>
      <c r="AO964" s="34"/>
      <c r="AP964" s="34"/>
      <c r="AQ964" s="33"/>
      <c r="AR964" s="35"/>
      <c r="AS964" s="36"/>
      <c r="AT964" s="37"/>
      <c r="AU964" s="36"/>
      <c r="AV964" s="36"/>
      <c r="AW964" s="36"/>
    </row>
    <row r="965">
      <c r="B965" s="29"/>
      <c r="C965" s="29"/>
      <c r="E965" s="30"/>
      <c r="F965" s="30"/>
      <c r="G965" s="30"/>
      <c r="H965" s="31"/>
      <c r="I965" s="31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32"/>
      <c r="V965" s="32"/>
      <c r="W965" s="32"/>
      <c r="X965" s="32"/>
      <c r="Y965" s="32"/>
      <c r="Z965" s="32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33"/>
      <c r="AM965" s="33"/>
      <c r="AN965" s="33"/>
      <c r="AO965" s="34"/>
      <c r="AP965" s="34"/>
      <c r="AQ965" s="33"/>
      <c r="AR965" s="35"/>
      <c r="AS965" s="36"/>
      <c r="AT965" s="37"/>
      <c r="AU965" s="36"/>
      <c r="AV965" s="36"/>
      <c r="AW965" s="36"/>
    </row>
    <row r="966">
      <c r="B966" s="29"/>
      <c r="C966" s="29"/>
      <c r="E966" s="30"/>
      <c r="F966" s="30"/>
      <c r="G966" s="30"/>
      <c r="H966" s="31"/>
      <c r="I966" s="31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32"/>
      <c r="V966" s="32"/>
      <c r="W966" s="32"/>
      <c r="X966" s="32"/>
      <c r="Y966" s="32"/>
      <c r="Z966" s="32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33"/>
      <c r="AM966" s="33"/>
      <c r="AN966" s="33"/>
      <c r="AO966" s="34"/>
      <c r="AP966" s="34"/>
      <c r="AQ966" s="33"/>
      <c r="AR966" s="35"/>
      <c r="AS966" s="36"/>
      <c r="AT966" s="37"/>
      <c r="AU966" s="36"/>
      <c r="AV966" s="36"/>
      <c r="AW966" s="36"/>
    </row>
    <row r="967">
      <c r="B967" s="29"/>
      <c r="C967" s="29"/>
      <c r="E967" s="30"/>
      <c r="F967" s="30"/>
      <c r="G967" s="30"/>
      <c r="H967" s="31"/>
      <c r="I967" s="31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32"/>
      <c r="V967" s="32"/>
      <c r="W967" s="32"/>
      <c r="X967" s="32"/>
      <c r="Y967" s="32"/>
      <c r="Z967" s="32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33"/>
      <c r="AM967" s="33"/>
      <c r="AN967" s="33"/>
      <c r="AO967" s="34"/>
      <c r="AP967" s="34"/>
      <c r="AQ967" s="33"/>
      <c r="AR967" s="35"/>
      <c r="AS967" s="36"/>
      <c r="AT967" s="37"/>
      <c r="AU967" s="36"/>
      <c r="AV967" s="36"/>
      <c r="AW967" s="36"/>
    </row>
    <row r="968">
      <c r="B968" s="29"/>
      <c r="C968" s="29"/>
      <c r="E968" s="30"/>
      <c r="F968" s="30"/>
      <c r="G968" s="30"/>
      <c r="H968" s="31"/>
      <c r="I968" s="31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32"/>
      <c r="V968" s="32"/>
      <c r="W968" s="32"/>
      <c r="X968" s="32"/>
      <c r="Y968" s="32"/>
      <c r="Z968" s="32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33"/>
      <c r="AM968" s="33"/>
      <c r="AN968" s="33"/>
      <c r="AO968" s="34"/>
      <c r="AP968" s="34"/>
      <c r="AQ968" s="33"/>
      <c r="AR968" s="35"/>
      <c r="AS968" s="36"/>
      <c r="AT968" s="37"/>
      <c r="AU968" s="36"/>
      <c r="AV968" s="36"/>
      <c r="AW968" s="36"/>
    </row>
    <row r="969">
      <c r="B969" s="29"/>
      <c r="C969" s="29"/>
      <c r="E969" s="30"/>
      <c r="F969" s="30"/>
      <c r="G969" s="30"/>
      <c r="H969" s="31"/>
      <c r="I969" s="31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32"/>
      <c r="V969" s="32"/>
      <c r="W969" s="32"/>
      <c r="X969" s="32"/>
      <c r="Y969" s="32"/>
      <c r="Z969" s="32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33"/>
      <c r="AM969" s="33"/>
      <c r="AN969" s="33"/>
      <c r="AO969" s="34"/>
      <c r="AP969" s="34"/>
      <c r="AQ969" s="33"/>
      <c r="AR969" s="35"/>
      <c r="AS969" s="36"/>
      <c r="AT969" s="37"/>
      <c r="AU969" s="36"/>
      <c r="AV969" s="36"/>
      <c r="AW969" s="36"/>
    </row>
    <row r="970">
      <c r="B970" s="29"/>
      <c r="C970" s="29"/>
      <c r="E970" s="30"/>
      <c r="F970" s="30"/>
      <c r="G970" s="30"/>
      <c r="H970" s="31"/>
      <c r="I970" s="31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32"/>
      <c r="V970" s="32"/>
      <c r="W970" s="32"/>
      <c r="X970" s="32"/>
      <c r="Y970" s="32"/>
      <c r="Z970" s="32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33"/>
      <c r="AM970" s="33"/>
      <c r="AN970" s="33"/>
      <c r="AO970" s="34"/>
      <c r="AP970" s="34"/>
      <c r="AQ970" s="33"/>
      <c r="AR970" s="35"/>
      <c r="AS970" s="36"/>
      <c r="AT970" s="37"/>
      <c r="AU970" s="36"/>
      <c r="AV970" s="36"/>
      <c r="AW970" s="36"/>
    </row>
    <row r="971">
      <c r="B971" s="29"/>
      <c r="C971" s="29"/>
      <c r="E971" s="30"/>
      <c r="F971" s="30"/>
      <c r="G971" s="30"/>
      <c r="H971" s="31"/>
      <c r="I971" s="31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32"/>
      <c r="V971" s="32"/>
      <c r="W971" s="32"/>
      <c r="X971" s="32"/>
      <c r="Y971" s="32"/>
      <c r="Z971" s="32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33"/>
      <c r="AM971" s="33"/>
      <c r="AN971" s="33"/>
      <c r="AO971" s="34"/>
      <c r="AP971" s="34"/>
      <c r="AQ971" s="33"/>
      <c r="AR971" s="35"/>
      <c r="AS971" s="36"/>
      <c r="AT971" s="37"/>
      <c r="AU971" s="36"/>
      <c r="AV971" s="36"/>
      <c r="AW971" s="36"/>
    </row>
    <row r="972">
      <c r="B972" s="29"/>
      <c r="C972" s="29"/>
      <c r="E972" s="30"/>
      <c r="F972" s="30"/>
      <c r="G972" s="30"/>
      <c r="H972" s="31"/>
      <c r="I972" s="31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32"/>
      <c r="V972" s="32"/>
      <c r="W972" s="32"/>
      <c r="X972" s="32"/>
      <c r="Y972" s="32"/>
      <c r="Z972" s="32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33"/>
      <c r="AM972" s="33"/>
      <c r="AN972" s="33"/>
      <c r="AO972" s="34"/>
      <c r="AP972" s="34"/>
      <c r="AQ972" s="33"/>
      <c r="AR972" s="35"/>
      <c r="AS972" s="36"/>
      <c r="AT972" s="37"/>
      <c r="AU972" s="36"/>
      <c r="AV972" s="36"/>
      <c r="AW972" s="36"/>
    </row>
    <row r="973">
      <c r="B973" s="29"/>
      <c r="C973" s="29"/>
      <c r="E973" s="30"/>
      <c r="F973" s="30"/>
      <c r="G973" s="30"/>
      <c r="H973" s="31"/>
      <c r="I973" s="31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32"/>
      <c r="V973" s="32"/>
      <c r="W973" s="32"/>
      <c r="X973" s="32"/>
      <c r="Y973" s="32"/>
      <c r="Z973" s="32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33"/>
      <c r="AM973" s="33"/>
      <c r="AN973" s="33"/>
      <c r="AO973" s="34"/>
      <c r="AP973" s="34"/>
      <c r="AQ973" s="33"/>
      <c r="AR973" s="35"/>
      <c r="AS973" s="36"/>
      <c r="AT973" s="37"/>
      <c r="AU973" s="36"/>
      <c r="AV973" s="36"/>
      <c r="AW973" s="36"/>
    </row>
    <row r="974">
      <c r="B974" s="29"/>
      <c r="C974" s="29"/>
      <c r="E974" s="30"/>
      <c r="F974" s="30"/>
      <c r="G974" s="30"/>
      <c r="H974" s="31"/>
      <c r="I974" s="31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32"/>
      <c r="V974" s="32"/>
      <c r="W974" s="32"/>
      <c r="X974" s="32"/>
      <c r="Y974" s="32"/>
      <c r="Z974" s="32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33"/>
      <c r="AM974" s="33"/>
      <c r="AN974" s="33"/>
      <c r="AO974" s="34"/>
      <c r="AP974" s="34"/>
      <c r="AQ974" s="33"/>
      <c r="AR974" s="35"/>
      <c r="AS974" s="36"/>
      <c r="AT974" s="37"/>
      <c r="AU974" s="36"/>
      <c r="AV974" s="36"/>
      <c r="AW974" s="36"/>
    </row>
    <row r="975">
      <c r="B975" s="29"/>
      <c r="C975" s="29"/>
      <c r="E975" s="30"/>
      <c r="F975" s="30"/>
      <c r="G975" s="30"/>
      <c r="H975" s="31"/>
      <c r="I975" s="31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32"/>
      <c r="V975" s="32"/>
      <c r="W975" s="32"/>
      <c r="X975" s="32"/>
      <c r="Y975" s="32"/>
      <c r="Z975" s="32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33"/>
      <c r="AM975" s="33"/>
      <c r="AN975" s="33"/>
      <c r="AO975" s="34"/>
      <c r="AP975" s="34"/>
      <c r="AQ975" s="33"/>
      <c r="AR975" s="35"/>
      <c r="AS975" s="36"/>
      <c r="AT975" s="37"/>
      <c r="AU975" s="36"/>
      <c r="AV975" s="36"/>
      <c r="AW975" s="36"/>
    </row>
    <row r="976">
      <c r="B976" s="29"/>
      <c r="C976" s="29"/>
      <c r="E976" s="30"/>
      <c r="F976" s="30"/>
      <c r="G976" s="30"/>
      <c r="H976" s="31"/>
      <c r="I976" s="31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32"/>
      <c r="V976" s="32"/>
      <c r="W976" s="32"/>
      <c r="X976" s="32"/>
      <c r="Y976" s="32"/>
      <c r="Z976" s="32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33"/>
      <c r="AM976" s="33"/>
      <c r="AN976" s="33"/>
      <c r="AO976" s="34"/>
      <c r="AP976" s="34"/>
      <c r="AQ976" s="33"/>
      <c r="AR976" s="35"/>
      <c r="AS976" s="36"/>
      <c r="AT976" s="37"/>
      <c r="AU976" s="36"/>
      <c r="AV976" s="36"/>
      <c r="AW976" s="36"/>
    </row>
    <row r="977">
      <c r="B977" s="29"/>
      <c r="C977" s="29"/>
      <c r="E977" s="30"/>
      <c r="F977" s="30"/>
      <c r="G977" s="30"/>
      <c r="H977" s="31"/>
      <c r="I977" s="31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32"/>
      <c r="V977" s="32"/>
      <c r="W977" s="32"/>
      <c r="X977" s="32"/>
      <c r="Y977" s="32"/>
      <c r="Z977" s="32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33"/>
      <c r="AM977" s="33"/>
      <c r="AN977" s="33"/>
      <c r="AO977" s="34"/>
      <c r="AP977" s="34"/>
      <c r="AQ977" s="33"/>
      <c r="AR977" s="35"/>
      <c r="AS977" s="36"/>
      <c r="AT977" s="37"/>
      <c r="AU977" s="36"/>
      <c r="AV977" s="36"/>
      <c r="AW977" s="36"/>
    </row>
    <row r="978">
      <c r="B978" s="29"/>
      <c r="C978" s="29"/>
      <c r="E978" s="30"/>
      <c r="F978" s="30"/>
      <c r="G978" s="30"/>
      <c r="H978" s="31"/>
      <c r="I978" s="31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32"/>
      <c r="V978" s="32"/>
      <c r="W978" s="32"/>
      <c r="X978" s="32"/>
      <c r="Y978" s="32"/>
      <c r="Z978" s="32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33"/>
      <c r="AM978" s="33"/>
      <c r="AN978" s="33"/>
      <c r="AO978" s="34"/>
      <c r="AP978" s="34"/>
      <c r="AQ978" s="33"/>
      <c r="AR978" s="35"/>
      <c r="AS978" s="36"/>
      <c r="AT978" s="37"/>
      <c r="AU978" s="36"/>
      <c r="AV978" s="36"/>
      <c r="AW978" s="36"/>
    </row>
    <row r="979">
      <c r="B979" s="29"/>
      <c r="C979" s="29"/>
      <c r="E979" s="30"/>
      <c r="F979" s="30"/>
      <c r="G979" s="30"/>
      <c r="H979" s="31"/>
      <c r="I979" s="31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32"/>
      <c r="V979" s="32"/>
      <c r="W979" s="32"/>
      <c r="X979" s="32"/>
      <c r="Y979" s="32"/>
      <c r="Z979" s="32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33"/>
      <c r="AM979" s="33"/>
      <c r="AN979" s="33"/>
      <c r="AO979" s="34"/>
      <c r="AP979" s="34"/>
      <c r="AQ979" s="33"/>
      <c r="AR979" s="35"/>
      <c r="AS979" s="36"/>
      <c r="AT979" s="37"/>
      <c r="AU979" s="36"/>
      <c r="AV979" s="36"/>
      <c r="AW979" s="36"/>
    </row>
    <row r="980">
      <c r="B980" s="29"/>
      <c r="C980" s="29"/>
      <c r="E980" s="30"/>
      <c r="F980" s="30"/>
      <c r="G980" s="30"/>
      <c r="H980" s="31"/>
      <c r="I980" s="31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32"/>
      <c r="V980" s="32"/>
      <c r="W980" s="32"/>
      <c r="X980" s="32"/>
      <c r="Y980" s="32"/>
      <c r="Z980" s="32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33"/>
      <c r="AM980" s="33"/>
      <c r="AN980" s="33"/>
      <c r="AO980" s="34"/>
      <c r="AP980" s="34"/>
      <c r="AQ980" s="33"/>
      <c r="AR980" s="35"/>
      <c r="AS980" s="36"/>
      <c r="AT980" s="37"/>
      <c r="AU980" s="36"/>
      <c r="AV980" s="36"/>
      <c r="AW980" s="36"/>
    </row>
    <row r="981">
      <c r="B981" s="29"/>
      <c r="C981" s="29"/>
      <c r="E981" s="30"/>
      <c r="F981" s="30"/>
      <c r="G981" s="30"/>
      <c r="H981" s="31"/>
      <c r="I981" s="31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32"/>
      <c r="V981" s="32"/>
      <c r="W981" s="32"/>
      <c r="X981" s="32"/>
      <c r="Y981" s="32"/>
      <c r="Z981" s="32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33"/>
      <c r="AM981" s="33"/>
      <c r="AN981" s="33"/>
      <c r="AO981" s="34"/>
      <c r="AP981" s="34"/>
      <c r="AQ981" s="33"/>
      <c r="AR981" s="35"/>
      <c r="AS981" s="36"/>
      <c r="AT981" s="37"/>
      <c r="AU981" s="36"/>
      <c r="AV981" s="36"/>
      <c r="AW981" s="36"/>
    </row>
    <row r="982">
      <c r="B982" s="29"/>
      <c r="C982" s="29"/>
      <c r="E982" s="30"/>
      <c r="F982" s="30"/>
      <c r="G982" s="30"/>
      <c r="H982" s="31"/>
      <c r="I982" s="31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32"/>
      <c r="V982" s="32"/>
      <c r="W982" s="32"/>
      <c r="X982" s="32"/>
      <c r="Y982" s="32"/>
      <c r="Z982" s="32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33"/>
      <c r="AM982" s="33"/>
      <c r="AN982" s="33"/>
      <c r="AO982" s="34"/>
      <c r="AP982" s="34"/>
      <c r="AQ982" s="33"/>
      <c r="AR982" s="35"/>
      <c r="AS982" s="36"/>
      <c r="AT982" s="37"/>
      <c r="AU982" s="36"/>
      <c r="AV982" s="36"/>
      <c r="AW982" s="36"/>
    </row>
    <row r="983">
      <c r="B983" s="29"/>
      <c r="C983" s="29"/>
      <c r="E983" s="30"/>
      <c r="F983" s="30"/>
      <c r="G983" s="30"/>
      <c r="H983" s="31"/>
      <c r="I983" s="31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32"/>
      <c r="V983" s="32"/>
      <c r="W983" s="32"/>
      <c r="X983" s="32"/>
      <c r="Y983" s="32"/>
      <c r="Z983" s="32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33"/>
      <c r="AM983" s="33"/>
      <c r="AN983" s="33"/>
      <c r="AO983" s="34"/>
      <c r="AP983" s="34"/>
      <c r="AQ983" s="33"/>
      <c r="AR983" s="35"/>
      <c r="AS983" s="36"/>
      <c r="AT983" s="37"/>
      <c r="AU983" s="36"/>
      <c r="AV983" s="36"/>
      <c r="AW983" s="36"/>
    </row>
    <row r="984">
      <c r="B984" s="29"/>
      <c r="C984" s="29"/>
      <c r="E984" s="30"/>
      <c r="F984" s="30"/>
      <c r="G984" s="30"/>
      <c r="H984" s="31"/>
      <c r="I984" s="31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32"/>
      <c r="V984" s="32"/>
      <c r="W984" s="32"/>
      <c r="X984" s="32"/>
      <c r="Y984" s="32"/>
      <c r="Z984" s="32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33"/>
      <c r="AM984" s="33"/>
      <c r="AN984" s="33"/>
      <c r="AO984" s="34"/>
      <c r="AP984" s="34"/>
      <c r="AQ984" s="33"/>
      <c r="AR984" s="35"/>
      <c r="AS984" s="36"/>
      <c r="AT984" s="37"/>
      <c r="AU984" s="36"/>
      <c r="AV984" s="36"/>
      <c r="AW984" s="36"/>
    </row>
    <row r="985">
      <c r="B985" s="29"/>
      <c r="C985" s="29"/>
      <c r="E985" s="30"/>
      <c r="F985" s="30"/>
      <c r="G985" s="30"/>
      <c r="H985" s="31"/>
      <c r="I985" s="31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32"/>
      <c r="V985" s="32"/>
      <c r="W985" s="32"/>
      <c r="X985" s="32"/>
      <c r="Y985" s="32"/>
      <c r="Z985" s="32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33"/>
      <c r="AM985" s="33"/>
      <c r="AN985" s="33"/>
      <c r="AO985" s="34"/>
      <c r="AP985" s="34"/>
      <c r="AQ985" s="33"/>
      <c r="AR985" s="35"/>
      <c r="AS985" s="36"/>
      <c r="AT985" s="37"/>
      <c r="AU985" s="36"/>
      <c r="AV985" s="36"/>
      <c r="AW985" s="36"/>
    </row>
    <row r="986">
      <c r="B986" s="29"/>
      <c r="C986" s="29"/>
      <c r="E986" s="30"/>
      <c r="F986" s="30"/>
      <c r="G986" s="30"/>
      <c r="H986" s="31"/>
      <c r="I986" s="31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32"/>
      <c r="V986" s="32"/>
      <c r="W986" s="32"/>
      <c r="X986" s="32"/>
      <c r="Y986" s="32"/>
      <c r="Z986" s="32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33"/>
      <c r="AM986" s="33"/>
      <c r="AN986" s="33"/>
      <c r="AO986" s="34"/>
      <c r="AP986" s="34"/>
      <c r="AQ986" s="33"/>
      <c r="AR986" s="35"/>
      <c r="AS986" s="36"/>
      <c r="AT986" s="37"/>
      <c r="AU986" s="36"/>
      <c r="AV986" s="36"/>
      <c r="AW986" s="36"/>
    </row>
    <row r="987">
      <c r="B987" s="29"/>
      <c r="C987" s="29"/>
      <c r="E987" s="30"/>
      <c r="F987" s="30"/>
      <c r="G987" s="30"/>
      <c r="H987" s="31"/>
      <c r="I987" s="31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32"/>
      <c r="V987" s="32"/>
      <c r="W987" s="32"/>
      <c r="X987" s="32"/>
      <c r="Y987" s="32"/>
      <c r="Z987" s="32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33"/>
      <c r="AM987" s="33"/>
      <c r="AN987" s="33"/>
      <c r="AO987" s="34"/>
      <c r="AP987" s="34"/>
      <c r="AQ987" s="33"/>
      <c r="AR987" s="35"/>
      <c r="AS987" s="36"/>
      <c r="AT987" s="37"/>
      <c r="AU987" s="36"/>
      <c r="AV987" s="36"/>
      <c r="AW987" s="36"/>
    </row>
    <row r="988">
      <c r="B988" s="29"/>
      <c r="C988" s="29"/>
      <c r="E988" s="30"/>
      <c r="F988" s="30"/>
      <c r="G988" s="30"/>
      <c r="H988" s="31"/>
      <c r="I988" s="31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32"/>
      <c r="V988" s="32"/>
      <c r="W988" s="32"/>
      <c r="X988" s="32"/>
      <c r="Y988" s="32"/>
      <c r="Z988" s="32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33"/>
      <c r="AM988" s="33"/>
      <c r="AN988" s="33"/>
      <c r="AO988" s="34"/>
      <c r="AP988" s="34"/>
      <c r="AQ988" s="33"/>
      <c r="AR988" s="35"/>
      <c r="AS988" s="36"/>
      <c r="AT988" s="37"/>
      <c r="AU988" s="36"/>
      <c r="AV988" s="36"/>
      <c r="AW988" s="36"/>
    </row>
    <row r="989">
      <c r="B989" s="29"/>
      <c r="C989" s="29"/>
      <c r="E989" s="30"/>
      <c r="F989" s="30"/>
      <c r="G989" s="30"/>
      <c r="H989" s="31"/>
      <c r="I989" s="31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32"/>
      <c r="V989" s="32"/>
      <c r="W989" s="32"/>
      <c r="X989" s="32"/>
      <c r="Y989" s="32"/>
      <c r="Z989" s="32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33"/>
      <c r="AM989" s="33"/>
      <c r="AN989" s="33"/>
      <c r="AO989" s="34"/>
      <c r="AP989" s="34"/>
      <c r="AQ989" s="33"/>
      <c r="AR989" s="35"/>
      <c r="AS989" s="36"/>
      <c r="AT989" s="37"/>
      <c r="AU989" s="36"/>
      <c r="AV989" s="36"/>
      <c r="AW989" s="36"/>
    </row>
    <row r="990">
      <c r="B990" s="29"/>
      <c r="C990" s="29"/>
      <c r="E990" s="30"/>
      <c r="F990" s="30"/>
      <c r="G990" s="30"/>
      <c r="H990" s="31"/>
      <c r="I990" s="31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32"/>
      <c r="V990" s="32"/>
      <c r="W990" s="32"/>
      <c r="X990" s="32"/>
      <c r="Y990" s="32"/>
      <c r="Z990" s="32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33"/>
      <c r="AM990" s="33"/>
      <c r="AN990" s="33"/>
      <c r="AO990" s="34"/>
      <c r="AP990" s="34"/>
      <c r="AQ990" s="33"/>
      <c r="AR990" s="35"/>
      <c r="AS990" s="36"/>
      <c r="AT990" s="37"/>
      <c r="AU990" s="36"/>
      <c r="AV990" s="36"/>
      <c r="AW990" s="36"/>
    </row>
    <row r="991">
      <c r="B991" s="29"/>
      <c r="C991" s="29"/>
      <c r="E991" s="30"/>
      <c r="F991" s="30"/>
      <c r="G991" s="30"/>
      <c r="H991" s="31"/>
      <c r="I991" s="31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32"/>
      <c r="V991" s="32"/>
      <c r="W991" s="32"/>
      <c r="X991" s="32"/>
      <c r="Y991" s="32"/>
      <c r="Z991" s="32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33"/>
      <c r="AM991" s="33"/>
      <c r="AN991" s="33"/>
      <c r="AO991" s="34"/>
      <c r="AP991" s="34"/>
      <c r="AQ991" s="33"/>
      <c r="AR991" s="35"/>
      <c r="AS991" s="36"/>
      <c r="AT991" s="37"/>
      <c r="AU991" s="36"/>
      <c r="AV991" s="36"/>
      <c r="AW991" s="36"/>
    </row>
    <row r="992">
      <c r="B992" s="29"/>
      <c r="C992" s="29"/>
      <c r="E992" s="30"/>
      <c r="F992" s="30"/>
      <c r="G992" s="30"/>
      <c r="H992" s="31"/>
      <c r="I992" s="31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32"/>
      <c r="V992" s="32"/>
      <c r="W992" s="32"/>
      <c r="X992" s="32"/>
      <c r="Y992" s="32"/>
      <c r="Z992" s="32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33"/>
      <c r="AM992" s="33"/>
      <c r="AN992" s="33"/>
      <c r="AO992" s="34"/>
      <c r="AP992" s="34"/>
      <c r="AQ992" s="33"/>
      <c r="AR992" s="35"/>
      <c r="AS992" s="36"/>
      <c r="AT992" s="37"/>
      <c r="AU992" s="36"/>
      <c r="AV992" s="36"/>
      <c r="AW992" s="36"/>
    </row>
    <row r="993">
      <c r="B993" s="29"/>
      <c r="C993" s="29"/>
      <c r="E993" s="30"/>
      <c r="F993" s="30"/>
      <c r="G993" s="30"/>
      <c r="H993" s="31"/>
      <c r="I993" s="31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32"/>
      <c r="V993" s="32"/>
      <c r="W993" s="32"/>
      <c r="X993" s="32"/>
      <c r="Y993" s="32"/>
      <c r="Z993" s="32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33"/>
      <c r="AM993" s="33"/>
      <c r="AN993" s="33"/>
      <c r="AO993" s="34"/>
      <c r="AP993" s="34"/>
      <c r="AQ993" s="33"/>
      <c r="AR993" s="35"/>
      <c r="AS993" s="36"/>
      <c r="AT993" s="37"/>
      <c r="AU993" s="36"/>
      <c r="AV993" s="36"/>
      <c r="AW993" s="36"/>
    </row>
    <row r="994">
      <c r="B994" s="29"/>
      <c r="C994" s="29"/>
      <c r="E994" s="30"/>
      <c r="F994" s="30"/>
      <c r="G994" s="30"/>
      <c r="H994" s="31"/>
      <c r="I994" s="31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32"/>
      <c r="V994" s="32"/>
      <c r="W994" s="32"/>
      <c r="X994" s="32"/>
      <c r="Y994" s="32"/>
      <c r="Z994" s="32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33"/>
      <c r="AM994" s="33"/>
      <c r="AN994" s="33"/>
      <c r="AO994" s="34"/>
      <c r="AP994" s="34"/>
      <c r="AQ994" s="33"/>
      <c r="AR994" s="35"/>
      <c r="AS994" s="36"/>
      <c r="AT994" s="37"/>
      <c r="AU994" s="36"/>
      <c r="AV994" s="36"/>
      <c r="AW994" s="36"/>
    </row>
    <row r="995">
      <c r="B995" s="29"/>
      <c r="C995" s="29"/>
      <c r="E995" s="30"/>
      <c r="F995" s="30"/>
      <c r="G995" s="30"/>
      <c r="H995" s="31"/>
      <c r="I995" s="31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32"/>
      <c r="V995" s="32"/>
      <c r="W995" s="32"/>
      <c r="X995" s="32"/>
      <c r="Y995" s="32"/>
      <c r="Z995" s="32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33"/>
      <c r="AM995" s="33"/>
      <c r="AN995" s="33"/>
      <c r="AO995" s="34"/>
      <c r="AP995" s="34"/>
      <c r="AQ995" s="33"/>
      <c r="AR995" s="35"/>
      <c r="AS995" s="36"/>
      <c r="AT995" s="37"/>
      <c r="AU995" s="36"/>
      <c r="AV995" s="36"/>
      <c r="AW995" s="36"/>
    </row>
    <row r="996">
      <c r="B996" s="29"/>
      <c r="C996" s="29"/>
      <c r="E996" s="30"/>
      <c r="F996" s="30"/>
      <c r="G996" s="30"/>
      <c r="H996" s="31"/>
      <c r="I996" s="31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32"/>
      <c r="V996" s="32"/>
      <c r="W996" s="32"/>
      <c r="X996" s="32"/>
      <c r="Y996" s="32"/>
      <c r="Z996" s="32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33"/>
      <c r="AM996" s="33"/>
      <c r="AN996" s="33"/>
      <c r="AO996" s="34"/>
      <c r="AP996" s="34"/>
      <c r="AQ996" s="33"/>
      <c r="AR996" s="35"/>
      <c r="AS996" s="36"/>
      <c r="AT996" s="37"/>
      <c r="AU996" s="36"/>
      <c r="AV996" s="36"/>
      <c r="AW996" s="36"/>
    </row>
    <row r="997">
      <c r="B997" s="29"/>
      <c r="C997" s="29"/>
      <c r="E997" s="30"/>
      <c r="F997" s="30"/>
      <c r="G997" s="30"/>
      <c r="H997" s="31"/>
      <c r="I997" s="31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32"/>
      <c r="V997" s="32"/>
      <c r="W997" s="32"/>
      <c r="X997" s="32"/>
      <c r="Y997" s="32"/>
      <c r="Z997" s="32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33"/>
      <c r="AM997" s="33"/>
      <c r="AN997" s="33"/>
      <c r="AO997" s="34"/>
      <c r="AP997" s="34"/>
      <c r="AQ997" s="33"/>
      <c r="AR997" s="35"/>
      <c r="AS997" s="36"/>
      <c r="AT997" s="37"/>
      <c r="AU997" s="36"/>
      <c r="AV997" s="36"/>
      <c r="AW997" s="36"/>
    </row>
    <row r="998">
      <c r="B998" s="29"/>
      <c r="C998" s="29"/>
      <c r="E998" s="30"/>
      <c r="F998" s="30"/>
      <c r="G998" s="30"/>
      <c r="H998" s="31"/>
      <c r="I998" s="31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32"/>
      <c r="V998" s="32"/>
      <c r="W998" s="32"/>
      <c r="X998" s="32"/>
      <c r="Y998" s="32"/>
      <c r="Z998" s="32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33"/>
      <c r="AM998" s="33"/>
      <c r="AN998" s="33"/>
      <c r="AO998" s="34"/>
      <c r="AP998" s="34"/>
      <c r="AQ998" s="33"/>
      <c r="AR998" s="35"/>
      <c r="AS998" s="36"/>
      <c r="AT998" s="37"/>
      <c r="AU998" s="36"/>
      <c r="AV998" s="36"/>
      <c r="AW998" s="36"/>
    </row>
    <row r="999">
      <c r="B999" s="29"/>
      <c r="C999" s="29"/>
      <c r="E999" s="30"/>
      <c r="F999" s="30"/>
      <c r="G999" s="30"/>
      <c r="H999" s="31"/>
      <c r="I999" s="31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32"/>
      <c r="V999" s="32"/>
      <c r="W999" s="32"/>
      <c r="X999" s="32"/>
      <c r="Y999" s="32"/>
      <c r="Z999" s="32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33"/>
      <c r="AM999" s="33"/>
      <c r="AN999" s="33"/>
      <c r="AO999" s="34"/>
      <c r="AP999" s="34"/>
      <c r="AQ999" s="33"/>
      <c r="AR999" s="35"/>
      <c r="AS999" s="36"/>
      <c r="AT999" s="37"/>
      <c r="AU999" s="36"/>
      <c r="AV999" s="36"/>
      <c r="AW999" s="36"/>
    </row>
    <row r="1000">
      <c r="B1000" s="29"/>
      <c r="C1000" s="29"/>
      <c r="E1000" s="30"/>
      <c r="F1000" s="30"/>
      <c r="G1000" s="30"/>
      <c r="H1000" s="31"/>
      <c r="I1000" s="31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32"/>
      <c r="V1000" s="32"/>
      <c r="W1000" s="32"/>
      <c r="X1000" s="32"/>
      <c r="Y1000" s="32"/>
      <c r="Z1000" s="32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33"/>
      <c r="AM1000" s="33"/>
      <c r="AN1000" s="33"/>
      <c r="AO1000" s="34"/>
      <c r="AP1000" s="34"/>
      <c r="AQ1000" s="33"/>
      <c r="AR1000" s="35"/>
      <c r="AS1000" s="36"/>
      <c r="AT1000" s="37"/>
      <c r="AU1000" s="36"/>
      <c r="AV1000" s="36"/>
      <c r="AW1000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44</v>
      </c>
      <c r="C1" s="2" t="s">
        <v>2</v>
      </c>
      <c r="D1" s="3"/>
      <c r="E1" s="3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9</v>
      </c>
      <c r="Q1" s="6" t="s">
        <v>14</v>
      </c>
      <c r="R1" s="6" t="s">
        <v>15</v>
      </c>
      <c r="S1" s="6" t="s">
        <v>9</v>
      </c>
      <c r="T1" s="6" t="s">
        <v>16</v>
      </c>
      <c r="U1" s="6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3" t="s">
        <v>24</v>
      </c>
      <c r="AC1" s="3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7" t="s">
        <v>34</v>
      </c>
      <c r="AM1" s="8" t="s">
        <v>35</v>
      </c>
      <c r="AN1" s="8" t="s">
        <v>18</v>
      </c>
      <c r="AO1" s="8" t="s">
        <v>36</v>
      </c>
      <c r="AP1" s="9" t="s">
        <v>23</v>
      </c>
      <c r="AQ1" s="9" t="s">
        <v>18</v>
      </c>
      <c r="AR1" s="8" t="s">
        <v>37</v>
      </c>
      <c r="AS1" s="10" t="s">
        <v>38</v>
      </c>
      <c r="AT1" s="11" t="s">
        <v>39</v>
      </c>
      <c r="AU1" s="12" t="s">
        <v>40</v>
      </c>
      <c r="AV1" s="11" t="s">
        <v>41</v>
      </c>
      <c r="AW1" s="11" t="s">
        <v>42</v>
      </c>
      <c r="AX1" s="11" t="s">
        <v>43</v>
      </c>
    </row>
    <row r="2">
      <c r="A2" s="1"/>
      <c r="B2" s="2">
        <v>44926.0</v>
      </c>
      <c r="C2" s="2">
        <v>44999.0</v>
      </c>
      <c r="E2" s="1">
        <v>2246.0</v>
      </c>
      <c r="F2" s="13">
        <v>1528.0</v>
      </c>
      <c r="G2" s="13">
        <v>390.0</v>
      </c>
      <c r="H2" s="13">
        <v>275.0</v>
      </c>
      <c r="I2" s="14">
        <v>5.0</v>
      </c>
      <c r="J2" s="13">
        <v>60.0</v>
      </c>
      <c r="K2" s="15">
        <v>230.14</v>
      </c>
      <c r="L2" s="15">
        <v>25.35</v>
      </c>
      <c r="M2" s="15">
        <v>9.08</v>
      </c>
      <c r="N2" s="15">
        <v>124.33</v>
      </c>
      <c r="O2" s="15">
        <v>1.85</v>
      </c>
      <c r="P2" s="15">
        <v>230.14</v>
      </c>
      <c r="Q2" s="15">
        <v>275.38</v>
      </c>
      <c r="R2" s="15">
        <v>0.84</v>
      </c>
      <c r="S2" s="15">
        <v>230.14</v>
      </c>
      <c r="T2" s="15">
        <v>44.51</v>
      </c>
      <c r="U2" s="15">
        <v>5.17</v>
      </c>
      <c r="V2" s="16">
        <v>211793.0</v>
      </c>
      <c r="W2" s="16">
        <v>13803.0</v>
      </c>
      <c r="X2" s="16">
        <v>5370.0</v>
      </c>
      <c r="Y2" s="16">
        <v>195498.0</v>
      </c>
      <c r="Z2" s="18">
        <v>16295.0</v>
      </c>
      <c r="AA2" s="18">
        <v>8951.0</v>
      </c>
      <c r="AB2" s="7">
        <v>90.5</v>
      </c>
      <c r="AC2" s="7">
        <v>186.67</v>
      </c>
      <c r="AD2" s="7">
        <v>0.49</v>
      </c>
      <c r="AE2" s="7">
        <v>12.0</v>
      </c>
      <c r="AF2" s="7">
        <v>1.51</v>
      </c>
      <c r="AG2" s="19">
        <v>0.0932</v>
      </c>
      <c r="AH2" s="19">
        <v>0.007</v>
      </c>
      <c r="AI2" s="19">
        <v>0.1119</v>
      </c>
      <c r="AJ2" s="7">
        <v>15.78</v>
      </c>
      <c r="AK2" s="19">
        <v>0.0963</v>
      </c>
      <c r="AL2" s="20">
        <v>8553.0</v>
      </c>
      <c r="AM2" s="9">
        <v>-96.16999999999999</v>
      </c>
      <c r="AN2" s="9">
        <v>211793.0</v>
      </c>
      <c r="AO2" s="21">
        <v>-4.540754415868324E-4</v>
      </c>
      <c r="AP2" s="9">
        <v>8951.0</v>
      </c>
      <c r="AQ2" s="9">
        <v>211793.0</v>
      </c>
      <c r="AR2" s="22">
        <v>0.04226296430949087</v>
      </c>
      <c r="AS2" s="23">
        <v>457.0</v>
      </c>
      <c r="AT2" s="24">
        <v>0.002157767253875246</v>
      </c>
      <c r="AU2" s="25">
        <v>13808.4</v>
      </c>
      <c r="AV2" s="24">
        <v>0.0706319246232698</v>
      </c>
      <c r="AW2" s="24">
        <v>0.010604694206135235</v>
      </c>
      <c r="AX2" s="24">
        <v>0.12520327495118433</v>
      </c>
    </row>
    <row r="3">
      <c r="A3" s="1"/>
      <c r="B3" s="2">
        <v>44926.0</v>
      </c>
      <c r="C3" s="2">
        <v>44998.0</v>
      </c>
      <c r="E3" s="1">
        <v>2246.0</v>
      </c>
      <c r="F3" s="13">
        <v>1528.0</v>
      </c>
      <c r="G3" s="13">
        <v>390.0</v>
      </c>
      <c r="H3" s="13">
        <v>275.0</v>
      </c>
      <c r="I3" s="14">
        <v>5.0</v>
      </c>
      <c r="J3" s="13">
        <v>60.0</v>
      </c>
      <c r="K3" s="15">
        <v>230.14</v>
      </c>
      <c r="L3" s="15">
        <v>25.35</v>
      </c>
      <c r="M3" s="15">
        <v>9.08</v>
      </c>
      <c r="N3" s="15">
        <v>124.33</v>
      </c>
      <c r="O3" s="15">
        <v>1.85</v>
      </c>
      <c r="P3" s="15">
        <v>230.14</v>
      </c>
      <c r="Q3" s="15">
        <v>275.38</v>
      </c>
      <c r="R3" s="15">
        <v>0.84</v>
      </c>
      <c r="S3" s="15">
        <v>230.14</v>
      </c>
      <c r="T3" s="15">
        <v>44.51</v>
      </c>
      <c r="U3" s="15">
        <v>5.17</v>
      </c>
      <c r="V3" s="16">
        <v>211793.0</v>
      </c>
      <c r="W3" s="16">
        <v>13803.0</v>
      </c>
      <c r="X3" s="16">
        <v>5370.0</v>
      </c>
      <c r="Y3" s="16">
        <v>195498.0</v>
      </c>
      <c r="Z3" s="18">
        <v>16295.0</v>
      </c>
      <c r="AA3" s="18">
        <v>8951.0</v>
      </c>
      <c r="AB3" s="7">
        <v>90.5</v>
      </c>
      <c r="AC3" s="7">
        <v>186.67</v>
      </c>
      <c r="AD3" s="7">
        <v>0.49</v>
      </c>
      <c r="AE3" s="7">
        <v>12.0</v>
      </c>
      <c r="AF3" s="7">
        <v>1.51</v>
      </c>
      <c r="AG3" s="19">
        <v>0.0932</v>
      </c>
      <c r="AH3" s="19">
        <v>0.007</v>
      </c>
      <c r="AI3" s="19">
        <v>0.1119</v>
      </c>
      <c r="AJ3" s="7">
        <v>15.78</v>
      </c>
      <c r="AK3" s="19">
        <v>0.0963</v>
      </c>
      <c r="AL3" s="20">
        <v>8553.0</v>
      </c>
      <c r="AM3" s="9">
        <v>-96.16999999999999</v>
      </c>
      <c r="AN3" s="9">
        <v>211793.0</v>
      </c>
      <c r="AO3" s="21">
        <v>-4.540754415868324E-4</v>
      </c>
      <c r="AP3" s="9">
        <v>8951.0</v>
      </c>
      <c r="AQ3" s="9">
        <v>211793.0</v>
      </c>
      <c r="AR3" s="22">
        <v>0.04226296430949087</v>
      </c>
      <c r="AS3" s="23">
        <v>457.0</v>
      </c>
      <c r="AT3" s="24">
        <v>0.002157767253875246</v>
      </c>
      <c r="AU3" s="25">
        <v>13808.4</v>
      </c>
      <c r="AV3" s="24">
        <v>0.0706319246232698</v>
      </c>
      <c r="AW3" s="24">
        <v>0.010604694206135235</v>
      </c>
      <c r="AX3" s="24">
        <v>0.12520327495118433</v>
      </c>
    </row>
    <row r="4">
      <c r="A4" s="1"/>
      <c r="B4" s="2">
        <v>44926.0</v>
      </c>
      <c r="C4" s="2">
        <v>44997.0</v>
      </c>
      <c r="E4" s="1">
        <v>2246.0</v>
      </c>
      <c r="F4" s="13">
        <v>1528.0</v>
      </c>
      <c r="G4" s="13">
        <v>390.0</v>
      </c>
      <c r="H4" s="13">
        <v>275.0</v>
      </c>
      <c r="I4" s="14">
        <v>5.0</v>
      </c>
      <c r="J4" s="13">
        <v>60.0</v>
      </c>
      <c r="K4" s="15">
        <v>230.14</v>
      </c>
      <c r="L4" s="15">
        <v>25.35</v>
      </c>
      <c r="M4" s="15">
        <v>9.08</v>
      </c>
      <c r="N4" s="15">
        <v>124.33</v>
      </c>
      <c r="O4" s="15">
        <v>1.85</v>
      </c>
      <c r="P4" s="15">
        <v>230.14</v>
      </c>
      <c r="Q4" s="15">
        <v>275.38</v>
      </c>
      <c r="R4" s="15">
        <v>0.84</v>
      </c>
      <c r="S4" s="15">
        <v>230.14</v>
      </c>
      <c r="T4" s="15">
        <v>44.51</v>
      </c>
      <c r="U4" s="15">
        <v>5.17</v>
      </c>
      <c r="V4" s="16">
        <v>211793.0</v>
      </c>
      <c r="W4" s="16">
        <v>13803.0</v>
      </c>
      <c r="X4" s="16">
        <v>5370.0</v>
      </c>
      <c r="Y4" s="16">
        <v>195498.0</v>
      </c>
      <c r="Z4" s="18">
        <v>16295.0</v>
      </c>
      <c r="AA4" s="18">
        <v>8951.0</v>
      </c>
      <c r="AB4" s="7">
        <v>90.5</v>
      </c>
      <c r="AC4" s="7">
        <v>186.67</v>
      </c>
      <c r="AD4" s="7">
        <v>0.49</v>
      </c>
      <c r="AE4" s="7">
        <v>12.0</v>
      </c>
      <c r="AF4" s="7">
        <v>1.51</v>
      </c>
      <c r="AG4" s="19">
        <v>0.0932</v>
      </c>
      <c r="AH4" s="19">
        <v>0.007</v>
      </c>
      <c r="AI4" s="19">
        <v>0.1119</v>
      </c>
      <c r="AJ4" s="7">
        <v>15.78</v>
      </c>
      <c r="AK4" s="19">
        <v>0.0963</v>
      </c>
      <c r="AL4" s="20">
        <v>8553.0</v>
      </c>
      <c r="AM4" s="9">
        <v>-96.16999999999999</v>
      </c>
      <c r="AN4" s="9">
        <v>211793.0</v>
      </c>
      <c r="AO4" s="21">
        <v>-4.540754415868324E-4</v>
      </c>
      <c r="AP4" s="9">
        <v>8951.0</v>
      </c>
      <c r="AQ4" s="9">
        <v>211793.0</v>
      </c>
      <c r="AR4" s="22">
        <v>0.04226296430949087</v>
      </c>
      <c r="AS4" s="23">
        <v>457.0</v>
      </c>
      <c r="AT4" s="24">
        <v>0.002157767253875246</v>
      </c>
      <c r="AU4" s="25">
        <v>13808.4</v>
      </c>
      <c r="AV4" s="24">
        <v>0.0706319246232698</v>
      </c>
      <c r="AW4" s="24">
        <v>0.010604694206135235</v>
      </c>
      <c r="AX4" s="24">
        <v>0.12520327495118433</v>
      </c>
    </row>
    <row r="5">
      <c r="A5" s="1"/>
      <c r="B5" s="2">
        <v>44926.0</v>
      </c>
      <c r="C5" s="2">
        <v>44996.0</v>
      </c>
      <c r="E5" s="1">
        <v>2246.0</v>
      </c>
      <c r="F5" s="13">
        <v>1528.0</v>
      </c>
      <c r="G5" s="13">
        <v>390.0</v>
      </c>
      <c r="H5" s="13">
        <v>275.0</v>
      </c>
      <c r="I5" s="14">
        <v>5.0</v>
      </c>
      <c r="J5" s="13">
        <v>60.0</v>
      </c>
      <c r="K5" s="15">
        <v>230.14</v>
      </c>
      <c r="L5" s="15">
        <v>25.35</v>
      </c>
      <c r="M5" s="15">
        <v>9.08</v>
      </c>
      <c r="N5" s="15">
        <v>124.33</v>
      </c>
      <c r="O5" s="15">
        <v>1.85</v>
      </c>
      <c r="P5" s="15">
        <v>230.14</v>
      </c>
      <c r="Q5" s="15">
        <v>275.38</v>
      </c>
      <c r="R5" s="15">
        <v>0.84</v>
      </c>
      <c r="S5" s="15">
        <v>230.14</v>
      </c>
      <c r="T5" s="15">
        <v>44.51</v>
      </c>
      <c r="U5" s="15">
        <v>5.17</v>
      </c>
      <c r="V5" s="16">
        <v>211793.0</v>
      </c>
      <c r="W5" s="16">
        <v>13803.0</v>
      </c>
      <c r="X5" s="16">
        <v>5370.0</v>
      </c>
      <c r="Y5" s="16">
        <v>195498.0</v>
      </c>
      <c r="Z5" s="18">
        <v>16295.0</v>
      </c>
      <c r="AA5" s="18">
        <v>8951.0</v>
      </c>
      <c r="AB5" s="7">
        <v>90.5</v>
      </c>
      <c r="AC5" s="7">
        <v>186.67</v>
      </c>
      <c r="AD5" s="7">
        <v>0.49</v>
      </c>
      <c r="AE5" s="7">
        <v>12.0</v>
      </c>
      <c r="AF5" s="7">
        <v>1.51</v>
      </c>
      <c r="AG5" s="19">
        <v>0.0932</v>
      </c>
      <c r="AH5" s="19">
        <v>0.007</v>
      </c>
      <c r="AI5" s="19">
        <v>0.1119</v>
      </c>
      <c r="AJ5" s="7">
        <v>15.78</v>
      </c>
      <c r="AK5" s="19">
        <v>0.0963</v>
      </c>
      <c r="AL5" s="20">
        <v>8553.0</v>
      </c>
      <c r="AM5" s="9">
        <v>-96.16999999999999</v>
      </c>
      <c r="AN5" s="9">
        <v>211793.0</v>
      </c>
      <c r="AO5" s="21">
        <v>-4.540754415868324E-4</v>
      </c>
      <c r="AP5" s="9">
        <v>8951.0</v>
      </c>
      <c r="AQ5" s="9">
        <v>211793.0</v>
      </c>
      <c r="AR5" s="22">
        <v>0.04226296430949087</v>
      </c>
      <c r="AS5" s="23">
        <v>457.0</v>
      </c>
      <c r="AT5" s="24">
        <v>0.002157767253875246</v>
      </c>
      <c r="AU5" s="25">
        <v>13808.4</v>
      </c>
      <c r="AV5" s="24">
        <v>0.0706319246232698</v>
      </c>
      <c r="AW5" s="24">
        <v>0.010604694206135235</v>
      </c>
      <c r="AX5" s="24">
        <v>0.12520327495118433</v>
      </c>
    </row>
    <row r="6">
      <c r="A6" s="1"/>
      <c r="B6" s="2">
        <v>44926.0</v>
      </c>
      <c r="C6" s="2">
        <v>44995.0</v>
      </c>
      <c r="E6" s="1">
        <v>2246.0</v>
      </c>
      <c r="F6" s="13">
        <v>1528.0</v>
      </c>
      <c r="G6" s="13">
        <v>390.0</v>
      </c>
      <c r="H6" s="13">
        <v>275.0</v>
      </c>
      <c r="I6" s="14">
        <v>5.0</v>
      </c>
      <c r="J6" s="13">
        <v>60.0</v>
      </c>
      <c r="K6" s="15">
        <v>230.14</v>
      </c>
      <c r="L6" s="15">
        <v>25.35</v>
      </c>
      <c r="M6" s="15">
        <v>9.08</v>
      </c>
      <c r="N6" s="15">
        <v>124.33</v>
      </c>
      <c r="O6" s="15">
        <v>1.85</v>
      </c>
      <c r="P6" s="15">
        <v>230.14</v>
      </c>
      <c r="Q6" s="15">
        <v>275.38</v>
      </c>
      <c r="R6" s="15">
        <v>0.84</v>
      </c>
      <c r="S6" s="15">
        <v>230.14</v>
      </c>
      <c r="T6" s="15">
        <v>44.51</v>
      </c>
      <c r="U6" s="15">
        <v>5.17</v>
      </c>
      <c r="V6" s="16">
        <v>211793.0</v>
      </c>
      <c r="W6" s="16">
        <v>13803.0</v>
      </c>
      <c r="X6" s="16">
        <v>5370.0</v>
      </c>
      <c r="Y6" s="16">
        <v>195498.0</v>
      </c>
      <c r="Z6" s="18">
        <v>16295.0</v>
      </c>
      <c r="AA6" s="18">
        <v>8951.0</v>
      </c>
      <c r="AB6" s="7">
        <v>90.5</v>
      </c>
      <c r="AC6" s="7">
        <v>186.67</v>
      </c>
      <c r="AD6" s="7">
        <v>0.49</v>
      </c>
      <c r="AE6" s="7">
        <v>12.0</v>
      </c>
      <c r="AF6" s="7">
        <v>1.51</v>
      </c>
      <c r="AG6" s="19">
        <v>0.0932</v>
      </c>
      <c r="AH6" s="19">
        <v>0.007</v>
      </c>
      <c r="AI6" s="19">
        <v>0.1119</v>
      </c>
      <c r="AJ6" s="7">
        <v>15.78</v>
      </c>
      <c r="AK6" s="19">
        <v>0.0963</v>
      </c>
      <c r="AL6" s="20">
        <v>8553.0</v>
      </c>
      <c r="AM6" s="9">
        <v>-96.16999999999999</v>
      </c>
      <c r="AN6" s="9">
        <v>211793.0</v>
      </c>
      <c r="AO6" s="21">
        <v>-4.540754415868324E-4</v>
      </c>
      <c r="AP6" s="9">
        <v>8951.0</v>
      </c>
      <c r="AQ6" s="9">
        <v>211793.0</v>
      </c>
      <c r="AR6" s="22">
        <v>0.04226296430949087</v>
      </c>
      <c r="AS6" s="23">
        <v>457.0</v>
      </c>
      <c r="AT6" s="24">
        <v>0.002157767253875246</v>
      </c>
      <c r="AU6" s="25">
        <v>13808.4</v>
      </c>
      <c r="AV6" s="24">
        <v>0.0706319246232698</v>
      </c>
      <c r="AW6" s="24">
        <v>0.010604694206135235</v>
      </c>
      <c r="AX6" s="24">
        <v>0.12520327495118433</v>
      </c>
    </row>
    <row r="7">
      <c r="A7" s="1"/>
      <c r="B7" s="2">
        <v>44926.0</v>
      </c>
      <c r="C7" s="2">
        <v>44994.0</v>
      </c>
      <c r="E7" s="1">
        <v>2246.0</v>
      </c>
      <c r="F7" s="13">
        <v>1528.0</v>
      </c>
      <c r="G7" s="13">
        <v>390.0</v>
      </c>
      <c r="H7" s="13">
        <v>275.0</v>
      </c>
      <c r="I7" s="14">
        <v>5.0</v>
      </c>
      <c r="J7" s="13">
        <v>60.0</v>
      </c>
      <c r="K7" s="15">
        <v>230.14</v>
      </c>
      <c r="L7" s="15">
        <v>25.35</v>
      </c>
      <c r="M7" s="15">
        <v>9.08</v>
      </c>
      <c r="N7" s="15">
        <v>124.33</v>
      </c>
      <c r="O7" s="15">
        <v>1.85</v>
      </c>
      <c r="P7" s="15">
        <v>230.14</v>
      </c>
      <c r="Q7" s="15">
        <v>275.38</v>
      </c>
      <c r="R7" s="15">
        <v>0.84</v>
      </c>
      <c r="S7" s="15">
        <v>230.14</v>
      </c>
      <c r="T7" s="15">
        <v>44.51</v>
      </c>
      <c r="U7" s="15">
        <v>5.17</v>
      </c>
      <c r="V7" s="16">
        <v>211793.0</v>
      </c>
      <c r="W7" s="16">
        <v>13803.0</v>
      </c>
      <c r="X7" s="16">
        <v>5370.0</v>
      </c>
      <c r="Y7" s="16">
        <v>195498.0</v>
      </c>
      <c r="Z7" s="18">
        <v>16295.0</v>
      </c>
      <c r="AA7" s="18">
        <v>8951.0</v>
      </c>
      <c r="AB7" s="7">
        <v>90.5</v>
      </c>
      <c r="AC7" s="7">
        <v>186.67</v>
      </c>
      <c r="AD7" s="7">
        <v>0.49</v>
      </c>
      <c r="AE7" s="7">
        <v>12.0</v>
      </c>
      <c r="AF7" s="7">
        <v>1.51</v>
      </c>
      <c r="AG7" s="19">
        <v>0.0932</v>
      </c>
      <c r="AH7" s="19">
        <v>0.007</v>
      </c>
      <c r="AI7" s="19">
        <v>0.1119</v>
      </c>
      <c r="AJ7" s="7">
        <v>15.78</v>
      </c>
      <c r="AK7" s="19">
        <v>0.0963</v>
      </c>
      <c r="AL7" s="20">
        <v>8553.0</v>
      </c>
      <c r="AM7" s="9">
        <v>-96.16999999999999</v>
      </c>
      <c r="AN7" s="9">
        <v>211793.0</v>
      </c>
      <c r="AO7" s="21">
        <v>-4.540754415868324E-4</v>
      </c>
      <c r="AP7" s="9">
        <v>8951.0</v>
      </c>
      <c r="AQ7" s="9">
        <v>211793.0</v>
      </c>
      <c r="AR7" s="22">
        <v>0.04226296430949087</v>
      </c>
      <c r="AS7" s="23">
        <v>457.0</v>
      </c>
      <c r="AT7" s="24">
        <v>0.002157767253875246</v>
      </c>
      <c r="AU7" s="25">
        <v>13808.4</v>
      </c>
      <c r="AV7" s="24">
        <v>0.0706319246232698</v>
      </c>
      <c r="AW7" s="24">
        <v>0.010604694206135235</v>
      </c>
      <c r="AX7" s="24">
        <v>0.12520327495118433</v>
      </c>
    </row>
    <row r="8">
      <c r="A8" s="1"/>
      <c r="B8" s="2">
        <v>44926.0</v>
      </c>
      <c r="C8" s="2">
        <v>44993.0</v>
      </c>
      <c r="E8" s="1">
        <v>2246.0</v>
      </c>
      <c r="F8" s="13">
        <v>1528.0</v>
      </c>
      <c r="G8" s="13">
        <v>390.0</v>
      </c>
      <c r="H8" s="13">
        <v>275.0</v>
      </c>
      <c r="I8" s="14">
        <v>5.0</v>
      </c>
      <c r="J8" s="13">
        <v>60.0</v>
      </c>
      <c r="K8" s="15">
        <v>230.14</v>
      </c>
      <c r="L8" s="15">
        <v>25.35</v>
      </c>
      <c r="M8" s="15">
        <v>9.08</v>
      </c>
      <c r="N8" s="15">
        <v>124.33</v>
      </c>
      <c r="O8" s="15">
        <v>1.85</v>
      </c>
      <c r="P8" s="15">
        <v>230.14</v>
      </c>
      <c r="Q8" s="15">
        <v>275.38</v>
      </c>
      <c r="R8" s="15">
        <v>0.84</v>
      </c>
      <c r="S8" s="15">
        <v>230.14</v>
      </c>
      <c r="T8" s="15">
        <v>44.51</v>
      </c>
      <c r="U8" s="15">
        <v>5.17</v>
      </c>
      <c r="V8" s="16">
        <v>211793.0</v>
      </c>
      <c r="W8" s="16">
        <v>13803.0</v>
      </c>
      <c r="X8" s="16">
        <v>5370.0</v>
      </c>
      <c r="Y8" s="16">
        <v>195498.0</v>
      </c>
      <c r="Z8" s="18">
        <v>16295.0</v>
      </c>
      <c r="AA8" s="18">
        <v>8951.0</v>
      </c>
      <c r="AB8" s="7">
        <v>90.5</v>
      </c>
      <c r="AC8" s="7">
        <v>186.67</v>
      </c>
      <c r="AD8" s="7">
        <v>0.49</v>
      </c>
      <c r="AE8" s="7">
        <v>12.0</v>
      </c>
      <c r="AF8" s="7">
        <v>1.51</v>
      </c>
      <c r="AG8" s="19">
        <v>0.0932</v>
      </c>
      <c r="AH8" s="19">
        <v>0.007</v>
      </c>
      <c r="AI8" s="19">
        <v>0.1119</v>
      </c>
      <c r="AJ8" s="7">
        <v>15.78</v>
      </c>
      <c r="AK8" s="19">
        <v>0.0963</v>
      </c>
      <c r="AL8" s="20">
        <v>8553.0</v>
      </c>
      <c r="AM8" s="9">
        <v>-96.16999999999999</v>
      </c>
      <c r="AN8" s="9">
        <v>211793.0</v>
      </c>
      <c r="AO8" s="21">
        <v>-4.540754415868324E-4</v>
      </c>
      <c r="AP8" s="9">
        <v>8951.0</v>
      </c>
      <c r="AQ8" s="9">
        <v>211793.0</v>
      </c>
      <c r="AR8" s="22">
        <v>0.04226296430949087</v>
      </c>
      <c r="AS8" s="23">
        <v>457.0</v>
      </c>
      <c r="AT8" s="24">
        <v>0.002157767253875246</v>
      </c>
      <c r="AU8" s="25">
        <v>13808.4</v>
      </c>
      <c r="AV8" s="24">
        <v>0.0706319246232698</v>
      </c>
      <c r="AW8" s="24">
        <v>0.010604694206135235</v>
      </c>
      <c r="AX8" s="24">
        <v>0.12520327495118433</v>
      </c>
    </row>
    <row r="9">
      <c r="A9" s="1"/>
      <c r="B9" s="2">
        <v>44926.0</v>
      </c>
      <c r="C9" s="2">
        <v>44992.0</v>
      </c>
      <c r="E9" s="1">
        <v>2246.0</v>
      </c>
      <c r="F9" s="13">
        <v>1528.0</v>
      </c>
      <c r="G9" s="13">
        <v>390.0</v>
      </c>
      <c r="H9" s="13">
        <v>275.0</v>
      </c>
      <c r="I9" s="14">
        <v>5.0</v>
      </c>
      <c r="J9" s="13">
        <v>60.0</v>
      </c>
      <c r="K9" s="15">
        <v>230.14</v>
      </c>
      <c r="L9" s="15">
        <v>25.35</v>
      </c>
      <c r="M9" s="15">
        <v>9.08</v>
      </c>
      <c r="N9" s="15">
        <v>124.33</v>
      </c>
      <c r="O9" s="15">
        <v>1.85</v>
      </c>
      <c r="P9" s="15">
        <v>230.14</v>
      </c>
      <c r="Q9" s="15">
        <v>275.38</v>
      </c>
      <c r="R9" s="15">
        <v>0.84</v>
      </c>
      <c r="S9" s="15">
        <v>230.14</v>
      </c>
      <c r="T9" s="15">
        <v>44.51</v>
      </c>
      <c r="U9" s="15">
        <v>5.17</v>
      </c>
      <c r="V9" s="16">
        <v>211793.0</v>
      </c>
      <c r="W9" s="16">
        <v>13803.0</v>
      </c>
      <c r="X9" s="16">
        <v>5370.0</v>
      </c>
      <c r="Y9" s="16">
        <v>195498.0</v>
      </c>
      <c r="Z9" s="18">
        <v>16295.0</v>
      </c>
      <c r="AA9" s="18">
        <v>8951.0</v>
      </c>
      <c r="AB9" s="7">
        <v>90.5</v>
      </c>
      <c r="AC9" s="7">
        <v>186.67</v>
      </c>
      <c r="AD9" s="7">
        <v>0.49</v>
      </c>
      <c r="AE9" s="7">
        <v>12.0</v>
      </c>
      <c r="AF9" s="7">
        <v>1.51</v>
      </c>
      <c r="AG9" s="19">
        <v>0.0932</v>
      </c>
      <c r="AH9" s="19">
        <v>0.007</v>
      </c>
      <c r="AI9" s="19">
        <v>0.1119</v>
      </c>
      <c r="AJ9" s="7">
        <v>15.78</v>
      </c>
      <c r="AK9" s="19">
        <v>0.0963</v>
      </c>
      <c r="AL9" s="20">
        <v>8553.0</v>
      </c>
      <c r="AM9" s="9">
        <v>-96.16999999999999</v>
      </c>
      <c r="AN9" s="9">
        <v>211793.0</v>
      </c>
      <c r="AO9" s="21">
        <v>-4.540754415868324E-4</v>
      </c>
      <c r="AP9" s="9">
        <v>8951.0</v>
      </c>
      <c r="AQ9" s="9">
        <v>211793.0</v>
      </c>
      <c r="AR9" s="22">
        <v>0.04226296430949087</v>
      </c>
      <c r="AS9" s="23">
        <v>457.0</v>
      </c>
      <c r="AT9" s="24">
        <v>0.002157767253875246</v>
      </c>
      <c r="AU9" s="25">
        <v>13808.4</v>
      </c>
      <c r="AV9" s="24">
        <v>0.0706319246232698</v>
      </c>
      <c r="AW9" s="24">
        <v>0.010604694206135235</v>
      </c>
      <c r="AX9" s="24">
        <v>0.12520327495118433</v>
      </c>
    </row>
    <row r="10">
      <c r="A10" s="1"/>
      <c r="B10" s="2">
        <v>44926.0</v>
      </c>
      <c r="C10" s="2">
        <v>44991.0</v>
      </c>
      <c r="E10" s="1">
        <v>2246.0</v>
      </c>
      <c r="F10" s="13">
        <v>1528.0</v>
      </c>
      <c r="G10" s="13">
        <v>390.0</v>
      </c>
      <c r="H10" s="13">
        <v>275.0</v>
      </c>
      <c r="I10" s="14">
        <v>5.0</v>
      </c>
      <c r="J10" s="13">
        <v>60.0</v>
      </c>
      <c r="K10" s="15">
        <v>230.14</v>
      </c>
      <c r="L10" s="15">
        <v>25.35</v>
      </c>
      <c r="M10" s="15">
        <v>9.08</v>
      </c>
      <c r="N10" s="15">
        <v>124.33</v>
      </c>
      <c r="O10" s="15">
        <v>1.85</v>
      </c>
      <c r="P10" s="15">
        <v>230.14</v>
      </c>
      <c r="Q10" s="15">
        <v>275.38</v>
      </c>
      <c r="R10" s="15">
        <v>0.84</v>
      </c>
      <c r="S10" s="15">
        <v>230.14</v>
      </c>
      <c r="T10" s="15">
        <v>44.51</v>
      </c>
      <c r="U10" s="15">
        <v>5.17</v>
      </c>
      <c r="V10" s="16">
        <v>211793.0</v>
      </c>
      <c r="W10" s="16">
        <v>13803.0</v>
      </c>
      <c r="X10" s="16">
        <v>5370.0</v>
      </c>
      <c r="Y10" s="16">
        <v>195498.0</v>
      </c>
      <c r="Z10" s="18">
        <v>16295.0</v>
      </c>
      <c r="AA10" s="18">
        <v>8951.0</v>
      </c>
      <c r="AB10" s="7">
        <v>90.5</v>
      </c>
      <c r="AC10" s="7">
        <v>186.67</v>
      </c>
      <c r="AD10" s="7">
        <v>0.49</v>
      </c>
      <c r="AE10" s="7">
        <v>12.0</v>
      </c>
      <c r="AF10" s="7">
        <v>1.51</v>
      </c>
      <c r="AG10" s="19">
        <v>0.0932</v>
      </c>
      <c r="AH10" s="19">
        <v>0.007</v>
      </c>
      <c r="AI10" s="19">
        <v>0.1119</v>
      </c>
      <c r="AJ10" s="7">
        <v>15.78</v>
      </c>
      <c r="AK10" s="19">
        <v>0.0963</v>
      </c>
      <c r="AL10" s="20">
        <v>8553.0</v>
      </c>
      <c r="AM10" s="9">
        <v>-96.16999999999999</v>
      </c>
      <c r="AN10" s="9">
        <v>211793.0</v>
      </c>
      <c r="AO10" s="21">
        <v>-4.540754415868324E-4</v>
      </c>
      <c r="AP10" s="9">
        <v>8951.0</v>
      </c>
      <c r="AQ10" s="9">
        <v>211793.0</v>
      </c>
      <c r="AR10" s="22">
        <v>0.04226296430949087</v>
      </c>
      <c r="AS10" s="23">
        <v>457.0</v>
      </c>
      <c r="AT10" s="24">
        <v>0.002157767253875246</v>
      </c>
      <c r="AU10" s="25">
        <v>13808.4</v>
      </c>
      <c r="AV10" s="24">
        <v>0.0706319246232698</v>
      </c>
      <c r="AW10" s="24">
        <v>0.010604694206135235</v>
      </c>
      <c r="AX10" s="24">
        <v>0.12520327495118433</v>
      </c>
    </row>
    <row r="11">
      <c r="A11" s="1"/>
      <c r="B11" s="2">
        <v>44926.0</v>
      </c>
      <c r="C11" s="2">
        <v>44990.0</v>
      </c>
      <c r="E11" s="1">
        <v>2246.0</v>
      </c>
      <c r="F11" s="13">
        <v>1528.0</v>
      </c>
      <c r="G11" s="13">
        <v>390.0</v>
      </c>
      <c r="H11" s="13">
        <v>275.0</v>
      </c>
      <c r="I11" s="14">
        <v>5.0</v>
      </c>
      <c r="J11" s="13">
        <v>60.0</v>
      </c>
      <c r="K11" s="15">
        <v>230.14</v>
      </c>
      <c r="L11" s="15">
        <v>25.35</v>
      </c>
      <c r="M11" s="15">
        <v>9.08</v>
      </c>
      <c r="N11" s="15">
        <v>124.33</v>
      </c>
      <c r="O11" s="15">
        <v>1.85</v>
      </c>
      <c r="P11" s="15">
        <v>230.14</v>
      </c>
      <c r="Q11" s="15">
        <v>275.38</v>
      </c>
      <c r="R11" s="15">
        <v>0.84</v>
      </c>
      <c r="S11" s="15">
        <v>230.14</v>
      </c>
      <c r="T11" s="15">
        <v>44.51</v>
      </c>
      <c r="U11" s="15">
        <v>5.17</v>
      </c>
      <c r="V11" s="16">
        <v>211793.0</v>
      </c>
      <c r="W11" s="16">
        <v>13803.0</v>
      </c>
      <c r="X11" s="16">
        <v>5370.0</v>
      </c>
      <c r="Y11" s="16">
        <v>195498.0</v>
      </c>
      <c r="Z11" s="18">
        <v>16295.0</v>
      </c>
      <c r="AA11" s="18">
        <v>8951.0</v>
      </c>
      <c r="AB11" s="7">
        <v>90.5</v>
      </c>
      <c r="AC11" s="7">
        <v>186.67</v>
      </c>
      <c r="AD11" s="7">
        <v>0.49</v>
      </c>
      <c r="AE11" s="7">
        <v>12.0</v>
      </c>
      <c r="AF11" s="7">
        <v>1.51</v>
      </c>
      <c r="AG11" s="19">
        <v>0.0932</v>
      </c>
      <c r="AH11" s="19">
        <v>0.007</v>
      </c>
      <c r="AI11" s="19">
        <v>0.1119</v>
      </c>
      <c r="AJ11" s="7">
        <v>15.78</v>
      </c>
      <c r="AK11" s="19">
        <v>0.0963</v>
      </c>
      <c r="AL11" s="20">
        <v>8553.0</v>
      </c>
      <c r="AM11" s="9">
        <v>-96.16999999999999</v>
      </c>
      <c r="AN11" s="9">
        <v>211793.0</v>
      </c>
      <c r="AO11" s="21">
        <v>-4.540754415868324E-4</v>
      </c>
      <c r="AP11" s="9">
        <v>8951.0</v>
      </c>
      <c r="AQ11" s="9">
        <v>211793.0</v>
      </c>
      <c r="AR11" s="22">
        <v>0.04226296430949087</v>
      </c>
      <c r="AS11" s="23">
        <v>457.0</v>
      </c>
      <c r="AT11" s="24">
        <v>0.002157767253875246</v>
      </c>
      <c r="AU11" s="25">
        <v>13808.4</v>
      </c>
      <c r="AV11" s="24">
        <v>0.0706319246232698</v>
      </c>
      <c r="AW11" s="24">
        <v>0.010604694206135235</v>
      </c>
      <c r="AX11" s="24">
        <v>0.12520327495118433</v>
      </c>
    </row>
    <row r="12">
      <c r="A12" s="1"/>
      <c r="B12" s="2">
        <v>44926.0</v>
      </c>
      <c r="C12" s="2">
        <v>44989.0</v>
      </c>
      <c r="E12" s="1">
        <v>2246.0</v>
      </c>
      <c r="F12" s="13">
        <v>1528.0</v>
      </c>
      <c r="G12" s="13">
        <v>390.0</v>
      </c>
      <c r="H12" s="13">
        <v>275.0</v>
      </c>
      <c r="I12" s="14">
        <v>5.0</v>
      </c>
      <c r="J12" s="13">
        <v>60.0</v>
      </c>
      <c r="K12" s="15">
        <v>230.14</v>
      </c>
      <c r="L12" s="15">
        <v>25.35</v>
      </c>
      <c r="M12" s="15">
        <v>9.08</v>
      </c>
      <c r="N12" s="15">
        <v>124.33</v>
      </c>
      <c r="O12" s="15">
        <v>1.85</v>
      </c>
      <c r="P12" s="15">
        <v>230.14</v>
      </c>
      <c r="Q12" s="15">
        <v>275.38</v>
      </c>
      <c r="R12" s="15">
        <v>0.84</v>
      </c>
      <c r="S12" s="15">
        <v>230.14</v>
      </c>
      <c r="T12" s="15">
        <v>44.51</v>
      </c>
      <c r="U12" s="15">
        <v>5.17</v>
      </c>
      <c r="V12" s="16">
        <v>211793.0</v>
      </c>
      <c r="W12" s="16">
        <v>13803.0</v>
      </c>
      <c r="X12" s="16">
        <v>5370.0</v>
      </c>
      <c r="Y12" s="16">
        <v>195498.0</v>
      </c>
      <c r="Z12" s="18">
        <v>16295.0</v>
      </c>
      <c r="AA12" s="18">
        <v>8951.0</v>
      </c>
      <c r="AB12" s="7">
        <v>90.5</v>
      </c>
      <c r="AC12" s="7">
        <v>186.67</v>
      </c>
      <c r="AD12" s="7">
        <v>0.49</v>
      </c>
      <c r="AE12" s="7">
        <v>12.0</v>
      </c>
      <c r="AF12" s="7">
        <v>1.51</v>
      </c>
      <c r="AG12" s="19">
        <v>0.0932</v>
      </c>
      <c r="AH12" s="19">
        <v>0.007</v>
      </c>
      <c r="AI12" s="19">
        <v>0.1119</v>
      </c>
      <c r="AJ12" s="7">
        <v>15.78</v>
      </c>
      <c r="AK12" s="19">
        <v>0.0963</v>
      </c>
      <c r="AL12" s="20">
        <v>8553.0</v>
      </c>
      <c r="AM12" s="9">
        <v>-96.16999999999999</v>
      </c>
      <c r="AN12" s="9">
        <v>211793.0</v>
      </c>
      <c r="AO12" s="21">
        <v>-4.540754415868324E-4</v>
      </c>
      <c r="AP12" s="9">
        <v>8951.0</v>
      </c>
      <c r="AQ12" s="9">
        <v>211793.0</v>
      </c>
      <c r="AR12" s="22">
        <v>0.04226296430949087</v>
      </c>
      <c r="AS12" s="23">
        <v>457.0</v>
      </c>
      <c r="AT12" s="24">
        <v>0.002157767253875246</v>
      </c>
      <c r="AU12" s="25">
        <v>13808.4</v>
      </c>
      <c r="AV12" s="24">
        <v>0.0706319246232698</v>
      </c>
      <c r="AW12" s="24">
        <v>0.010604694206135235</v>
      </c>
      <c r="AX12" s="24">
        <v>0.12520327495118433</v>
      </c>
    </row>
    <row r="13">
      <c r="A13" s="1"/>
      <c r="B13" s="2">
        <v>44926.0</v>
      </c>
      <c r="C13" s="2">
        <v>44988.0</v>
      </c>
      <c r="E13" s="1">
        <v>2246.0</v>
      </c>
      <c r="F13" s="13">
        <v>1528.0</v>
      </c>
      <c r="G13" s="13">
        <v>390.0</v>
      </c>
      <c r="H13" s="13">
        <v>275.0</v>
      </c>
      <c r="I13" s="14">
        <v>5.0</v>
      </c>
      <c r="J13" s="13">
        <v>60.0</v>
      </c>
      <c r="K13" s="15">
        <v>230.14</v>
      </c>
      <c r="L13" s="15">
        <v>25.35</v>
      </c>
      <c r="M13" s="15">
        <v>9.08</v>
      </c>
      <c r="N13" s="15">
        <v>124.33</v>
      </c>
      <c r="O13" s="15">
        <v>1.85</v>
      </c>
      <c r="P13" s="15">
        <v>230.14</v>
      </c>
      <c r="Q13" s="15">
        <v>275.38</v>
      </c>
      <c r="R13" s="15">
        <v>0.84</v>
      </c>
      <c r="S13" s="15">
        <v>230.14</v>
      </c>
      <c r="T13" s="15">
        <v>44.51</v>
      </c>
      <c r="U13" s="15">
        <v>5.17</v>
      </c>
      <c r="V13" s="16">
        <v>211793.0</v>
      </c>
      <c r="W13" s="16">
        <v>13803.0</v>
      </c>
      <c r="X13" s="16">
        <v>5370.0</v>
      </c>
      <c r="Y13" s="16">
        <v>195498.0</v>
      </c>
      <c r="Z13" s="18">
        <v>16295.0</v>
      </c>
      <c r="AA13" s="18">
        <v>8951.0</v>
      </c>
      <c r="AB13" s="7">
        <v>90.5</v>
      </c>
      <c r="AC13" s="7">
        <v>186.67</v>
      </c>
      <c r="AD13" s="7">
        <v>0.49</v>
      </c>
      <c r="AE13" s="7">
        <v>12.0</v>
      </c>
      <c r="AF13" s="7">
        <v>1.51</v>
      </c>
      <c r="AG13" s="19">
        <v>0.0932</v>
      </c>
      <c r="AH13" s="19">
        <v>0.007</v>
      </c>
      <c r="AI13" s="19">
        <v>0.1119</v>
      </c>
      <c r="AJ13" s="7">
        <v>15.78</v>
      </c>
      <c r="AK13" s="19">
        <v>0.0963</v>
      </c>
      <c r="AL13" s="20">
        <v>8553.0</v>
      </c>
      <c r="AM13" s="9">
        <v>-96.16999999999999</v>
      </c>
      <c r="AN13" s="9">
        <v>211793.0</v>
      </c>
      <c r="AO13" s="21">
        <v>-4.540754415868324E-4</v>
      </c>
      <c r="AP13" s="9">
        <v>8951.0</v>
      </c>
      <c r="AQ13" s="9">
        <v>211793.0</v>
      </c>
      <c r="AR13" s="22">
        <v>0.04226296430949087</v>
      </c>
      <c r="AS13" s="23">
        <v>457.0</v>
      </c>
      <c r="AT13" s="24">
        <v>0.002157767253875246</v>
      </c>
      <c r="AU13" s="25">
        <v>13808.4</v>
      </c>
      <c r="AV13" s="24">
        <v>0.0706319246232698</v>
      </c>
      <c r="AW13" s="24">
        <v>0.010604694206135235</v>
      </c>
      <c r="AX13" s="24">
        <v>0.12520327495118433</v>
      </c>
    </row>
    <row r="14">
      <c r="A14" s="1"/>
      <c r="B14" s="2">
        <v>44926.0</v>
      </c>
      <c r="C14" s="2">
        <v>44987.0</v>
      </c>
      <c r="E14" s="1">
        <v>2246.0</v>
      </c>
      <c r="F14" s="13">
        <v>1528.0</v>
      </c>
      <c r="G14" s="13">
        <v>390.0</v>
      </c>
      <c r="H14" s="13">
        <v>275.0</v>
      </c>
      <c r="I14" s="14">
        <v>5.0</v>
      </c>
      <c r="J14" s="13">
        <v>60.0</v>
      </c>
      <c r="K14" s="15">
        <v>230.14</v>
      </c>
      <c r="L14" s="15">
        <v>25.35</v>
      </c>
      <c r="M14" s="15">
        <v>9.08</v>
      </c>
      <c r="N14" s="15">
        <v>124.33</v>
      </c>
      <c r="O14" s="15">
        <v>1.85</v>
      </c>
      <c r="P14" s="15">
        <v>230.14</v>
      </c>
      <c r="Q14" s="15">
        <v>275.38</v>
      </c>
      <c r="R14" s="15">
        <v>0.84</v>
      </c>
      <c r="S14" s="15">
        <v>230.14</v>
      </c>
      <c r="T14" s="15">
        <v>44.51</v>
      </c>
      <c r="U14" s="15">
        <v>5.17</v>
      </c>
      <c r="V14" s="16">
        <v>211793.0</v>
      </c>
      <c r="W14" s="16">
        <v>13803.0</v>
      </c>
      <c r="X14" s="16">
        <v>5370.0</v>
      </c>
      <c r="Y14" s="16">
        <v>195498.0</v>
      </c>
      <c r="Z14" s="18">
        <v>16295.0</v>
      </c>
      <c r="AA14" s="18">
        <v>8951.0</v>
      </c>
      <c r="AB14" s="7">
        <v>90.5</v>
      </c>
      <c r="AC14" s="7">
        <v>186.67</v>
      </c>
      <c r="AD14" s="7">
        <v>0.49</v>
      </c>
      <c r="AE14" s="7">
        <v>12.0</v>
      </c>
      <c r="AF14" s="7">
        <v>1.51</v>
      </c>
      <c r="AG14" s="19">
        <v>0.0932</v>
      </c>
      <c r="AH14" s="19">
        <v>0.007</v>
      </c>
      <c r="AI14" s="19">
        <v>0.1119</v>
      </c>
      <c r="AJ14" s="7">
        <v>15.78</v>
      </c>
      <c r="AK14" s="19">
        <v>0.0963</v>
      </c>
      <c r="AL14" s="20">
        <v>8553.0</v>
      </c>
      <c r="AM14" s="9">
        <v>-96.16999999999999</v>
      </c>
      <c r="AN14" s="9">
        <v>211793.0</v>
      </c>
      <c r="AO14" s="21">
        <v>-4.540754415868324E-4</v>
      </c>
      <c r="AP14" s="9">
        <v>8951.0</v>
      </c>
      <c r="AQ14" s="9">
        <v>211793.0</v>
      </c>
      <c r="AR14" s="22">
        <v>0.04226296430949087</v>
      </c>
      <c r="AS14" s="23">
        <v>457.0</v>
      </c>
      <c r="AT14" s="24">
        <v>0.002157767253875246</v>
      </c>
      <c r="AU14" s="25">
        <v>13808.4</v>
      </c>
      <c r="AV14" s="24">
        <v>0.0706319246232698</v>
      </c>
      <c r="AW14" s="24">
        <v>0.010604694206135235</v>
      </c>
      <c r="AX14" s="24">
        <v>0.12520327495118433</v>
      </c>
    </row>
    <row r="15">
      <c r="A15" s="1"/>
      <c r="B15" s="2">
        <v>44926.0</v>
      </c>
      <c r="C15" s="2">
        <v>44986.0</v>
      </c>
      <c r="E15" s="1">
        <v>2246.0</v>
      </c>
      <c r="F15" s="13">
        <v>1528.0</v>
      </c>
      <c r="G15" s="13">
        <v>390.0</v>
      </c>
      <c r="H15" s="13">
        <v>275.0</v>
      </c>
      <c r="I15" s="14">
        <v>5.0</v>
      </c>
      <c r="J15" s="13">
        <v>60.0</v>
      </c>
      <c r="K15" s="15">
        <v>230.14</v>
      </c>
      <c r="L15" s="15">
        <v>25.35</v>
      </c>
      <c r="M15" s="15">
        <v>9.08</v>
      </c>
      <c r="N15" s="15">
        <v>124.33</v>
      </c>
      <c r="O15" s="15">
        <v>1.85</v>
      </c>
      <c r="P15" s="15">
        <v>230.14</v>
      </c>
      <c r="Q15" s="15">
        <v>275.38</v>
      </c>
      <c r="R15" s="15">
        <v>0.84</v>
      </c>
      <c r="S15" s="15">
        <v>230.14</v>
      </c>
      <c r="T15" s="15">
        <v>44.51</v>
      </c>
      <c r="U15" s="15">
        <v>5.17</v>
      </c>
      <c r="V15" s="16">
        <v>211793.0</v>
      </c>
      <c r="W15" s="16">
        <v>13803.0</v>
      </c>
      <c r="X15" s="16">
        <v>5370.0</v>
      </c>
      <c r="Y15" s="16">
        <v>195498.0</v>
      </c>
      <c r="Z15" s="18">
        <v>16295.0</v>
      </c>
      <c r="AA15" s="18">
        <v>8951.0</v>
      </c>
      <c r="AB15" s="7">
        <v>90.5</v>
      </c>
      <c r="AC15" s="7">
        <v>186.67</v>
      </c>
      <c r="AD15" s="7">
        <v>0.49</v>
      </c>
      <c r="AE15" s="7">
        <v>12.0</v>
      </c>
      <c r="AF15" s="7">
        <v>1.51</v>
      </c>
      <c r="AG15" s="19">
        <v>0.0932</v>
      </c>
      <c r="AH15" s="19">
        <v>0.007</v>
      </c>
      <c r="AI15" s="19">
        <v>0.1119</v>
      </c>
      <c r="AJ15" s="7">
        <v>15.78</v>
      </c>
      <c r="AK15" s="19">
        <v>0.0963</v>
      </c>
      <c r="AL15" s="20">
        <v>8553.0</v>
      </c>
      <c r="AM15" s="9">
        <v>-96.16999999999999</v>
      </c>
      <c r="AN15" s="9">
        <v>211793.0</v>
      </c>
      <c r="AO15" s="21">
        <v>-4.540754415868324E-4</v>
      </c>
      <c r="AP15" s="9">
        <v>8951.0</v>
      </c>
      <c r="AQ15" s="9">
        <v>211793.0</v>
      </c>
      <c r="AR15" s="22">
        <v>0.04226296430949087</v>
      </c>
      <c r="AS15" s="23">
        <v>457.0</v>
      </c>
      <c r="AT15" s="24">
        <v>0.002157767253875246</v>
      </c>
      <c r="AU15" s="25">
        <v>13808.4</v>
      </c>
      <c r="AV15" s="24">
        <v>0.0706319246232698</v>
      </c>
      <c r="AW15" s="24">
        <v>0.010604694206135235</v>
      </c>
      <c r="AX15" s="24">
        <v>0.12520327495118433</v>
      </c>
    </row>
    <row r="16">
      <c r="A16" s="1"/>
      <c r="B16" s="2">
        <v>44926.0</v>
      </c>
      <c r="C16" s="2">
        <v>44985.0</v>
      </c>
      <c r="E16" s="1">
        <v>2246.0</v>
      </c>
      <c r="F16" s="13">
        <v>1528.0</v>
      </c>
      <c r="G16" s="13">
        <v>390.0</v>
      </c>
      <c r="H16" s="13">
        <v>275.0</v>
      </c>
      <c r="I16" s="14">
        <v>5.0</v>
      </c>
      <c r="J16" s="13">
        <v>60.0</v>
      </c>
      <c r="K16" s="15">
        <v>230.14</v>
      </c>
      <c r="L16" s="15">
        <v>25.35</v>
      </c>
      <c r="M16" s="15">
        <v>9.08</v>
      </c>
      <c r="N16" s="15">
        <v>124.33</v>
      </c>
      <c r="O16" s="15">
        <v>1.85</v>
      </c>
      <c r="P16" s="15">
        <v>230.14</v>
      </c>
      <c r="Q16" s="15">
        <v>275.38</v>
      </c>
      <c r="R16" s="15">
        <v>0.84</v>
      </c>
      <c r="S16" s="15">
        <v>230.14</v>
      </c>
      <c r="T16" s="15">
        <v>44.51</v>
      </c>
      <c r="U16" s="15">
        <v>5.17</v>
      </c>
      <c r="V16" s="16">
        <v>211793.0</v>
      </c>
      <c r="W16" s="16">
        <v>13803.0</v>
      </c>
      <c r="X16" s="16">
        <v>5370.0</v>
      </c>
      <c r="Y16" s="16">
        <v>195498.0</v>
      </c>
      <c r="Z16" s="18">
        <v>16295.0</v>
      </c>
      <c r="AA16" s="18">
        <v>8951.0</v>
      </c>
      <c r="AB16" s="7">
        <v>90.5</v>
      </c>
      <c r="AC16" s="7">
        <v>186.67</v>
      </c>
      <c r="AD16" s="7">
        <v>0.49</v>
      </c>
      <c r="AE16" s="7">
        <v>12.0</v>
      </c>
      <c r="AF16" s="7">
        <v>1.51</v>
      </c>
      <c r="AG16" s="19">
        <v>0.0932</v>
      </c>
      <c r="AH16" s="19">
        <v>0.007</v>
      </c>
      <c r="AI16" s="19">
        <v>0.1119</v>
      </c>
      <c r="AJ16" s="7">
        <v>15.78</v>
      </c>
      <c r="AK16" s="19">
        <v>0.0963</v>
      </c>
      <c r="AL16" s="20">
        <v>8553.0</v>
      </c>
      <c r="AM16" s="9">
        <v>-96.16999999999999</v>
      </c>
      <c r="AN16" s="9">
        <v>211793.0</v>
      </c>
      <c r="AO16" s="21">
        <v>-4.540754415868324E-4</v>
      </c>
      <c r="AP16" s="9">
        <v>8951.0</v>
      </c>
      <c r="AQ16" s="9">
        <v>211793.0</v>
      </c>
      <c r="AR16" s="22">
        <v>0.04226296430949087</v>
      </c>
      <c r="AS16" s="23">
        <v>457.0</v>
      </c>
      <c r="AT16" s="24">
        <v>0.002157767253875246</v>
      </c>
      <c r="AU16" s="25">
        <v>13808.4</v>
      </c>
      <c r="AV16" s="24">
        <v>0.0706319246232698</v>
      </c>
      <c r="AW16" s="24">
        <v>0.010604694206135235</v>
      </c>
      <c r="AX16" s="24">
        <v>0.12520327495118433</v>
      </c>
    </row>
    <row r="17">
      <c r="A17" s="1"/>
      <c r="B17" s="2">
        <v>44926.0</v>
      </c>
      <c r="C17" s="2">
        <v>44984.0</v>
      </c>
      <c r="E17" s="1">
        <v>2246.0</v>
      </c>
      <c r="F17" s="13">
        <v>1528.0</v>
      </c>
      <c r="G17" s="13">
        <v>390.0</v>
      </c>
      <c r="H17" s="13">
        <v>275.0</v>
      </c>
      <c r="I17" s="14">
        <v>5.0</v>
      </c>
      <c r="J17" s="13">
        <v>60.0</v>
      </c>
      <c r="K17" s="15">
        <v>230.14</v>
      </c>
      <c r="L17" s="15">
        <v>25.35</v>
      </c>
      <c r="M17" s="15">
        <v>9.08</v>
      </c>
      <c r="N17" s="15">
        <v>124.33</v>
      </c>
      <c r="O17" s="15">
        <v>1.85</v>
      </c>
      <c r="P17" s="15">
        <v>230.14</v>
      </c>
      <c r="Q17" s="15">
        <v>275.38</v>
      </c>
      <c r="R17" s="15">
        <v>0.84</v>
      </c>
      <c r="S17" s="15">
        <v>230.14</v>
      </c>
      <c r="T17" s="15">
        <v>44.51</v>
      </c>
      <c r="U17" s="15">
        <v>5.17</v>
      </c>
      <c r="V17" s="16">
        <v>211793.0</v>
      </c>
      <c r="W17" s="16">
        <v>13803.0</v>
      </c>
      <c r="X17" s="16">
        <v>5370.0</v>
      </c>
      <c r="Y17" s="16">
        <v>195498.0</v>
      </c>
      <c r="Z17" s="18">
        <v>16295.0</v>
      </c>
      <c r="AA17" s="18">
        <v>8951.0</v>
      </c>
      <c r="AB17" s="7">
        <v>90.5</v>
      </c>
      <c r="AC17" s="7">
        <v>186.67</v>
      </c>
      <c r="AD17" s="7">
        <v>0.49</v>
      </c>
      <c r="AE17" s="7">
        <v>12.0</v>
      </c>
      <c r="AF17" s="7">
        <v>1.51</v>
      </c>
      <c r="AG17" s="19">
        <v>0.0932</v>
      </c>
      <c r="AH17" s="19">
        <v>0.007</v>
      </c>
      <c r="AI17" s="19">
        <v>0.1119</v>
      </c>
      <c r="AJ17" s="7">
        <v>15.78</v>
      </c>
      <c r="AK17" s="19">
        <v>0.0963</v>
      </c>
      <c r="AL17" s="20">
        <v>8553.0</v>
      </c>
      <c r="AM17" s="9">
        <v>-96.16999999999999</v>
      </c>
      <c r="AN17" s="9">
        <v>211793.0</v>
      </c>
      <c r="AO17" s="21">
        <v>-4.540754415868324E-4</v>
      </c>
      <c r="AP17" s="9">
        <v>8951.0</v>
      </c>
      <c r="AQ17" s="9">
        <v>211793.0</v>
      </c>
      <c r="AR17" s="22">
        <v>0.04226296430949087</v>
      </c>
      <c r="AS17" s="23">
        <v>457.0</v>
      </c>
      <c r="AT17" s="24">
        <v>0.002157767253875246</v>
      </c>
      <c r="AU17" s="25">
        <v>13808.4</v>
      </c>
      <c r="AV17" s="24">
        <v>0.0706319246232698</v>
      </c>
      <c r="AW17" s="24">
        <v>0.010604694206135235</v>
      </c>
      <c r="AX17" s="24">
        <v>0.12520327495118433</v>
      </c>
    </row>
    <row r="18">
      <c r="A18" s="1"/>
      <c r="B18" s="2">
        <v>44926.0</v>
      </c>
      <c r="C18" s="2">
        <v>44983.0</v>
      </c>
      <c r="E18" s="1">
        <v>2246.0</v>
      </c>
      <c r="F18" s="13">
        <v>1528.0</v>
      </c>
      <c r="G18" s="13">
        <v>390.0</v>
      </c>
      <c r="H18" s="13">
        <v>275.0</v>
      </c>
      <c r="I18" s="14">
        <v>5.0</v>
      </c>
      <c r="J18" s="13">
        <v>60.0</v>
      </c>
      <c r="K18" s="15">
        <v>230.14</v>
      </c>
      <c r="L18" s="15">
        <v>25.35</v>
      </c>
      <c r="M18" s="15">
        <v>9.08</v>
      </c>
      <c r="N18" s="15">
        <v>124.33</v>
      </c>
      <c r="O18" s="15">
        <v>1.85</v>
      </c>
      <c r="P18" s="15">
        <v>230.14</v>
      </c>
      <c r="Q18" s="15">
        <v>275.38</v>
      </c>
      <c r="R18" s="15">
        <v>0.84</v>
      </c>
      <c r="S18" s="15">
        <v>230.14</v>
      </c>
      <c r="T18" s="15">
        <v>44.51</v>
      </c>
      <c r="U18" s="15">
        <v>5.17</v>
      </c>
      <c r="V18" s="16">
        <v>211793.0</v>
      </c>
      <c r="W18" s="16">
        <v>13803.0</v>
      </c>
      <c r="X18" s="16">
        <v>5370.0</v>
      </c>
      <c r="Y18" s="16">
        <v>195498.0</v>
      </c>
      <c r="Z18" s="18">
        <v>16295.0</v>
      </c>
      <c r="AA18" s="18">
        <v>8951.0</v>
      </c>
      <c r="AB18" s="7">
        <v>90.5</v>
      </c>
      <c r="AC18" s="7">
        <v>186.67</v>
      </c>
      <c r="AD18" s="7">
        <v>0.49</v>
      </c>
      <c r="AE18" s="7">
        <v>12.0</v>
      </c>
      <c r="AF18" s="7">
        <v>1.51</v>
      </c>
      <c r="AG18" s="19">
        <v>0.0932</v>
      </c>
      <c r="AH18" s="19">
        <v>0.007</v>
      </c>
      <c r="AI18" s="19">
        <v>0.1119</v>
      </c>
      <c r="AJ18" s="7">
        <v>15.78</v>
      </c>
      <c r="AK18" s="19">
        <v>0.0963</v>
      </c>
      <c r="AL18" s="20">
        <v>8553.0</v>
      </c>
      <c r="AM18" s="9">
        <v>-96.16999999999999</v>
      </c>
      <c r="AN18" s="9">
        <v>211793.0</v>
      </c>
      <c r="AO18" s="21">
        <v>-4.540754415868324E-4</v>
      </c>
      <c r="AP18" s="9">
        <v>8951.0</v>
      </c>
      <c r="AQ18" s="9">
        <v>211793.0</v>
      </c>
      <c r="AR18" s="22">
        <v>0.04226296430949087</v>
      </c>
      <c r="AS18" s="23">
        <v>457.0</v>
      </c>
      <c r="AT18" s="24">
        <v>0.002157767253875246</v>
      </c>
      <c r="AU18" s="25">
        <v>13808.4</v>
      </c>
      <c r="AV18" s="24">
        <v>0.0706319246232698</v>
      </c>
      <c r="AW18" s="24">
        <v>0.010604694206135235</v>
      </c>
      <c r="AX18" s="24">
        <v>0.12520327495118433</v>
      </c>
    </row>
    <row r="19">
      <c r="A19" s="1"/>
      <c r="B19" s="2">
        <v>44926.0</v>
      </c>
      <c r="C19" s="2">
        <v>44982.0</v>
      </c>
      <c r="E19" s="1">
        <v>2246.0</v>
      </c>
      <c r="F19" s="13">
        <v>1528.0</v>
      </c>
      <c r="G19" s="13">
        <v>390.0</v>
      </c>
      <c r="H19" s="13">
        <v>275.0</v>
      </c>
      <c r="I19" s="14">
        <v>5.0</v>
      </c>
      <c r="J19" s="13">
        <v>60.0</v>
      </c>
      <c r="K19" s="15">
        <v>230.14</v>
      </c>
      <c r="L19" s="15">
        <v>25.35</v>
      </c>
      <c r="M19" s="15">
        <v>9.08</v>
      </c>
      <c r="N19" s="15">
        <v>124.33</v>
      </c>
      <c r="O19" s="15">
        <v>1.85</v>
      </c>
      <c r="P19" s="15">
        <v>230.14</v>
      </c>
      <c r="Q19" s="15">
        <v>275.38</v>
      </c>
      <c r="R19" s="15">
        <v>0.84</v>
      </c>
      <c r="S19" s="15">
        <v>230.14</v>
      </c>
      <c r="T19" s="15">
        <v>44.51</v>
      </c>
      <c r="U19" s="15">
        <v>5.17</v>
      </c>
      <c r="V19" s="16">
        <v>211793.0</v>
      </c>
      <c r="W19" s="16">
        <v>13803.0</v>
      </c>
      <c r="X19" s="16">
        <v>5370.0</v>
      </c>
      <c r="Y19" s="16">
        <v>195498.0</v>
      </c>
      <c r="Z19" s="18">
        <v>16295.0</v>
      </c>
      <c r="AA19" s="18">
        <v>8951.0</v>
      </c>
      <c r="AB19" s="7">
        <v>90.5</v>
      </c>
      <c r="AC19" s="7">
        <v>186.67</v>
      </c>
      <c r="AD19" s="7">
        <v>0.49</v>
      </c>
      <c r="AE19" s="7">
        <v>12.0</v>
      </c>
      <c r="AF19" s="7">
        <v>1.51</v>
      </c>
      <c r="AG19" s="19">
        <v>0.0932</v>
      </c>
      <c r="AH19" s="19">
        <v>0.007</v>
      </c>
      <c r="AI19" s="19">
        <v>0.1119</v>
      </c>
      <c r="AJ19" s="7">
        <v>15.78</v>
      </c>
      <c r="AK19" s="19">
        <v>0.0963</v>
      </c>
      <c r="AL19" s="20">
        <v>8553.0</v>
      </c>
      <c r="AM19" s="9">
        <v>-96.16999999999999</v>
      </c>
      <c r="AN19" s="9">
        <v>211793.0</v>
      </c>
      <c r="AO19" s="21">
        <v>-4.540754415868324E-4</v>
      </c>
      <c r="AP19" s="9">
        <v>8951.0</v>
      </c>
      <c r="AQ19" s="9">
        <v>211793.0</v>
      </c>
      <c r="AR19" s="22">
        <v>0.04226296430949087</v>
      </c>
      <c r="AS19" s="23">
        <v>457.0</v>
      </c>
      <c r="AT19" s="24">
        <v>0.002157767253875246</v>
      </c>
      <c r="AU19" s="25">
        <v>13808.4</v>
      </c>
      <c r="AV19" s="24">
        <v>0.0706319246232698</v>
      </c>
      <c r="AW19" s="24">
        <v>0.010604694206135235</v>
      </c>
      <c r="AX19" s="24">
        <v>0.12520327495118433</v>
      </c>
    </row>
    <row r="20">
      <c r="A20" s="1"/>
      <c r="B20" s="2">
        <v>44926.0</v>
      </c>
      <c r="C20" s="2">
        <v>44981.0</v>
      </c>
      <c r="E20" s="1">
        <v>2246.0</v>
      </c>
      <c r="F20" s="13">
        <v>1528.0</v>
      </c>
      <c r="G20" s="13">
        <v>390.0</v>
      </c>
      <c r="H20" s="13">
        <v>275.0</v>
      </c>
      <c r="I20" s="14">
        <v>5.0</v>
      </c>
      <c r="J20" s="13">
        <v>60.0</v>
      </c>
      <c r="K20" s="15">
        <v>230.14</v>
      </c>
      <c r="L20" s="15">
        <v>25.35</v>
      </c>
      <c r="M20" s="15">
        <v>9.08</v>
      </c>
      <c r="N20" s="15">
        <v>124.33</v>
      </c>
      <c r="O20" s="15">
        <v>1.85</v>
      </c>
      <c r="P20" s="15">
        <v>230.14</v>
      </c>
      <c r="Q20" s="15">
        <v>275.38</v>
      </c>
      <c r="R20" s="15">
        <v>0.84</v>
      </c>
      <c r="S20" s="15">
        <v>230.14</v>
      </c>
      <c r="T20" s="15">
        <v>44.51</v>
      </c>
      <c r="U20" s="15">
        <v>5.17</v>
      </c>
      <c r="V20" s="16">
        <v>211793.0</v>
      </c>
      <c r="W20" s="16">
        <v>13803.0</v>
      </c>
      <c r="X20" s="16">
        <v>5370.0</v>
      </c>
      <c r="Y20" s="16">
        <v>195498.0</v>
      </c>
      <c r="Z20" s="18">
        <v>16295.0</v>
      </c>
      <c r="AA20" s="18">
        <v>8951.0</v>
      </c>
      <c r="AB20" s="7">
        <v>90.5</v>
      </c>
      <c r="AC20" s="7">
        <v>186.67</v>
      </c>
      <c r="AD20" s="7">
        <v>0.49</v>
      </c>
      <c r="AE20" s="7">
        <v>12.0</v>
      </c>
      <c r="AF20" s="7">
        <v>1.51</v>
      </c>
      <c r="AG20" s="19">
        <v>0.0932</v>
      </c>
      <c r="AH20" s="19">
        <v>0.007</v>
      </c>
      <c r="AI20" s="19">
        <v>0.1119</v>
      </c>
      <c r="AJ20" s="7">
        <v>15.78</v>
      </c>
      <c r="AK20" s="19">
        <v>0.0963</v>
      </c>
      <c r="AL20" s="20">
        <v>8553.0</v>
      </c>
      <c r="AM20" s="9">
        <v>-96.16999999999999</v>
      </c>
      <c r="AN20" s="9">
        <v>211793.0</v>
      </c>
      <c r="AO20" s="21">
        <v>-4.540754415868324E-4</v>
      </c>
      <c r="AP20" s="9">
        <v>8951.0</v>
      </c>
      <c r="AQ20" s="9">
        <v>211793.0</v>
      </c>
      <c r="AR20" s="22">
        <v>0.04226296430949087</v>
      </c>
      <c r="AS20" s="23">
        <v>457.0</v>
      </c>
      <c r="AT20" s="24">
        <v>0.002157767253875246</v>
      </c>
      <c r="AU20" s="25">
        <v>13808.4</v>
      </c>
      <c r="AV20" s="24">
        <v>0.0706319246232698</v>
      </c>
      <c r="AW20" s="24">
        <v>0.010604694206135235</v>
      </c>
      <c r="AX20" s="24">
        <v>0.12520327495118433</v>
      </c>
    </row>
    <row r="21">
      <c r="A21" s="38">
        <v>0.0</v>
      </c>
      <c r="B21" s="39">
        <v>44926.0</v>
      </c>
      <c r="C21" s="39">
        <v>44981.0</v>
      </c>
      <c r="D21" s="40">
        <f>C21-C23</f>
        <v>109</v>
      </c>
      <c r="E21" s="38">
        <v>2246.0</v>
      </c>
      <c r="F21" s="41">
        <v>1528.0</v>
      </c>
      <c r="G21" s="41">
        <v>390.0</v>
      </c>
      <c r="H21" s="41">
        <v>275.0</v>
      </c>
      <c r="I21" s="42">
        <v>5.0</v>
      </c>
      <c r="J21" s="41">
        <v>60.0</v>
      </c>
      <c r="K21" s="41">
        <v>230.14</v>
      </c>
      <c r="L21" s="41">
        <v>25.35</v>
      </c>
      <c r="M21" s="41">
        <v>9.08</v>
      </c>
      <c r="N21" s="41">
        <v>124.33</v>
      </c>
      <c r="O21" s="41">
        <v>1.85</v>
      </c>
      <c r="P21" s="41">
        <v>230.14</v>
      </c>
      <c r="Q21" s="41">
        <v>275.38</v>
      </c>
      <c r="R21" s="41">
        <v>0.84</v>
      </c>
      <c r="S21" s="41">
        <v>230.14</v>
      </c>
      <c r="T21" s="41">
        <v>44.51</v>
      </c>
      <c r="U21" s="41">
        <v>5.17</v>
      </c>
      <c r="V21" s="41">
        <v>211793.0</v>
      </c>
      <c r="W21" s="41">
        <v>13803.0</v>
      </c>
      <c r="X21" s="41">
        <v>5370.0</v>
      </c>
      <c r="Y21" s="41">
        <v>195498.0</v>
      </c>
      <c r="Z21" s="43">
        <v>16295.0</v>
      </c>
      <c r="AA21" s="44">
        <v>8951.0</v>
      </c>
      <c r="AB21" s="38">
        <v>90.5</v>
      </c>
      <c r="AC21" s="38">
        <v>186.67</v>
      </c>
      <c r="AD21" s="38">
        <v>0.49</v>
      </c>
      <c r="AE21" s="38">
        <v>12.0</v>
      </c>
      <c r="AF21" s="38">
        <v>1.51</v>
      </c>
      <c r="AG21" s="45">
        <v>0.0932</v>
      </c>
      <c r="AH21" s="45">
        <v>0.007</v>
      </c>
      <c r="AI21" s="45">
        <v>0.1119</v>
      </c>
      <c r="AJ21" s="38">
        <v>15.78</v>
      </c>
      <c r="AK21" s="45">
        <v>0.0963</v>
      </c>
      <c r="AL21" s="41">
        <v>8553.0</v>
      </c>
      <c r="AM21" s="41">
        <v>-96.16999999999999</v>
      </c>
      <c r="AN21" s="41">
        <v>211793.0</v>
      </c>
      <c r="AO21" s="46">
        <v>-4.540754415868324E-4</v>
      </c>
      <c r="AP21" s="41">
        <v>8951.0</v>
      </c>
      <c r="AQ21" s="41">
        <v>211793.0</v>
      </c>
      <c r="AR21" s="47">
        <v>0.04226296430949087</v>
      </c>
      <c r="AS21" s="48">
        <v>457.0</v>
      </c>
      <c r="AT21" s="49">
        <v>0.002157767253875246</v>
      </c>
      <c r="AU21" s="50">
        <v>13808.4</v>
      </c>
      <c r="AV21" s="49">
        <v>0.0706319246232698</v>
      </c>
      <c r="AW21" s="49">
        <v>0.010604694206135235</v>
      </c>
      <c r="AX21" s="49">
        <v>0.12520327495118433</v>
      </c>
    </row>
    <row r="22">
      <c r="A22" s="1"/>
      <c r="B22" s="2"/>
      <c r="C22" s="2"/>
      <c r="E22" s="1"/>
      <c r="F22" s="13"/>
      <c r="G22" s="13"/>
      <c r="H22" s="13"/>
      <c r="I22" s="14"/>
      <c r="J22" s="1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6"/>
      <c r="W22" s="16"/>
      <c r="X22" s="16"/>
      <c r="Y22" s="16"/>
      <c r="Z22" s="17"/>
      <c r="AA22" s="18"/>
      <c r="AB22" s="7"/>
      <c r="AC22" s="7"/>
      <c r="AD22" s="7"/>
      <c r="AE22" s="7"/>
      <c r="AF22" s="7"/>
      <c r="AG22" s="19"/>
      <c r="AH22" s="19"/>
      <c r="AI22" s="19"/>
      <c r="AJ22" s="7"/>
      <c r="AK22" s="19"/>
      <c r="AL22" s="20"/>
      <c r="AM22" s="9"/>
      <c r="AN22" s="9"/>
      <c r="AO22" s="21"/>
      <c r="AP22" s="9"/>
      <c r="AQ22" s="9"/>
      <c r="AR22" s="22"/>
      <c r="AS22" s="23"/>
      <c r="AT22" s="24"/>
      <c r="AU22" s="25"/>
      <c r="AV22" s="24"/>
      <c r="AW22" s="24"/>
      <c r="AX22" s="24"/>
    </row>
    <row r="23">
      <c r="A23" s="1">
        <v>1.0</v>
      </c>
      <c r="B23" s="2">
        <v>44834.0</v>
      </c>
      <c r="C23" s="2">
        <v>44872.0</v>
      </c>
      <c r="D23" s="51">
        <f t="shared" ref="D23:D77" si="1">C23-C24</f>
        <v>91</v>
      </c>
      <c r="E23" s="1">
        <v>1880.0</v>
      </c>
      <c r="F23" s="13">
        <v>1557.0</v>
      </c>
      <c r="G23" s="13">
        <v>600.0</v>
      </c>
      <c r="H23" s="13">
        <v>429.0</v>
      </c>
      <c r="I23" s="14">
        <v>7.0</v>
      </c>
      <c r="J23" s="13">
        <v>60.0</v>
      </c>
      <c r="K23" s="15">
        <v>335.78</v>
      </c>
      <c r="L23" s="15">
        <v>26.95</v>
      </c>
      <c r="M23" s="15">
        <v>12.46</v>
      </c>
      <c r="N23" s="15">
        <v>113.71</v>
      </c>
      <c r="O23" s="15">
        <v>2.95</v>
      </c>
      <c r="P23" s="15">
        <v>335.78</v>
      </c>
      <c r="Q23" s="15">
        <v>267.49</v>
      </c>
      <c r="R23" s="15">
        <v>1.26</v>
      </c>
      <c r="S23" s="15">
        <v>335.78</v>
      </c>
      <c r="T23" s="15">
        <v>41.39</v>
      </c>
      <c r="U23" s="15">
        <v>8.11</v>
      </c>
      <c r="V23" s="16">
        <v>212867.0</v>
      </c>
      <c r="W23" s="16">
        <v>13968.0</v>
      </c>
      <c r="X23" s="16">
        <v>3368.0</v>
      </c>
      <c r="Y23" s="16">
        <v>197057.0</v>
      </c>
      <c r="Z23" s="17">
        <v>15810.0</v>
      </c>
      <c r="AA23" s="18">
        <v>8676.0</v>
      </c>
      <c r="AB23" s="7">
        <v>89.06</v>
      </c>
      <c r="AC23" s="7">
        <v>190.37</v>
      </c>
      <c r="AD23" s="7">
        <v>0.47</v>
      </c>
      <c r="AE23" s="7">
        <v>12.46</v>
      </c>
      <c r="AF23" s="7">
        <v>1.61</v>
      </c>
      <c r="AG23" s="19">
        <v>0.0987</v>
      </c>
      <c r="AH23" s="19">
        <v>0.0075</v>
      </c>
      <c r="AI23" s="19">
        <v>0.1253</v>
      </c>
      <c r="AJ23" s="7">
        <v>15.29</v>
      </c>
      <c r="AK23" s="19">
        <v>0.102</v>
      </c>
      <c r="AL23" s="20">
        <v>8553.0</v>
      </c>
      <c r="AM23" s="9">
        <v>-101.31</v>
      </c>
      <c r="AN23" s="9">
        <v>212867.0</v>
      </c>
      <c r="AO23" s="21">
        <v>-4.759309803774188E-4</v>
      </c>
      <c r="AP23" s="9">
        <v>8676.0</v>
      </c>
      <c r="AQ23" s="9">
        <v>212867.0</v>
      </c>
      <c r="AR23" s="22">
        <v>0.04075784409983699</v>
      </c>
      <c r="AS23" s="23">
        <v>655.0</v>
      </c>
      <c r="AT23" s="24">
        <v>0.003077038714314572</v>
      </c>
      <c r="AU23" s="25">
        <v>15810.0</v>
      </c>
      <c r="AV23" s="24">
        <v>0.08023059317862344</v>
      </c>
      <c r="AW23" s="24">
        <v>0.008831805775437246</v>
      </c>
      <c r="AX23" s="24">
        <v>0.13242135078783482</v>
      </c>
    </row>
    <row r="24">
      <c r="A24" s="1">
        <v>2.0</v>
      </c>
      <c r="B24" s="2">
        <v>44742.0</v>
      </c>
      <c r="C24" s="2">
        <v>44781.0</v>
      </c>
      <c r="D24" s="51">
        <f t="shared" si="1"/>
        <v>94</v>
      </c>
      <c r="E24" s="1">
        <v>1636.0</v>
      </c>
      <c r="F24" s="13">
        <v>1529.0</v>
      </c>
      <c r="G24" s="13">
        <v>501.0</v>
      </c>
      <c r="H24" s="13">
        <v>333.0</v>
      </c>
      <c r="I24" s="14">
        <v>6.0</v>
      </c>
      <c r="J24" s="13">
        <v>59.0</v>
      </c>
      <c r="K24" s="15">
        <v>394.99</v>
      </c>
      <c r="L24" s="15">
        <v>25.98</v>
      </c>
      <c r="M24" s="15">
        <v>15.2</v>
      </c>
      <c r="N24" s="15">
        <v>108.73</v>
      </c>
      <c r="O24" s="15">
        <v>3.63</v>
      </c>
      <c r="P24" s="15">
        <v>394.99</v>
      </c>
      <c r="Q24" s="15">
        <v>275.49</v>
      </c>
      <c r="R24" s="15">
        <v>1.43</v>
      </c>
      <c r="S24" s="15">
        <v>394.99</v>
      </c>
      <c r="T24" s="15">
        <v>41.77</v>
      </c>
      <c r="U24" s="15">
        <v>9.46</v>
      </c>
      <c r="V24" s="16">
        <v>214389.0</v>
      </c>
      <c r="W24" s="16">
        <v>15398.0</v>
      </c>
      <c r="X24" s="16">
        <v>3367.0</v>
      </c>
      <c r="Y24" s="16">
        <v>198113.0</v>
      </c>
      <c r="Z24" s="17">
        <v>16276.0</v>
      </c>
      <c r="AA24" s="18">
        <v>8247.0</v>
      </c>
      <c r="AB24" s="7">
        <v>88.59</v>
      </c>
      <c r="AC24" s="7">
        <v>191.65</v>
      </c>
      <c r="AD24" s="7">
        <v>0.46</v>
      </c>
      <c r="AE24" s="7">
        <v>12.17</v>
      </c>
      <c r="AF24" s="7">
        <v>1.54</v>
      </c>
      <c r="AG24" s="19">
        <v>0.0964</v>
      </c>
      <c r="AH24" s="19">
        <v>0.0074</v>
      </c>
      <c r="AI24" s="19">
        <v>0.1354</v>
      </c>
      <c r="AJ24" s="7">
        <v>15.75</v>
      </c>
      <c r="AK24" s="19">
        <v>0.0997</v>
      </c>
      <c r="AL24" s="20">
        <v>8553.0</v>
      </c>
      <c r="AM24" s="9">
        <v>-103.06</v>
      </c>
      <c r="AN24" s="9">
        <v>214389.0</v>
      </c>
      <c r="AO24" s="21">
        <v>-4.807149620549562E-4</v>
      </c>
      <c r="AP24" s="9">
        <v>8247.0</v>
      </c>
      <c r="AQ24" s="9">
        <v>214389.0</v>
      </c>
      <c r="AR24" s="22">
        <v>0.03846745868491387</v>
      </c>
      <c r="AS24" s="23">
        <v>551.0</v>
      </c>
      <c r="AT24" s="24">
        <v>0.002570094547761312</v>
      </c>
      <c r="AU24" s="25">
        <v>16276.0</v>
      </c>
      <c r="AV24" s="24">
        <v>0.08215513368633053</v>
      </c>
      <c r="AW24" s="24">
        <v>0.007630988530195113</v>
      </c>
      <c r="AX24" s="24">
        <v>0.13034296048714586</v>
      </c>
    </row>
    <row r="25">
      <c r="A25" s="1">
        <v>3.0</v>
      </c>
      <c r="B25" s="2">
        <v>44651.0</v>
      </c>
      <c r="C25" s="2">
        <v>44687.0</v>
      </c>
      <c r="D25" s="51">
        <f t="shared" si="1"/>
        <v>66</v>
      </c>
      <c r="E25" s="1">
        <v>1639.0</v>
      </c>
      <c r="F25" s="13">
        <v>1599.0</v>
      </c>
      <c r="G25" s="13">
        <v>731.0</v>
      </c>
      <c r="H25" s="13">
        <v>472.0</v>
      </c>
      <c r="I25" s="14">
        <v>8.0</v>
      </c>
      <c r="J25" s="13">
        <v>60.0</v>
      </c>
      <c r="K25" s="15">
        <v>559.45</v>
      </c>
      <c r="L25" s="15">
        <v>29.47</v>
      </c>
      <c r="M25" s="15">
        <v>18.98</v>
      </c>
      <c r="N25" s="15">
        <v>108.62</v>
      </c>
      <c r="O25" s="15">
        <v>5.15</v>
      </c>
      <c r="P25" s="15">
        <v>559.45</v>
      </c>
      <c r="Q25" s="15">
        <v>278.04</v>
      </c>
      <c r="R25" s="15">
        <v>2.01</v>
      </c>
      <c r="S25" s="15">
        <v>559.45</v>
      </c>
      <c r="T25" s="15">
        <v>32.7</v>
      </c>
      <c r="U25" s="15">
        <v>17.11</v>
      </c>
      <c r="V25" s="16">
        <v>220355.0</v>
      </c>
      <c r="W25" s="16">
        <v>20606.0</v>
      </c>
      <c r="X25" s="16">
        <v>2571.0</v>
      </c>
      <c r="Y25" s="16">
        <v>203995.0</v>
      </c>
      <c r="Z25" s="17">
        <v>16360.0</v>
      </c>
      <c r="AA25" s="18">
        <v>7914.0</v>
      </c>
      <c r="AB25" s="7">
        <v>91.94</v>
      </c>
      <c r="AC25" s="7">
        <v>198.23</v>
      </c>
      <c r="AD25" s="7">
        <v>0.46</v>
      </c>
      <c r="AE25" s="7">
        <v>12.47</v>
      </c>
      <c r="AF25" s="7">
        <v>1.71</v>
      </c>
      <c r="AG25" s="19">
        <v>0.1148</v>
      </c>
      <c r="AH25" s="19">
        <v>0.0087</v>
      </c>
      <c r="AI25" s="19">
        <v>0.1655</v>
      </c>
      <c r="AJ25" s="7">
        <v>15.83</v>
      </c>
      <c r="AK25" s="19">
        <v>0.1183</v>
      </c>
      <c r="AL25" s="20">
        <v>8553.0</v>
      </c>
      <c r="AM25" s="9">
        <v>-106.28999999999999</v>
      </c>
      <c r="AN25" s="9">
        <v>220355.0</v>
      </c>
      <c r="AO25" s="21">
        <v>-4.823580132059631E-4</v>
      </c>
      <c r="AP25" s="9">
        <v>7914.0</v>
      </c>
      <c r="AQ25" s="9">
        <v>220355.0</v>
      </c>
      <c r="AR25" s="22">
        <v>0.03591477388759048</v>
      </c>
      <c r="AS25" s="23">
        <v>781.0</v>
      </c>
      <c r="AT25" s="24">
        <v>0.003544280819586576</v>
      </c>
      <c r="AU25" s="25">
        <v>16360.0</v>
      </c>
      <c r="AV25" s="24">
        <v>0.0801980440697076</v>
      </c>
      <c r="AW25" s="24">
        <v>0.007437997776315491</v>
      </c>
      <c r="AX25" s="24">
        <v>0.12661273853999416</v>
      </c>
    </row>
    <row r="26">
      <c r="A26" s="1">
        <v>4.0</v>
      </c>
      <c r="B26" s="2">
        <v>44561.0</v>
      </c>
      <c r="C26" s="2">
        <v>44621.0</v>
      </c>
      <c r="D26" s="51">
        <f t="shared" si="1"/>
        <v>113</v>
      </c>
      <c r="E26" s="1">
        <v>1536.0</v>
      </c>
      <c r="F26" s="13">
        <v>1500.0</v>
      </c>
      <c r="G26" s="13">
        <v>577.0</v>
      </c>
      <c r="H26" s="13">
        <v>371.0</v>
      </c>
      <c r="I26" s="14">
        <v>6.0</v>
      </c>
      <c r="J26" s="13">
        <v>57.0</v>
      </c>
      <c r="K26" s="15">
        <v>678.24</v>
      </c>
      <c r="L26" s="15">
        <v>31.58</v>
      </c>
      <c r="M26" s="15">
        <v>21.48</v>
      </c>
      <c r="N26" s="15">
        <v>107.93</v>
      </c>
      <c r="O26" s="15">
        <v>6.28</v>
      </c>
      <c r="P26" s="15">
        <v>678.24</v>
      </c>
      <c r="Q26" s="15">
        <v>282.72</v>
      </c>
      <c r="R26" s="15">
        <v>2.4</v>
      </c>
      <c r="S26" s="15">
        <v>678.24</v>
      </c>
      <c r="T26" s="15">
        <v>30.99</v>
      </c>
      <c r="U26" s="15">
        <v>21.89</v>
      </c>
      <c r="V26" s="16">
        <v>211308.0</v>
      </c>
      <c r="W26" s="16">
        <v>14586.0</v>
      </c>
      <c r="X26" s="16">
        <v>2570.0</v>
      </c>
      <c r="Y26" s="16">
        <v>194699.0</v>
      </c>
      <c r="Z26" s="17">
        <v>16609.0</v>
      </c>
      <c r="AA26" s="18">
        <v>7442.0</v>
      </c>
      <c r="AB26" s="7">
        <v>82.23</v>
      </c>
      <c r="AC26" s="7">
        <v>189.27</v>
      </c>
      <c r="AD26" s="7">
        <v>0.43</v>
      </c>
      <c r="AE26" s="7">
        <v>11.72</v>
      </c>
      <c r="AF26" s="7">
        <v>1.77</v>
      </c>
      <c r="AG26" s="19">
        <v>0.1327</v>
      </c>
      <c r="AH26" s="19">
        <v>0.01</v>
      </c>
      <c r="AI26" s="19">
        <v>0.187</v>
      </c>
      <c r="AJ26" s="7">
        <v>16.07</v>
      </c>
      <c r="AK26" s="19">
        <v>0.1363</v>
      </c>
      <c r="AL26" s="20">
        <v>6567.0</v>
      </c>
      <c r="AM26" s="9">
        <v>-107.04</v>
      </c>
      <c r="AN26" s="9">
        <v>211308.0</v>
      </c>
      <c r="AO26" s="21">
        <v>-5.065591458913056E-4</v>
      </c>
      <c r="AP26" s="9">
        <v>7442.0</v>
      </c>
      <c r="AQ26" s="9">
        <v>211308.0</v>
      </c>
      <c r="AR26" s="22">
        <v>0.03521873284494671</v>
      </c>
      <c r="AS26" s="23">
        <v>622.0</v>
      </c>
      <c r="AT26" s="24">
        <v>0.002943570522649403</v>
      </c>
      <c r="AU26" s="25">
        <v>16609.0</v>
      </c>
      <c r="AV26" s="24">
        <v>0.0853060364973626</v>
      </c>
      <c r="AW26" s="24">
        <v>0.007269010165256403</v>
      </c>
      <c r="AX26" s="24">
        <v>0.13023079088432382</v>
      </c>
    </row>
    <row r="27">
      <c r="A27" s="1">
        <v>5.0</v>
      </c>
      <c r="B27" s="2">
        <v>44469.0</v>
      </c>
      <c r="C27" s="2">
        <v>44508.0</v>
      </c>
      <c r="D27" s="51">
        <f t="shared" si="1"/>
        <v>94</v>
      </c>
      <c r="E27" s="1">
        <v>1556.0</v>
      </c>
      <c r="F27" s="13">
        <v>1524.0</v>
      </c>
      <c r="G27" s="13">
        <v>707.0</v>
      </c>
      <c r="H27" s="13">
        <v>365.0</v>
      </c>
      <c r="I27" s="14">
        <v>6.0</v>
      </c>
      <c r="J27" s="13">
        <v>59.0</v>
      </c>
      <c r="K27" s="15">
        <v>646.88</v>
      </c>
      <c r="L27" s="15">
        <v>32.76</v>
      </c>
      <c r="M27" s="15">
        <v>19.75</v>
      </c>
      <c r="N27" s="15">
        <v>104.42</v>
      </c>
      <c r="O27" s="15">
        <v>6.19</v>
      </c>
      <c r="P27" s="15">
        <v>646.88</v>
      </c>
      <c r="Q27" s="15">
        <v>250.0</v>
      </c>
      <c r="R27" s="15">
        <v>2.59</v>
      </c>
      <c r="S27" s="15">
        <v>646.88</v>
      </c>
      <c r="T27" s="15">
        <v>24.69</v>
      </c>
      <c r="U27" s="15">
        <v>26.2</v>
      </c>
      <c r="V27" s="16">
        <v>190996.0</v>
      </c>
      <c r="W27" s="16">
        <v>18940.0</v>
      </c>
      <c r="X27" s="16">
        <v>1925.0</v>
      </c>
      <c r="Y27" s="16">
        <v>176327.0</v>
      </c>
      <c r="Z27" s="17">
        <v>14669.0</v>
      </c>
      <c r="AA27" s="18">
        <v>7071.0</v>
      </c>
      <c r="AB27" s="7">
        <v>82.1</v>
      </c>
      <c r="AC27" s="7">
        <v>171.28</v>
      </c>
      <c r="AD27" s="7">
        <v>0.48</v>
      </c>
      <c r="AE27" s="7">
        <v>12.02</v>
      </c>
      <c r="AF27" s="7">
        <v>1.79</v>
      </c>
      <c r="AG27" s="19">
        <v>0.1582</v>
      </c>
      <c r="AH27" s="19">
        <v>0.0117</v>
      </c>
      <c r="AI27" s="19">
        <v>0.224</v>
      </c>
      <c r="AJ27" s="7">
        <v>14.17</v>
      </c>
      <c r="AK27" s="19">
        <v>0.1621</v>
      </c>
      <c r="AL27" s="20">
        <v>6567.0</v>
      </c>
      <c r="AM27" s="9">
        <v>-89.18</v>
      </c>
      <c r="AN27" s="9">
        <v>190996.0</v>
      </c>
      <c r="AO27" s="21">
        <v>-4.6692077320991017E-4</v>
      </c>
      <c r="AP27" s="9">
        <v>7071.0</v>
      </c>
      <c r="AQ27" s="9">
        <v>190996.0</v>
      </c>
      <c r="AR27" s="22">
        <v>0.03702171773230853</v>
      </c>
      <c r="AS27" s="23">
        <v>752.0</v>
      </c>
      <c r="AT27" s="24">
        <v>0.003937255230476031</v>
      </c>
      <c r="AU27" s="25">
        <v>14669.0</v>
      </c>
      <c r="AV27" s="24">
        <v>0.08319202391012154</v>
      </c>
      <c r="AW27" s="24">
        <v>0.008146767471570086</v>
      </c>
      <c r="AX27" s="24">
        <v>0.13183084357126626</v>
      </c>
    </row>
    <row r="28">
      <c r="A28" s="1">
        <v>6.0</v>
      </c>
      <c r="B28" s="2">
        <v>44377.0</v>
      </c>
      <c r="C28" s="2">
        <v>44414.0</v>
      </c>
      <c r="D28" s="51">
        <f t="shared" si="1"/>
        <v>88</v>
      </c>
      <c r="E28" s="1">
        <v>1512.0</v>
      </c>
      <c r="F28" s="13">
        <v>1489.0</v>
      </c>
      <c r="G28" s="13">
        <v>820.0</v>
      </c>
      <c r="H28" s="13">
        <v>502.0</v>
      </c>
      <c r="I28" s="14">
        <v>9.0</v>
      </c>
      <c r="J28" s="13">
        <v>55.0</v>
      </c>
      <c r="K28" s="15">
        <v>556.43</v>
      </c>
      <c r="L28" s="15">
        <v>34.99</v>
      </c>
      <c r="M28" s="15">
        <v>15.9</v>
      </c>
      <c r="N28" s="15">
        <v>98.74</v>
      </c>
      <c r="O28" s="15">
        <v>5.64</v>
      </c>
      <c r="P28" s="15">
        <v>556.43</v>
      </c>
      <c r="Q28" s="15">
        <v>219.46</v>
      </c>
      <c r="R28" s="15">
        <v>2.54</v>
      </c>
      <c r="S28" s="15">
        <v>556.43</v>
      </c>
      <c r="T28" s="15">
        <v>23.9</v>
      </c>
      <c r="U28" s="15">
        <v>23.28</v>
      </c>
      <c r="V28" s="16">
        <v>163399.0</v>
      </c>
      <c r="W28" s="16">
        <v>23959.0</v>
      </c>
      <c r="X28" s="16">
        <v>1834.0</v>
      </c>
      <c r="Y28" s="16">
        <v>151432.0</v>
      </c>
      <c r="Z28" s="17">
        <v>11967.0</v>
      </c>
      <c r="AA28" s="18">
        <v>6706.0</v>
      </c>
      <c r="AB28" s="7">
        <v>76.97</v>
      </c>
      <c r="AC28" s="7">
        <v>145.87</v>
      </c>
      <c r="AD28" s="7">
        <v>0.53</v>
      </c>
      <c r="AE28" s="7">
        <v>12.65</v>
      </c>
      <c r="AF28" s="7">
        <v>1.86</v>
      </c>
      <c r="AG28" s="19">
        <v>0.1937</v>
      </c>
      <c r="AH28" s="19">
        <v>0.0144</v>
      </c>
      <c r="AI28" s="19">
        <v>0.2576</v>
      </c>
      <c r="AJ28" s="7">
        <v>11.77</v>
      </c>
      <c r="AK28" s="19">
        <v>0.1978</v>
      </c>
      <c r="AL28" s="20">
        <v>6567.0</v>
      </c>
      <c r="AM28" s="9">
        <v>-68.9</v>
      </c>
      <c r="AN28" s="9">
        <v>163399.0</v>
      </c>
      <c r="AO28" s="21">
        <v>-4.2166720726565036E-4</v>
      </c>
      <c r="AP28" s="9">
        <v>6706.0</v>
      </c>
      <c r="AQ28" s="9">
        <v>163399.0</v>
      </c>
      <c r="AR28" s="22">
        <v>0.041040642843591456</v>
      </c>
      <c r="AS28" s="23">
        <v>850.0</v>
      </c>
      <c r="AT28" s="24">
        <v>0.005201990220258386</v>
      </c>
      <c r="AU28" s="25">
        <v>11967.0</v>
      </c>
      <c r="AV28" s="24">
        <v>0.07902556923239473</v>
      </c>
      <c r="AW28" s="24">
        <v>0.009253422603565506</v>
      </c>
      <c r="AX28" s="24">
        <v>0.13409995769254443</v>
      </c>
    </row>
    <row r="29">
      <c r="A29" s="1">
        <v>7.0</v>
      </c>
      <c r="B29" s="2">
        <v>44286.0</v>
      </c>
      <c r="C29" s="2">
        <v>44326.0</v>
      </c>
      <c r="D29" s="51">
        <f t="shared" si="1"/>
        <v>70</v>
      </c>
      <c r="E29" s="1">
        <v>1423.0</v>
      </c>
      <c r="F29" s="13">
        <v>1404.0</v>
      </c>
      <c r="G29" s="13">
        <v>749.0</v>
      </c>
      <c r="H29" s="13">
        <v>532.0</v>
      </c>
      <c r="I29" s="14">
        <v>10.0</v>
      </c>
      <c r="J29" s="13">
        <v>53.0</v>
      </c>
      <c r="K29" s="15">
        <v>493.66</v>
      </c>
      <c r="L29" s="15">
        <v>30.32</v>
      </c>
      <c r="M29" s="15">
        <v>16.28</v>
      </c>
      <c r="N29" s="15">
        <v>88.56</v>
      </c>
      <c r="O29" s="15">
        <v>5.57</v>
      </c>
      <c r="P29" s="15">
        <v>493.66</v>
      </c>
      <c r="Q29" s="15">
        <v>187.41</v>
      </c>
      <c r="R29" s="15">
        <v>2.63</v>
      </c>
      <c r="S29" s="15">
        <v>493.66</v>
      </c>
      <c r="T29" s="15">
        <v>26.45</v>
      </c>
      <c r="U29" s="15">
        <v>18.66</v>
      </c>
      <c r="V29" s="16">
        <v>142347.0</v>
      </c>
      <c r="W29" s="16">
        <v>21255.0</v>
      </c>
      <c r="X29" s="16">
        <v>1338.0</v>
      </c>
      <c r="Y29" s="16">
        <v>132226.0</v>
      </c>
      <c r="Z29" s="17">
        <v>10121.0</v>
      </c>
      <c r="AA29" s="18">
        <v>6204.0</v>
      </c>
      <c r="AB29" s="7">
        <v>72.72</v>
      </c>
      <c r="AC29" s="7">
        <v>124.19</v>
      </c>
      <c r="AD29" s="7">
        <v>0.59</v>
      </c>
      <c r="AE29" s="7">
        <v>13.07</v>
      </c>
      <c r="AF29" s="7">
        <v>1.59</v>
      </c>
      <c r="AG29" s="19">
        <v>0.1872</v>
      </c>
      <c r="AH29" s="19">
        <v>0.0144</v>
      </c>
      <c r="AI29" s="19">
        <v>0.2439</v>
      </c>
      <c r="AJ29" s="7">
        <v>9.92</v>
      </c>
      <c r="AK29" s="19">
        <v>0.1916</v>
      </c>
      <c r="AL29" s="20">
        <v>6567.0</v>
      </c>
      <c r="AM29" s="9">
        <v>-51.47</v>
      </c>
      <c r="AN29" s="9">
        <v>142347.0</v>
      </c>
      <c r="AO29" s="21">
        <v>-3.6158120648836995E-4</v>
      </c>
      <c r="AP29" s="9">
        <v>6204.0</v>
      </c>
      <c r="AQ29" s="9">
        <v>142347.0</v>
      </c>
      <c r="AR29" s="22">
        <v>0.0435836371683281</v>
      </c>
      <c r="AS29" s="23">
        <v>780.0</v>
      </c>
      <c r="AT29" s="24">
        <v>0.005479567535669877</v>
      </c>
      <c r="AU29" s="25">
        <v>10121.0</v>
      </c>
      <c r="AV29" s="24">
        <v>0.07654319120294042</v>
      </c>
      <c r="AW29" s="24">
        <v>0.009996698209305429</v>
      </c>
      <c r="AX29" s="24">
        <v>0.13524151290975547</v>
      </c>
    </row>
    <row r="30">
      <c r="A30" s="1">
        <v>8.0</v>
      </c>
      <c r="B30" s="2">
        <v>44196.0</v>
      </c>
      <c r="C30" s="2">
        <v>44256.0</v>
      </c>
      <c r="D30" s="51">
        <f t="shared" si="1"/>
        <v>116</v>
      </c>
      <c r="E30" s="1">
        <v>1230.0</v>
      </c>
      <c r="F30" s="13">
        <v>1214.0</v>
      </c>
      <c r="G30" s="13">
        <v>587.0</v>
      </c>
      <c r="H30" s="13">
        <v>388.0</v>
      </c>
      <c r="I30" s="14">
        <v>7.0</v>
      </c>
      <c r="J30" s="13">
        <v>52.0</v>
      </c>
      <c r="K30" s="15">
        <v>387.83</v>
      </c>
      <c r="L30" s="15">
        <v>22.84</v>
      </c>
      <c r="M30" s="15">
        <v>16.98</v>
      </c>
      <c r="N30" s="15">
        <v>78.49</v>
      </c>
      <c r="O30" s="15">
        <v>4.94</v>
      </c>
      <c r="P30" s="15">
        <v>387.83</v>
      </c>
      <c r="Q30" s="15">
        <v>162.52</v>
      </c>
      <c r="R30" s="15">
        <v>2.39</v>
      </c>
      <c r="S30" s="15">
        <v>387.83</v>
      </c>
      <c r="T30" s="15">
        <v>25.44</v>
      </c>
      <c r="U30" s="15">
        <v>15.25</v>
      </c>
      <c r="V30" s="16">
        <v>115511.0</v>
      </c>
      <c r="W30" s="16">
        <v>17675.0</v>
      </c>
      <c r="X30" s="16">
        <v>844.0</v>
      </c>
      <c r="Y30" s="16">
        <v>107078.0</v>
      </c>
      <c r="Z30" s="17">
        <v>8433.0</v>
      </c>
      <c r="AA30" s="18">
        <v>5672.0</v>
      </c>
      <c r="AB30" s="7">
        <v>65.61</v>
      </c>
      <c r="AC30" s="7">
        <v>102.0</v>
      </c>
      <c r="AD30" s="7">
        <v>0.64</v>
      </c>
      <c r="AE30" s="7">
        <v>12.7</v>
      </c>
      <c r="AF30" s="7">
        <v>1.19</v>
      </c>
      <c r="AG30" s="19">
        <v>0.1534</v>
      </c>
      <c r="AH30" s="19">
        <v>0.0128</v>
      </c>
      <c r="AI30" s="19">
        <v>0.2054</v>
      </c>
      <c r="AJ30" s="7">
        <v>8.23</v>
      </c>
      <c r="AK30" s="19">
        <v>0.1573</v>
      </c>
      <c r="AL30" s="20">
        <v>4461.0</v>
      </c>
      <c r="AM30" s="9">
        <v>-36.39</v>
      </c>
      <c r="AN30" s="9">
        <v>115511.0</v>
      </c>
      <c r="AO30" s="21">
        <v>-3.1503493173810286E-4</v>
      </c>
      <c r="AP30" s="9">
        <v>5672.0</v>
      </c>
      <c r="AQ30" s="9">
        <v>115511.0</v>
      </c>
      <c r="AR30" s="22">
        <v>0.049103548579788936</v>
      </c>
      <c r="AS30" s="23">
        <v>614.0</v>
      </c>
      <c r="AT30" s="24">
        <v>0.005315511076867138</v>
      </c>
      <c r="AU30" s="25">
        <v>8433.0</v>
      </c>
      <c r="AV30" s="24">
        <v>0.07875567343431891</v>
      </c>
      <c r="AW30" s="24">
        <v>0.010648336522062834</v>
      </c>
      <c r="AX30" s="24">
        <v>0.14350803468129972</v>
      </c>
    </row>
    <row r="31">
      <c r="A31" s="1">
        <v>9.0</v>
      </c>
      <c r="B31" s="2">
        <v>44104.0</v>
      </c>
      <c r="C31" s="2">
        <v>44140.0</v>
      </c>
      <c r="D31" s="51">
        <f t="shared" si="1"/>
        <v>90</v>
      </c>
      <c r="E31" s="1">
        <v>1090.0</v>
      </c>
      <c r="F31" s="13">
        <v>1075.0</v>
      </c>
      <c r="G31" s="13">
        <v>636.0</v>
      </c>
      <c r="H31" s="13">
        <v>442.0</v>
      </c>
      <c r="I31" s="14">
        <v>8.0</v>
      </c>
      <c r="J31" s="13">
        <v>52.0</v>
      </c>
      <c r="K31" s="15">
        <v>240.62</v>
      </c>
      <c r="L31" s="15">
        <v>20.5</v>
      </c>
      <c r="M31" s="15">
        <v>11.74</v>
      </c>
      <c r="N31" s="15">
        <v>72.13</v>
      </c>
      <c r="O31" s="15">
        <v>3.34</v>
      </c>
      <c r="P31" s="15">
        <v>240.62</v>
      </c>
      <c r="Q31" s="15">
        <v>153.85</v>
      </c>
      <c r="R31" s="15">
        <v>1.56</v>
      </c>
      <c r="S31" s="15">
        <v>240.62</v>
      </c>
      <c r="T31" s="15">
        <v>26.92</v>
      </c>
      <c r="U31" s="15">
        <v>8.94</v>
      </c>
      <c r="V31" s="16">
        <v>96917.0</v>
      </c>
      <c r="W31" s="16">
        <v>15688.0</v>
      </c>
      <c r="X31" s="16">
        <v>843.0</v>
      </c>
      <c r="Y31" s="16">
        <v>88949.0</v>
      </c>
      <c r="Z31" s="17">
        <v>7967.0</v>
      </c>
      <c r="AA31" s="18">
        <v>5283.0</v>
      </c>
      <c r="AB31" s="7">
        <v>55.91</v>
      </c>
      <c r="AC31" s="7">
        <v>84.79</v>
      </c>
      <c r="AD31" s="7">
        <v>0.66</v>
      </c>
      <c r="AE31" s="7">
        <v>11.16</v>
      </c>
      <c r="AF31" s="7">
        <v>1.07</v>
      </c>
      <c r="AG31" s="19">
        <v>0.1458</v>
      </c>
      <c r="AH31" s="19">
        <v>0.013</v>
      </c>
      <c r="AI31" s="19">
        <v>0.1926</v>
      </c>
      <c r="AJ31" s="7">
        <v>7.78</v>
      </c>
      <c r="AK31" s="19">
        <v>0.1496</v>
      </c>
      <c r="AL31" s="20">
        <v>4461.0</v>
      </c>
      <c r="AM31" s="9">
        <v>-28.88000000000001</v>
      </c>
      <c r="AN31" s="9">
        <v>96917.0</v>
      </c>
      <c r="AO31" s="21">
        <v>-2.9798693727622617E-4</v>
      </c>
      <c r="AP31" s="9">
        <v>5283.0</v>
      </c>
      <c r="AQ31" s="9">
        <v>96917.0</v>
      </c>
      <c r="AR31" s="22">
        <v>0.054510560582766696</v>
      </c>
      <c r="AS31" s="23">
        <v>660.0</v>
      </c>
      <c r="AT31" s="24">
        <v>0.006809950782628435</v>
      </c>
      <c r="AU31" s="25">
        <v>7967.0</v>
      </c>
      <c r="AV31" s="24">
        <v>0.08956817951860055</v>
      </c>
      <c r="AW31" s="24">
        <v>0.011246736898583324</v>
      </c>
      <c r="AX31" s="24">
        <v>0.16183744084530277</v>
      </c>
    </row>
    <row r="32">
      <c r="A32" s="1">
        <v>10.0</v>
      </c>
      <c r="B32" s="2">
        <v>44012.0</v>
      </c>
      <c r="C32" s="2">
        <v>44050.0</v>
      </c>
      <c r="D32" s="51">
        <f t="shared" si="1"/>
        <v>88</v>
      </c>
      <c r="E32" s="1">
        <v>893.0</v>
      </c>
      <c r="F32" s="13">
        <v>882.0</v>
      </c>
      <c r="G32" s="13">
        <v>336.0</v>
      </c>
      <c r="H32" s="13">
        <v>229.0</v>
      </c>
      <c r="I32" s="14">
        <v>4.0</v>
      </c>
      <c r="J32" s="13">
        <v>52.0</v>
      </c>
      <c r="K32" s="15">
        <v>215.53</v>
      </c>
      <c r="L32" s="15">
        <v>17.18</v>
      </c>
      <c r="M32" s="15">
        <v>12.55</v>
      </c>
      <c r="N32" s="15">
        <v>68.15</v>
      </c>
      <c r="O32" s="15">
        <v>3.16</v>
      </c>
      <c r="P32" s="15">
        <v>215.53</v>
      </c>
      <c r="Q32" s="15">
        <v>144.34</v>
      </c>
      <c r="R32" s="15">
        <v>1.49</v>
      </c>
      <c r="S32" s="15">
        <v>215.53</v>
      </c>
      <c r="T32" s="15">
        <v>26.15</v>
      </c>
      <c r="U32" s="15">
        <v>8.24</v>
      </c>
      <c r="V32" s="16">
        <v>85731.0</v>
      </c>
      <c r="W32" s="16">
        <v>14202.0</v>
      </c>
      <c r="X32" s="16">
        <v>843.0</v>
      </c>
      <c r="Y32" s="16">
        <v>78263.0</v>
      </c>
      <c r="Z32" s="17">
        <v>7468.0</v>
      </c>
      <c r="AA32" s="18">
        <v>4842.0</v>
      </c>
      <c r="AB32" s="7">
        <v>52.58</v>
      </c>
      <c r="AC32" s="7">
        <v>74.56</v>
      </c>
      <c r="AD32" s="7">
        <v>0.71</v>
      </c>
      <c r="AE32" s="7">
        <v>10.48</v>
      </c>
      <c r="AF32" s="7">
        <v>0.89</v>
      </c>
      <c r="AG32" s="19">
        <v>0.1305</v>
      </c>
      <c r="AH32" s="19">
        <v>0.0119</v>
      </c>
      <c r="AI32" s="19">
        <v>0.1724</v>
      </c>
      <c r="AJ32" s="7">
        <v>7.28</v>
      </c>
      <c r="AK32" s="19">
        <v>0.1341</v>
      </c>
      <c r="AL32" s="20">
        <v>4461.0</v>
      </c>
      <c r="AM32" s="9">
        <v>-21.980000000000004</v>
      </c>
      <c r="AN32" s="9">
        <v>85731.0</v>
      </c>
      <c r="AO32" s="21">
        <v>-2.563833385823098E-4</v>
      </c>
      <c r="AP32" s="9">
        <v>4842.0</v>
      </c>
      <c r="AQ32" s="9">
        <v>85731.0</v>
      </c>
      <c r="AR32" s="22">
        <v>0.05647898659761347</v>
      </c>
      <c r="AS32" s="23">
        <v>361.18</v>
      </c>
      <c r="AT32" s="24">
        <v>0.0042129451423639054</v>
      </c>
      <c r="AU32" s="25">
        <v>7468.0</v>
      </c>
      <c r="AV32" s="24">
        <v>0.09542184684972464</v>
      </c>
      <c r="AW32" s="24">
        <v>0.010416302154413222</v>
      </c>
      <c r="AX32" s="24">
        <v>0.16627369740553294</v>
      </c>
    </row>
    <row r="33">
      <c r="A33" s="1">
        <v>11.0</v>
      </c>
      <c r="B33" s="2">
        <v>43921.0</v>
      </c>
      <c r="C33" s="2">
        <v>43962.0</v>
      </c>
      <c r="D33" s="51">
        <f t="shared" si="1"/>
        <v>73</v>
      </c>
      <c r="E33" s="1">
        <v>869.0</v>
      </c>
      <c r="F33" s="13">
        <v>826.0</v>
      </c>
      <c r="G33" s="13">
        <v>183.0</v>
      </c>
      <c r="H33" s="13">
        <v>132.0</v>
      </c>
      <c r="I33" s="14">
        <v>3.0</v>
      </c>
      <c r="J33" s="13">
        <v>52.0</v>
      </c>
      <c r="K33" s="15">
        <v>151.08</v>
      </c>
      <c r="L33" s="15">
        <v>18.84</v>
      </c>
      <c r="M33" s="15">
        <v>8.02</v>
      </c>
      <c r="N33" s="15">
        <v>68.48</v>
      </c>
      <c r="O33" s="15">
        <v>2.21</v>
      </c>
      <c r="P33" s="15">
        <v>151.08</v>
      </c>
      <c r="Q33" s="15">
        <v>139.51</v>
      </c>
      <c r="R33" s="15">
        <v>1.08</v>
      </c>
      <c r="S33" s="15">
        <v>151.08</v>
      </c>
      <c r="T33" s="15">
        <v>17.45</v>
      </c>
      <c r="U33" s="15">
        <v>8.66</v>
      </c>
      <c r="V33" s="16">
        <v>75010.0</v>
      </c>
      <c r="W33" s="16">
        <v>9561.0</v>
      </c>
      <c r="X33" s="16">
        <v>348.0</v>
      </c>
      <c r="Y33" s="16">
        <v>67826.0</v>
      </c>
      <c r="Z33" s="17">
        <v>7183.0</v>
      </c>
      <c r="AA33" s="18">
        <v>4613.0</v>
      </c>
      <c r="AB33" s="7">
        <v>47.04</v>
      </c>
      <c r="AC33" s="7">
        <v>65.05</v>
      </c>
      <c r="AD33" s="7">
        <v>0.72</v>
      </c>
      <c r="AE33" s="7">
        <v>9.44</v>
      </c>
      <c r="AF33" s="7">
        <v>0.98</v>
      </c>
      <c r="AG33" s="19">
        <v>0.1534</v>
      </c>
      <c r="AH33" s="19">
        <v>0.0141</v>
      </c>
      <c r="AI33" s="19">
        <v>0.2017</v>
      </c>
      <c r="AJ33" s="7">
        <v>7.0</v>
      </c>
      <c r="AK33" s="19">
        <v>0.1581</v>
      </c>
      <c r="AL33" s="20">
        <v>4461.0</v>
      </c>
      <c r="AM33" s="9">
        <v>-18.009999999999998</v>
      </c>
      <c r="AN33" s="9">
        <v>75010.0</v>
      </c>
      <c r="AO33" s="21">
        <v>-2.4010131982402344E-4</v>
      </c>
      <c r="AP33" s="9">
        <v>4613.0</v>
      </c>
      <c r="AQ33" s="9">
        <v>75010.0</v>
      </c>
      <c r="AR33" s="22">
        <v>0.06149846687108385</v>
      </c>
      <c r="AS33" s="23">
        <v>207.82</v>
      </c>
      <c r="AT33" s="24">
        <v>0.002770563924810025</v>
      </c>
      <c r="AU33" s="25">
        <v>7183.0</v>
      </c>
      <c r="AV33" s="24">
        <v>0.1059033409017191</v>
      </c>
      <c r="AW33" s="24">
        <v>0.011585121983735501</v>
      </c>
      <c r="AX33" s="24">
        <v>0.18151739236152448</v>
      </c>
    </row>
    <row r="34">
      <c r="A34" s="1">
        <v>12.0</v>
      </c>
      <c r="B34" s="2">
        <v>43830.0</v>
      </c>
      <c r="C34" s="2">
        <v>43889.0</v>
      </c>
      <c r="D34" s="51">
        <f t="shared" si="1"/>
        <v>108</v>
      </c>
      <c r="E34" s="1">
        <v>902.0</v>
      </c>
      <c r="F34" s="13">
        <v>847.0</v>
      </c>
      <c r="G34" s="13">
        <v>368.0</v>
      </c>
      <c r="H34" s="13">
        <v>263.0</v>
      </c>
      <c r="I34" s="14">
        <v>5.0</v>
      </c>
      <c r="J34" s="13">
        <v>52.0</v>
      </c>
      <c r="K34" s="15">
        <v>251.04</v>
      </c>
      <c r="L34" s="15">
        <v>21.73</v>
      </c>
      <c r="M34" s="15">
        <v>11.55</v>
      </c>
      <c r="N34" s="15">
        <v>67.4</v>
      </c>
      <c r="O34" s="15">
        <v>3.72</v>
      </c>
      <c r="P34" s="15">
        <v>251.04</v>
      </c>
      <c r="Q34" s="15">
        <v>128.18</v>
      </c>
      <c r="R34" s="15">
        <v>1.96</v>
      </c>
      <c r="S34" s="15">
        <v>251.04</v>
      </c>
      <c r="T34" s="15">
        <v>21.01</v>
      </c>
      <c r="U34" s="15">
        <v>11.95</v>
      </c>
      <c r="V34" s="16">
        <v>71005.0</v>
      </c>
      <c r="W34" s="16">
        <v>6782.0</v>
      </c>
      <c r="X34" s="16">
        <v>348.0</v>
      </c>
      <c r="Y34" s="16">
        <v>64384.0</v>
      </c>
      <c r="Z34" s="17">
        <v>6621.0</v>
      </c>
      <c r="AA34" s="18">
        <v>4576.0</v>
      </c>
      <c r="AB34" s="7">
        <v>41.39</v>
      </c>
      <c r="AC34" s="7">
        <v>61.78</v>
      </c>
      <c r="AD34" s="7">
        <v>0.67</v>
      </c>
      <c r="AE34" s="7">
        <v>9.72</v>
      </c>
      <c r="AF34" s="7">
        <v>1.14</v>
      </c>
      <c r="AG34" s="19">
        <v>0.1906</v>
      </c>
      <c r="AH34" s="19">
        <v>0.0173</v>
      </c>
      <c r="AI34" s="19">
        <v>0.2449</v>
      </c>
      <c r="AJ34" s="7">
        <v>6.43</v>
      </c>
      <c r="AK34" s="19">
        <v>0.1969</v>
      </c>
      <c r="AL34" s="20">
        <v>3564.0</v>
      </c>
      <c r="AM34" s="9">
        <v>-20.39</v>
      </c>
      <c r="AN34" s="9">
        <v>71005.0</v>
      </c>
      <c r="AO34" s="21">
        <v>-2.8716287585381313E-4</v>
      </c>
      <c r="AP34" s="9">
        <v>4576.0</v>
      </c>
      <c r="AQ34" s="9">
        <v>71005.0</v>
      </c>
      <c r="AR34" s="22">
        <v>0.06444616576297443</v>
      </c>
      <c r="AS34" s="23">
        <v>390.59</v>
      </c>
      <c r="AT34" s="24">
        <v>0.005500880219702837</v>
      </c>
      <c r="AU34" s="25">
        <v>6621.0</v>
      </c>
      <c r="AV34" s="24">
        <v>0.10283610834990059</v>
      </c>
      <c r="AW34" s="24">
        <v>0.012703330751355539</v>
      </c>
      <c r="AX34" s="24">
        <v>0.1851993222080796</v>
      </c>
    </row>
    <row r="35">
      <c r="A35" s="1">
        <v>13.0</v>
      </c>
      <c r="B35" s="2">
        <v>43738.0</v>
      </c>
      <c r="C35" s="2">
        <v>43781.0</v>
      </c>
      <c r="D35" s="51">
        <f t="shared" si="1"/>
        <v>95</v>
      </c>
      <c r="E35" s="1">
        <v>878.0</v>
      </c>
      <c r="F35" s="13">
        <v>815.0</v>
      </c>
      <c r="G35" s="13">
        <v>387.0</v>
      </c>
      <c r="H35" s="13">
        <v>267.0</v>
      </c>
      <c r="I35" s="14">
        <v>5.0</v>
      </c>
      <c r="J35" s="13">
        <v>52.0</v>
      </c>
      <c r="K35" s="15">
        <v>208.95</v>
      </c>
      <c r="L35" s="15">
        <v>21.63</v>
      </c>
      <c r="M35" s="15">
        <v>9.66</v>
      </c>
      <c r="N35" s="15">
        <v>63.72</v>
      </c>
      <c r="O35" s="15">
        <v>3.28</v>
      </c>
      <c r="P35" s="15">
        <v>208.95</v>
      </c>
      <c r="Q35" s="15">
        <v>117.32</v>
      </c>
      <c r="R35" s="15">
        <v>1.78</v>
      </c>
      <c r="S35" s="15">
        <v>208.95</v>
      </c>
      <c r="T35" s="15">
        <v>17.02</v>
      </c>
      <c r="U35" s="15">
        <v>12.28</v>
      </c>
      <c r="V35" s="16">
        <v>68231.0</v>
      </c>
      <c r="W35" s="16">
        <v>6946.0</v>
      </c>
      <c r="X35" s="16">
        <v>697.0</v>
      </c>
      <c r="Y35" s="16">
        <v>62183.0</v>
      </c>
      <c r="Z35" s="17">
        <v>6048.0</v>
      </c>
      <c r="AA35" s="18">
        <v>4313.0</v>
      </c>
      <c r="AB35" s="7">
        <v>39.29</v>
      </c>
      <c r="AC35" s="7">
        <v>59.56</v>
      </c>
      <c r="AD35" s="7">
        <v>0.66</v>
      </c>
      <c r="AE35" s="7">
        <v>10.28</v>
      </c>
      <c r="AF35" s="7">
        <v>1.14</v>
      </c>
      <c r="AG35" s="19">
        <v>0.2026</v>
      </c>
      <c r="AH35" s="19">
        <v>0.0183</v>
      </c>
      <c r="AI35" s="19">
        <v>0.2565</v>
      </c>
      <c r="AJ35" s="7">
        <v>5.86</v>
      </c>
      <c r="AK35" s="19">
        <v>0.208</v>
      </c>
      <c r="AL35" s="20">
        <v>3564.0</v>
      </c>
      <c r="AM35" s="9">
        <v>-20.270000000000003</v>
      </c>
      <c r="AN35" s="9">
        <v>68231.0</v>
      </c>
      <c r="AO35" s="21">
        <v>-2.9707904031891667E-4</v>
      </c>
      <c r="AP35" s="9">
        <v>4313.0</v>
      </c>
      <c r="AQ35" s="9">
        <v>68231.0</v>
      </c>
      <c r="AR35" s="22">
        <v>0.06321173660066538</v>
      </c>
      <c r="AS35" s="23">
        <v>406.58</v>
      </c>
      <c r="AT35" s="24">
        <v>0.005958874998167988</v>
      </c>
      <c r="AU35" s="25">
        <v>6048.0</v>
      </c>
      <c r="AV35" s="24">
        <v>0.09726130936107939</v>
      </c>
      <c r="AW35" s="24">
        <v>0.012868051179082822</v>
      </c>
      <c r="AX35" s="24">
        <v>0.17900289309867665</v>
      </c>
    </row>
    <row r="36">
      <c r="A36" s="1">
        <v>14.0</v>
      </c>
      <c r="B36" s="2">
        <v>43646.0</v>
      </c>
      <c r="C36" s="2">
        <v>43686.0</v>
      </c>
      <c r="D36" s="51">
        <f t="shared" si="1"/>
        <v>92</v>
      </c>
      <c r="E36" s="1">
        <v>920.0</v>
      </c>
      <c r="F36" s="13">
        <v>863.0</v>
      </c>
      <c r="G36" s="13">
        <v>456.0</v>
      </c>
      <c r="H36" s="13">
        <v>318.0</v>
      </c>
      <c r="I36" s="14">
        <v>6.0</v>
      </c>
      <c r="J36" s="13">
        <v>52.0</v>
      </c>
      <c r="K36" s="15">
        <v>224.59</v>
      </c>
      <c r="L36" s="15">
        <v>21.58</v>
      </c>
      <c r="M36" s="15">
        <v>10.41</v>
      </c>
      <c r="N36" s="15">
        <v>60.21</v>
      </c>
      <c r="O36" s="15">
        <v>3.73</v>
      </c>
      <c r="P36" s="15">
        <v>224.59</v>
      </c>
      <c r="Q36" s="15">
        <v>110.67</v>
      </c>
      <c r="R36" s="15">
        <v>2.03</v>
      </c>
      <c r="S36" s="15">
        <v>224.59</v>
      </c>
      <c r="T36" s="15">
        <v>18.58</v>
      </c>
      <c r="U36" s="15">
        <v>12.09</v>
      </c>
      <c r="V36" s="16">
        <v>63774.0</v>
      </c>
      <c r="W36" s="16">
        <v>9021.0</v>
      </c>
      <c r="X36" s="16">
        <v>697.0</v>
      </c>
      <c r="Y36" s="16">
        <v>58068.0</v>
      </c>
      <c r="Z36" s="17">
        <v>5706.0</v>
      </c>
      <c r="AA36" s="18">
        <v>4051.0</v>
      </c>
      <c r="AB36" s="7">
        <v>39.39</v>
      </c>
      <c r="AC36" s="7">
        <v>55.64</v>
      </c>
      <c r="AD36" s="7">
        <v>0.71</v>
      </c>
      <c r="AE36" s="7">
        <v>10.18</v>
      </c>
      <c r="AF36" s="7">
        <v>1.15</v>
      </c>
      <c r="AG36" s="19">
        <v>0.2133</v>
      </c>
      <c r="AH36" s="19">
        <v>0.0192</v>
      </c>
      <c r="AI36" s="19">
        <v>0.2652</v>
      </c>
      <c r="AJ36" s="7">
        <v>5.51</v>
      </c>
      <c r="AK36" s="19">
        <v>0.2172</v>
      </c>
      <c r="AL36" s="20">
        <v>3564.0</v>
      </c>
      <c r="AM36" s="9">
        <v>-16.25</v>
      </c>
      <c r="AN36" s="9">
        <v>63774.0</v>
      </c>
      <c r="AO36" s="21">
        <v>-2.548060338068805E-4</v>
      </c>
      <c r="AP36" s="9">
        <v>4051.0</v>
      </c>
      <c r="AQ36" s="9">
        <v>63774.0</v>
      </c>
      <c r="AR36" s="22">
        <v>0.06352118418164142</v>
      </c>
      <c r="AS36" s="23">
        <v>475.99</v>
      </c>
      <c r="AT36" s="24">
        <v>0.007463699940414589</v>
      </c>
      <c r="AU36" s="25">
        <v>5706.0</v>
      </c>
      <c r="AV36" s="24">
        <v>0.09826410415375078</v>
      </c>
      <c r="AW36" s="24">
        <v>0.014425941606297238</v>
      </c>
      <c r="AX36" s="24">
        <v>0.18342012384829715</v>
      </c>
    </row>
    <row r="37">
      <c r="A37" s="1">
        <v>15.0</v>
      </c>
      <c r="B37" s="2">
        <v>43555.0</v>
      </c>
      <c r="C37" s="2">
        <v>43594.0</v>
      </c>
      <c r="D37" s="51">
        <f t="shared" si="1"/>
        <v>70</v>
      </c>
      <c r="E37" s="1">
        <v>831.0</v>
      </c>
      <c r="F37" s="13">
        <v>793.0</v>
      </c>
      <c r="G37" s="13">
        <v>399.0</v>
      </c>
      <c r="H37" s="13">
        <v>289.0</v>
      </c>
      <c r="I37" s="14">
        <v>5.0</v>
      </c>
      <c r="J37" s="13">
        <v>53.0</v>
      </c>
      <c r="K37" s="15">
        <v>222.36</v>
      </c>
      <c r="L37" s="15">
        <v>19.92</v>
      </c>
      <c r="M37" s="15">
        <v>11.16</v>
      </c>
      <c r="N37" s="15">
        <v>55.17</v>
      </c>
      <c r="O37" s="15">
        <v>4.03</v>
      </c>
      <c r="P37" s="15">
        <v>222.36</v>
      </c>
      <c r="Q37" s="15">
        <v>104.81</v>
      </c>
      <c r="R37" s="15">
        <v>2.12</v>
      </c>
      <c r="S37" s="15">
        <v>222.36</v>
      </c>
      <c r="T37" s="15">
        <v>16.47</v>
      </c>
      <c r="U37" s="15">
        <v>13.5</v>
      </c>
      <c r="V37" s="16">
        <v>60160.0</v>
      </c>
      <c r="W37" s="16">
        <v>7067.0</v>
      </c>
      <c r="X37" s="16">
        <v>697.0</v>
      </c>
      <c r="Y37" s="16">
        <v>54676.0</v>
      </c>
      <c r="Z37" s="17">
        <v>5484.0</v>
      </c>
      <c r="AA37" s="18">
        <v>3964.0</v>
      </c>
      <c r="AB37" s="7">
        <v>36.88</v>
      </c>
      <c r="AC37" s="7">
        <v>52.34</v>
      </c>
      <c r="AD37" s="7">
        <v>0.71</v>
      </c>
      <c r="AE37" s="7">
        <v>9.97</v>
      </c>
      <c r="AF37" s="7">
        <v>1.07</v>
      </c>
      <c r="AG37" s="19">
        <v>0.2071</v>
      </c>
      <c r="AH37" s="19">
        <v>0.0185</v>
      </c>
      <c r="AI37" s="19">
        <v>0.2529</v>
      </c>
      <c r="AJ37" s="7">
        <v>5.29</v>
      </c>
      <c r="AK37" s="19">
        <v>0.2091</v>
      </c>
      <c r="AL37" s="20">
        <v>3564.0</v>
      </c>
      <c r="AM37" s="9">
        <v>-15.46</v>
      </c>
      <c r="AN37" s="9">
        <v>60160.0</v>
      </c>
      <c r="AO37" s="21">
        <v>-2.569813829787234E-4</v>
      </c>
      <c r="AP37" s="9">
        <v>3964.0</v>
      </c>
      <c r="AQ37" s="9">
        <v>60160.0</v>
      </c>
      <c r="AR37" s="22">
        <v>0.0658909574468085</v>
      </c>
      <c r="AS37" s="23">
        <v>419.83</v>
      </c>
      <c r="AT37" s="24">
        <v>0.006978557180851064</v>
      </c>
      <c r="AU37" s="25">
        <v>5484.0</v>
      </c>
      <c r="AV37" s="24">
        <v>0.10029994878923111</v>
      </c>
      <c r="AW37" s="24">
        <v>0.013813164893617022</v>
      </c>
      <c r="AX37" s="24">
        <v>0.186725646927529</v>
      </c>
    </row>
    <row r="38">
      <c r="A38" s="1">
        <v>16.0</v>
      </c>
      <c r="B38" s="2">
        <v>43465.0</v>
      </c>
      <c r="C38" s="2">
        <v>43524.0</v>
      </c>
      <c r="D38" s="51">
        <f t="shared" si="1"/>
        <v>111</v>
      </c>
      <c r="E38" s="1">
        <v>730.0</v>
      </c>
      <c r="F38" s="13">
        <v>701.0</v>
      </c>
      <c r="G38" s="13">
        <v>380.0</v>
      </c>
      <c r="H38" s="13">
        <v>266.0</v>
      </c>
      <c r="I38" s="14">
        <v>5.0</v>
      </c>
      <c r="J38" s="13">
        <v>54.0</v>
      </c>
      <c r="K38" s="15">
        <v>189.92</v>
      </c>
      <c r="L38" s="15">
        <v>18.11</v>
      </c>
      <c r="M38" s="15">
        <v>10.49</v>
      </c>
      <c r="N38" s="15">
        <v>50.47</v>
      </c>
      <c r="O38" s="15">
        <v>3.76</v>
      </c>
      <c r="P38" s="15">
        <v>189.92</v>
      </c>
      <c r="Q38" s="15">
        <v>100.12</v>
      </c>
      <c r="R38" s="15">
        <v>1.9</v>
      </c>
      <c r="S38" s="15">
        <v>189.92</v>
      </c>
      <c r="T38" s="15">
        <v>16.51</v>
      </c>
      <c r="U38" s="15">
        <v>11.5</v>
      </c>
      <c r="V38" s="16">
        <v>56928.0</v>
      </c>
      <c r="W38" s="16">
        <v>3572.0</v>
      </c>
      <c r="X38" s="16">
        <v>696.0</v>
      </c>
      <c r="Y38" s="16">
        <v>51663.0</v>
      </c>
      <c r="Z38" s="17">
        <v>5265.0</v>
      </c>
      <c r="AA38" s="18">
        <v>3792.0</v>
      </c>
      <c r="AB38" s="7">
        <v>32.58</v>
      </c>
      <c r="AC38" s="7">
        <v>49.96</v>
      </c>
      <c r="AD38" s="7">
        <v>0.65</v>
      </c>
      <c r="AE38" s="7">
        <v>9.81</v>
      </c>
      <c r="AF38" s="7">
        <v>0.97</v>
      </c>
      <c r="AG38" s="19">
        <v>0.1978</v>
      </c>
      <c r="AH38" s="19">
        <v>0.0174</v>
      </c>
      <c r="AI38" s="19">
        <v>0.2425</v>
      </c>
      <c r="AJ38" s="7">
        <v>5.27</v>
      </c>
      <c r="AK38" s="19">
        <v>0.1978</v>
      </c>
      <c r="AL38" s="20">
        <v>2900.0</v>
      </c>
      <c r="AM38" s="9">
        <v>-17.380000000000003</v>
      </c>
      <c r="AN38" s="9">
        <v>56928.0</v>
      </c>
      <c r="AO38" s="21">
        <v>-3.0529792017987636E-4</v>
      </c>
      <c r="AP38" s="9">
        <v>3792.0</v>
      </c>
      <c r="AQ38" s="9">
        <v>56928.0</v>
      </c>
      <c r="AR38" s="22">
        <v>0.06661045531197302</v>
      </c>
      <c r="AS38" s="23">
        <v>394.52</v>
      </c>
      <c r="AT38" s="24">
        <v>0.0069301573917931415</v>
      </c>
      <c r="AU38" s="25">
        <v>5265.0</v>
      </c>
      <c r="AV38" s="24">
        <v>0.10191045816154695</v>
      </c>
      <c r="AW38" s="24">
        <v>0.012823215289488477</v>
      </c>
      <c r="AX38" s="24">
        <v>0.18796898823462171</v>
      </c>
    </row>
    <row r="39">
      <c r="A39" s="1">
        <v>17.0</v>
      </c>
      <c r="B39" s="2">
        <v>43373.0</v>
      </c>
      <c r="C39" s="2">
        <v>43413.0</v>
      </c>
      <c r="D39" s="51">
        <f t="shared" si="1"/>
        <v>94</v>
      </c>
      <c r="E39" s="1">
        <v>723.0</v>
      </c>
      <c r="F39" s="13">
        <v>703.0</v>
      </c>
      <c r="G39" s="13">
        <v>377.0</v>
      </c>
      <c r="H39" s="13">
        <v>275.0</v>
      </c>
      <c r="I39" s="14">
        <v>5.0</v>
      </c>
      <c r="J39" s="13">
        <v>54.0</v>
      </c>
      <c r="K39" s="15">
        <v>310.83</v>
      </c>
      <c r="L39" s="15">
        <v>15.34</v>
      </c>
      <c r="M39" s="15">
        <v>20.26</v>
      </c>
      <c r="N39" s="15">
        <v>47.36</v>
      </c>
      <c r="O39" s="15">
        <v>6.56</v>
      </c>
      <c r="P39" s="15">
        <v>310.83</v>
      </c>
      <c r="Q39" s="15">
        <v>95.21</v>
      </c>
      <c r="R39" s="15">
        <v>3.26</v>
      </c>
      <c r="S39" s="15">
        <v>310.83</v>
      </c>
      <c r="T39" s="15">
        <v>14.59</v>
      </c>
      <c r="U39" s="15">
        <v>21.3</v>
      </c>
      <c r="V39" s="16">
        <v>58140.0</v>
      </c>
      <c r="W39" s="16">
        <v>3819.0</v>
      </c>
      <c r="X39" s="16">
        <v>696.0</v>
      </c>
      <c r="Y39" s="16">
        <v>53070.0</v>
      </c>
      <c r="Z39" s="17">
        <v>5070.0</v>
      </c>
      <c r="AA39" s="18">
        <v>3673.0</v>
      </c>
      <c r="AB39" s="7">
        <v>32.13</v>
      </c>
      <c r="AC39" s="7">
        <v>51.23</v>
      </c>
      <c r="AD39" s="7">
        <v>0.63</v>
      </c>
      <c r="AE39" s="7">
        <v>10.47</v>
      </c>
      <c r="AF39" s="7">
        <v>0.83</v>
      </c>
      <c r="AG39" s="19">
        <v>0.176</v>
      </c>
      <c r="AH39" s="19">
        <v>0.0151</v>
      </c>
      <c r="AI39" s="19">
        <v>0.2309</v>
      </c>
      <c r="AJ39" s="7">
        <v>5.07</v>
      </c>
      <c r="AK39" s="19">
        <v>0.176</v>
      </c>
      <c r="AL39" s="20">
        <v>2900.0</v>
      </c>
      <c r="AM39" s="9">
        <v>-19.099999999999994</v>
      </c>
      <c r="AN39" s="9">
        <v>58140.0</v>
      </c>
      <c r="AO39" s="21">
        <v>-3.28517371861025E-4</v>
      </c>
      <c r="AP39" s="9">
        <v>3673.0</v>
      </c>
      <c r="AQ39" s="9">
        <v>58140.0</v>
      </c>
      <c r="AR39" s="22">
        <v>0.06317509459924321</v>
      </c>
      <c r="AS39" s="23">
        <v>391.49</v>
      </c>
      <c r="AT39" s="24">
        <v>0.006733574131406949</v>
      </c>
      <c r="AU39" s="25">
        <v>5070.0</v>
      </c>
      <c r="AV39" s="24">
        <v>0.09553420011305823</v>
      </c>
      <c r="AW39" s="24">
        <v>0.012435500515995871</v>
      </c>
      <c r="AX39" s="24">
        <v>0.17754985198784323</v>
      </c>
    </row>
    <row r="40">
      <c r="A40" s="1">
        <v>18.0</v>
      </c>
      <c r="B40" s="2">
        <v>43281.0</v>
      </c>
      <c r="C40" s="2">
        <v>43319.0</v>
      </c>
      <c r="D40" s="51">
        <f t="shared" si="1"/>
        <v>91</v>
      </c>
      <c r="E40" s="1">
        <v>674.0</v>
      </c>
      <c r="F40" s="13">
        <v>659.0</v>
      </c>
      <c r="G40" s="13">
        <v>324.0</v>
      </c>
      <c r="H40" s="13">
        <v>238.0</v>
      </c>
      <c r="I40" s="14">
        <v>4.0</v>
      </c>
      <c r="J40" s="13">
        <v>54.0</v>
      </c>
      <c r="K40" s="15">
        <v>288.76</v>
      </c>
      <c r="L40" s="15">
        <v>13.03</v>
      </c>
      <c r="M40" s="15">
        <v>22.16</v>
      </c>
      <c r="N40" s="15">
        <v>44.15</v>
      </c>
      <c r="O40" s="15">
        <v>6.54</v>
      </c>
      <c r="P40" s="15">
        <v>288.76</v>
      </c>
      <c r="Q40" s="15">
        <v>90.3</v>
      </c>
      <c r="R40" s="15">
        <v>3.2</v>
      </c>
      <c r="S40" s="15">
        <v>288.76</v>
      </c>
      <c r="T40" s="15">
        <v>10.31</v>
      </c>
      <c r="U40" s="15">
        <v>28.01</v>
      </c>
      <c r="V40" s="16">
        <v>55868.0</v>
      </c>
      <c r="W40" s="16">
        <v>2712.0</v>
      </c>
      <c r="X40" s="16">
        <v>696.0</v>
      </c>
      <c r="Y40" s="16">
        <v>51063.0</v>
      </c>
      <c r="Z40" s="17">
        <v>4805.0</v>
      </c>
      <c r="AA40" s="18">
        <v>3398.0</v>
      </c>
      <c r="AB40" s="7">
        <v>29.41</v>
      </c>
      <c r="AC40" s="7">
        <v>49.31</v>
      </c>
      <c r="AD40" s="7">
        <v>0.6</v>
      </c>
      <c r="AE40" s="7">
        <v>10.63</v>
      </c>
      <c r="AF40" s="7">
        <v>0.7</v>
      </c>
      <c r="AG40" s="19">
        <v>0.1564</v>
      </c>
      <c r="AH40" s="19">
        <v>0.0132</v>
      </c>
      <c r="AI40" s="19">
        <v>0.2157</v>
      </c>
      <c r="AJ40" s="7">
        <v>4.81</v>
      </c>
      <c r="AK40" s="19">
        <v>0.1564</v>
      </c>
      <c r="AL40" s="20">
        <v>2900.0</v>
      </c>
      <c r="AM40" s="9">
        <v>-19.900000000000002</v>
      </c>
      <c r="AN40" s="9">
        <v>55868.0</v>
      </c>
      <c r="AO40" s="21">
        <v>-3.5619674948091936E-4</v>
      </c>
      <c r="AP40" s="9">
        <v>3398.0</v>
      </c>
      <c r="AQ40" s="9">
        <v>55868.0</v>
      </c>
      <c r="AR40" s="22">
        <v>0.06082193742392783</v>
      </c>
      <c r="AS40" s="23">
        <v>338.53</v>
      </c>
      <c r="AT40" s="24">
        <v>0.0060594615880289245</v>
      </c>
      <c r="AU40" s="25">
        <v>4805.0</v>
      </c>
      <c r="AV40" s="24">
        <v>0.09409944578266063</v>
      </c>
      <c r="AW40" s="24">
        <v>0.012064151213574854</v>
      </c>
      <c r="AX40" s="24">
        <v>0.17268879925871133</v>
      </c>
    </row>
    <row r="41">
      <c r="A41" s="1">
        <v>19.0</v>
      </c>
      <c r="B41" s="2">
        <v>43190.0</v>
      </c>
      <c r="C41" s="2">
        <v>43228.0</v>
      </c>
      <c r="D41" s="51">
        <f t="shared" si="1"/>
        <v>69</v>
      </c>
      <c r="E41" s="1">
        <v>588.0</v>
      </c>
      <c r="F41" s="13">
        <v>575.0</v>
      </c>
      <c r="G41" s="13">
        <v>282.0</v>
      </c>
      <c r="H41" s="13">
        <v>195.0</v>
      </c>
      <c r="I41" s="14">
        <v>4.0</v>
      </c>
      <c r="J41" s="13">
        <v>54.0</v>
      </c>
      <c r="K41" s="15">
        <v>240.01</v>
      </c>
      <c r="L41" s="15">
        <v>10.93</v>
      </c>
      <c r="M41" s="15">
        <v>21.96</v>
      </c>
      <c r="N41" s="15">
        <v>40.68</v>
      </c>
      <c r="O41" s="15">
        <v>5.9</v>
      </c>
      <c r="P41" s="15">
        <v>240.01</v>
      </c>
      <c r="Q41" s="15">
        <v>86.16</v>
      </c>
      <c r="R41" s="15">
        <v>2.79</v>
      </c>
      <c r="S41" s="15">
        <v>240.01</v>
      </c>
      <c r="T41" s="15">
        <v>15.62</v>
      </c>
      <c r="U41" s="15">
        <v>15.36</v>
      </c>
      <c r="V41" s="16">
        <v>53501.0</v>
      </c>
      <c r="W41" s="16">
        <v>2619.0</v>
      </c>
      <c r="X41" s="16">
        <v>696.0</v>
      </c>
      <c r="Y41" s="16">
        <v>48941.0</v>
      </c>
      <c r="Z41" s="17">
        <v>4560.0</v>
      </c>
      <c r="AA41" s="18">
        <v>3160.0</v>
      </c>
      <c r="AB41" s="7">
        <v>27.92</v>
      </c>
      <c r="AC41" s="7">
        <v>47.04</v>
      </c>
      <c r="AD41" s="7">
        <v>0.59</v>
      </c>
      <c r="AE41" s="7">
        <v>10.73</v>
      </c>
      <c r="AF41" s="7">
        <v>0.58</v>
      </c>
      <c r="AG41" s="19">
        <v>0.1365</v>
      </c>
      <c r="AH41" s="19">
        <v>0.0115</v>
      </c>
      <c r="AI41" s="19">
        <v>0.1993</v>
      </c>
      <c r="AJ41" s="7">
        <v>4.56</v>
      </c>
      <c r="AK41" s="19">
        <v>0.1365</v>
      </c>
      <c r="AL41" s="20">
        <v>2900.0</v>
      </c>
      <c r="AM41" s="9">
        <v>-19.119999999999997</v>
      </c>
      <c r="AN41" s="9">
        <v>53501.0</v>
      </c>
      <c r="AO41" s="21">
        <v>-3.5737649763555816E-4</v>
      </c>
      <c r="AP41" s="9">
        <v>3160.0</v>
      </c>
      <c r="AQ41" s="9">
        <v>53501.0</v>
      </c>
      <c r="AR41" s="22">
        <v>0.05906431655483075</v>
      </c>
      <c r="AS41" s="23">
        <v>296.38</v>
      </c>
      <c r="AT41" s="24">
        <v>0.005539709538139474</v>
      </c>
      <c r="AU41" s="25">
        <v>4560.0</v>
      </c>
      <c r="AV41" s="24">
        <v>0.09317341288490223</v>
      </c>
      <c r="AW41" s="24">
        <v>0.01099044877665838</v>
      </c>
      <c r="AX41" s="24">
        <v>0.16841051125689527</v>
      </c>
    </row>
    <row r="42">
      <c r="A42" s="1">
        <v>20.0</v>
      </c>
      <c r="B42" s="2">
        <v>43100.0</v>
      </c>
      <c r="C42" s="2">
        <v>43159.0</v>
      </c>
      <c r="D42" s="51">
        <f t="shared" si="1"/>
        <v>112</v>
      </c>
      <c r="E42" s="1">
        <v>557.0</v>
      </c>
      <c r="F42" s="13">
        <v>546.0</v>
      </c>
      <c r="G42" s="13">
        <v>260.0</v>
      </c>
      <c r="H42" s="13">
        <v>117.0</v>
      </c>
      <c r="I42" s="14">
        <v>2.0</v>
      </c>
      <c r="J42" s="13">
        <v>53.0</v>
      </c>
      <c r="K42" s="15">
        <v>233.77</v>
      </c>
      <c r="L42" s="15">
        <v>9.21</v>
      </c>
      <c r="M42" s="15">
        <v>25.38</v>
      </c>
      <c r="N42" s="15">
        <v>37.98</v>
      </c>
      <c r="O42" s="15">
        <v>6.16</v>
      </c>
      <c r="P42" s="15">
        <v>233.77</v>
      </c>
      <c r="Q42" s="15">
        <v>81.75</v>
      </c>
      <c r="R42" s="15">
        <v>2.86</v>
      </c>
      <c r="S42" s="15">
        <v>233.77</v>
      </c>
      <c r="T42" s="15">
        <v>11.18</v>
      </c>
      <c r="U42" s="15">
        <v>20.91</v>
      </c>
      <c r="V42" s="16">
        <v>51214.0</v>
      </c>
      <c r="W42" s="16">
        <v>2923.0</v>
      </c>
      <c r="X42" s="16">
        <v>695.0</v>
      </c>
      <c r="Y42" s="16">
        <v>46895.0</v>
      </c>
      <c r="Z42" s="17">
        <v>4319.0</v>
      </c>
      <c r="AA42" s="18">
        <v>2867.0</v>
      </c>
      <c r="AB42" s="7">
        <v>26.65</v>
      </c>
      <c r="AC42" s="7">
        <v>45.29</v>
      </c>
      <c r="AD42" s="7">
        <v>0.59</v>
      </c>
      <c r="AE42" s="7">
        <v>10.86</v>
      </c>
      <c r="AF42" s="7">
        <v>0.49</v>
      </c>
      <c r="AG42" s="19">
        <v>0.1191</v>
      </c>
      <c r="AH42" s="19">
        <v>0.01</v>
      </c>
      <c r="AI42" s="19">
        <v>0.1797</v>
      </c>
      <c r="AJ42" s="7">
        <v>4.32</v>
      </c>
      <c r="AK42" s="19">
        <v>0.1191</v>
      </c>
      <c r="AL42" s="20">
        <v>2438.0</v>
      </c>
      <c r="AM42" s="9">
        <v>-18.64</v>
      </c>
      <c r="AN42" s="9">
        <v>51214.0</v>
      </c>
      <c r="AO42" s="21">
        <v>-3.639629788729644E-4</v>
      </c>
      <c r="AP42" s="9">
        <v>2867.0</v>
      </c>
      <c r="AQ42" s="9">
        <v>51214.0</v>
      </c>
      <c r="AR42" s="22">
        <v>0.0559807865036904</v>
      </c>
      <c r="AS42" s="23">
        <v>276.86</v>
      </c>
      <c r="AT42" s="24">
        <v>0.005405943687273012</v>
      </c>
      <c r="AU42" s="25">
        <v>4319.0</v>
      </c>
      <c r="AV42" s="24">
        <v>0.0920993709350677</v>
      </c>
      <c r="AW42" s="24">
        <v>0.010875932362244699</v>
      </c>
      <c r="AX42" s="24">
        <v>0.16399807050940285</v>
      </c>
    </row>
    <row r="43">
      <c r="A43" s="1">
        <v>21.0</v>
      </c>
      <c r="B43" s="2">
        <v>43008.0</v>
      </c>
      <c r="C43" s="2">
        <v>43047.0</v>
      </c>
      <c r="D43" s="51">
        <f t="shared" si="1"/>
        <v>93</v>
      </c>
      <c r="E43" s="1">
        <v>544.0</v>
      </c>
      <c r="F43" s="13">
        <v>533.0</v>
      </c>
      <c r="G43" s="13">
        <v>251.0</v>
      </c>
      <c r="H43" s="13">
        <v>149.0</v>
      </c>
      <c r="I43" s="14">
        <v>3.0</v>
      </c>
      <c r="J43" s="13">
        <v>53.0</v>
      </c>
      <c r="K43" s="15">
        <v>187.09</v>
      </c>
      <c r="L43" s="15">
        <v>8.91</v>
      </c>
      <c r="M43" s="15">
        <v>21.0</v>
      </c>
      <c r="N43" s="15">
        <v>35.56</v>
      </c>
      <c r="O43" s="15">
        <v>5.26</v>
      </c>
      <c r="P43" s="15">
        <v>187.09</v>
      </c>
      <c r="Q43" s="15">
        <v>79.61</v>
      </c>
      <c r="R43" s="15">
        <v>2.35</v>
      </c>
      <c r="S43" s="15">
        <v>187.09</v>
      </c>
      <c r="T43" s="15">
        <v>12.6</v>
      </c>
      <c r="U43" s="15">
        <v>14.84</v>
      </c>
      <c r="V43" s="16">
        <v>50754.0</v>
      </c>
      <c r="W43" s="16">
        <v>3556.0</v>
      </c>
      <c r="X43" s="16">
        <v>750.0</v>
      </c>
      <c r="Y43" s="16">
        <v>46557.0</v>
      </c>
      <c r="Z43" s="17">
        <v>4197.0</v>
      </c>
      <c r="AA43" s="18">
        <v>2750.0</v>
      </c>
      <c r="AB43" s="7">
        <v>26.35</v>
      </c>
      <c r="AC43" s="7">
        <v>44.82</v>
      </c>
      <c r="AD43" s="7">
        <v>0.59</v>
      </c>
      <c r="AE43" s="7">
        <v>11.09</v>
      </c>
      <c r="AF43" s="7">
        <v>0.47</v>
      </c>
      <c r="AG43" s="19">
        <v>0.1186</v>
      </c>
      <c r="AH43" s="19">
        <v>0.0099</v>
      </c>
      <c r="AI43" s="19">
        <v>0.1625</v>
      </c>
      <c r="AJ43" s="7">
        <v>4.2</v>
      </c>
      <c r="AK43" s="19">
        <v>0.1186</v>
      </c>
      <c r="AL43" s="20">
        <v>2438.0</v>
      </c>
      <c r="AM43" s="9">
        <v>-18.47</v>
      </c>
      <c r="AN43" s="9">
        <v>50754.0</v>
      </c>
      <c r="AO43" s="21">
        <v>-3.6391220396421957E-4</v>
      </c>
      <c r="AP43" s="9">
        <v>2750.0</v>
      </c>
      <c r="AQ43" s="9">
        <v>50754.0</v>
      </c>
      <c r="AR43" s="22">
        <v>0.054182921543129606</v>
      </c>
      <c r="AS43" s="23">
        <v>264.0</v>
      </c>
      <c r="AT43" s="24">
        <v>0.005201560468140442</v>
      </c>
      <c r="AU43" s="25">
        <v>4197.0</v>
      </c>
      <c r="AV43" s="24">
        <v>0.09014756105419164</v>
      </c>
      <c r="AW43" s="24">
        <v>0.010718367025259093</v>
      </c>
      <c r="AX43" s="24">
        <v>0.15988649788675657</v>
      </c>
    </row>
    <row r="44">
      <c r="A44" s="1">
        <v>22.0</v>
      </c>
      <c r="B44" s="2">
        <v>42916.0</v>
      </c>
      <c r="C44" s="2">
        <v>42954.0</v>
      </c>
      <c r="D44" s="51">
        <f t="shared" si="1"/>
        <v>89</v>
      </c>
      <c r="E44" s="1">
        <v>482.0</v>
      </c>
      <c r="F44" s="13">
        <v>471.0</v>
      </c>
      <c r="G44" s="13">
        <v>204.0</v>
      </c>
      <c r="H44" s="13">
        <v>123.0</v>
      </c>
      <c r="I44" s="14">
        <v>2.0</v>
      </c>
      <c r="J44" s="13">
        <v>53.0</v>
      </c>
      <c r="K44" s="15">
        <v>175.79</v>
      </c>
      <c r="L44" s="15">
        <v>8.24</v>
      </c>
      <c r="M44" s="15">
        <v>21.33</v>
      </c>
      <c r="N44" s="15">
        <v>33.84</v>
      </c>
      <c r="O44" s="15">
        <v>5.2</v>
      </c>
      <c r="P44" s="15">
        <v>175.79</v>
      </c>
      <c r="Q44" s="15">
        <v>76.68</v>
      </c>
      <c r="R44" s="15">
        <v>2.29</v>
      </c>
      <c r="S44" s="15">
        <v>175.79</v>
      </c>
      <c r="T44" s="15">
        <v>12.79</v>
      </c>
      <c r="U44" s="15">
        <v>13.75</v>
      </c>
      <c r="V44" s="16">
        <v>48400.0</v>
      </c>
      <c r="W44" s="16">
        <v>3854.0</v>
      </c>
      <c r="X44" s="16">
        <v>749.0</v>
      </c>
      <c r="Y44" s="16">
        <v>44360.0</v>
      </c>
      <c r="Z44" s="17">
        <v>4040.0</v>
      </c>
      <c r="AA44" s="18">
        <v>2601.0</v>
      </c>
      <c r="AB44" s="7">
        <v>25.64</v>
      </c>
      <c r="AC44" s="7">
        <v>42.47</v>
      </c>
      <c r="AD44" s="7">
        <v>0.6</v>
      </c>
      <c r="AE44" s="7">
        <v>10.98</v>
      </c>
      <c r="AF44" s="7">
        <v>0.43</v>
      </c>
      <c r="AG44" s="19">
        <v>0.1124</v>
      </c>
      <c r="AH44" s="19">
        <v>0.0095</v>
      </c>
      <c r="AI44" s="19">
        <v>0.1537</v>
      </c>
      <c r="AJ44" s="7">
        <v>4.04</v>
      </c>
      <c r="AK44" s="19">
        <v>0.1124</v>
      </c>
      <c r="AL44" s="20">
        <v>2438.0</v>
      </c>
      <c r="AM44" s="9">
        <v>-16.83</v>
      </c>
      <c r="AN44" s="9">
        <v>48400.0</v>
      </c>
      <c r="AO44" s="21">
        <v>-3.477272727272727E-4</v>
      </c>
      <c r="AP44" s="9">
        <v>2601.0</v>
      </c>
      <c r="AQ44" s="9">
        <v>48400.0</v>
      </c>
      <c r="AR44" s="22">
        <v>0.053739669421487606</v>
      </c>
      <c r="AS44" s="23">
        <v>217.88</v>
      </c>
      <c r="AT44" s="24">
        <v>0.004501652892561984</v>
      </c>
      <c r="AU44" s="25">
        <v>4040.0</v>
      </c>
      <c r="AV44" s="24">
        <v>0.09107303877366997</v>
      </c>
      <c r="AW44" s="24">
        <v>0.009958677685950414</v>
      </c>
      <c r="AX44" s="24">
        <v>0.1589253115009427</v>
      </c>
    </row>
    <row r="45">
      <c r="A45" s="1">
        <v>23.0</v>
      </c>
      <c r="B45" s="2">
        <v>42825.0</v>
      </c>
      <c r="C45" s="2">
        <v>42865.0</v>
      </c>
      <c r="D45" s="51">
        <f t="shared" si="1"/>
        <v>71</v>
      </c>
      <c r="E45" s="1">
        <v>439.0</v>
      </c>
      <c r="F45" s="13">
        <v>428.0</v>
      </c>
      <c r="G45" s="13">
        <v>159.0</v>
      </c>
      <c r="H45" s="13">
        <v>101.0</v>
      </c>
      <c r="I45" s="14">
        <v>2.0</v>
      </c>
      <c r="J45" s="13">
        <v>53.0</v>
      </c>
      <c r="K45" s="15">
        <v>186.09</v>
      </c>
      <c r="L45" s="15">
        <v>7.7</v>
      </c>
      <c r="M45" s="15">
        <v>24.17</v>
      </c>
      <c r="N45" s="15">
        <v>32.56</v>
      </c>
      <c r="O45" s="15">
        <v>5.71</v>
      </c>
      <c r="P45" s="15">
        <v>186.09</v>
      </c>
      <c r="Q45" s="15">
        <v>74.45</v>
      </c>
      <c r="R45" s="15">
        <v>2.5</v>
      </c>
      <c r="S45" s="15">
        <v>186.09</v>
      </c>
      <c r="T45" s="15">
        <v>9.09</v>
      </c>
      <c r="U45" s="15">
        <v>20.48</v>
      </c>
      <c r="V45" s="16">
        <v>46413.0</v>
      </c>
      <c r="W45" s="16">
        <v>3796.0</v>
      </c>
      <c r="X45" s="16">
        <v>795.0</v>
      </c>
      <c r="Y45" s="16">
        <v>42510.0</v>
      </c>
      <c r="Z45" s="17">
        <v>3903.0</v>
      </c>
      <c r="AA45" s="18">
        <v>2478.0</v>
      </c>
      <c r="AB45" s="7">
        <v>24.66</v>
      </c>
      <c r="AC45" s="7">
        <v>41.09</v>
      </c>
      <c r="AD45" s="7">
        <v>0.6</v>
      </c>
      <c r="AE45" s="7">
        <v>10.89</v>
      </c>
      <c r="AF45" s="7">
        <v>0.4</v>
      </c>
      <c r="AG45" s="19">
        <v>0.1075</v>
      </c>
      <c r="AH45" s="19">
        <v>0.0091</v>
      </c>
      <c r="AI45" s="19">
        <v>0.1469</v>
      </c>
      <c r="AJ45" s="7">
        <v>3.9</v>
      </c>
      <c r="AK45" s="19">
        <v>0.1075</v>
      </c>
      <c r="AL45" s="20">
        <v>2438.0</v>
      </c>
      <c r="AM45" s="9">
        <v>-16.430000000000003</v>
      </c>
      <c r="AN45" s="9">
        <v>46413.0</v>
      </c>
      <c r="AO45" s="21">
        <v>-3.539956477710987E-4</v>
      </c>
      <c r="AP45" s="9">
        <v>2478.0</v>
      </c>
      <c r="AQ45" s="9">
        <v>46413.0</v>
      </c>
      <c r="AR45" s="22">
        <v>0.05339021394867817</v>
      </c>
      <c r="AS45" s="23">
        <v>171.39</v>
      </c>
      <c r="AT45" s="24">
        <v>0.003692715403012087</v>
      </c>
      <c r="AU45" s="25">
        <v>3903.0</v>
      </c>
      <c r="AV45" s="24">
        <v>0.09181369089625971</v>
      </c>
      <c r="AW45" s="24">
        <v>0.009458556869842502</v>
      </c>
      <c r="AX45" s="24">
        <v>0.15800118147002137</v>
      </c>
    </row>
    <row r="46">
      <c r="A46" s="1">
        <v>24.0</v>
      </c>
      <c r="B46" s="2">
        <v>42735.0</v>
      </c>
      <c r="C46" s="2">
        <v>42794.0</v>
      </c>
      <c r="D46" s="51">
        <f t="shared" si="1"/>
        <v>112</v>
      </c>
      <c r="E46" s="1">
        <v>421.0</v>
      </c>
      <c r="F46" s="13">
        <v>410.0</v>
      </c>
      <c r="G46" s="13">
        <v>158.0</v>
      </c>
      <c r="H46" s="13">
        <v>99.0</v>
      </c>
      <c r="I46" s="14">
        <v>2.0</v>
      </c>
      <c r="J46" s="13">
        <v>52.0</v>
      </c>
      <c r="K46" s="15">
        <v>171.66</v>
      </c>
      <c r="L46" s="15">
        <v>7.31</v>
      </c>
      <c r="M46" s="15">
        <v>23.48</v>
      </c>
      <c r="N46" s="15">
        <v>31.57</v>
      </c>
      <c r="O46" s="15">
        <v>5.44</v>
      </c>
      <c r="P46" s="15">
        <v>171.66</v>
      </c>
      <c r="Q46" s="15">
        <v>72.28</v>
      </c>
      <c r="R46" s="15">
        <v>2.37</v>
      </c>
      <c r="S46" s="15">
        <v>171.66</v>
      </c>
      <c r="T46" s="15">
        <v>7.99</v>
      </c>
      <c r="U46" s="15">
        <v>21.48</v>
      </c>
      <c r="V46" s="16">
        <v>44684.0</v>
      </c>
      <c r="W46" s="16">
        <v>2546.0</v>
      </c>
      <c r="X46" s="16">
        <v>796.0</v>
      </c>
      <c r="Y46" s="16">
        <v>40907.0</v>
      </c>
      <c r="Z46" s="17">
        <v>3777.0</v>
      </c>
      <c r="AA46" s="18">
        <v>2376.0</v>
      </c>
      <c r="AB46" s="7">
        <v>22.89</v>
      </c>
      <c r="AC46" s="7">
        <v>39.49</v>
      </c>
      <c r="AD46" s="7">
        <v>0.58</v>
      </c>
      <c r="AE46" s="7">
        <v>10.83</v>
      </c>
      <c r="AF46" s="7">
        <v>0.38</v>
      </c>
      <c r="AG46" s="19">
        <v>0.1043</v>
      </c>
      <c r="AH46" s="19">
        <v>0.0087</v>
      </c>
      <c r="AI46" s="19">
        <v>0.1436</v>
      </c>
      <c r="AJ46" s="7">
        <v>3.78</v>
      </c>
      <c r="AK46" s="19">
        <v>0.1043</v>
      </c>
      <c r="AL46" s="20">
        <v>2311.0</v>
      </c>
      <c r="AM46" s="9">
        <v>-16.6</v>
      </c>
      <c r="AN46" s="9">
        <v>44684.0</v>
      </c>
      <c r="AO46" s="21">
        <v>-3.714976277862322E-4</v>
      </c>
      <c r="AP46" s="9">
        <v>2376.0</v>
      </c>
      <c r="AQ46" s="9">
        <v>44684.0</v>
      </c>
      <c r="AR46" s="22">
        <v>0.05317339539880046</v>
      </c>
      <c r="AS46" s="23">
        <v>169.71</v>
      </c>
      <c r="AT46" s="24">
        <v>0.0037980037597350282</v>
      </c>
      <c r="AU46" s="25">
        <v>3777.0</v>
      </c>
      <c r="AV46" s="24">
        <v>0.09233138582638668</v>
      </c>
      <c r="AW46" s="24">
        <v>0.009421716945662876</v>
      </c>
      <c r="AX46" s="24">
        <v>0.15835300430279883</v>
      </c>
    </row>
    <row r="47">
      <c r="A47" s="1">
        <v>25.0</v>
      </c>
      <c r="B47" s="2">
        <v>42643.0</v>
      </c>
      <c r="C47" s="2">
        <v>42682.0</v>
      </c>
      <c r="D47" s="51">
        <f t="shared" si="1"/>
        <v>92</v>
      </c>
      <c r="E47" s="1">
        <v>445.0</v>
      </c>
      <c r="F47" s="13">
        <v>433.0</v>
      </c>
      <c r="G47" s="13">
        <v>193.0</v>
      </c>
      <c r="H47" s="13">
        <v>111.0</v>
      </c>
      <c r="I47" s="14">
        <v>2.0</v>
      </c>
      <c r="J47" s="13">
        <v>52.0</v>
      </c>
      <c r="K47" s="15">
        <v>110.54</v>
      </c>
      <c r="L47" s="15">
        <v>7.1</v>
      </c>
      <c r="M47" s="15">
        <v>15.57</v>
      </c>
      <c r="N47" s="15">
        <v>31.11</v>
      </c>
      <c r="O47" s="15">
        <v>3.55</v>
      </c>
      <c r="P47" s="15">
        <v>110.54</v>
      </c>
      <c r="Q47" s="15">
        <v>71.52</v>
      </c>
      <c r="R47" s="15">
        <v>1.55</v>
      </c>
      <c r="S47" s="15">
        <v>110.54</v>
      </c>
      <c r="T47" s="15">
        <v>5.83</v>
      </c>
      <c r="U47" s="15">
        <v>18.96</v>
      </c>
      <c r="V47" s="16">
        <v>43274.0</v>
      </c>
      <c r="W47" s="16">
        <v>2521.0</v>
      </c>
      <c r="X47" s="16">
        <v>796.0</v>
      </c>
      <c r="Y47" s="16">
        <v>39551.0</v>
      </c>
      <c r="Z47" s="17">
        <v>3723.0</v>
      </c>
      <c r="AA47" s="18">
        <v>2277.0</v>
      </c>
      <c r="AB47" s="7">
        <v>22.08</v>
      </c>
      <c r="AC47" s="7">
        <v>38.19</v>
      </c>
      <c r="AD47" s="7">
        <v>0.58</v>
      </c>
      <c r="AE47" s="7">
        <v>10.62</v>
      </c>
      <c r="AF47" s="7">
        <v>0.37</v>
      </c>
      <c r="AG47" s="19">
        <v>0.1045</v>
      </c>
      <c r="AH47" s="19">
        <v>0.0085</v>
      </c>
      <c r="AI47" s="19">
        <v>0.144</v>
      </c>
      <c r="AJ47" s="7">
        <v>3.72</v>
      </c>
      <c r="AK47" s="19">
        <v>0.1045</v>
      </c>
      <c r="AL47" s="20">
        <v>2311.0</v>
      </c>
      <c r="AM47" s="9">
        <v>-16.11</v>
      </c>
      <c r="AN47" s="9">
        <v>43274.0</v>
      </c>
      <c r="AO47" s="21">
        <v>-3.722789665850164E-4</v>
      </c>
      <c r="AP47" s="9">
        <v>2277.0</v>
      </c>
      <c r="AQ47" s="9">
        <v>43274.0</v>
      </c>
      <c r="AR47" s="22">
        <v>0.052618200305033044</v>
      </c>
      <c r="AS47" s="23">
        <v>204.35</v>
      </c>
      <c r="AT47" s="24">
        <v>0.004722235060313352</v>
      </c>
      <c r="AU47" s="25">
        <v>3723.0</v>
      </c>
      <c r="AV47" s="24">
        <v>0.09413162751889965</v>
      </c>
      <c r="AW47" s="24">
        <v>0.010283310995054768</v>
      </c>
      <c r="AX47" s="24">
        <v>0.16138309491271582</v>
      </c>
    </row>
    <row r="48">
      <c r="A48" s="1">
        <v>26.0</v>
      </c>
      <c r="B48" s="2">
        <v>42551.0</v>
      </c>
      <c r="C48" s="2">
        <v>42590.0</v>
      </c>
      <c r="D48" s="51">
        <f t="shared" si="1"/>
        <v>90</v>
      </c>
      <c r="E48" s="1">
        <v>407.0</v>
      </c>
      <c r="F48" s="13">
        <v>396.0</v>
      </c>
      <c r="G48" s="13">
        <v>159.0</v>
      </c>
      <c r="H48" s="13">
        <v>93.0</v>
      </c>
      <c r="I48" s="14">
        <v>2.0</v>
      </c>
      <c r="J48" s="13">
        <v>52.0</v>
      </c>
      <c r="K48" s="15">
        <v>95.16</v>
      </c>
      <c r="L48" s="15">
        <v>6.55</v>
      </c>
      <c r="M48" s="15">
        <v>14.53</v>
      </c>
      <c r="N48" s="15">
        <v>29.8</v>
      </c>
      <c r="O48" s="15">
        <v>3.19</v>
      </c>
      <c r="P48" s="15">
        <v>95.16</v>
      </c>
      <c r="Q48" s="15">
        <v>69.85</v>
      </c>
      <c r="R48" s="15">
        <v>1.36</v>
      </c>
      <c r="S48" s="15">
        <v>95.16</v>
      </c>
      <c r="T48" s="15">
        <v>4.16</v>
      </c>
      <c r="U48" s="15">
        <v>22.85</v>
      </c>
      <c r="V48" s="16">
        <v>43133.0</v>
      </c>
      <c r="W48" s="16">
        <v>1854.0</v>
      </c>
      <c r="X48" s="16">
        <v>796.0</v>
      </c>
      <c r="Y48" s="16">
        <v>39499.0</v>
      </c>
      <c r="Z48" s="17">
        <v>3634.0</v>
      </c>
      <c r="AA48" s="18">
        <v>2166.0</v>
      </c>
      <c r="AB48" s="7">
        <v>21.1</v>
      </c>
      <c r="AC48" s="7">
        <v>38.1</v>
      </c>
      <c r="AD48" s="7">
        <v>0.55</v>
      </c>
      <c r="AE48" s="7">
        <v>10.87</v>
      </c>
      <c r="AF48" s="7">
        <v>0.34</v>
      </c>
      <c r="AG48" s="19">
        <v>0.0992</v>
      </c>
      <c r="AH48" s="19">
        <v>0.0079</v>
      </c>
      <c r="AI48" s="19">
        <v>0.1362</v>
      </c>
      <c r="AJ48" s="7">
        <v>3.63</v>
      </c>
      <c r="AK48" s="19">
        <v>0.0992</v>
      </c>
      <c r="AL48" s="20">
        <v>2311.0</v>
      </c>
      <c r="AM48" s="9">
        <v>-17.0</v>
      </c>
      <c r="AN48" s="9">
        <v>43133.0</v>
      </c>
      <c r="AO48" s="21">
        <v>-3.9412978461966477E-4</v>
      </c>
      <c r="AP48" s="9">
        <v>2166.0</v>
      </c>
      <c r="AQ48" s="9">
        <v>43133.0</v>
      </c>
      <c r="AR48" s="22">
        <v>0.05021677138154081</v>
      </c>
      <c r="AS48" s="23">
        <v>171.23</v>
      </c>
      <c r="AT48" s="24">
        <v>0.003969814295319129</v>
      </c>
      <c r="AU48" s="25">
        <v>3634.0</v>
      </c>
      <c r="AV48" s="24">
        <v>0.09200232917289046</v>
      </c>
      <c r="AW48" s="24">
        <v>0.009435930725894328</v>
      </c>
      <c r="AX48" s="24">
        <v>0.15523071579102504</v>
      </c>
    </row>
    <row r="49">
      <c r="A49" s="1">
        <v>27.0</v>
      </c>
      <c r="B49" s="2">
        <v>42460.0</v>
      </c>
      <c r="C49" s="2">
        <v>42500.0</v>
      </c>
      <c r="D49" s="51">
        <f t="shared" si="1"/>
        <v>74</v>
      </c>
      <c r="E49" s="1">
        <v>378.0</v>
      </c>
      <c r="F49" s="13">
        <v>368.0</v>
      </c>
      <c r="G49" s="13">
        <v>130.0</v>
      </c>
      <c r="H49" s="13">
        <v>79.0</v>
      </c>
      <c r="I49" s="14">
        <v>2.0</v>
      </c>
      <c r="J49" s="13">
        <v>52.0</v>
      </c>
      <c r="K49" s="15">
        <v>102.05</v>
      </c>
      <c r="L49" s="15">
        <v>6.43</v>
      </c>
      <c r="M49" s="15">
        <v>15.87</v>
      </c>
      <c r="N49" s="15">
        <v>29.34</v>
      </c>
      <c r="O49" s="15">
        <v>3.48</v>
      </c>
      <c r="P49" s="15">
        <v>102.05</v>
      </c>
      <c r="Q49" s="15">
        <v>67.91</v>
      </c>
      <c r="R49" s="15">
        <v>1.5</v>
      </c>
      <c r="S49" s="15">
        <v>102.05</v>
      </c>
      <c r="T49" s="15">
        <v>5.51</v>
      </c>
      <c r="U49" s="15">
        <v>18.51</v>
      </c>
      <c r="V49" s="16">
        <v>43574.0</v>
      </c>
      <c r="W49" s="16">
        <v>1869.0</v>
      </c>
      <c r="X49" s="16">
        <v>797.0</v>
      </c>
      <c r="Y49" s="16">
        <v>40063.0</v>
      </c>
      <c r="Z49" s="17">
        <v>3511.0</v>
      </c>
      <c r="AA49" s="18">
        <v>2073.0</v>
      </c>
      <c r="AB49" s="7">
        <v>19.92</v>
      </c>
      <c r="AC49" s="7">
        <v>38.76</v>
      </c>
      <c r="AD49" s="7">
        <v>0.51</v>
      </c>
      <c r="AE49" s="7">
        <v>11.41</v>
      </c>
      <c r="AF49" s="7">
        <v>0.34</v>
      </c>
      <c r="AG49" s="19">
        <v>0.1004</v>
      </c>
      <c r="AH49" s="19">
        <v>0.0079</v>
      </c>
      <c r="AI49" s="19">
        <v>0.1374</v>
      </c>
      <c r="AJ49" s="7">
        <v>3.51</v>
      </c>
      <c r="AK49" s="19">
        <v>0.1004</v>
      </c>
      <c r="AL49" s="20">
        <v>2311.0</v>
      </c>
      <c r="AM49" s="9">
        <v>-18.839999999999996</v>
      </c>
      <c r="AN49" s="9">
        <v>43574.0</v>
      </c>
      <c r="AO49" s="21">
        <v>-4.323679258273281E-4</v>
      </c>
      <c r="AP49" s="9">
        <v>2073.0</v>
      </c>
      <c r="AQ49" s="9">
        <v>43574.0</v>
      </c>
      <c r="AR49" s="22">
        <v>0.04757424152017258</v>
      </c>
      <c r="AS49" s="23">
        <v>141.54</v>
      </c>
      <c r="AT49" s="24">
        <v>0.003248267315371552</v>
      </c>
      <c r="AU49" s="25">
        <v>3511.0</v>
      </c>
      <c r="AV49" s="24">
        <v>0.0876369717694631</v>
      </c>
      <c r="AW49" s="24">
        <v>0.008674897874879515</v>
      </c>
      <c r="AX49" s="24">
        <v>0.14670201055405943</v>
      </c>
    </row>
    <row r="50">
      <c r="A50" s="1">
        <v>28.0</v>
      </c>
      <c r="B50" s="2">
        <v>42369.0</v>
      </c>
      <c r="C50" s="2">
        <v>42426.0</v>
      </c>
      <c r="D50" s="51">
        <f t="shared" si="1"/>
        <v>112</v>
      </c>
      <c r="E50" s="1">
        <v>394.0</v>
      </c>
      <c r="F50" s="13">
        <v>384.0</v>
      </c>
      <c r="G50" s="13">
        <v>144.0</v>
      </c>
      <c r="H50" s="13">
        <v>88.0</v>
      </c>
      <c r="I50" s="14">
        <v>2.0</v>
      </c>
      <c r="J50" s="13">
        <v>52.0</v>
      </c>
      <c r="K50" s="15">
        <v>118.9</v>
      </c>
      <c r="L50" s="15">
        <v>6.62</v>
      </c>
      <c r="M50" s="15">
        <v>17.96</v>
      </c>
      <c r="N50" s="15">
        <v>29.28</v>
      </c>
      <c r="O50" s="15">
        <v>4.06</v>
      </c>
      <c r="P50" s="15">
        <v>118.9</v>
      </c>
      <c r="Q50" s="15">
        <v>64.59</v>
      </c>
      <c r="R50" s="15">
        <v>1.84</v>
      </c>
      <c r="S50" s="15">
        <v>118.9</v>
      </c>
      <c r="T50" s="15">
        <v>5.5</v>
      </c>
      <c r="U50" s="15">
        <v>21.64</v>
      </c>
      <c r="V50" s="16">
        <v>44687.0</v>
      </c>
      <c r="W50" s="16">
        <v>1503.0</v>
      </c>
      <c r="X50" s="16">
        <v>797.0</v>
      </c>
      <c r="Y50" s="16">
        <v>41353.0</v>
      </c>
      <c r="Z50" s="17">
        <v>3333.0</v>
      </c>
      <c r="AA50" s="18">
        <v>1994.0</v>
      </c>
      <c r="AB50" s="7">
        <v>18.74</v>
      </c>
      <c r="AC50" s="7">
        <v>39.92</v>
      </c>
      <c r="AD50" s="7">
        <v>0.47</v>
      </c>
      <c r="AE50" s="7">
        <v>12.41</v>
      </c>
      <c r="AF50" s="7">
        <v>0.35</v>
      </c>
      <c r="AG50" s="19">
        <v>0.0978</v>
      </c>
      <c r="AH50" s="19">
        <v>0.0083</v>
      </c>
      <c r="AI50" s="19">
        <v>0.1393</v>
      </c>
      <c r="AJ50" s="7">
        <v>3.33</v>
      </c>
      <c r="AK50" s="19">
        <v>0.0978</v>
      </c>
      <c r="AL50" s="20">
        <v>2089.0</v>
      </c>
      <c r="AM50" s="9">
        <v>-21.180000000000003</v>
      </c>
      <c r="AN50" s="9">
        <v>44687.0</v>
      </c>
      <c r="AO50" s="21">
        <v>-4.7396334504442016E-4</v>
      </c>
      <c r="AP50" s="9">
        <v>1994.0</v>
      </c>
      <c r="AQ50" s="9">
        <v>44687.0</v>
      </c>
      <c r="AR50" s="22">
        <v>0.04462147828227449</v>
      </c>
      <c r="AS50" s="23">
        <v>155.5</v>
      </c>
      <c r="AT50" s="24">
        <v>0.0034797592140891087</v>
      </c>
      <c r="AU50" s="25">
        <v>3333.0</v>
      </c>
      <c r="AV50" s="24">
        <v>0.08059874737020288</v>
      </c>
      <c r="AW50" s="24">
        <v>0.008816881867209704</v>
      </c>
      <c r="AX50" s="24">
        <v>0.13704290338873176</v>
      </c>
    </row>
    <row r="51">
      <c r="A51" s="1">
        <v>29.0</v>
      </c>
      <c r="B51" s="2">
        <v>42277.0</v>
      </c>
      <c r="C51" s="2">
        <v>42314.0</v>
      </c>
      <c r="D51" s="51">
        <f t="shared" si="1"/>
        <v>91</v>
      </c>
      <c r="E51" s="1">
        <v>373.0</v>
      </c>
      <c r="F51" s="13">
        <v>363.0</v>
      </c>
      <c r="G51" s="13">
        <v>145.0</v>
      </c>
      <c r="H51" s="13">
        <v>82.0</v>
      </c>
      <c r="I51" s="14">
        <v>2.0</v>
      </c>
      <c r="J51" s="13">
        <v>52.0</v>
      </c>
      <c r="K51" s="15">
        <v>115.54</v>
      </c>
      <c r="L51" s="15">
        <v>6.08</v>
      </c>
      <c r="M51" s="15">
        <v>19.0</v>
      </c>
      <c r="N51" s="15">
        <v>29.98</v>
      </c>
      <c r="O51" s="15">
        <v>3.85</v>
      </c>
      <c r="P51" s="15">
        <v>115.54</v>
      </c>
      <c r="Q51" s="15">
        <v>64.37</v>
      </c>
      <c r="R51" s="15">
        <v>1.79</v>
      </c>
      <c r="S51" s="15">
        <v>115.54</v>
      </c>
      <c r="T51" s="15">
        <v>4.44</v>
      </c>
      <c r="U51" s="15">
        <v>26.05</v>
      </c>
      <c r="V51" s="16">
        <v>41731.0</v>
      </c>
      <c r="W51" s="16">
        <v>1674.0</v>
      </c>
      <c r="X51" s="16">
        <v>797.0</v>
      </c>
      <c r="Y51" s="16">
        <v>38417.0</v>
      </c>
      <c r="Z51" s="17">
        <v>3314.0</v>
      </c>
      <c r="AA51" s="18">
        <v>1906.0</v>
      </c>
      <c r="AB51" s="7">
        <v>17.37</v>
      </c>
      <c r="AC51" s="7">
        <v>37.05</v>
      </c>
      <c r="AD51" s="7">
        <v>0.47</v>
      </c>
      <c r="AE51" s="7">
        <v>11.59</v>
      </c>
      <c r="AF51" s="7">
        <v>0.32</v>
      </c>
      <c r="AG51" s="19">
        <v>0.085</v>
      </c>
      <c r="AH51" s="19">
        <v>0.0078</v>
      </c>
      <c r="AI51" s="19">
        <v>0.1436</v>
      </c>
      <c r="AJ51" s="7">
        <v>3.31</v>
      </c>
      <c r="AK51" s="19">
        <v>0.085</v>
      </c>
      <c r="AL51" s="20">
        <v>2089.0</v>
      </c>
      <c r="AM51" s="9">
        <v>-19.679999999999996</v>
      </c>
      <c r="AN51" s="9">
        <v>41731.0</v>
      </c>
      <c r="AO51" s="21">
        <v>-4.7159186216481745E-4</v>
      </c>
      <c r="AP51" s="9">
        <v>1906.0</v>
      </c>
      <c r="AQ51" s="9">
        <v>41731.0</v>
      </c>
      <c r="AR51" s="22">
        <v>0.04567348014665357</v>
      </c>
      <c r="AS51" s="23">
        <v>153.75</v>
      </c>
      <c r="AT51" s="24">
        <v>0.003684311423162637</v>
      </c>
      <c r="AU51" s="25">
        <v>3314.0</v>
      </c>
      <c r="AV51" s="24">
        <v>0.0862638935887758</v>
      </c>
      <c r="AW51" s="24">
        <v>0.008938199420095373</v>
      </c>
      <c r="AX51" s="24">
        <v>0.14408829271652257</v>
      </c>
    </row>
    <row r="52">
      <c r="A52" s="1">
        <v>30.0</v>
      </c>
      <c r="B52" s="2">
        <v>42185.0</v>
      </c>
      <c r="C52" s="2">
        <v>42223.0</v>
      </c>
      <c r="D52" s="51">
        <f t="shared" si="1"/>
        <v>88</v>
      </c>
      <c r="E52" s="1">
        <v>380.0</v>
      </c>
      <c r="F52" s="13">
        <v>370.0</v>
      </c>
      <c r="G52" s="13">
        <v>149.0</v>
      </c>
      <c r="H52" s="13">
        <v>86.0</v>
      </c>
      <c r="I52" s="14">
        <v>2.0</v>
      </c>
      <c r="J52" s="13">
        <v>52.0</v>
      </c>
      <c r="K52" s="15">
        <v>143.98</v>
      </c>
      <c r="L52" s="15">
        <v>5.73</v>
      </c>
      <c r="M52" s="15">
        <v>25.13</v>
      </c>
      <c r="N52" s="15">
        <v>28.81</v>
      </c>
      <c r="O52" s="15">
        <v>5.0</v>
      </c>
      <c r="P52" s="15">
        <v>143.98</v>
      </c>
      <c r="Q52" s="15">
        <v>61.98</v>
      </c>
      <c r="R52" s="15">
        <v>2.32</v>
      </c>
      <c r="S52" s="15">
        <v>143.98</v>
      </c>
      <c r="T52" s="15">
        <v>3.81</v>
      </c>
      <c r="U52" s="15">
        <v>37.76</v>
      </c>
      <c r="V52" s="16">
        <v>40236.0</v>
      </c>
      <c r="W52" s="16">
        <v>2626.0</v>
      </c>
      <c r="X52" s="16">
        <v>802.0</v>
      </c>
      <c r="Y52" s="16">
        <v>37047.0</v>
      </c>
      <c r="Z52" s="17">
        <v>3189.0</v>
      </c>
      <c r="AA52" s="18">
        <v>1825.0</v>
      </c>
      <c r="AB52" s="7">
        <v>17.27</v>
      </c>
      <c r="AC52" s="7">
        <v>35.63</v>
      </c>
      <c r="AD52" s="7">
        <v>0.49</v>
      </c>
      <c r="AE52" s="7">
        <v>11.62</v>
      </c>
      <c r="AF52" s="7">
        <v>0.3</v>
      </c>
      <c r="AG52" s="19">
        <v>0.0769</v>
      </c>
      <c r="AH52" s="19">
        <v>0.0076</v>
      </c>
      <c r="AI52" s="19">
        <v>0.1322</v>
      </c>
      <c r="AJ52" s="7">
        <v>3.19</v>
      </c>
      <c r="AK52" s="19">
        <v>0.0769</v>
      </c>
      <c r="AL52" s="20">
        <v>2089.0</v>
      </c>
      <c r="AM52" s="9">
        <v>-18.360000000000003</v>
      </c>
      <c r="AN52" s="9">
        <v>40236.0</v>
      </c>
      <c r="AO52" s="21">
        <v>-4.5630778407396367E-4</v>
      </c>
      <c r="AP52" s="9">
        <v>1825.0</v>
      </c>
      <c r="AQ52" s="9">
        <v>40236.0</v>
      </c>
      <c r="AR52" s="22">
        <v>0.04535739139079431</v>
      </c>
      <c r="AS52" s="23">
        <v>158.86</v>
      </c>
      <c r="AT52" s="24">
        <v>0.003948205587036485</v>
      </c>
      <c r="AU52" s="25">
        <v>3189.0</v>
      </c>
      <c r="AV52" s="24">
        <v>0.08607984452182363</v>
      </c>
      <c r="AW52" s="24">
        <v>0.009444278755343474</v>
      </c>
      <c r="AX52" s="24">
        <v>0.14437341247092395</v>
      </c>
    </row>
    <row r="53">
      <c r="A53" s="1">
        <v>31.0</v>
      </c>
      <c r="B53" s="2">
        <v>42094.0</v>
      </c>
      <c r="C53" s="2">
        <v>42135.0</v>
      </c>
      <c r="D53" s="51">
        <f t="shared" si="1"/>
        <v>74</v>
      </c>
      <c r="E53" s="1">
        <v>372.0</v>
      </c>
      <c r="F53" s="13">
        <v>362.0</v>
      </c>
      <c r="G53" s="13">
        <v>165.0</v>
      </c>
      <c r="H53" s="13">
        <v>89.0</v>
      </c>
      <c r="I53" s="14">
        <v>2.0</v>
      </c>
      <c r="J53" s="13">
        <v>52.0</v>
      </c>
      <c r="K53" s="15">
        <v>127.04</v>
      </c>
      <c r="L53" s="15">
        <v>5.11</v>
      </c>
      <c r="M53" s="15">
        <v>24.86</v>
      </c>
      <c r="N53" s="15">
        <v>26.13</v>
      </c>
      <c r="O53" s="15">
        <v>4.86</v>
      </c>
      <c r="P53" s="15">
        <v>127.04</v>
      </c>
      <c r="Q53" s="15">
        <v>83.71</v>
      </c>
      <c r="R53" s="15">
        <v>1.52</v>
      </c>
      <c r="S53" s="15">
        <v>127.04</v>
      </c>
      <c r="T53" s="15">
        <v>4.14</v>
      </c>
      <c r="U53" s="15">
        <v>30.69</v>
      </c>
      <c r="V53" s="16">
        <v>39696.0</v>
      </c>
      <c r="W53" s="16">
        <v>1308.0</v>
      </c>
      <c r="X53" s="16">
        <v>803.0</v>
      </c>
      <c r="Y53" s="16">
        <v>35419.0</v>
      </c>
      <c r="Z53" s="17">
        <v>4277.0</v>
      </c>
      <c r="AA53" s="18">
        <v>1738.0</v>
      </c>
      <c r="AB53" s="7">
        <v>16.34</v>
      </c>
      <c r="AC53" s="7">
        <v>33.93</v>
      </c>
      <c r="AD53" s="7">
        <v>0.48</v>
      </c>
      <c r="AE53" s="7">
        <v>8.28</v>
      </c>
      <c r="AF53" s="7">
        <v>0.26</v>
      </c>
      <c r="AG53" s="19">
        <v>0.0647</v>
      </c>
      <c r="AH53" s="19">
        <v>0.0071</v>
      </c>
      <c r="AI53" s="19">
        <v>0.1069</v>
      </c>
      <c r="AJ53" s="7">
        <v>4.28</v>
      </c>
      <c r="AK53" s="19">
        <v>0.0647</v>
      </c>
      <c r="AL53" s="20">
        <v>2089.0</v>
      </c>
      <c r="AM53" s="9">
        <v>-17.59</v>
      </c>
      <c r="AN53" s="9">
        <v>39696.0</v>
      </c>
      <c r="AO53" s="21">
        <v>-4.4311769447803306E-4</v>
      </c>
      <c r="AP53" s="9">
        <v>1738.0</v>
      </c>
      <c r="AQ53" s="9">
        <v>39696.0</v>
      </c>
      <c r="AR53" s="22">
        <v>0.043782748891575976</v>
      </c>
      <c r="AS53" s="23">
        <v>174.89</v>
      </c>
      <c r="AT53" s="24">
        <v>0.004405733575171301</v>
      </c>
      <c r="AU53" s="25">
        <v>4277.0</v>
      </c>
      <c r="AV53" s="24">
        <v>0.12075439735735058</v>
      </c>
      <c r="AW53" s="24">
        <v>0.009371221281741234</v>
      </c>
      <c r="AX53" s="24">
        <v>0.17787098341136104</v>
      </c>
    </row>
    <row r="54">
      <c r="A54" s="1">
        <v>32.0</v>
      </c>
      <c r="B54" s="2">
        <v>42004.0</v>
      </c>
      <c r="C54" s="2">
        <v>42061.0</v>
      </c>
      <c r="D54" s="51">
        <f t="shared" si="1"/>
        <v>111</v>
      </c>
      <c r="E54" s="1">
        <v>411.0</v>
      </c>
      <c r="F54" s="13">
        <v>402.0</v>
      </c>
      <c r="G54" s="13">
        <v>176.0</v>
      </c>
      <c r="H54" s="13">
        <v>58.0</v>
      </c>
      <c r="I54" s="14">
        <v>1.0</v>
      </c>
      <c r="J54" s="13">
        <v>50.0</v>
      </c>
      <c r="K54" s="15">
        <v>116.07</v>
      </c>
      <c r="L54" s="15">
        <v>5.35</v>
      </c>
      <c r="M54" s="15">
        <v>21.7</v>
      </c>
      <c r="N54" s="15">
        <v>29.96</v>
      </c>
      <c r="O54" s="15">
        <v>3.87</v>
      </c>
      <c r="P54" s="15">
        <v>116.07</v>
      </c>
      <c r="Q54" s="15">
        <v>79.56</v>
      </c>
      <c r="R54" s="15">
        <v>1.46</v>
      </c>
      <c r="S54" s="15">
        <v>116.07</v>
      </c>
      <c r="T54" s="15">
        <v>4.29</v>
      </c>
      <c r="U54" s="15">
        <v>27.08</v>
      </c>
      <c r="V54" s="16">
        <v>39338.0</v>
      </c>
      <c r="W54" s="16">
        <v>1796.0</v>
      </c>
      <c r="X54" s="16">
        <v>451.0</v>
      </c>
      <c r="Y54" s="16">
        <v>35286.0</v>
      </c>
      <c r="Z54" s="17">
        <v>4052.0</v>
      </c>
      <c r="AA54" s="18">
        <v>1650.0</v>
      </c>
      <c r="AB54" s="7">
        <v>16.57</v>
      </c>
      <c r="AC54" s="7">
        <v>34.35</v>
      </c>
      <c r="AD54" s="7">
        <v>0.48</v>
      </c>
      <c r="AE54" s="7">
        <v>8.71</v>
      </c>
      <c r="AF54" s="7">
        <v>0.26</v>
      </c>
      <c r="AG54" s="19">
        <v>0.069</v>
      </c>
      <c r="AH54" s="19">
        <v>0.0076</v>
      </c>
      <c r="AI54" s="19">
        <v>0.1548</v>
      </c>
      <c r="AJ54" s="7">
        <v>4.05</v>
      </c>
      <c r="AK54" s="19">
        <v>0.069</v>
      </c>
      <c r="AL54" s="20">
        <v>1914.0</v>
      </c>
      <c r="AM54" s="9">
        <v>-17.78</v>
      </c>
      <c r="AN54" s="9">
        <v>39338.0</v>
      </c>
      <c r="AO54" s="21">
        <v>-4.519802735268697E-4</v>
      </c>
      <c r="AP54" s="9">
        <v>1650.0</v>
      </c>
      <c r="AQ54" s="9">
        <v>39338.0</v>
      </c>
      <c r="AR54" s="22">
        <v>0.04194417611469826</v>
      </c>
      <c r="AS54" s="23">
        <v>186.07</v>
      </c>
      <c r="AT54" s="24">
        <v>0.004730032030098124</v>
      </c>
      <c r="AU54" s="25">
        <v>4052.0</v>
      </c>
      <c r="AV54" s="24">
        <v>0.11483307827466985</v>
      </c>
      <c r="AW54" s="24">
        <v>0.010447912959479383</v>
      </c>
      <c r="AX54" s="24">
        <v>0.17150321910541874</v>
      </c>
    </row>
    <row r="55">
      <c r="A55" s="1">
        <v>33.0</v>
      </c>
      <c r="B55" s="2">
        <v>41912.0</v>
      </c>
      <c r="C55" s="2">
        <v>41950.0</v>
      </c>
      <c r="D55" s="51">
        <f t="shared" si="1"/>
        <v>91</v>
      </c>
      <c r="E55" s="1">
        <v>309.0</v>
      </c>
      <c r="F55" s="13">
        <v>301.0</v>
      </c>
      <c r="G55" s="13">
        <v>104.0</v>
      </c>
      <c r="H55" s="13">
        <v>64.0</v>
      </c>
      <c r="I55" s="14">
        <v>1.0</v>
      </c>
      <c r="J55" s="13">
        <v>52.0</v>
      </c>
      <c r="K55" s="15">
        <v>112.09</v>
      </c>
      <c r="L55" s="15">
        <v>5.48</v>
      </c>
      <c r="M55" s="15">
        <v>20.45</v>
      </c>
      <c r="N55" s="15">
        <v>31.13</v>
      </c>
      <c r="O55" s="15">
        <v>3.6</v>
      </c>
      <c r="P55" s="15">
        <v>112.09</v>
      </c>
      <c r="Q55" s="15">
        <v>77.53</v>
      </c>
      <c r="R55" s="15">
        <v>1.45</v>
      </c>
      <c r="S55" s="15">
        <v>112.09</v>
      </c>
      <c r="T55" s="15">
        <v>5.43</v>
      </c>
      <c r="U55" s="15">
        <v>20.64</v>
      </c>
      <c r="V55" s="16">
        <v>36041.0</v>
      </c>
      <c r="W55" s="16">
        <v>1873.0</v>
      </c>
      <c r="X55" s="16">
        <v>454.0</v>
      </c>
      <c r="Y55" s="16">
        <v>32101.0</v>
      </c>
      <c r="Z55" s="17">
        <v>3940.0</v>
      </c>
      <c r="AA55" s="18">
        <v>1596.0</v>
      </c>
      <c r="AB55" s="7">
        <v>14.27</v>
      </c>
      <c r="AC55" s="7">
        <v>31.13</v>
      </c>
      <c r="AD55" s="7">
        <v>0.46</v>
      </c>
      <c r="AE55" s="7">
        <v>8.15</v>
      </c>
      <c r="AF55" s="7">
        <v>0.26</v>
      </c>
      <c r="AG55" s="19">
        <v>0.0734</v>
      </c>
      <c r="AH55" s="19">
        <v>0.0084</v>
      </c>
      <c r="AI55" s="19">
        <v>0.1787</v>
      </c>
      <c r="AJ55" s="7">
        <v>3.94</v>
      </c>
      <c r="AK55" s="19">
        <v>0.0734</v>
      </c>
      <c r="AL55" s="20">
        <v>1914.0</v>
      </c>
      <c r="AM55" s="9">
        <v>-16.86</v>
      </c>
      <c r="AN55" s="9">
        <v>36041.0</v>
      </c>
      <c r="AO55" s="21">
        <v>-4.6780056047279484E-4</v>
      </c>
      <c r="AP55" s="9">
        <v>1596.0</v>
      </c>
      <c r="AQ55" s="9">
        <v>36041.0</v>
      </c>
      <c r="AR55" s="22">
        <v>0.044282900030520794</v>
      </c>
      <c r="AS55" s="23">
        <v>114.09</v>
      </c>
      <c r="AT55" s="24">
        <v>0.0031655614439111013</v>
      </c>
      <c r="AU55" s="25">
        <v>3940.0</v>
      </c>
      <c r="AV55" s="24">
        <v>0.12273760942026728</v>
      </c>
      <c r="AW55" s="24">
        <v>0.008573568990871508</v>
      </c>
      <c r="AX55" s="24">
        <v>0.17829183932509787</v>
      </c>
    </row>
    <row r="56">
      <c r="A56" s="1">
        <v>34.0</v>
      </c>
      <c r="B56" s="2">
        <v>41820.0</v>
      </c>
      <c r="C56" s="2">
        <v>41859.0</v>
      </c>
      <c r="D56" s="51">
        <f t="shared" si="1"/>
        <v>91</v>
      </c>
      <c r="E56" s="1">
        <v>228.0</v>
      </c>
      <c r="F56" s="13">
        <v>219.0</v>
      </c>
      <c r="G56" s="13">
        <v>46.0</v>
      </c>
      <c r="H56" s="13">
        <v>51.0</v>
      </c>
      <c r="I56" s="14">
        <v>1.0</v>
      </c>
      <c r="J56" s="13">
        <v>49.0</v>
      </c>
      <c r="K56" s="15">
        <v>116.62</v>
      </c>
      <c r="L56" s="15">
        <v>5.72</v>
      </c>
      <c r="M56" s="15">
        <v>20.39</v>
      </c>
      <c r="N56" s="15">
        <v>34.71</v>
      </c>
      <c r="O56" s="15">
        <v>3.36</v>
      </c>
      <c r="P56" s="15">
        <v>116.62</v>
      </c>
      <c r="Q56" s="15">
        <v>77.68</v>
      </c>
      <c r="R56" s="15">
        <v>1.5</v>
      </c>
      <c r="S56" s="15">
        <v>116.62</v>
      </c>
      <c r="T56" s="15">
        <v>6.74</v>
      </c>
      <c r="U56" s="15">
        <v>17.31</v>
      </c>
      <c r="V56" s="16">
        <v>33309.0</v>
      </c>
      <c r="W56" s="16">
        <v>2650.0</v>
      </c>
      <c r="X56" s="16">
        <v>454.0</v>
      </c>
      <c r="Y56" s="16">
        <v>29371.0</v>
      </c>
      <c r="Z56" s="17">
        <v>3938.0</v>
      </c>
      <c r="AA56" s="18">
        <v>1533.0</v>
      </c>
      <c r="AB56" s="7">
        <v>14.34</v>
      </c>
      <c r="AC56" s="7">
        <v>28.36</v>
      </c>
      <c r="AD56" s="7">
        <v>0.51</v>
      </c>
      <c r="AE56" s="7">
        <v>7.46</v>
      </c>
      <c r="AF56" s="7">
        <v>0.27</v>
      </c>
      <c r="AG56" s="19">
        <v>0.0803</v>
      </c>
      <c r="AH56" s="19">
        <v>0.0094</v>
      </c>
      <c r="AI56" s="19">
        <v>0.2329</v>
      </c>
      <c r="AJ56" s="7">
        <v>3.94</v>
      </c>
      <c r="AK56" s="19">
        <v>0.0803</v>
      </c>
      <c r="AL56" s="20">
        <v>1914.0</v>
      </c>
      <c r="AM56" s="9">
        <v>-14.02</v>
      </c>
      <c r="AN56" s="9">
        <v>33309.0</v>
      </c>
      <c r="AO56" s="21">
        <v>-4.2090726230148006E-4</v>
      </c>
      <c r="AP56" s="9">
        <v>1533.0</v>
      </c>
      <c r="AQ56" s="9">
        <v>33309.0</v>
      </c>
      <c r="AR56" s="22">
        <v>0.04602359722597496</v>
      </c>
      <c r="AS56" s="23">
        <v>55.42</v>
      </c>
      <c r="AT56" s="24">
        <v>0.0016638145846467921</v>
      </c>
      <c r="AU56" s="25">
        <v>3938.0</v>
      </c>
      <c r="AV56" s="24">
        <v>0.1340778318749787</v>
      </c>
      <c r="AW56" s="24">
        <v>0.00684499684769882</v>
      </c>
      <c r="AX56" s="24">
        <v>0.1881893332709978</v>
      </c>
    </row>
    <row r="57">
      <c r="A57" s="1">
        <v>35.0</v>
      </c>
      <c r="B57" s="2">
        <v>41729.0</v>
      </c>
      <c r="C57" s="2">
        <v>41768.0</v>
      </c>
      <c r="D57" s="51">
        <f t="shared" si="1"/>
        <v>71</v>
      </c>
      <c r="E57" s="1">
        <v>515.0</v>
      </c>
      <c r="F57" s="13">
        <v>507.0</v>
      </c>
      <c r="G57" s="13">
        <v>336.0</v>
      </c>
      <c r="H57" s="13">
        <v>91.0</v>
      </c>
      <c r="I57" s="14">
        <v>2.0</v>
      </c>
      <c r="J57" s="13">
        <v>47.0</v>
      </c>
      <c r="K57" s="15">
        <v>128.78</v>
      </c>
      <c r="L57" s="15">
        <v>5.74</v>
      </c>
      <c r="M57" s="15">
        <v>22.44</v>
      </c>
      <c r="N57" s="15">
        <v>36.11</v>
      </c>
      <c r="O57" s="15">
        <v>3.57</v>
      </c>
      <c r="P57" s="15">
        <v>128.78</v>
      </c>
      <c r="Q57" s="15">
        <v>73.3</v>
      </c>
      <c r="R57" s="15">
        <v>1.76</v>
      </c>
      <c r="S57" s="15">
        <v>128.78</v>
      </c>
      <c r="T57" s="15">
        <v>4.2</v>
      </c>
      <c r="U57" s="15">
        <v>30.69</v>
      </c>
      <c r="V57" s="16">
        <v>29711.0</v>
      </c>
      <c r="W57" s="16">
        <v>3862.0</v>
      </c>
      <c r="X57" s="16">
        <v>455.0</v>
      </c>
      <c r="Y57" s="16">
        <v>26344.0</v>
      </c>
      <c r="Z57" s="17">
        <v>3367.0</v>
      </c>
      <c r="AA57" s="18">
        <v>1482.0</v>
      </c>
      <c r="AB57" s="7">
        <v>15.03</v>
      </c>
      <c r="AC57" s="7">
        <v>25.48</v>
      </c>
      <c r="AD57" s="7">
        <v>0.59</v>
      </c>
      <c r="AE57" s="7">
        <v>7.82</v>
      </c>
      <c r="AF57" s="7">
        <v>0.27</v>
      </c>
      <c r="AG57" s="19">
        <v>0.088</v>
      </c>
      <c r="AH57" s="19">
        <v>0.0104</v>
      </c>
      <c r="AI57" s="19">
        <v>0.2715</v>
      </c>
      <c r="AJ57" s="7">
        <v>3.37</v>
      </c>
      <c r="AK57" s="19">
        <v>0.088</v>
      </c>
      <c r="AL57" s="20">
        <v>1914.0</v>
      </c>
      <c r="AM57" s="9">
        <v>-10.450000000000001</v>
      </c>
      <c r="AN57" s="9">
        <v>29711.0</v>
      </c>
      <c r="AO57" s="21">
        <v>-3.5172158459829695E-4</v>
      </c>
      <c r="AP57" s="9">
        <v>1482.0</v>
      </c>
      <c r="AQ57" s="9">
        <v>29711.0</v>
      </c>
      <c r="AR57" s="22">
        <v>0.04988051563394029</v>
      </c>
      <c r="AS57" s="23">
        <v>345.77</v>
      </c>
      <c r="AT57" s="24">
        <v>0.01163777725421561</v>
      </c>
      <c r="AU57" s="25">
        <v>3367.0</v>
      </c>
      <c r="AV57" s="24">
        <v>0.12780898876404495</v>
      </c>
      <c r="AW57" s="24">
        <v>0.017333647470633772</v>
      </c>
      <c r="AX57" s="24">
        <v>0.2063092075382363</v>
      </c>
    </row>
    <row r="58">
      <c r="A58" s="1">
        <v>36.0</v>
      </c>
      <c r="B58" s="2">
        <v>41639.0</v>
      </c>
      <c r="C58" s="2">
        <v>41697.0</v>
      </c>
      <c r="D58" s="51">
        <f t="shared" si="1"/>
        <v>111</v>
      </c>
      <c r="E58" s="1">
        <v>434.0</v>
      </c>
      <c r="F58" s="13">
        <v>426.0</v>
      </c>
      <c r="G58" s="13">
        <v>235.0</v>
      </c>
      <c r="H58" s="13">
        <v>57.0</v>
      </c>
      <c r="I58" s="14">
        <v>1.0</v>
      </c>
      <c r="J58" s="13">
        <v>46.0</v>
      </c>
      <c r="K58" s="15">
        <v>104.86</v>
      </c>
      <c r="L58" s="15">
        <v>4.69</v>
      </c>
      <c r="M58" s="15">
        <v>22.36</v>
      </c>
      <c r="N58" s="15">
        <v>30.58</v>
      </c>
      <c r="O58" s="15">
        <v>3.43</v>
      </c>
      <c r="P58" s="15">
        <v>104.86</v>
      </c>
      <c r="Q58" s="15">
        <v>67.23</v>
      </c>
      <c r="R58" s="15">
        <v>1.56</v>
      </c>
      <c r="S58" s="15">
        <v>104.86</v>
      </c>
      <c r="T58" s="15">
        <v>3.09</v>
      </c>
      <c r="U58" s="15">
        <v>33.98</v>
      </c>
      <c r="V58" s="16">
        <v>26417.0</v>
      </c>
      <c r="W58" s="16">
        <v>1539.0</v>
      </c>
      <c r="X58" s="16">
        <v>455.0</v>
      </c>
      <c r="Y58" s="16">
        <v>23338.0</v>
      </c>
      <c r="Z58" s="17">
        <v>3079.0</v>
      </c>
      <c r="AA58" s="18">
        <v>1391.0</v>
      </c>
      <c r="AB58" s="7">
        <v>12.77</v>
      </c>
      <c r="AC58" s="7">
        <v>22.48</v>
      </c>
      <c r="AD58" s="7">
        <v>0.57</v>
      </c>
      <c r="AE58" s="7">
        <v>7.58</v>
      </c>
      <c r="AF58" s="7">
        <v>0.22</v>
      </c>
      <c r="AG58" s="19">
        <v>0.0759</v>
      </c>
      <c r="AH58" s="19">
        <v>0.009</v>
      </c>
      <c r="AI58" s="19">
        <v>0.2103</v>
      </c>
      <c r="AJ58" s="7">
        <v>3.08</v>
      </c>
      <c r="AK58" s="19">
        <v>0.0759</v>
      </c>
      <c r="AL58" s="20">
        <v>1704.0</v>
      </c>
      <c r="AM58" s="9">
        <v>-9.71</v>
      </c>
      <c r="AN58" s="9">
        <v>26417.0</v>
      </c>
      <c r="AO58" s="21">
        <v>-3.6756633985691035E-4</v>
      </c>
      <c r="AP58" s="9">
        <v>1391.0</v>
      </c>
      <c r="AQ58" s="9">
        <v>26417.0</v>
      </c>
      <c r="AR58" s="22">
        <v>0.052655486997009504</v>
      </c>
      <c r="AS58" s="23">
        <v>244.79</v>
      </c>
      <c r="AT58" s="24">
        <v>0.009266381496763447</v>
      </c>
      <c r="AU58" s="25">
        <v>3079.0</v>
      </c>
      <c r="AV58" s="24">
        <v>0.1319307567058017</v>
      </c>
      <c r="AW58" s="24">
        <v>0.01642881477836242</v>
      </c>
      <c r="AX58" s="24">
        <v>0.20991387363808015</v>
      </c>
    </row>
    <row r="59">
      <c r="A59" s="1">
        <v>37.0</v>
      </c>
      <c r="B59" s="2">
        <v>41547.0</v>
      </c>
      <c r="C59" s="2">
        <v>41586.0</v>
      </c>
      <c r="D59" s="51">
        <f t="shared" si="1"/>
        <v>92</v>
      </c>
      <c r="E59" s="1">
        <v>443.0</v>
      </c>
      <c r="F59" s="13">
        <v>435.0</v>
      </c>
      <c r="G59" s="13">
        <v>264.0</v>
      </c>
      <c r="H59" s="13">
        <v>68.0</v>
      </c>
      <c r="I59" s="14">
        <v>1.0</v>
      </c>
      <c r="J59" s="13">
        <v>46.0</v>
      </c>
      <c r="K59" s="15">
        <v>86.37</v>
      </c>
      <c r="L59" s="15">
        <v>4.54</v>
      </c>
      <c r="M59" s="15">
        <v>19.02</v>
      </c>
      <c r="N59" s="15">
        <v>27.72</v>
      </c>
      <c r="O59" s="15">
        <v>3.12</v>
      </c>
      <c r="P59" s="15">
        <v>86.37</v>
      </c>
      <c r="Q59" s="15">
        <v>64.1</v>
      </c>
      <c r="R59" s="15">
        <v>1.35</v>
      </c>
      <c r="S59" s="15">
        <v>86.37</v>
      </c>
      <c r="T59" s="15">
        <v>3.19</v>
      </c>
      <c r="U59" s="15">
        <v>27.07</v>
      </c>
      <c r="V59" s="16">
        <v>23741.0</v>
      </c>
      <c r="W59" s="16">
        <v>1943.0</v>
      </c>
      <c r="X59" s="16">
        <v>456.0</v>
      </c>
      <c r="Y59" s="16">
        <v>20817.0</v>
      </c>
      <c r="Z59" s="17">
        <v>2924.0</v>
      </c>
      <c r="AA59" s="18">
        <v>1332.0</v>
      </c>
      <c r="AB59" s="7">
        <v>12.04</v>
      </c>
      <c r="AC59" s="7">
        <v>20.0</v>
      </c>
      <c r="AD59" s="7">
        <v>0.6</v>
      </c>
      <c r="AE59" s="7">
        <v>7.12</v>
      </c>
      <c r="AF59" s="7">
        <v>0.21</v>
      </c>
      <c r="AG59" s="19">
        <v>0.0766</v>
      </c>
      <c r="AH59" s="19">
        <v>0.0091</v>
      </c>
      <c r="AI59" s="19">
        <v>0.1847</v>
      </c>
      <c r="AJ59" s="7">
        <v>2.92</v>
      </c>
      <c r="AK59" s="19">
        <v>0.0766</v>
      </c>
      <c r="AL59" s="20">
        <v>1704.0</v>
      </c>
      <c r="AM59" s="9">
        <v>-7.960000000000001</v>
      </c>
      <c r="AN59" s="9">
        <v>23741.0</v>
      </c>
      <c r="AO59" s="21">
        <v>-3.3528495008634855E-4</v>
      </c>
      <c r="AP59" s="9">
        <v>1332.0</v>
      </c>
      <c r="AQ59" s="9">
        <v>23741.0</v>
      </c>
      <c r="AR59" s="22">
        <v>0.05610547154711259</v>
      </c>
      <c r="AS59" s="23">
        <v>273.19</v>
      </c>
      <c r="AT59" s="24">
        <v>0.01150709742639316</v>
      </c>
      <c r="AU59" s="25">
        <v>2924.0</v>
      </c>
      <c r="AV59" s="24">
        <v>0.14046212230388624</v>
      </c>
      <c r="AW59" s="24">
        <v>0.01865970262415231</v>
      </c>
      <c r="AX59" s="24">
        <v>0.22639910895145796</v>
      </c>
    </row>
    <row r="60">
      <c r="A60" s="1">
        <v>38.0</v>
      </c>
      <c r="B60" s="2">
        <v>41455.0</v>
      </c>
      <c r="C60" s="2">
        <v>41494.0</v>
      </c>
      <c r="D60" s="51">
        <f t="shared" si="1"/>
        <v>90</v>
      </c>
      <c r="E60" s="1">
        <v>276.0</v>
      </c>
      <c r="F60" s="13">
        <v>268.0</v>
      </c>
      <c r="G60" s="13">
        <v>106.0</v>
      </c>
      <c r="H60" s="13">
        <v>49.0</v>
      </c>
      <c r="I60" s="14">
        <v>1.0</v>
      </c>
      <c r="J60" s="13">
        <v>46.0</v>
      </c>
      <c r="K60" s="15">
        <v>83.32</v>
      </c>
      <c r="L60" s="15">
        <v>4.02</v>
      </c>
      <c r="M60" s="15">
        <v>20.73</v>
      </c>
      <c r="N60" s="15">
        <v>23.28</v>
      </c>
      <c r="O60" s="15">
        <v>3.58</v>
      </c>
      <c r="P60" s="15">
        <v>83.32</v>
      </c>
      <c r="Q60" s="15">
        <v>58.78</v>
      </c>
      <c r="R60" s="15">
        <v>1.42</v>
      </c>
      <c r="S60" s="15">
        <v>83.32</v>
      </c>
      <c r="T60" s="15">
        <v>4.61</v>
      </c>
      <c r="U60" s="15">
        <v>18.07</v>
      </c>
      <c r="V60" s="16">
        <v>22154.0</v>
      </c>
      <c r="W60" s="16">
        <v>873.0</v>
      </c>
      <c r="X60" s="16">
        <v>456.0</v>
      </c>
      <c r="Y60" s="16">
        <v>19482.0</v>
      </c>
      <c r="Z60" s="17">
        <v>2672.0</v>
      </c>
      <c r="AA60" s="18">
        <v>1264.0</v>
      </c>
      <c r="AB60" s="7">
        <v>10.79</v>
      </c>
      <c r="AC60" s="7">
        <v>18.7</v>
      </c>
      <c r="AD60" s="7">
        <v>0.58</v>
      </c>
      <c r="AE60" s="7">
        <v>7.29</v>
      </c>
      <c r="AF60" s="7">
        <v>0.18</v>
      </c>
      <c r="AG60" s="19">
        <v>0.0694</v>
      </c>
      <c r="AH60" s="19">
        <v>0.0082</v>
      </c>
      <c r="AI60" s="19">
        <v>0.1311</v>
      </c>
      <c r="AJ60" s="7">
        <v>2.67</v>
      </c>
      <c r="AK60" s="19">
        <v>0.0694</v>
      </c>
      <c r="AL60" s="20">
        <v>1704.0</v>
      </c>
      <c r="AM60" s="9">
        <v>-7.91</v>
      </c>
      <c r="AN60" s="9">
        <v>22154.0</v>
      </c>
      <c r="AO60" s="21">
        <v>-3.5704613162408595E-4</v>
      </c>
      <c r="AP60" s="9">
        <v>1264.0</v>
      </c>
      <c r="AQ60" s="9">
        <v>22154.0</v>
      </c>
      <c r="AR60" s="22">
        <v>0.057055159339171255</v>
      </c>
      <c r="AS60" s="23">
        <v>114.8</v>
      </c>
      <c r="AT60" s="24">
        <v>0.0051819084589690345</v>
      </c>
      <c r="AU60" s="25">
        <v>2672.0</v>
      </c>
      <c r="AV60" s="24">
        <v>0.13715224309619137</v>
      </c>
      <c r="AW60" s="24">
        <v>0.012458246817730433</v>
      </c>
      <c r="AX60" s="24">
        <v>0.21149051158043802</v>
      </c>
    </row>
    <row r="61">
      <c r="A61" s="1">
        <v>39.0</v>
      </c>
      <c r="B61" s="2">
        <v>41364.0</v>
      </c>
      <c r="C61" s="2">
        <v>41404.0</v>
      </c>
      <c r="D61" s="51">
        <f t="shared" si="1"/>
        <v>72</v>
      </c>
      <c r="E61" s="1">
        <v>250.0</v>
      </c>
      <c r="F61" s="13">
        <v>242.0</v>
      </c>
      <c r="G61" s="13">
        <v>87.0</v>
      </c>
      <c r="H61" s="13">
        <v>41.0</v>
      </c>
      <c r="I61" s="14">
        <v>1.0</v>
      </c>
      <c r="J61" s="13">
        <v>45.0</v>
      </c>
      <c r="K61" s="15">
        <v>70.94</v>
      </c>
      <c r="L61" s="15">
        <v>4.02</v>
      </c>
      <c r="M61" s="15">
        <v>17.65</v>
      </c>
      <c r="N61" s="15">
        <v>22.6</v>
      </c>
      <c r="O61" s="15">
        <v>3.14</v>
      </c>
      <c r="P61" s="15">
        <v>70.94</v>
      </c>
      <c r="Q61" s="15">
        <v>59.2</v>
      </c>
      <c r="R61" s="15">
        <v>1.2</v>
      </c>
      <c r="S61" s="15">
        <v>70.94</v>
      </c>
      <c r="T61" s="15">
        <v>3.87</v>
      </c>
      <c r="U61" s="15">
        <v>18.32</v>
      </c>
      <c r="V61" s="16">
        <v>22796.0</v>
      </c>
      <c r="W61" s="16">
        <v>1519.0</v>
      </c>
      <c r="X61" s="16">
        <v>457.0</v>
      </c>
      <c r="Y61" s="16">
        <v>20134.0</v>
      </c>
      <c r="Z61" s="17">
        <v>2662.0</v>
      </c>
      <c r="AA61" s="18">
        <v>1216.0</v>
      </c>
      <c r="AB61" s="7">
        <v>10.61</v>
      </c>
      <c r="AC61" s="7">
        <v>19.32</v>
      </c>
      <c r="AD61" s="7">
        <v>0.55</v>
      </c>
      <c r="AE61" s="7">
        <v>7.56</v>
      </c>
      <c r="AF61" s="7">
        <v>0.18</v>
      </c>
      <c r="AG61" s="19">
        <v>0.0705</v>
      </c>
      <c r="AH61" s="19">
        <v>0.0082</v>
      </c>
      <c r="AI61" s="19">
        <v>0.1279</v>
      </c>
      <c r="AJ61" s="7">
        <v>2.66</v>
      </c>
      <c r="AK61" s="19">
        <v>0.0705</v>
      </c>
      <c r="AL61" s="20">
        <v>1704.0</v>
      </c>
      <c r="AM61" s="9">
        <v>-8.71</v>
      </c>
      <c r="AN61" s="9">
        <v>22796.0</v>
      </c>
      <c r="AO61" s="21">
        <v>-3.820845762414459E-4</v>
      </c>
      <c r="AP61" s="9">
        <v>1216.0</v>
      </c>
      <c r="AQ61" s="9">
        <v>22796.0</v>
      </c>
      <c r="AR61" s="22">
        <v>0.053342691700298296</v>
      </c>
      <c r="AS61" s="23">
        <v>95.48</v>
      </c>
      <c r="AT61" s="24">
        <v>0.004188454114756975</v>
      </c>
      <c r="AU61" s="25">
        <v>2662.0</v>
      </c>
      <c r="AV61" s="24">
        <v>0.13221416509387107</v>
      </c>
      <c r="AW61" s="24">
        <v>0.010966836287067907</v>
      </c>
      <c r="AX61" s="24">
        <v>0.2003300626197528</v>
      </c>
    </row>
    <row r="62">
      <c r="A62" s="1">
        <v>40.0</v>
      </c>
      <c r="B62" s="2">
        <v>41274.0</v>
      </c>
      <c r="C62" s="2">
        <v>41332.0</v>
      </c>
      <c r="D62" s="51">
        <f t="shared" si="1"/>
        <v>110</v>
      </c>
      <c r="E62" s="1">
        <v>295.0</v>
      </c>
      <c r="F62" s="13">
        <v>287.0</v>
      </c>
      <c r="G62" s="13">
        <v>129.0</v>
      </c>
      <c r="H62" s="13">
        <v>50.0</v>
      </c>
      <c r="I62" s="14">
        <v>1.0</v>
      </c>
      <c r="J62" s="13">
        <v>45.0</v>
      </c>
      <c r="K62" s="15">
        <v>55.97</v>
      </c>
      <c r="L62" s="15">
        <v>3.9</v>
      </c>
      <c r="M62" s="15">
        <v>14.35</v>
      </c>
      <c r="N62" s="15">
        <v>22.01</v>
      </c>
      <c r="O62" s="15">
        <v>2.54</v>
      </c>
      <c r="P62" s="15">
        <v>55.97</v>
      </c>
      <c r="Q62" s="15">
        <v>58.38</v>
      </c>
      <c r="R62" s="15">
        <v>0.96</v>
      </c>
      <c r="S62" s="15">
        <v>55.97</v>
      </c>
      <c r="T62" s="15">
        <v>3.62</v>
      </c>
      <c r="U62" s="15">
        <v>15.48</v>
      </c>
      <c r="V62" s="16">
        <v>22766.0</v>
      </c>
      <c r="W62" s="16">
        <v>1009.0</v>
      </c>
      <c r="X62" s="16">
        <v>458.0</v>
      </c>
      <c r="Y62" s="16">
        <v>20161.0</v>
      </c>
      <c r="Z62" s="17">
        <v>2605.0</v>
      </c>
      <c r="AA62" s="18">
        <v>1175.0</v>
      </c>
      <c r="AB62" s="7">
        <v>10.17</v>
      </c>
      <c r="AC62" s="7">
        <v>19.34</v>
      </c>
      <c r="AD62" s="7">
        <v>0.53</v>
      </c>
      <c r="AE62" s="7">
        <v>7.74</v>
      </c>
      <c r="AF62" s="7">
        <v>0.18</v>
      </c>
      <c r="AG62" s="19">
        <v>0.0704</v>
      </c>
      <c r="AH62" s="19">
        <v>0.0081</v>
      </c>
      <c r="AI62" s="19">
        <v>0.1221</v>
      </c>
      <c r="AJ62" s="7">
        <v>2.61</v>
      </c>
      <c r="AK62" s="19">
        <v>0.0704</v>
      </c>
      <c r="AL62" s="20">
        <v>1615.0</v>
      </c>
      <c r="AM62" s="9">
        <v>-9.17</v>
      </c>
      <c r="AN62" s="9">
        <v>22766.0</v>
      </c>
      <c r="AO62" s="21">
        <v>-4.0279363963805674E-4</v>
      </c>
      <c r="AP62" s="9">
        <v>1175.0</v>
      </c>
      <c r="AQ62" s="9">
        <v>22766.0</v>
      </c>
      <c r="AR62" s="22">
        <v>0.05161205306158306</v>
      </c>
      <c r="AS62" s="23">
        <v>134.471</v>
      </c>
      <c r="AT62" s="24">
        <v>0.005906659052973733</v>
      </c>
      <c r="AU62" s="25">
        <v>2605.0</v>
      </c>
      <c r="AV62" s="24">
        <v>0.12920986062199297</v>
      </c>
      <c r="AW62" s="24">
        <v>0.012957919704822981</v>
      </c>
      <c r="AX62" s="24">
        <v>0.1992836988017347</v>
      </c>
    </row>
    <row r="63">
      <c r="A63" s="1">
        <v>41.0</v>
      </c>
      <c r="B63" s="2">
        <v>41182.0</v>
      </c>
      <c r="C63" s="2">
        <v>41222.0</v>
      </c>
      <c r="D63" s="51">
        <f t="shared" si="1"/>
        <v>93</v>
      </c>
      <c r="E63" s="1">
        <v>231.0</v>
      </c>
      <c r="F63" s="13">
        <v>224.0</v>
      </c>
      <c r="G63" s="13">
        <v>82.0</v>
      </c>
      <c r="H63" s="13">
        <v>42.0</v>
      </c>
      <c r="I63" s="14">
        <v>1.0</v>
      </c>
      <c r="J63" s="13">
        <v>45.0</v>
      </c>
      <c r="K63" s="15">
        <v>60.46</v>
      </c>
      <c r="L63" s="15">
        <v>3.59</v>
      </c>
      <c r="M63" s="15">
        <v>16.84</v>
      </c>
      <c r="N63" s="15">
        <v>20.48</v>
      </c>
      <c r="O63" s="15">
        <v>2.95</v>
      </c>
      <c r="P63" s="15">
        <v>60.46</v>
      </c>
      <c r="Q63" s="15">
        <v>57.41</v>
      </c>
      <c r="R63" s="15">
        <v>1.05</v>
      </c>
      <c r="S63" s="15">
        <v>60.46</v>
      </c>
      <c r="T63" s="15">
        <v>3.64</v>
      </c>
      <c r="U63" s="15">
        <v>16.63</v>
      </c>
      <c r="V63" s="16">
        <v>21577.0</v>
      </c>
      <c r="W63" s="16">
        <v>907.0</v>
      </c>
      <c r="X63" s="16">
        <v>458.0</v>
      </c>
      <c r="Y63" s="16">
        <v>19022.0</v>
      </c>
      <c r="Z63" s="17">
        <v>2555.0</v>
      </c>
      <c r="AA63" s="18">
        <v>1124.0</v>
      </c>
      <c r="AB63" s="7">
        <v>9.3</v>
      </c>
      <c r="AC63" s="7">
        <v>18.23</v>
      </c>
      <c r="AD63" s="7">
        <v>0.51</v>
      </c>
      <c r="AE63" s="7">
        <v>7.44</v>
      </c>
      <c r="AF63" s="7">
        <v>0.16</v>
      </c>
      <c r="AG63" s="19">
        <v>0.0671</v>
      </c>
      <c r="AH63" s="19">
        <v>0.0077</v>
      </c>
      <c r="AI63" s="19">
        <v>0.1041</v>
      </c>
      <c r="AJ63" s="7">
        <v>2.56</v>
      </c>
      <c r="AK63" s="19">
        <v>0.0671</v>
      </c>
      <c r="AL63" s="20">
        <v>1615.0</v>
      </c>
      <c r="AM63" s="9">
        <v>-8.93</v>
      </c>
      <c r="AN63" s="9">
        <v>21577.0</v>
      </c>
      <c r="AO63" s="21">
        <v>-4.1386661723131113E-4</v>
      </c>
      <c r="AP63" s="9">
        <v>1124.0</v>
      </c>
      <c r="AQ63" s="9">
        <v>21577.0</v>
      </c>
      <c r="AR63" s="22">
        <v>0.052092505909069844</v>
      </c>
      <c r="AS63" s="23">
        <v>91.057</v>
      </c>
      <c r="AT63" s="24">
        <v>0.004220095472030403</v>
      </c>
      <c r="AU63" s="25">
        <v>2555.0</v>
      </c>
      <c r="AV63" s="24">
        <v>0.13431815792240565</v>
      </c>
      <c r="AW63" s="24">
        <v>0.01070584418593873</v>
      </c>
      <c r="AX63" s="24">
        <v>0.2009227368722133</v>
      </c>
    </row>
    <row r="64">
      <c r="A64" s="1">
        <v>42.0</v>
      </c>
      <c r="B64" s="2">
        <v>41090.0</v>
      </c>
      <c r="C64" s="2">
        <v>41129.0</v>
      </c>
      <c r="D64" s="51">
        <f t="shared" si="1"/>
        <v>90</v>
      </c>
      <c r="E64" s="1">
        <v>240.0</v>
      </c>
      <c r="F64" s="13">
        <v>232.0</v>
      </c>
      <c r="G64" s="13">
        <v>89.0</v>
      </c>
      <c r="H64" s="13">
        <v>48.0</v>
      </c>
      <c r="I64" s="14">
        <v>1.0</v>
      </c>
      <c r="J64" s="13">
        <v>45.0</v>
      </c>
      <c r="K64" s="15">
        <v>58.72</v>
      </c>
      <c r="L64" s="15">
        <v>3.51</v>
      </c>
      <c r="M64" s="15">
        <v>16.73</v>
      </c>
      <c r="N64" s="15">
        <v>20.8</v>
      </c>
      <c r="O64" s="15">
        <v>2.82</v>
      </c>
      <c r="P64" s="15">
        <v>58.72</v>
      </c>
      <c r="Q64" s="15">
        <v>55.05</v>
      </c>
      <c r="R64" s="15">
        <v>1.07</v>
      </c>
      <c r="S64" s="15">
        <v>58.72</v>
      </c>
      <c r="T64" s="15">
        <v>-1.11</v>
      </c>
      <c r="U64" s="15">
        <v>0.0</v>
      </c>
      <c r="V64" s="16">
        <v>21290.0</v>
      </c>
      <c r="W64" s="16">
        <v>1412.0</v>
      </c>
      <c r="X64" s="16">
        <v>458.0</v>
      </c>
      <c r="Y64" s="16">
        <v>18845.0</v>
      </c>
      <c r="Z64" s="17">
        <v>2444.0</v>
      </c>
      <c r="AA64" s="18">
        <v>1082.0</v>
      </c>
      <c r="AB64" s="7">
        <v>9.47</v>
      </c>
      <c r="AC64" s="7">
        <v>18.08</v>
      </c>
      <c r="AD64" s="7">
        <v>0.52</v>
      </c>
      <c r="AE64" s="7">
        <v>7.71</v>
      </c>
      <c r="AF64" s="7">
        <v>0.16</v>
      </c>
      <c r="AG64" s="19">
        <v>0.068</v>
      </c>
      <c r="AH64" s="19">
        <v>0.0077</v>
      </c>
      <c r="AI64" s="19">
        <v>0.1134</v>
      </c>
      <c r="AJ64" s="7">
        <v>2.44</v>
      </c>
      <c r="AK64" s="19">
        <v>0.068</v>
      </c>
      <c r="AL64" s="20">
        <v>1615.0</v>
      </c>
      <c r="AM64" s="9">
        <v>-8.609999999999998</v>
      </c>
      <c r="AN64" s="9">
        <v>21290.0</v>
      </c>
      <c r="AO64" s="21">
        <v>-4.044152184124001E-4</v>
      </c>
      <c r="AP64" s="9">
        <v>1082.0</v>
      </c>
      <c r="AQ64" s="9">
        <v>21290.0</v>
      </c>
      <c r="AR64" s="22">
        <v>0.05082198215124471</v>
      </c>
      <c r="AS64" s="23">
        <v>96.14</v>
      </c>
      <c r="AT64" s="24">
        <v>0.004515735086895256</v>
      </c>
      <c r="AU64" s="25">
        <v>2444.0</v>
      </c>
      <c r="AV64" s="24">
        <v>0.12968957283098964</v>
      </c>
      <c r="AW64" s="24">
        <v>0.011272898074213245</v>
      </c>
      <c r="AX64" s="24">
        <v>0.19589577292493046</v>
      </c>
    </row>
    <row r="65">
      <c r="A65" s="1">
        <v>43.0</v>
      </c>
      <c r="B65" s="2">
        <v>40999.0</v>
      </c>
      <c r="C65" s="2">
        <v>41039.0</v>
      </c>
      <c r="D65" s="51">
        <f t="shared" si="1"/>
        <v>72</v>
      </c>
      <c r="E65" s="1">
        <v>218.0</v>
      </c>
      <c r="F65" s="13">
        <v>210.0</v>
      </c>
      <c r="G65" s="13">
        <v>64.0</v>
      </c>
      <c r="H65" s="13">
        <v>35.0</v>
      </c>
      <c r="I65" s="14">
        <v>1.0</v>
      </c>
      <c r="J65" s="13">
        <v>44.0</v>
      </c>
      <c r="K65" s="15">
        <v>64.34</v>
      </c>
      <c r="L65" s="15">
        <v>3.95</v>
      </c>
      <c r="M65" s="15">
        <v>16.29</v>
      </c>
      <c r="N65" s="15">
        <v>21.46</v>
      </c>
      <c r="O65" s="15">
        <v>3.0</v>
      </c>
      <c r="P65" s="15">
        <v>64.34</v>
      </c>
      <c r="Q65" s="15">
        <v>53.14</v>
      </c>
      <c r="R65" s="15">
        <v>1.21</v>
      </c>
      <c r="S65" s="15">
        <v>64.34</v>
      </c>
      <c r="T65" s="15">
        <v>2.67</v>
      </c>
      <c r="U65" s="15">
        <v>24.11</v>
      </c>
      <c r="V65" s="16">
        <v>20818.0</v>
      </c>
      <c r="W65" s="16">
        <v>851.0</v>
      </c>
      <c r="X65" s="16">
        <v>602.0</v>
      </c>
      <c r="Y65" s="16">
        <v>18476.0</v>
      </c>
      <c r="Z65" s="17">
        <v>2343.0</v>
      </c>
      <c r="AA65" s="18">
        <v>1035.0</v>
      </c>
      <c r="AB65" s="7">
        <v>8.21</v>
      </c>
      <c r="AC65" s="7">
        <v>17.57</v>
      </c>
      <c r="AD65" s="7">
        <v>0.47</v>
      </c>
      <c r="AE65" s="7">
        <v>7.89</v>
      </c>
      <c r="AF65" s="7">
        <v>0.18</v>
      </c>
      <c r="AG65" s="19">
        <v>0.0795</v>
      </c>
      <c r="AH65" s="19">
        <v>0.0088</v>
      </c>
      <c r="AI65" s="19">
        <v>0.1318</v>
      </c>
      <c r="AJ65" s="7">
        <v>2.34</v>
      </c>
      <c r="AK65" s="19">
        <v>0.0795</v>
      </c>
      <c r="AL65" s="20">
        <v>1615.0</v>
      </c>
      <c r="AM65" s="9">
        <v>-9.36</v>
      </c>
      <c r="AN65" s="9">
        <v>20818.0</v>
      </c>
      <c r="AO65" s="21">
        <v>-4.4961091363243346E-4</v>
      </c>
      <c r="AP65" s="9">
        <v>1035.0</v>
      </c>
      <c r="AQ65" s="9">
        <v>20818.0</v>
      </c>
      <c r="AR65" s="22">
        <v>0.0497165914112787</v>
      </c>
      <c r="AS65" s="23">
        <v>70.454</v>
      </c>
      <c r="AT65" s="24">
        <v>0.003384282832164473</v>
      </c>
      <c r="AU65" s="25">
        <v>2343.0</v>
      </c>
      <c r="AV65" s="24">
        <v>0.1268131630222992</v>
      </c>
      <c r="AW65" s="24">
        <v>0.01047170717648189</v>
      </c>
      <c r="AX65" s="24">
        <v>0.18993613352859182</v>
      </c>
    </row>
    <row r="66">
      <c r="A66" s="1">
        <v>44.0</v>
      </c>
      <c r="B66" s="2">
        <v>40908.0</v>
      </c>
      <c r="C66" s="2">
        <v>40967.0</v>
      </c>
      <c r="D66" s="51">
        <f t="shared" si="1"/>
        <v>116</v>
      </c>
      <c r="E66" s="1">
        <v>221.0</v>
      </c>
      <c r="F66" s="13">
        <v>213.0</v>
      </c>
      <c r="G66" s="13">
        <v>70.0</v>
      </c>
      <c r="H66" s="13">
        <v>36.0</v>
      </c>
      <c r="I66" s="14">
        <v>1.0</v>
      </c>
      <c r="J66" s="13">
        <v>44.0</v>
      </c>
      <c r="K66" s="15">
        <v>47.69</v>
      </c>
      <c r="L66" s="15">
        <v>3.93</v>
      </c>
      <c r="M66" s="15">
        <v>12.13</v>
      </c>
      <c r="N66" s="15">
        <v>21.71</v>
      </c>
      <c r="O66" s="15">
        <v>2.2</v>
      </c>
      <c r="P66" s="15">
        <v>47.69</v>
      </c>
      <c r="Q66" s="15">
        <v>51.72</v>
      </c>
      <c r="R66" s="15">
        <v>0.92</v>
      </c>
      <c r="S66" s="15">
        <v>47.69</v>
      </c>
      <c r="T66" s="15">
        <v>3.11</v>
      </c>
      <c r="U66" s="15">
        <v>15.35</v>
      </c>
      <c r="V66" s="16">
        <v>19969.0</v>
      </c>
      <c r="W66" s="16">
        <v>1115.0</v>
      </c>
      <c r="X66" s="16">
        <v>604.0</v>
      </c>
      <c r="Y66" s="16">
        <v>17719.0</v>
      </c>
      <c r="Z66" s="17">
        <v>2250.0</v>
      </c>
      <c r="AA66" s="18">
        <v>1000.0</v>
      </c>
      <c r="AB66" s="7">
        <v>8.37</v>
      </c>
      <c r="AC66" s="7">
        <v>16.71</v>
      </c>
      <c r="AD66" s="7">
        <v>0.5</v>
      </c>
      <c r="AE66" s="7">
        <v>7.87</v>
      </c>
      <c r="AF66" s="7">
        <v>0.17</v>
      </c>
      <c r="AG66" s="19">
        <v>0.0833</v>
      </c>
      <c r="AH66" s="19">
        <v>0.009</v>
      </c>
      <c r="AI66" s="19">
        <v>0.1419</v>
      </c>
      <c r="AJ66" s="7">
        <v>2.25</v>
      </c>
      <c r="AK66" s="19">
        <v>0.0833</v>
      </c>
      <c r="AL66" s="20">
        <v>1526.0</v>
      </c>
      <c r="AM66" s="9">
        <v>-8.340000000000002</v>
      </c>
      <c r="AN66" s="9">
        <v>19969.0</v>
      </c>
      <c r="AO66" s="21">
        <v>-4.176473533977666E-4</v>
      </c>
      <c r="AP66" s="9">
        <v>1000.0</v>
      </c>
      <c r="AQ66" s="9">
        <v>19969.0</v>
      </c>
      <c r="AR66" s="22">
        <v>0.0500776203114828</v>
      </c>
      <c r="AS66" s="23">
        <v>77.85</v>
      </c>
      <c r="AT66" s="24">
        <v>0.0038985427412489356</v>
      </c>
      <c r="AU66" s="25">
        <v>2250.0</v>
      </c>
      <c r="AV66" s="24">
        <v>0.1269823353462385</v>
      </c>
      <c r="AW66" s="24">
        <v>0.011067154088837699</v>
      </c>
      <c r="AX66" s="24">
        <v>0.1916080051344102</v>
      </c>
    </row>
    <row r="67">
      <c r="A67" s="1">
        <v>45.0</v>
      </c>
      <c r="B67" s="2">
        <v>40816.0</v>
      </c>
      <c r="C67" s="2">
        <v>40851.0</v>
      </c>
      <c r="D67" s="51">
        <f t="shared" si="1"/>
        <v>91</v>
      </c>
      <c r="E67" s="1">
        <v>239.0</v>
      </c>
      <c r="F67" s="13">
        <v>231.0</v>
      </c>
      <c r="G67" s="13">
        <v>103.0</v>
      </c>
      <c r="H67" s="13">
        <v>38.0</v>
      </c>
      <c r="I67" s="14">
        <v>1.0</v>
      </c>
      <c r="J67" s="13">
        <v>44.0</v>
      </c>
      <c r="K67" s="15">
        <v>37.0</v>
      </c>
      <c r="L67" s="15">
        <v>3.53</v>
      </c>
      <c r="M67" s="15">
        <v>10.48</v>
      </c>
      <c r="N67" s="15">
        <v>21.13</v>
      </c>
      <c r="O67" s="15">
        <v>1.75</v>
      </c>
      <c r="P67" s="15">
        <v>37.0</v>
      </c>
      <c r="Q67" s="15">
        <v>50.67</v>
      </c>
      <c r="R67" s="15">
        <v>0.73</v>
      </c>
      <c r="S67" s="15">
        <v>37.0</v>
      </c>
      <c r="T67" s="15">
        <v>1.86</v>
      </c>
      <c r="U67" s="15">
        <v>19.9</v>
      </c>
      <c r="V67" s="16">
        <v>19195.0</v>
      </c>
      <c r="W67" s="16">
        <v>2042.0</v>
      </c>
      <c r="X67" s="16">
        <v>610.0</v>
      </c>
      <c r="Y67" s="16">
        <v>17003.0</v>
      </c>
      <c r="Z67" s="17">
        <v>2192.0</v>
      </c>
      <c r="AA67" s="18">
        <v>964.0</v>
      </c>
      <c r="AB67" s="7">
        <v>8.55</v>
      </c>
      <c r="AC67" s="7">
        <v>16.14</v>
      </c>
      <c r="AD67" s="7">
        <v>0.53</v>
      </c>
      <c r="AE67" s="7">
        <v>7.76</v>
      </c>
      <c r="AF67" s="7">
        <v>0.15</v>
      </c>
      <c r="AG67" s="19">
        <v>0.0789</v>
      </c>
      <c r="AH67" s="19">
        <v>0.0082</v>
      </c>
      <c r="AI67" s="19">
        <v>0.1318</v>
      </c>
      <c r="AJ67" s="7">
        <v>2.19</v>
      </c>
      <c r="AK67" s="19">
        <v>0.0789</v>
      </c>
      <c r="AL67" s="20">
        <v>1526.0</v>
      </c>
      <c r="AM67" s="9">
        <v>-7.59</v>
      </c>
      <c r="AN67" s="9">
        <v>19195.0</v>
      </c>
      <c r="AO67" s="21">
        <v>-3.954154727793696E-4</v>
      </c>
      <c r="AP67" s="9">
        <v>964.0</v>
      </c>
      <c r="AQ67" s="9">
        <v>19195.0</v>
      </c>
      <c r="AR67" s="22">
        <v>0.050221411825996355</v>
      </c>
      <c r="AS67" s="23">
        <v>109.16499999999999</v>
      </c>
      <c r="AT67" s="24">
        <v>0.005687158114092211</v>
      </c>
      <c r="AU67" s="25">
        <v>2192.0</v>
      </c>
      <c r="AV67" s="24">
        <v>0.1289184261600894</v>
      </c>
      <c r="AW67" s="24">
        <v>0.012451159156030216</v>
      </c>
      <c r="AX67" s="24">
        <v>0.1968827397834288</v>
      </c>
    </row>
    <row r="68">
      <c r="A68" s="1">
        <v>46.0</v>
      </c>
      <c r="B68" s="2">
        <v>40724.0</v>
      </c>
      <c r="C68" s="2">
        <v>40760.0</v>
      </c>
      <c r="D68" s="51">
        <f t="shared" si="1"/>
        <v>91</v>
      </c>
      <c r="E68" s="1">
        <v>264.0</v>
      </c>
      <c r="F68" s="13">
        <v>254.0</v>
      </c>
      <c r="G68" s="13">
        <v>133.0</v>
      </c>
      <c r="H68" s="13">
        <v>66.0</v>
      </c>
      <c r="I68" s="14">
        <v>2.0</v>
      </c>
      <c r="J68" s="13">
        <v>44.0</v>
      </c>
      <c r="K68" s="15">
        <v>59.71</v>
      </c>
      <c r="L68" s="15">
        <v>3.56</v>
      </c>
      <c r="M68" s="15">
        <v>16.77</v>
      </c>
      <c r="N68" s="15">
        <v>20.45</v>
      </c>
      <c r="O68" s="15">
        <v>2.92</v>
      </c>
      <c r="P68" s="15">
        <v>59.71</v>
      </c>
      <c r="Q68" s="15">
        <v>46.74</v>
      </c>
      <c r="R68" s="15">
        <v>1.28</v>
      </c>
      <c r="S68" s="15">
        <v>59.71</v>
      </c>
      <c r="T68" s="15">
        <v>4.91</v>
      </c>
      <c r="U68" s="15">
        <v>12.15</v>
      </c>
      <c r="V68" s="16">
        <v>19367.0</v>
      </c>
      <c r="W68" s="16">
        <v>2565.0</v>
      </c>
      <c r="X68" s="16">
        <v>610.0</v>
      </c>
      <c r="Y68" s="16">
        <v>17351.0</v>
      </c>
      <c r="Z68" s="17">
        <v>2016.0</v>
      </c>
      <c r="AA68" s="18">
        <v>927.0</v>
      </c>
      <c r="AB68" s="7">
        <v>8.86</v>
      </c>
      <c r="AC68" s="7">
        <v>16.28</v>
      </c>
      <c r="AD68" s="7">
        <v>0.54</v>
      </c>
      <c r="AE68" s="7">
        <v>8.61</v>
      </c>
      <c r="AF68" s="7">
        <v>0.15</v>
      </c>
      <c r="AG68" s="19">
        <v>0.0843</v>
      </c>
      <c r="AH68" s="19">
        <v>0.0087</v>
      </c>
      <c r="AI68" s="19">
        <v>0.1215</v>
      </c>
      <c r="AJ68" s="7">
        <v>2.02</v>
      </c>
      <c r="AK68" s="19">
        <v>0.0843</v>
      </c>
      <c r="AL68" s="20">
        <v>1526.0</v>
      </c>
      <c r="AM68" s="9">
        <v>-7.420000000000002</v>
      </c>
      <c r="AN68" s="9">
        <v>19367.0</v>
      </c>
      <c r="AO68" s="21">
        <v>-3.8312593587029494E-4</v>
      </c>
      <c r="AP68" s="9">
        <v>927.0</v>
      </c>
      <c r="AQ68" s="9">
        <v>19367.0</v>
      </c>
      <c r="AR68" s="22">
        <v>0.0478649248722053</v>
      </c>
      <c r="AS68" s="23">
        <v>140.315</v>
      </c>
      <c r="AT68" s="24">
        <v>0.007245056023132132</v>
      </c>
      <c r="AU68" s="25">
        <v>2016.0</v>
      </c>
      <c r="AV68" s="24">
        <v>0.11618926863005014</v>
      </c>
      <c r="AW68" s="24">
        <v>0.013631434915061703</v>
      </c>
      <c r="AX68" s="24">
        <v>0.18454755850457896</v>
      </c>
    </row>
    <row r="69">
      <c r="A69" s="1">
        <v>47.0</v>
      </c>
      <c r="B69" s="2">
        <v>40633.0</v>
      </c>
      <c r="C69" s="2">
        <v>40669.0</v>
      </c>
      <c r="D69" s="51">
        <f t="shared" si="1"/>
        <v>70</v>
      </c>
      <c r="E69" s="1">
        <v>224.0</v>
      </c>
      <c r="F69" s="13">
        <v>210.0</v>
      </c>
      <c r="G69" s="13">
        <v>96.0</v>
      </c>
      <c r="H69" s="13">
        <v>33.0</v>
      </c>
      <c r="I69" s="14">
        <v>1.0</v>
      </c>
      <c r="J69" s="13">
        <v>43.0</v>
      </c>
      <c r="K69" s="15">
        <v>56.93</v>
      </c>
      <c r="L69" s="15">
        <v>2.56</v>
      </c>
      <c r="M69" s="15">
        <v>22.24</v>
      </c>
      <c r="N69" s="15">
        <v>18.1</v>
      </c>
      <c r="O69" s="15">
        <v>3.14</v>
      </c>
      <c r="P69" s="15">
        <v>56.93</v>
      </c>
      <c r="Q69" s="15">
        <v>43.26</v>
      </c>
      <c r="R69" s="15">
        <v>1.32</v>
      </c>
      <c r="S69" s="15">
        <v>56.93</v>
      </c>
      <c r="T69" s="15">
        <v>2.25</v>
      </c>
      <c r="U69" s="15">
        <v>25.35</v>
      </c>
      <c r="V69" s="16">
        <v>18618.0</v>
      </c>
      <c r="W69" s="16">
        <v>2350.0</v>
      </c>
      <c r="X69" s="16">
        <v>1205.0</v>
      </c>
      <c r="Y69" s="16">
        <v>16771.0</v>
      </c>
      <c r="Z69" s="17">
        <v>1847.0</v>
      </c>
      <c r="AA69" s="18">
        <v>861.0</v>
      </c>
      <c r="AB69" s="7">
        <v>8.27</v>
      </c>
      <c r="AC69" s="7">
        <v>15.37</v>
      </c>
      <c r="AD69" s="7">
        <v>0.54</v>
      </c>
      <c r="AE69" s="7">
        <v>9.08</v>
      </c>
      <c r="AF69" s="7">
        <v>0.11</v>
      </c>
      <c r="AG69" s="19">
        <v>0.063</v>
      </c>
      <c r="AH69" s="19">
        <v>0.0065</v>
      </c>
      <c r="AI69" s="19">
        <v>0.0885</v>
      </c>
      <c r="AJ69" s="7">
        <v>1.85</v>
      </c>
      <c r="AK69" s="19">
        <v>0.063</v>
      </c>
      <c r="AL69" s="20">
        <v>1526.0</v>
      </c>
      <c r="AM69" s="9">
        <v>-7.1</v>
      </c>
      <c r="AN69" s="9">
        <v>18618.0</v>
      </c>
      <c r="AO69" s="21">
        <v>-3.8135138038457403E-4</v>
      </c>
      <c r="AP69" s="9">
        <v>861.0</v>
      </c>
      <c r="AQ69" s="9">
        <v>18618.0</v>
      </c>
      <c r="AR69" s="22">
        <v>0.04624556880438285</v>
      </c>
      <c r="AS69" s="23">
        <v>102.519</v>
      </c>
      <c r="AT69" s="24">
        <v>0.00550644537544312</v>
      </c>
      <c r="AU69" s="25">
        <v>1847.0</v>
      </c>
      <c r="AV69" s="24">
        <v>0.11013058255321687</v>
      </c>
      <c r="AW69" s="24">
        <v>0.012031367493823181</v>
      </c>
      <c r="AX69" s="24">
        <v>0.17353261284648144</v>
      </c>
    </row>
    <row r="70">
      <c r="A70" s="1">
        <v>48.0</v>
      </c>
      <c r="B70" s="2">
        <v>40543.0</v>
      </c>
      <c r="C70" s="2">
        <v>40599.0</v>
      </c>
      <c r="D70" s="51">
        <f t="shared" si="1"/>
        <v>112</v>
      </c>
      <c r="E70" s="1">
        <v>191.0</v>
      </c>
      <c r="F70" s="13">
        <v>176.0</v>
      </c>
      <c r="G70" s="13">
        <v>45.0</v>
      </c>
      <c r="H70" s="13">
        <v>17.0</v>
      </c>
      <c r="I70" s="14">
        <v>0.0</v>
      </c>
      <c r="J70" s="13">
        <v>42.0</v>
      </c>
      <c r="K70" s="15">
        <v>53.05</v>
      </c>
      <c r="L70" s="15">
        <v>2.24</v>
      </c>
      <c r="M70" s="15">
        <v>23.68</v>
      </c>
      <c r="N70" s="15">
        <v>16.71</v>
      </c>
      <c r="O70" s="15">
        <v>3.17</v>
      </c>
      <c r="P70" s="15">
        <v>53.05</v>
      </c>
      <c r="Q70" s="15">
        <v>41.36</v>
      </c>
      <c r="R70" s="15">
        <v>1.28</v>
      </c>
      <c r="S70" s="15">
        <v>53.05</v>
      </c>
      <c r="T70" s="15">
        <v>3.21</v>
      </c>
      <c r="U70" s="15">
        <v>16.55</v>
      </c>
      <c r="V70" s="16">
        <v>17528.0</v>
      </c>
      <c r="W70" s="16">
        <v>3076.0</v>
      </c>
      <c r="X70" s="16">
        <v>1209.0</v>
      </c>
      <c r="Y70" s="16">
        <v>15779.0</v>
      </c>
      <c r="Z70" s="17">
        <v>1748.0</v>
      </c>
      <c r="AA70" s="18">
        <v>828.0</v>
      </c>
      <c r="AB70" s="7">
        <v>8.84</v>
      </c>
      <c r="AC70" s="7">
        <v>14.37</v>
      </c>
      <c r="AD70" s="7">
        <v>0.62</v>
      </c>
      <c r="AE70" s="7">
        <v>9.03</v>
      </c>
      <c r="AF70" s="7">
        <v>0.1</v>
      </c>
      <c r="AG70" s="19">
        <v>0.0574</v>
      </c>
      <c r="AH70" s="19">
        <v>0.0061</v>
      </c>
      <c r="AI70" s="19">
        <v>0.0734</v>
      </c>
      <c r="AJ70" s="7">
        <v>1.75</v>
      </c>
      <c r="AK70" s="19">
        <v>0.0574</v>
      </c>
      <c r="AL70" s="20">
        <v>1357.0</v>
      </c>
      <c r="AM70" s="9">
        <v>-5.529999999999999</v>
      </c>
      <c r="AN70" s="9">
        <v>17528.0</v>
      </c>
      <c r="AO70" s="21">
        <v>-3.154952076677316E-4</v>
      </c>
      <c r="AP70" s="9">
        <v>828.0</v>
      </c>
      <c r="AQ70" s="9">
        <v>17528.0</v>
      </c>
      <c r="AR70" s="22">
        <v>0.047238703788224555</v>
      </c>
      <c r="AS70" s="23">
        <v>49.812</v>
      </c>
      <c r="AT70" s="24">
        <v>0.00284185303514377</v>
      </c>
      <c r="AU70" s="25">
        <v>1748.0</v>
      </c>
      <c r="AV70" s="24">
        <v>0.11078015083338615</v>
      </c>
      <c r="AW70" s="24">
        <v>0.010896850753080785</v>
      </c>
      <c r="AX70" s="24">
        <v>0.1714420632021675</v>
      </c>
    </row>
    <row r="71">
      <c r="A71" s="1">
        <v>49.0</v>
      </c>
      <c r="B71" s="2">
        <v>40451.0</v>
      </c>
      <c r="C71" s="2">
        <v>40487.0</v>
      </c>
      <c r="D71" s="51">
        <f t="shared" si="1"/>
        <v>91</v>
      </c>
      <c r="E71" s="1">
        <v>203.0</v>
      </c>
      <c r="F71" s="13">
        <v>193.0</v>
      </c>
      <c r="G71" s="13">
        <v>77.0</v>
      </c>
      <c r="H71" s="13">
        <v>38.0</v>
      </c>
      <c r="I71" s="14">
        <v>1.0</v>
      </c>
      <c r="J71" s="13">
        <v>43.0</v>
      </c>
      <c r="K71" s="15">
        <v>42.32</v>
      </c>
      <c r="L71" s="15">
        <v>1.99</v>
      </c>
      <c r="M71" s="15">
        <v>21.27</v>
      </c>
      <c r="N71" s="15">
        <v>16.7</v>
      </c>
      <c r="O71" s="15">
        <v>2.53</v>
      </c>
      <c r="P71" s="15">
        <v>42.32</v>
      </c>
      <c r="Q71" s="15">
        <v>40.42</v>
      </c>
      <c r="R71" s="15">
        <v>1.05</v>
      </c>
      <c r="S71" s="15">
        <v>42.32</v>
      </c>
      <c r="T71" s="15">
        <v>2.28</v>
      </c>
      <c r="U71" s="15">
        <v>18.56</v>
      </c>
      <c r="V71" s="16">
        <v>15660.0</v>
      </c>
      <c r="W71" s="16">
        <v>3778.0</v>
      </c>
      <c r="X71" s="16">
        <v>1226.0</v>
      </c>
      <c r="Y71" s="16">
        <v>13964.0</v>
      </c>
      <c r="Z71" s="17">
        <v>1696.0</v>
      </c>
      <c r="AA71" s="18">
        <v>810.0</v>
      </c>
      <c r="AB71" s="7">
        <v>8.96</v>
      </c>
      <c r="AC71" s="7">
        <v>12.48</v>
      </c>
      <c r="AD71" s="7">
        <v>0.72</v>
      </c>
      <c r="AE71" s="7">
        <v>8.23</v>
      </c>
      <c r="AF71" s="7">
        <v>0.08</v>
      </c>
      <c r="AG71" s="19">
        <v>0.0529</v>
      </c>
      <c r="AH71" s="19">
        <v>0.0058</v>
      </c>
      <c r="AI71" s="19">
        <v>0.0752</v>
      </c>
      <c r="AJ71" s="7">
        <v>1.7</v>
      </c>
      <c r="AK71" s="19">
        <v>0.0529</v>
      </c>
      <c r="AL71" s="20">
        <v>1357.0</v>
      </c>
      <c r="AM71" s="9">
        <v>-3.5199999999999996</v>
      </c>
      <c r="AN71" s="9">
        <v>15660.0</v>
      </c>
      <c r="AO71" s="21">
        <v>-2.2477650063856957E-4</v>
      </c>
      <c r="AP71" s="9">
        <v>810.0</v>
      </c>
      <c r="AQ71" s="9">
        <v>15660.0</v>
      </c>
      <c r="AR71" s="22">
        <v>0.05172413793103448</v>
      </c>
      <c r="AS71" s="23">
        <v>82.316</v>
      </c>
      <c r="AT71" s="24">
        <v>0.005256449553001277</v>
      </c>
      <c r="AU71" s="25">
        <v>1696.0</v>
      </c>
      <c r="AV71" s="24">
        <v>0.12145517043826984</v>
      </c>
      <c r="AW71" s="24">
        <v>0.012962962962962963</v>
      </c>
      <c r="AX71" s="24">
        <v>0.19117394438462998</v>
      </c>
    </row>
    <row r="72">
      <c r="A72" s="1">
        <v>50.0</v>
      </c>
      <c r="B72" s="2">
        <v>40359.0</v>
      </c>
      <c r="C72" s="2">
        <v>40396.0</v>
      </c>
      <c r="D72" s="51">
        <f t="shared" si="1"/>
        <v>91</v>
      </c>
      <c r="E72" s="1">
        <v>156.0</v>
      </c>
      <c r="F72" s="13">
        <v>147.0</v>
      </c>
      <c r="G72" s="13">
        <v>35.0</v>
      </c>
      <c r="H72" s="13">
        <v>21.0</v>
      </c>
      <c r="I72" s="14">
        <v>1.0</v>
      </c>
      <c r="J72" s="13">
        <v>42.0</v>
      </c>
      <c r="K72" s="15">
        <v>41.23</v>
      </c>
      <c r="L72" s="15">
        <v>1.71</v>
      </c>
      <c r="M72" s="15">
        <v>24.11</v>
      </c>
      <c r="N72" s="15">
        <v>16.15</v>
      </c>
      <c r="O72" s="15">
        <v>2.55</v>
      </c>
      <c r="P72" s="15">
        <v>41.23</v>
      </c>
      <c r="Q72" s="15">
        <v>38.84</v>
      </c>
      <c r="R72" s="15">
        <v>1.06</v>
      </c>
      <c r="S72" s="15">
        <v>41.23</v>
      </c>
      <c r="T72" s="15">
        <v>1.59</v>
      </c>
      <c r="U72" s="15">
        <v>25.93</v>
      </c>
      <c r="V72" s="16">
        <v>14904.0</v>
      </c>
      <c r="W72" s="16">
        <v>4190.0</v>
      </c>
      <c r="X72" s="16">
        <v>870.0</v>
      </c>
      <c r="Y72" s="16">
        <v>13277.0</v>
      </c>
      <c r="Z72" s="17">
        <v>1627.0</v>
      </c>
      <c r="AA72" s="18">
        <v>773.0</v>
      </c>
      <c r="AB72" s="7">
        <v>8.91</v>
      </c>
      <c r="AC72" s="7">
        <v>12.19</v>
      </c>
      <c r="AD72" s="7">
        <v>0.73</v>
      </c>
      <c r="AE72" s="7">
        <v>8.16</v>
      </c>
      <c r="AF72" s="7">
        <v>0.07</v>
      </c>
      <c r="AG72" s="19">
        <v>0.0443</v>
      </c>
      <c r="AH72" s="19">
        <v>0.0049</v>
      </c>
      <c r="AI72" s="19">
        <v>0.0661</v>
      </c>
      <c r="AJ72" s="7">
        <v>1.63</v>
      </c>
      <c r="AK72" s="19">
        <v>0.0443</v>
      </c>
      <c r="AL72" s="20">
        <v>1357.0</v>
      </c>
      <c r="AM72" s="9">
        <v>-3.2799999999999994</v>
      </c>
      <c r="AN72" s="9">
        <v>14904.0</v>
      </c>
      <c r="AO72" s="21">
        <v>-2.2007514761137944E-4</v>
      </c>
      <c r="AP72" s="9">
        <v>773.0</v>
      </c>
      <c r="AQ72" s="9">
        <v>14904.0</v>
      </c>
      <c r="AR72" s="22">
        <v>0.05186527106816962</v>
      </c>
      <c r="AS72" s="23">
        <v>39.584</v>
      </c>
      <c r="AT72" s="24">
        <v>0.002655931293612453</v>
      </c>
      <c r="AU72" s="25">
        <v>1627.0</v>
      </c>
      <c r="AV72" s="24">
        <v>0.12254274308955336</v>
      </c>
      <c r="AW72" s="24">
        <v>0.010466988727858293</v>
      </c>
      <c r="AX72" s="24">
        <v>0.18731085903158234</v>
      </c>
    </row>
    <row r="73">
      <c r="A73" s="1">
        <v>51.0</v>
      </c>
      <c r="B73" s="2">
        <v>40268.0</v>
      </c>
      <c r="C73" s="2">
        <v>40305.0</v>
      </c>
      <c r="D73" s="51">
        <f t="shared" si="1"/>
        <v>67</v>
      </c>
      <c r="E73" s="1">
        <v>159.0</v>
      </c>
      <c r="F73" s="13">
        <v>150.0</v>
      </c>
      <c r="G73" s="13">
        <v>41.0</v>
      </c>
      <c r="H73" s="13">
        <v>19.0</v>
      </c>
      <c r="I73" s="14">
        <v>0.0</v>
      </c>
      <c r="J73" s="13">
        <v>42.0</v>
      </c>
      <c r="K73" s="15">
        <v>46.66</v>
      </c>
      <c r="L73" s="15">
        <v>1.45</v>
      </c>
      <c r="M73" s="15">
        <v>32.18</v>
      </c>
      <c r="N73" s="15">
        <v>16.48</v>
      </c>
      <c r="O73" s="15">
        <v>2.83</v>
      </c>
      <c r="P73" s="15">
        <v>46.66</v>
      </c>
      <c r="Q73" s="15">
        <v>37.31</v>
      </c>
      <c r="R73" s="15">
        <v>1.25</v>
      </c>
      <c r="S73" s="15">
        <v>46.66</v>
      </c>
      <c r="T73" s="15">
        <v>2.72</v>
      </c>
      <c r="U73" s="15">
        <v>17.15</v>
      </c>
      <c r="V73" s="16">
        <v>14125.0</v>
      </c>
      <c r="W73" s="16">
        <v>4692.0</v>
      </c>
      <c r="X73" s="16">
        <v>860.0</v>
      </c>
      <c r="Y73" s="16">
        <v>12576.0</v>
      </c>
      <c r="Z73" s="17">
        <v>1549.0</v>
      </c>
      <c r="AA73" s="18">
        <v>751.0</v>
      </c>
      <c r="AB73" s="7">
        <v>9.15</v>
      </c>
      <c r="AC73" s="7">
        <v>11.55</v>
      </c>
      <c r="AD73" s="7">
        <v>0.79</v>
      </c>
      <c r="AE73" s="7">
        <v>8.12</v>
      </c>
      <c r="AF73" s="7">
        <v>0.05</v>
      </c>
      <c r="AG73" s="19">
        <v>0.0376</v>
      </c>
      <c r="AH73" s="19">
        <v>0.0042</v>
      </c>
      <c r="AI73" s="19">
        <v>0.0572</v>
      </c>
      <c r="AJ73" s="7">
        <v>1.55</v>
      </c>
      <c r="AK73" s="19">
        <v>0.0376</v>
      </c>
      <c r="AL73" s="20">
        <v>1357.0</v>
      </c>
      <c r="AM73" s="9">
        <v>-2.4000000000000004</v>
      </c>
      <c r="AN73" s="9">
        <v>14125.0</v>
      </c>
      <c r="AO73" s="21">
        <v>-1.699115044247788E-4</v>
      </c>
      <c r="AP73" s="9">
        <v>751.0</v>
      </c>
      <c r="AQ73" s="9">
        <v>14125.0</v>
      </c>
      <c r="AR73" s="22">
        <v>0.053168141592920354</v>
      </c>
      <c r="AS73" s="23">
        <v>45.547</v>
      </c>
      <c r="AT73" s="24">
        <v>0.0032245663716814156</v>
      </c>
      <c r="AU73" s="25">
        <v>1549.0</v>
      </c>
      <c r="AV73" s="24">
        <v>0.12317111959287531</v>
      </c>
      <c r="AW73" s="24">
        <v>0.011256637168141593</v>
      </c>
      <c r="AX73" s="24">
        <v>0.1906505532211939</v>
      </c>
    </row>
    <row r="74">
      <c r="A74" s="1">
        <v>52.0</v>
      </c>
      <c r="B74" s="2">
        <v>40178.0</v>
      </c>
      <c r="C74" s="2">
        <v>40238.0</v>
      </c>
      <c r="D74" s="51">
        <f t="shared" si="1"/>
        <v>115</v>
      </c>
      <c r="E74" s="1">
        <v>153.0</v>
      </c>
      <c r="F74" s="13">
        <v>143.0</v>
      </c>
      <c r="G74" s="13">
        <v>38.0</v>
      </c>
      <c r="H74" s="13">
        <v>6.0</v>
      </c>
      <c r="I74" s="14">
        <v>0.0</v>
      </c>
      <c r="J74" s="13">
        <v>34.0</v>
      </c>
      <c r="K74" s="15">
        <v>41.66</v>
      </c>
      <c r="L74" s="15">
        <v>0.69</v>
      </c>
      <c r="M74" s="15">
        <v>60.38</v>
      </c>
      <c r="N74" s="15">
        <v>15.78</v>
      </c>
      <c r="O74" s="15">
        <v>2.64</v>
      </c>
      <c r="P74" s="15">
        <v>41.66</v>
      </c>
      <c r="Q74" s="15">
        <v>35.66</v>
      </c>
      <c r="R74" s="15">
        <v>1.17</v>
      </c>
      <c r="S74" s="15">
        <v>41.66</v>
      </c>
      <c r="T74" s="15">
        <v>2.08</v>
      </c>
      <c r="U74" s="15">
        <v>20.06</v>
      </c>
      <c r="V74" s="16">
        <v>12841.0</v>
      </c>
      <c r="W74" s="16">
        <v>3513.0</v>
      </c>
      <c r="X74" s="16">
        <v>857.0</v>
      </c>
      <c r="Y74" s="16">
        <v>11367.0</v>
      </c>
      <c r="Z74" s="17">
        <v>1474.0</v>
      </c>
      <c r="AA74" s="18">
        <v>733.0</v>
      </c>
      <c r="AB74" s="7">
        <v>8.32</v>
      </c>
      <c r="AC74" s="7">
        <v>10.37</v>
      </c>
      <c r="AD74" s="7">
        <v>0.8</v>
      </c>
      <c r="AE74" s="7">
        <v>7.71</v>
      </c>
      <c r="AF74" s="7">
        <v>0.02</v>
      </c>
      <c r="AG74" s="19">
        <v>0.0168</v>
      </c>
      <c r="AH74" s="19">
        <v>0.0019</v>
      </c>
      <c r="AI74" s="19">
        <v>0.0203</v>
      </c>
      <c r="AJ74" s="7">
        <v>1.47</v>
      </c>
      <c r="AK74" s="19">
        <v>0.0168</v>
      </c>
      <c r="AL74" s="20">
        <v>1258.0</v>
      </c>
      <c r="AM74" s="9">
        <v>-2.049999999999999</v>
      </c>
      <c r="AN74" s="9">
        <v>12841.0</v>
      </c>
      <c r="AO74" s="21">
        <v>-1.5964488746982315E-4</v>
      </c>
      <c r="AP74" s="9">
        <v>733.0</v>
      </c>
      <c r="AQ74" s="9">
        <v>12841.0</v>
      </c>
      <c r="AR74" s="22">
        <v>0.057082781714819716</v>
      </c>
      <c r="AS74" s="23">
        <v>47.596000000000004</v>
      </c>
      <c r="AT74" s="24">
        <v>0.003706564909274979</v>
      </c>
      <c r="AU74" s="25">
        <v>1474.0</v>
      </c>
      <c r="AV74" s="24">
        <v>0.1296736166094836</v>
      </c>
      <c r="AW74" s="24">
        <v>0.011914959894089245</v>
      </c>
      <c r="AX74" s="24">
        <v>0.20221827824019772</v>
      </c>
    </row>
    <row r="75">
      <c r="A75" s="1">
        <v>53.0</v>
      </c>
      <c r="B75" s="2">
        <v>40086.0</v>
      </c>
      <c r="C75" s="2">
        <v>40123.0</v>
      </c>
      <c r="D75" s="51">
        <f t="shared" si="1"/>
        <v>91</v>
      </c>
      <c r="E75" s="1">
        <v>142.0</v>
      </c>
      <c r="F75" s="13">
        <v>131.0</v>
      </c>
      <c r="G75" s="13">
        <v>43.0</v>
      </c>
      <c r="H75" s="13">
        <v>21.0</v>
      </c>
      <c r="I75" s="14">
        <v>1.0</v>
      </c>
      <c r="J75" s="13">
        <v>34.0</v>
      </c>
      <c r="K75" s="15"/>
      <c r="L75" s="15"/>
      <c r="M75" s="15"/>
      <c r="N75" s="26"/>
      <c r="O75" s="26"/>
      <c r="P75" s="6">
        <v>43.27</v>
      </c>
      <c r="Q75" s="27">
        <v>41.95</v>
      </c>
      <c r="R75" s="6">
        <v>1.03</v>
      </c>
      <c r="S75" s="6"/>
      <c r="T75" s="27"/>
      <c r="U75" s="6"/>
      <c r="V75" s="16">
        <v>12539.0</v>
      </c>
      <c r="W75" s="16">
        <v>4111.0</v>
      </c>
      <c r="X75" s="16">
        <v>867.0</v>
      </c>
      <c r="Y75" s="16">
        <v>11146.0</v>
      </c>
      <c r="Z75" s="17">
        <v>1393.0</v>
      </c>
      <c r="AA75" s="18">
        <v>726.0</v>
      </c>
      <c r="AB75" s="7">
        <v>9.02</v>
      </c>
      <c r="AC75" s="7">
        <v>10.11</v>
      </c>
      <c r="AD75" s="7">
        <v>0.89</v>
      </c>
      <c r="AE75" s="7">
        <v>8.0</v>
      </c>
      <c r="AF75" s="28"/>
      <c r="AG75" s="28"/>
      <c r="AH75" s="28"/>
      <c r="AI75" s="28"/>
      <c r="AJ75" s="28"/>
      <c r="AK75" s="28"/>
      <c r="AL75" s="20">
        <v>1258.0</v>
      </c>
      <c r="AM75" s="9">
        <v>-1.0899999999999999</v>
      </c>
      <c r="AN75" s="9">
        <v>12539.0</v>
      </c>
      <c r="AO75" s="21">
        <v>-8.692878219953743E-5</v>
      </c>
      <c r="AP75" s="9">
        <v>726.0</v>
      </c>
      <c r="AQ75" s="9">
        <v>12539.0</v>
      </c>
      <c r="AR75" s="22">
        <v>0.05789935401547173</v>
      </c>
      <c r="AS75" s="23">
        <v>53.426</v>
      </c>
      <c r="AT75" s="24">
        <v>0.004260786346598613</v>
      </c>
      <c r="AU75" s="25">
        <v>1393.0</v>
      </c>
      <c r="AV75" s="24">
        <v>0.1249775704288534</v>
      </c>
      <c r="AW75" s="24">
        <v>0.011324667038838823</v>
      </c>
      <c r="AX75" s="24">
        <v>0.19837544904756305</v>
      </c>
    </row>
    <row r="76">
      <c r="A76" s="1">
        <v>54.0</v>
      </c>
      <c r="B76" s="2">
        <v>39994.0</v>
      </c>
      <c r="C76" s="2">
        <v>40032.0</v>
      </c>
      <c r="D76" s="51">
        <f t="shared" si="1"/>
        <v>91</v>
      </c>
      <c r="E76" s="1">
        <v>133.0</v>
      </c>
      <c r="F76" s="13">
        <v>120.0</v>
      </c>
      <c r="G76" s="13">
        <v>10.0</v>
      </c>
      <c r="H76" s="13">
        <v>8.0</v>
      </c>
      <c r="I76" s="14">
        <v>0.0</v>
      </c>
      <c r="J76" s="13">
        <v>33.0</v>
      </c>
      <c r="K76" s="15"/>
      <c r="L76" s="15"/>
      <c r="M76" s="15"/>
      <c r="N76" s="15"/>
      <c r="O76" s="15"/>
      <c r="P76" s="15">
        <v>27.22</v>
      </c>
      <c r="Q76" s="15">
        <v>39.98</v>
      </c>
      <c r="R76" s="15">
        <v>0.68</v>
      </c>
      <c r="S76" s="15"/>
      <c r="T76" s="15"/>
      <c r="U76" s="15"/>
      <c r="V76" s="16">
        <v>11466.0</v>
      </c>
      <c r="W76" s="16">
        <v>3709.0</v>
      </c>
      <c r="X76" s="16">
        <v>910.0</v>
      </c>
      <c r="Y76" s="16">
        <v>10141.0</v>
      </c>
      <c r="Z76" s="17">
        <v>1325.0</v>
      </c>
      <c r="AA76" s="18">
        <v>706.0</v>
      </c>
      <c r="AB76" s="7">
        <v>8.8</v>
      </c>
      <c r="AC76" s="7">
        <v>9.03</v>
      </c>
      <c r="AD76" s="7">
        <v>0.98</v>
      </c>
      <c r="AE76" s="7">
        <v>7.65</v>
      </c>
      <c r="AF76" s="28"/>
      <c r="AG76" s="28"/>
      <c r="AH76" s="28"/>
      <c r="AI76" s="28"/>
      <c r="AJ76" s="28"/>
      <c r="AK76" s="28"/>
      <c r="AL76" s="20">
        <v>1258.0</v>
      </c>
      <c r="AM76" s="9">
        <v>-0.22999999999999865</v>
      </c>
      <c r="AN76" s="9">
        <v>11466.0</v>
      </c>
      <c r="AO76" s="21">
        <v>-2.005930577359137E-5</v>
      </c>
      <c r="AP76" s="9">
        <v>706.0</v>
      </c>
      <c r="AQ76" s="9">
        <v>11466.0</v>
      </c>
      <c r="AR76" s="22">
        <v>0.061573347287633</v>
      </c>
      <c r="AS76" s="23">
        <v>18.14</v>
      </c>
      <c r="AT76" s="24">
        <v>0.0015820687249258679</v>
      </c>
      <c r="AU76" s="25">
        <v>1325.0</v>
      </c>
      <c r="AV76" s="24">
        <v>0.1306577260625185</v>
      </c>
      <c r="AW76" s="24">
        <v>0.0115995115995116</v>
      </c>
      <c r="AX76" s="24">
        <v>0.20539259436881535</v>
      </c>
    </row>
    <row r="77">
      <c r="A77" s="1">
        <v>55.0</v>
      </c>
      <c r="B77" s="2">
        <v>39903.0</v>
      </c>
      <c r="C77" s="2">
        <v>39941.0</v>
      </c>
      <c r="D77" s="29">
        <f t="shared" si="1"/>
        <v>39941</v>
      </c>
      <c r="E77" s="1">
        <v>101.0</v>
      </c>
      <c r="F77" s="13">
        <v>86.0</v>
      </c>
      <c r="G77" s="13">
        <v>-45.0</v>
      </c>
      <c r="H77" s="13">
        <v>-12.0</v>
      </c>
      <c r="I77" s="14">
        <v>0.0</v>
      </c>
      <c r="J77" s="13">
        <v>33.0</v>
      </c>
      <c r="K77" s="15"/>
      <c r="L77" s="15"/>
      <c r="M77" s="15"/>
      <c r="N77" s="15"/>
      <c r="O77" s="15"/>
      <c r="P77" s="15">
        <v>20.01</v>
      </c>
      <c r="Q77" s="15">
        <v>39.24</v>
      </c>
      <c r="R77" s="15">
        <v>0.51</v>
      </c>
      <c r="S77" s="15"/>
      <c r="T77" s="15"/>
      <c r="U77" s="15"/>
      <c r="V77" s="16">
        <v>10959.0</v>
      </c>
      <c r="W77" s="16">
        <v>3649.0</v>
      </c>
      <c r="X77" s="16">
        <v>964.0</v>
      </c>
      <c r="Y77" s="16">
        <v>9666.0</v>
      </c>
      <c r="Z77" s="17">
        <v>1292.0</v>
      </c>
      <c r="AA77" s="18">
        <v>702.0</v>
      </c>
      <c r="AB77" s="7">
        <v>8.9</v>
      </c>
      <c r="AC77" s="7">
        <v>8.54</v>
      </c>
      <c r="AD77" s="7">
        <v>1.04</v>
      </c>
      <c r="AE77" s="7">
        <v>7.48</v>
      </c>
      <c r="AF77" s="28"/>
      <c r="AG77" s="28"/>
      <c r="AH77" s="28"/>
      <c r="AI77" s="28"/>
      <c r="AJ77" s="28"/>
      <c r="AK77" s="28"/>
      <c r="AL77" s="20">
        <v>1258.0</v>
      </c>
      <c r="AM77" s="9">
        <v>0.3600000000000012</v>
      </c>
      <c r="AN77" s="9">
        <v>10959.0</v>
      </c>
      <c r="AO77" s="21">
        <v>3.284971256501517E-5</v>
      </c>
      <c r="AP77" s="9">
        <v>702.0</v>
      </c>
      <c r="AQ77" s="9">
        <v>10959.0</v>
      </c>
      <c r="AR77" s="22">
        <v>0.06405693950177936</v>
      </c>
      <c r="AS77" s="23">
        <v>-37.769999999999996</v>
      </c>
      <c r="AT77" s="24">
        <v>-0.003446482343279496</v>
      </c>
      <c r="AU77" s="25">
        <v>1292.0</v>
      </c>
      <c r="AV77" s="24">
        <v>0.13366439064763086</v>
      </c>
      <c r="AW77" s="24">
        <v>0.009216169358518113</v>
      </c>
      <c r="AX77" s="24">
        <v>0.20352386687721383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25"/>
    <col customWidth="1" min="10" max="10" width="21.63"/>
  </cols>
  <sheetData>
    <row r="1">
      <c r="J1" s="52">
        <v>44926.0</v>
      </c>
      <c r="K1" s="52">
        <v>44834.0</v>
      </c>
      <c r="L1" s="52">
        <v>44742.0</v>
      </c>
      <c r="M1" s="52">
        <v>44651.0</v>
      </c>
      <c r="N1" s="52">
        <v>44561.0</v>
      </c>
      <c r="O1" s="52">
        <v>44469.0</v>
      </c>
      <c r="P1" s="52">
        <v>44377.0</v>
      </c>
      <c r="Q1" s="52">
        <v>44286.0</v>
      </c>
      <c r="R1" s="52">
        <v>44196.0</v>
      </c>
      <c r="S1" s="52">
        <v>44104.0</v>
      </c>
      <c r="T1" s="52">
        <v>44012.0</v>
      </c>
      <c r="U1" s="52">
        <v>43921.0</v>
      </c>
      <c r="V1" s="52">
        <v>43830.0</v>
      </c>
      <c r="W1" s="52">
        <v>43738.0</v>
      </c>
      <c r="X1" s="52">
        <v>43646.0</v>
      </c>
      <c r="Y1" s="52">
        <v>43555.0</v>
      </c>
      <c r="Z1" s="52">
        <v>43465.0</v>
      </c>
      <c r="AA1" s="52">
        <v>43373.0</v>
      </c>
      <c r="AB1" s="52">
        <v>43281.0</v>
      </c>
      <c r="AC1" s="52">
        <v>43190.0</v>
      </c>
      <c r="AD1" s="52">
        <v>43100.0</v>
      </c>
      <c r="AE1" s="52">
        <v>43008.0</v>
      </c>
      <c r="AF1" s="52">
        <v>42916.0</v>
      </c>
      <c r="AG1" s="52">
        <v>42825.0</v>
      </c>
      <c r="AH1" s="52">
        <v>42735.0</v>
      </c>
      <c r="AI1" s="52">
        <v>42643.0</v>
      </c>
      <c r="AJ1" s="52">
        <v>42551.0</v>
      </c>
      <c r="AK1" s="52">
        <v>42460.0</v>
      </c>
      <c r="AL1" s="52">
        <v>42369.0</v>
      </c>
      <c r="AM1" s="52">
        <v>42277.0</v>
      </c>
      <c r="AN1" s="52">
        <v>42185.0</v>
      </c>
      <c r="AO1" s="52">
        <v>42094.0</v>
      </c>
      <c r="AP1" s="52">
        <v>42004.0</v>
      </c>
      <c r="AQ1" s="52">
        <v>41912.0</v>
      </c>
      <c r="AR1" s="52">
        <v>41820.0</v>
      </c>
      <c r="AS1" s="52">
        <v>41729.0</v>
      </c>
      <c r="AT1" s="52">
        <v>41639.0</v>
      </c>
      <c r="AU1" s="52">
        <v>41547.0</v>
      </c>
      <c r="AV1" s="52">
        <v>41455.0</v>
      </c>
      <c r="AW1" s="52">
        <v>41364.0</v>
      </c>
    </row>
    <row r="2">
      <c r="E2" s="53">
        <f>average(D4:D43)</f>
        <v>0.443145</v>
      </c>
      <c r="J2" s="1">
        <v>67.0</v>
      </c>
      <c r="K2" s="1">
        <v>55.0</v>
      </c>
      <c r="L2" s="1">
        <v>50.0</v>
      </c>
      <c r="M2" s="1">
        <v>50.0</v>
      </c>
      <c r="N2" s="1">
        <v>45.0</v>
      </c>
      <c r="O2" s="1">
        <v>45.0</v>
      </c>
      <c r="P2" s="1">
        <v>30.0</v>
      </c>
      <c r="Q2" s="1">
        <v>31.0</v>
      </c>
      <c r="R2" s="1">
        <v>27.0</v>
      </c>
      <c r="S2" s="1">
        <v>24.0</v>
      </c>
      <c r="T2" s="1">
        <v>25.18</v>
      </c>
      <c r="U2" s="1">
        <v>24.82</v>
      </c>
      <c r="V2" s="1">
        <v>22.59</v>
      </c>
      <c r="W2" s="1">
        <v>19.58</v>
      </c>
      <c r="X2" s="1">
        <v>19.99</v>
      </c>
      <c r="Y2" s="1">
        <v>20.83</v>
      </c>
      <c r="Z2" s="1">
        <v>14.52</v>
      </c>
      <c r="AA2" s="1">
        <v>14.49</v>
      </c>
      <c r="AB2" s="1">
        <v>14.53</v>
      </c>
      <c r="AC2" s="1">
        <v>14.38</v>
      </c>
      <c r="AD2" s="1">
        <v>16.86</v>
      </c>
      <c r="AE2" s="1">
        <v>13.0</v>
      </c>
      <c r="AF2" s="1">
        <v>13.88</v>
      </c>
      <c r="AG2" s="1">
        <v>12.39</v>
      </c>
      <c r="AH2" s="1">
        <v>11.71</v>
      </c>
      <c r="AI2" s="1">
        <v>11.35</v>
      </c>
      <c r="AJ2" s="1">
        <v>12.23</v>
      </c>
      <c r="AK2" s="1">
        <v>11.54</v>
      </c>
      <c r="AL2" s="1">
        <v>11.5</v>
      </c>
      <c r="AM2" s="1">
        <v>8.75</v>
      </c>
      <c r="AN2" s="1">
        <v>9.86</v>
      </c>
      <c r="AO2" s="1">
        <v>9.89</v>
      </c>
      <c r="AP2" s="1">
        <v>10.07</v>
      </c>
      <c r="AQ2" s="1">
        <v>10.09</v>
      </c>
      <c r="AR2" s="1">
        <v>9.42</v>
      </c>
      <c r="AS2" s="1">
        <v>9.77</v>
      </c>
      <c r="AT2" s="1">
        <v>9.79</v>
      </c>
      <c r="AU2" s="1">
        <v>9.19</v>
      </c>
      <c r="AV2" s="1">
        <v>8.8</v>
      </c>
      <c r="AW2" s="1">
        <v>8.48</v>
      </c>
    </row>
    <row r="3">
      <c r="I3" s="1" t="s">
        <v>45</v>
      </c>
      <c r="J3" s="1" t="s">
        <v>46</v>
      </c>
      <c r="K3" s="1" t="s">
        <v>38</v>
      </c>
    </row>
    <row r="4">
      <c r="B4" s="52">
        <v>44926.0</v>
      </c>
      <c r="C4" s="54">
        <v>456.0</v>
      </c>
      <c r="D4" s="55">
        <v>0.3288</v>
      </c>
      <c r="H4" s="52">
        <v>44926.0</v>
      </c>
      <c r="I4" s="56">
        <v>390.0</v>
      </c>
      <c r="J4" s="56">
        <v>67.0</v>
      </c>
      <c r="K4" s="57">
        <f t="shared" ref="K4:K59" si="1">I4+J4</f>
        <v>457</v>
      </c>
    </row>
    <row r="5">
      <c r="B5" s="52">
        <v>44834.0</v>
      </c>
      <c r="C5" s="54">
        <v>699.0</v>
      </c>
      <c r="D5" s="55">
        <v>0.4707</v>
      </c>
      <c r="H5" s="52">
        <v>44834.0</v>
      </c>
      <c r="I5" s="56">
        <v>600.0</v>
      </c>
      <c r="J5" s="56">
        <v>55.0</v>
      </c>
      <c r="K5" s="57">
        <f t="shared" si="1"/>
        <v>655</v>
      </c>
    </row>
    <row r="6">
      <c r="B6" s="52">
        <v>44742.0</v>
      </c>
      <c r="C6" s="54">
        <v>555.0</v>
      </c>
      <c r="D6" s="55">
        <v>0.4164</v>
      </c>
      <c r="H6" s="52">
        <v>44742.0</v>
      </c>
      <c r="I6" s="56">
        <v>501.0</v>
      </c>
      <c r="J6" s="56">
        <v>50.0</v>
      </c>
      <c r="K6" s="57">
        <f t="shared" si="1"/>
        <v>551</v>
      </c>
    </row>
    <row r="7">
      <c r="B7" s="52">
        <v>44651.0</v>
      </c>
      <c r="C7" s="54">
        <v>747.0</v>
      </c>
      <c r="D7" s="55">
        <v>0.4704</v>
      </c>
      <c r="H7" s="52">
        <v>44651.0</v>
      </c>
      <c r="I7" s="56">
        <v>731.0</v>
      </c>
      <c r="J7" s="56">
        <v>50.0</v>
      </c>
      <c r="K7" s="57">
        <f t="shared" si="1"/>
        <v>781</v>
      </c>
    </row>
    <row r="8">
      <c r="B8" s="52">
        <v>44561.0</v>
      </c>
      <c r="C8" s="54">
        <v>581.0</v>
      </c>
      <c r="D8" s="55">
        <v>0.4001</v>
      </c>
      <c r="H8" s="52">
        <v>44561.0</v>
      </c>
      <c r="I8" s="56">
        <v>577.0</v>
      </c>
      <c r="J8" s="56">
        <v>45.0</v>
      </c>
      <c r="K8" s="57">
        <f t="shared" si="1"/>
        <v>622</v>
      </c>
    </row>
    <row r="9">
      <c r="B9" s="52">
        <v>44469.0</v>
      </c>
      <c r="C9" s="54">
        <v>581.0</v>
      </c>
      <c r="D9" s="55">
        <v>0.3866</v>
      </c>
      <c r="H9" s="52">
        <v>44469.0</v>
      </c>
      <c r="I9" s="56">
        <v>707.0</v>
      </c>
      <c r="J9" s="56">
        <v>45.0</v>
      </c>
      <c r="K9" s="57">
        <f t="shared" si="1"/>
        <v>752</v>
      </c>
    </row>
    <row r="10">
      <c r="B10" s="52">
        <v>44377.0</v>
      </c>
      <c r="C10" s="54">
        <v>718.0</v>
      </c>
      <c r="D10" s="55">
        <v>0.4938</v>
      </c>
      <c r="H10" s="52">
        <v>44377.0</v>
      </c>
      <c r="I10" s="56">
        <v>820.0</v>
      </c>
      <c r="J10" s="56">
        <v>30.0</v>
      </c>
      <c r="K10" s="57">
        <f t="shared" si="1"/>
        <v>850</v>
      </c>
    </row>
    <row r="11">
      <c r="B11" s="52">
        <v>44286.0</v>
      </c>
      <c r="C11" s="54">
        <v>755.0</v>
      </c>
      <c r="D11" s="55">
        <v>0.5451</v>
      </c>
      <c r="H11" s="52">
        <v>44286.0</v>
      </c>
      <c r="I11" s="56">
        <v>749.0</v>
      </c>
      <c r="J11" s="56">
        <v>31.0</v>
      </c>
      <c r="K11" s="57">
        <f t="shared" si="1"/>
        <v>780</v>
      </c>
    </row>
    <row r="12">
      <c r="B12" s="52">
        <v>44196.0</v>
      </c>
      <c r="C12" s="54">
        <v>568.0</v>
      </c>
      <c r="D12" s="55">
        <v>0.4537</v>
      </c>
      <c r="H12" s="52">
        <v>44196.0</v>
      </c>
      <c r="I12" s="56">
        <v>587.0</v>
      </c>
      <c r="J12" s="56">
        <v>27.0</v>
      </c>
      <c r="K12" s="57">
        <f t="shared" si="1"/>
        <v>614</v>
      </c>
    </row>
    <row r="13">
      <c r="B13" s="52">
        <v>44104.0</v>
      </c>
      <c r="C13" s="54">
        <v>632.0</v>
      </c>
      <c r="D13" s="55">
        <v>0.5608</v>
      </c>
      <c r="H13" s="52">
        <v>44104.0</v>
      </c>
      <c r="I13" s="56">
        <v>636.0</v>
      </c>
      <c r="J13" s="56">
        <v>24.0</v>
      </c>
      <c r="K13" s="57">
        <f t="shared" si="1"/>
        <v>660</v>
      </c>
    </row>
    <row r="14">
      <c r="B14" s="52">
        <v>44012.0</v>
      </c>
      <c r="C14" s="54">
        <v>347.18</v>
      </c>
      <c r="D14" s="55">
        <v>0.4255</v>
      </c>
      <c r="H14" s="52">
        <v>44012.0</v>
      </c>
      <c r="I14" s="56">
        <v>336.0</v>
      </c>
      <c r="J14" s="56">
        <v>25.18</v>
      </c>
      <c r="K14" s="57">
        <f t="shared" si="1"/>
        <v>361.18</v>
      </c>
    </row>
    <row r="15">
      <c r="B15" s="52">
        <v>43921.0</v>
      </c>
      <c r="C15" s="54">
        <v>209.8</v>
      </c>
      <c r="D15" s="55">
        <v>0.3601</v>
      </c>
      <c r="H15" s="52">
        <v>43921.0</v>
      </c>
      <c r="I15" s="56">
        <v>183.0</v>
      </c>
      <c r="J15" s="56">
        <v>24.82</v>
      </c>
      <c r="K15" s="57">
        <f t="shared" si="1"/>
        <v>207.82</v>
      </c>
    </row>
    <row r="16">
      <c r="B16" s="52">
        <v>43830.0</v>
      </c>
      <c r="C16" s="54">
        <v>378.97</v>
      </c>
      <c r="D16" s="55">
        <v>0.4572</v>
      </c>
      <c r="H16" s="52">
        <v>43830.0</v>
      </c>
      <c r="I16" s="56">
        <v>368.0</v>
      </c>
      <c r="J16" s="56">
        <v>22.59</v>
      </c>
      <c r="K16" s="57">
        <f t="shared" si="1"/>
        <v>390.59</v>
      </c>
    </row>
    <row r="17">
      <c r="B17" s="52">
        <v>43738.0</v>
      </c>
      <c r="C17" s="54">
        <v>391.94</v>
      </c>
      <c r="D17" s="55">
        <v>0.5037</v>
      </c>
      <c r="H17" s="52">
        <v>43738.0</v>
      </c>
      <c r="I17" s="56">
        <v>387.0</v>
      </c>
      <c r="J17" s="56">
        <v>19.58</v>
      </c>
      <c r="K17" s="57">
        <f t="shared" si="1"/>
        <v>406.58</v>
      </c>
    </row>
    <row r="18">
      <c r="B18" s="52">
        <v>43646.0</v>
      </c>
      <c r="C18" s="54">
        <v>457.1</v>
      </c>
      <c r="D18" s="55">
        <v>0.5447</v>
      </c>
      <c r="H18" s="52">
        <v>43646.0</v>
      </c>
      <c r="I18" s="56">
        <v>456.0</v>
      </c>
      <c r="J18" s="56">
        <v>19.99</v>
      </c>
      <c r="K18" s="57">
        <f t="shared" si="1"/>
        <v>475.99</v>
      </c>
    </row>
    <row r="19">
      <c r="B19" s="52">
        <v>43555.0</v>
      </c>
      <c r="C19" s="54">
        <v>417.0</v>
      </c>
      <c r="D19" s="55">
        <v>0.5453</v>
      </c>
      <c r="H19" s="52">
        <v>43555.0</v>
      </c>
      <c r="I19" s="56">
        <v>399.0</v>
      </c>
      <c r="J19" s="56">
        <v>20.83</v>
      </c>
      <c r="K19" s="57">
        <f t="shared" si="1"/>
        <v>419.83</v>
      </c>
    </row>
    <row r="20">
      <c r="B20" s="52">
        <v>43465.0</v>
      </c>
      <c r="C20" s="54">
        <v>385.78</v>
      </c>
      <c r="D20" s="55">
        <v>0.5611</v>
      </c>
      <c r="H20" s="52">
        <v>43465.0</v>
      </c>
      <c r="I20" s="56">
        <v>380.0</v>
      </c>
      <c r="J20" s="56">
        <v>14.52</v>
      </c>
      <c r="K20" s="57">
        <f t="shared" si="1"/>
        <v>394.52</v>
      </c>
    </row>
    <row r="21">
      <c r="B21" s="52">
        <v>43373.0</v>
      </c>
      <c r="C21" s="54">
        <v>384.61</v>
      </c>
      <c r="D21" s="55">
        <v>0.5606</v>
      </c>
      <c r="H21" s="52">
        <v>43373.0</v>
      </c>
      <c r="I21" s="56">
        <v>377.0</v>
      </c>
      <c r="J21" s="56">
        <v>14.49</v>
      </c>
      <c r="K21" s="57">
        <f t="shared" si="1"/>
        <v>391.49</v>
      </c>
    </row>
    <row r="22">
      <c r="B22" s="52">
        <v>43281.0</v>
      </c>
      <c r="C22" s="54">
        <v>329.61</v>
      </c>
      <c r="D22" s="55">
        <v>0.5231</v>
      </c>
      <c r="H22" s="52">
        <v>43281.0</v>
      </c>
      <c r="I22" s="56">
        <v>324.0</v>
      </c>
      <c r="J22" s="56">
        <v>14.53</v>
      </c>
      <c r="K22" s="57">
        <f t="shared" si="1"/>
        <v>338.53</v>
      </c>
    </row>
    <row r="23">
      <c r="B23" s="52">
        <v>43190.0</v>
      </c>
      <c r="C23" s="54">
        <v>283.3</v>
      </c>
      <c r="D23" s="55">
        <v>0.5175</v>
      </c>
      <c r="H23" s="52">
        <v>43190.0</v>
      </c>
      <c r="I23" s="56">
        <v>282.0</v>
      </c>
      <c r="J23" s="56">
        <v>14.38</v>
      </c>
      <c r="K23" s="57">
        <f t="shared" si="1"/>
        <v>296.38</v>
      </c>
    </row>
    <row r="24">
      <c r="B24" s="52">
        <v>43100.0</v>
      </c>
      <c r="C24" s="54">
        <v>269.12</v>
      </c>
      <c r="D24" s="55">
        <v>0.5139</v>
      </c>
      <c r="H24" s="52">
        <v>43100.0</v>
      </c>
      <c r="I24" s="56">
        <v>260.0</v>
      </c>
      <c r="J24" s="56">
        <v>16.86</v>
      </c>
      <c r="K24" s="57">
        <f t="shared" si="1"/>
        <v>276.86</v>
      </c>
    </row>
    <row r="25">
      <c r="B25" s="52">
        <v>43008.0</v>
      </c>
      <c r="C25" s="54">
        <v>258.97</v>
      </c>
      <c r="D25" s="55">
        <v>0.5085</v>
      </c>
      <c r="H25" s="52">
        <v>43008.0</v>
      </c>
      <c r="I25" s="56">
        <v>251.0</v>
      </c>
      <c r="J25" s="56">
        <v>13.0</v>
      </c>
      <c r="K25" s="57">
        <f t="shared" si="1"/>
        <v>264</v>
      </c>
    </row>
    <row r="26">
      <c r="B26" s="52">
        <v>42916.0</v>
      </c>
      <c r="C26" s="54">
        <v>208.73</v>
      </c>
      <c r="D26" s="55">
        <v>0.4583</v>
      </c>
      <c r="H26" s="52">
        <v>42916.0</v>
      </c>
      <c r="I26" s="56">
        <v>204.0</v>
      </c>
      <c r="J26" s="56">
        <v>13.88</v>
      </c>
      <c r="K26" s="57">
        <f t="shared" si="1"/>
        <v>217.88</v>
      </c>
    </row>
    <row r="27">
      <c r="B27" s="52">
        <v>42825.0</v>
      </c>
      <c r="C27" s="54">
        <v>165.28</v>
      </c>
      <c r="D27" s="55">
        <v>0.4164</v>
      </c>
      <c r="H27" s="52">
        <v>42825.0</v>
      </c>
      <c r="I27" s="56">
        <v>159.0</v>
      </c>
      <c r="J27" s="56">
        <v>12.39</v>
      </c>
      <c r="K27" s="57">
        <f t="shared" si="1"/>
        <v>171.39</v>
      </c>
    </row>
    <row r="28">
      <c r="B28" s="52">
        <v>42735.0</v>
      </c>
      <c r="C28" s="54">
        <v>166.0</v>
      </c>
      <c r="D28" s="55">
        <v>0.4217</v>
      </c>
      <c r="H28" s="52">
        <v>42735.0</v>
      </c>
      <c r="I28" s="56">
        <v>158.0</v>
      </c>
      <c r="J28" s="56">
        <v>11.71</v>
      </c>
      <c r="K28" s="57">
        <f t="shared" si="1"/>
        <v>169.71</v>
      </c>
    </row>
    <row r="29">
      <c r="B29" s="52">
        <v>42643.0</v>
      </c>
      <c r="C29" s="54">
        <v>199.3</v>
      </c>
      <c r="D29" s="55">
        <v>0.4822</v>
      </c>
      <c r="H29" s="52">
        <v>42643.0</v>
      </c>
      <c r="I29" s="56">
        <v>193.0</v>
      </c>
      <c r="J29" s="56">
        <v>11.35</v>
      </c>
      <c r="K29" s="57">
        <f t="shared" si="1"/>
        <v>204.35</v>
      </c>
    </row>
    <row r="30">
      <c r="B30" s="52">
        <v>42551.0</v>
      </c>
      <c r="C30" s="54">
        <v>170.24</v>
      </c>
      <c r="D30" s="55">
        <v>0.4737</v>
      </c>
      <c r="H30" s="52">
        <v>42551.0</v>
      </c>
      <c r="I30" s="56">
        <v>159.0</v>
      </c>
      <c r="J30" s="56">
        <v>12.23</v>
      </c>
      <c r="K30" s="57">
        <f t="shared" si="1"/>
        <v>171.23</v>
      </c>
    </row>
    <row r="31">
      <c r="B31" s="52">
        <v>42460.0</v>
      </c>
      <c r="C31" s="54">
        <v>144.29</v>
      </c>
      <c r="D31" s="55">
        <v>0.4319</v>
      </c>
      <c r="H31" s="52">
        <v>42460.0</v>
      </c>
      <c r="I31" s="56">
        <v>130.0</v>
      </c>
      <c r="J31" s="56">
        <v>11.54</v>
      </c>
      <c r="K31" s="57">
        <f t="shared" si="1"/>
        <v>141.54</v>
      </c>
    </row>
    <row r="32">
      <c r="B32" s="52">
        <v>42369.0</v>
      </c>
      <c r="C32" s="54">
        <v>152.71</v>
      </c>
      <c r="D32" s="55">
        <v>0.4311</v>
      </c>
      <c r="H32" s="52">
        <v>42369.0</v>
      </c>
      <c r="I32" s="56">
        <v>144.0</v>
      </c>
      <c r="J32" s="56">
        <v>11.5</v>
      </c>
      <c r="K32" s="57">
        <f t="shared" si="1"/>
        <v>155.5</v>
      </c>
    </row>
    <row r="33">
      <c r="B33" s="52">
        <v>42277.0</v>
      </c>
      <c r="C33" s="54">
        <v>147.5</v>
      </c>
      <c r="D33" s="55">
        <v>0.4473</v>
      </c>
      <c r="H33" s="52">
        <v>42277.0</v>
      </c>
      <c r="I33" s="56">
        <v>145.0</v>
      </c>
      <c r="J33" s="56">
        <v>8.75</v>
      </c>
      <c r="K33" s="57">
        <f t="shared" si="1"/>
        <v>153.75</v>
      </c>
    </row>
    <row r="34">
      <c r="B34" s="52">
        <v>42185.0</v>
      </c>
      <c r="C34" s="54">
        <v>150.98</v>
      </c>
      <c r="D34" s="55">
        <v>0.4395</v>
      </c>
      <c r="H34" s="52">
        <v>42185.0</v>
      </c>
      <c r="I34" s="56">
        <v>149.0</v>
      </c>
      <c r="J34" s="56">
        <v>9.86</v>
      </c>
      <c r="K34" s="57">
        <f t="shared" si="1"/>
        <v>158.86</v>
      </c>
    </row>
    <row r="35">
      <c r="B35" s="52">
        <v>42094.0</v>
      </c>
      <c r="C35" s="54">
        <v>161.47</v>
      </c>
      <c r="D35" s="55">
        <v>0.4536</v>
      </c>
      <c r="H35" s="52">
        <v>42094.0</v>
      </c>
      <c r="I35" s="56">
        <v>165.0</v>
      </c>
      <c r="J35" s="56">
        <v>9.89</v>
      </c>
      <c r="K35" s="57">
        <f t="shared" si="1"/>
        <v>174.89</v>
      </c>
    </row>
    <row r="36">
      <c r="B36" s="52">
        <v>42004.0</v>
      </c>
      <c r="C36" s="54">
        <v>114.14</v>
      </c>
      <c r="D36" s="55">
        <v>0.3154</v>
      </c>
      <c r="H36" s="52">
        <v>42004.0</v>
      </c>
      <c r="I36" s="56">
        <v>176.0</v>
      </c>
      <c r="J36" s="56">
        <v>10.07</v>
      </c>
      <c r="K36" s="57">
        <f t="shared" si="1"/>
        <v>186.07</v>
      </c>
    </row>
    <row r="37">
      <c r="B37" s="52">
        <v>41912.0</v>
      </c>
      <c r="C37" s="54">
        <v>114.28</v>
      </c>
      <c r="D37" s="55">
        <v>0.4022</v>
      </c>
      <c r="H37" s="52">
        <v>41912.0</v>
      </c>
      <c r="I37" s="56">
        <v>104.0</v>
      </c>
      <c r="J37" s="56">
        <v>10.09</v>
      </c>
      <c r="K37" s="57">
        <f t="shared" si="1"/>
        <v>114.09</v>
      </c>
    </row>
    <row r="38">
      <c r="B38" s="52">
        <v>41820.0</v>
      </c>
      <c r="C38" s="54">
        <v>96.3</v>
      </c>
      <c r="D38" s="55">
        <v>0.4433</v>
      </c>
      <c r="H38" s="52">
        <v>41820.0</v>
      </c>
      <c r="I38" s="56">
        <v>46.0</v>
      </c>
      <c r="J38" s="56">
        <v>9.42</v>
      </c>
      <c r="K38" s="57">
        <f t="shared" si="1"/>
        <v>55.42</v>
      </c>
    </row>
    <row r="39">
      <c r="B39" s="52">
        <v>41729.0</v>
      </c>
      <c r="C39" s="54">
        <v>162.01</v>
      </c>
      <c r="D39" s="55">
        <v>0.3201</v>
      </c>
      <c r="H39" s="52">
        <v>41729.0</v>
      </c>
      <c r="I39" s="56">
        <v>336.0</v>
      </c>
      <c r="J39" s="56">
        <v>9.77</v>
      </c>
      <c r="K39" s="57">
        <f t="shared" si="1"/>
        <v>345.77</v>
      </c>
    </row>
    <row r="40">
      <c r="B40" s="52">
        <v>41639.0</v>
      </c>
      <c r="C40" s="54">
        <v>110.26</v>
      </c>
      <c r="D40" s="55">
        <v>0.2777</v>
      </c>
      <c r="H40" s="52">
        <v>41639.0</v>
      </c>
      <c r="I40" s="56">
        <v>235.0</v>
      </c>
      <c r="J40" s="56">
        <v>9.79</v>
      </c>
      <c r="K40" s="57">
        <f t="shared" si="1"/>
        <v>244.79</v>
      </c>
    </row>
    <row r="41">
      <c r="B41" s="52">
        <v>41547.0</v>
      </c>
      <c r="C41" s="54">
        <v>124.22</v>
      </c>
      <c r="D41" s="55">
        <v>0.2929</v>
      </c>
      <c r="H41" s="52">
        <v>41547.0</v>
      </c>
      <c r="I41" s="56">
        <v>264.0</v>
      </c>
      <c r="J41" s="56">
        <v>9.19</v>
      </c>
      <c r="K41" s="57">
        <f t="shared" si="1"/>
        <v>273.19</v>
      </c>
    </row>
    <row r="42">
      <c r="B42" s="52">
        <v>41455.0</v>
      </c>
      <c r="C42" s="54">
        <v>87.35</v>
      </c>
      <c r="D42" s="55">
        <v>0.3498</v>
      </c>
      <c r="H42" s="52">
        <v>41455.0</v>
      </c>
      <c r="I42" s="56">
        <v>106.0</v>
      </c>
      <c r="J42" s="56">
        <v>8.8</v>
      </c>
      <c r="K42" s="57">
        <f t="shared" si="1"/>
        <v>114.8</v>
      </c>
    </row>
    <row r="43">
      <c r="B43" s="52">
        <v>41364.0</v>
      </c>
      <c r="C43" s="54">
        <v>75.77</v>
      </c>
      <c r="D43" s="55">
        <v>0.3211</v>
      </c>
      <c r="H43" s="52">
        <v>41364.0</v>
      </c>
      <c r="I43" s="56">
        <v>87.0</v>
      </c>
      <c r="J43" s="56">
        <v>8.48</v>
      </c>
      <c r="K43" s="57">
        <f t="shared" si="1"/>
        <v>95.48</v>
      </c>
    </row>
    <row r="44">
      <c r="B44" s="58">
        <v>41274.0</v>
      </c>
      <c r="C44" s="31"/>
      <c r="D44" s="59">
        <f t="shared" ref="D44:D60" si="2">$E$2</f>
        <v>0.443145</v>
      </c>
      <c r="H44" s="52">
        <v>41274.0</v>
      </c>
      <c r="I44" s="56">
        <v>129.0</v>
      </c>
      <c r="J44" s="57">
        <v>5.471</v>
      </c>
      <c r="K44" s="57">
        <f t="shared" si="1"/>
        <v>134.471</v>
      </c>
    </row>
    <row r="45">
      <c r="B45" s="58">
        <v>41182.0</v>
      </c>
      <c r="C45" s="31"/>
      <c r="D45" s="59">
        <f t="shared" si="2"/>
        <v>0.443145</v>
      </c>
      <c r="H45" s="52">
        <v>41182.0</v>
      </c>
      <c r="I45" s="56">
        <v>82.0</v>
      </c>
      <c r="J45" s="57">
        <v>9.057</v>
      </c>
      <c r="K45" s="57">
        <f t="shared" si="1"/>
        <v>91.057</v>
      </c>
    </row>
    <row r="46">
      <c r="B46" s="58">
        <v>41090.0</v>
      </c>
      <c r="C46" s="31"/>
      <c r="D46" s="59">
        <f t="shared" si="2"/>
        <v>0.443145</v>
      </c>
      <c r="H46" s="52">
        <v>41090.0</v>
      </c>
      <c r="I46" s="56">
        <v>89.0</v>
      </c>
      <c r="J46" s="57">
        <v>7.14</v>
      </c>
      <c r="K46" s="57">
        <f t="shared" si="1"/>
        <v>96.14</v>
      </c>
    </row>
    <row r="47">
      <c r="B47" s="58">
        <v>40999.0</v>
      </c>
      <c r="C47" s="31"/>
      <c r="D47" s="59">
        <f t="shared" si="2"/>
        <v>0.443145</v>
      </c>
      <c r="H47" s="52">
        <v>40999.0</v>
      </c>
      <c r="I47" s="56">
        <v>64.0</v>
      </c>
      <c r="J47" s="56">
        <v>6.454</v>
      </c>
      <c r="K47" s="57">
        <f t="shared" si="1"/>
        <v>70.454</v>
      </c>
    </row>
    <row r="48">
      <c r="B48" s="58">
        <v>40908.0</v>
      </c>
      <c r="C48" s="31"/>
      <c r="D48" s="59">
        <f t="shared" si="2"/>
        <v>0.443145</v>
      </c>
      <c r="H48" s="52">
        <v>40908.0</v>
      </c>
      <c r="I48" s="56">
        <v>70.0</v>
      </c>
      <c r="J48" s="57">
        <v>7.850000000000001</v>
      </c>
      <c r="K48" s="57">
        <f t="shared" si="1"/>
        <v>77.85</v>
      </c>
    </row>
    <row r="49">
      <c r="B49" s="58">
        <v>40816.0</v>
      </c>
      <c r="C49" s="31"/>
      <c r="D49" s="59">
        <f t="shared" si="2"/>
        <v>0.443145</v>
      </c>
      <c r="H49" s="52">
        <v>40816.0</v>
      </c>
      <c r="I49" s="56">
        <v>103.0</v>
      </c>
      <c r="J49" s="57">
        <v>6.164999999999999</v>
      </c>
      <c r="K49" s="57">
        <f t="shared" si="1"/>
        <v>109.165</v>
      </c>
    </row>
    <row r="50">
      <c r="B50" s="58">
        <v>40724.0</v>
      </c>
      <c r="C50" s="31"/>
      <c r="D50" s="59">
        <f t="shared" si="2"/>
        <v>0.443145</v>
      </c>
      <c r="H50" s="52">
        <v>40724.0</v>
      </c>
      <c r="I50" s="56">
        <v>133.0</v>
      </c>
      <c r="J50" s="57">
        <v>7.3149999999999995</v>
      </c>
      <c r="K50" s="57">
        <f t="shared" si="1"/>
        <v>140.315</v>
      </c>
    </row>
    <row r="51">
      <c r="B51" s="58">
        <v>40633.0</v>
      </c>
      <c r="C51" s="31"/>
      <c r="D51" s="59">
        <f t="shared" si="2"/>
        <v>0.443145</v>
      </c>
      <c r="H51" s="52">
        <v>40633.0</v>
      </c>
      <c r="I51" s="56">
        <v>96.0</v>
      </c>
      <c r="J51" s="56">
        <v>6.519</v>
      </c>
      <c r="K51" s="57">
        <f t="shared" si="1"/>
        <v>102.519</v>
      </c>
    </row>
    <row r="52">
      <c r="B52" s="58">
        <v>40543.0</v>
      </c>
      <c r="C52" s="31"/>
      <c r="D52" s="59">
        <f t="shared" si="2"/>
        <v>0.443145</v>
      </c>
      <c r="H52" s="52">
        <v>40543.0</v>
      </c>
      <c r="I52" s="56">
        <v>45.0</v>
      </c>
      <c r="J52" s="57">
        <v>4.812000000000001</v>
      </c>
      <c r="K52" s="57">
        <f t="shared" si="1"/>
        <v>49.812</v>
      </c>
    </row>
    <row r="53">
      <c r="B53" s="58">
        <v>40451.0</v>
      </c>
      <c r="C53" s="31"/>
      <c r="D53" s="59">
        <f t="shared" si="2"/>
        <v>0.443145</v>
      </c>
      <c r="H53" s="52">
        <v>40451.0</v>
      </c>
      <c r="I53" s="56">
        <v>77.0</v>
      </c>
      <c r="J53" s="57">
        <v>5.315999999999999</v>
      </c>
      <c r="K53" s="57">
        <f t="shared" si="1"/>
        <v>82.316</v>
      </c>
    </row>
    <row r="54">
      <c r="B54" s="58">
        <v>40359.0</v>
      </c>
      <c r="C54" s="31"/>
      <c r="D54" s="59">
        <f t="shared" si="2"/>
        <v>0.443145</v>
      </c>
      <c r="H54" s="52">
        <v>40359.0</v>
      </c>
      <c r="I54" s="56">
        <v>35.0</v>
      </c>
      <c r="J54" s="57">
        <v>4.5840000000000005</v>
      </c>
      <c r="K54" s="57">
        <f t="shared" si="1"/>
        <v>39.584</v>
      </c>
    </row>
    <row r="55">
      <c r="B55" s="58">
        <v>40268.0</v>
      </c>
      <c r="C55" s="31"/>
      <c r="D55" s="59">
        <f t="shared" si="2"/>
        <v>0.443145</v>
      </c>
      <c r="H55" s="52">
        <v>40268.0</v>
      </c>
      <c r="I55" s="56">
        <v>41.0</v>
      </c>
      <c r="J55" s="56">
        <v>4.547</v>
      </c>
      <c r="K55" s="57">
        <f t="shared" si="1"/>
        <v>45.547</v>
      </c>
    </row>
    <row r="56">
      <c r="B56" s="58">
        <v>40178.0</v>
      </c>
      <c r="C56" s="31"/>
      <c r="D56" s="59">
        <f t="shared" si="2"/>
        <v>0.443145</v>
      </c>
      <c r="H56" s="52">
        <v>40178.0</v>
      </c>
      <c r="I56" s="56">
        <v>38.0</v>
      </c>
      <c r="J56" s="57">
        <v>9.596000000000004</v>
      </c>
      <c r="K56" s="57">
        <f t="shared" si="1"/>
        <v>47.596</v>
      </c>
    </row>
    <row r="57">
      <c r="B57" s="58">
        <v>40086.0</v>
      </c>
      <c r="C57" s="31"/>
      <c r="D57" s="59">
        <f t="shared" si="2"/>
        <v>0.443145</v>
      </c>
      <c r="H57" s="52">
        <v>40086.0</v>
      </c>
      <c r="I57" s="56">
        <v>43.0</v>
      </c>
      <c r="J57" s="57">
        <v>10.426</v>
      </c>
      <c r="K57" s="57">
        <f t="shared" si="1"/>
        <v>53.426</v>
      </c>
    </row>
    <row r="58">
      <c r="B58" s="58">
        <v>39994.0</v>
      </c>
      <c r="C58" s="31"/>
      <c r="D58" s="59">
        <f t="shared" si="2"/>
        <v>0.443145</v>
      </c>
      <c r="H58" s="52">
        <v>39994.0</v>
      </c>
      <c r="I58" s="56">
        <v>10.0</v>
      </c>
      <c r="J58" s="57">
        <v>8.139999999999999</v>
      </c>
      <c r="K58" s="57">
        <f t="shared" si="1"/>
        <v>18.14</v>
      </c>
    </row>
    <row r="59">
      <c r="B59" s="58">
        <v>39903.0</v>
      </c>
      <c r="C59" s="31"/>
      <c r="D59" s="59">
        <f t="shared" si="2"/>
        <v>0.443145</v>
      </c>
      <c r="H59" s="52">
        <v>39903.0</v>
      </c>
      <c r="I59" s="56">
        <v>-45.0</v>
      </c>
      <c r="J59" s="56">
        <v>7.23</v>
      </c>
      <c r="K59" s="57">
        <f t="shared" si="1"/>
        <v>-37.77</v>
      </c>
    </row>
    <row r="60">
      <c r="B60" s="58">
        <v>39813.0</v>
      </c>
      <c r="C60" s="31"/>
      <c r="D60" s="59">
        <f t="shared" si="2"/>
        <v>0.443145</v>
      </c>
      <c r="J60" s="60"/>
    </row>
    <row r="61">
      <c r="J61" s="60"/>
    </row>
    <row r="62">
      <c r="J62" s="6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47</v>
      </c>
      <c r="B1" s="1" t="s">
        <v>48</v>
      </c>
      <c r="E1" s="56">
        <v>44926.0</v>
      </c>
      <c r="F1" s="56">
        <v>8951.0</v>
      </c>
    </row>
    <row r="2">
      <c r="A2" s="29">
        <v>44926.0</v>
      </c>
      <c r="B2" s="2">
        <v>44981.0</v>
      </c>
      <c r="E2" s="56">
        <v>44834.0</v>
      </c>
      <c r="F2" s="56">
        <v>8676.0</v>
      </c>
    </row>
    <row r="3">
      <c r="A3" s="29">
        <v>44834.0</v>
      </c>
      <c r="B3" s="2">
        <v>44872.0</v>
      </c>
      <c r="E3" s="56">
        <v>44742.0</v>
      </c>
      <c r="F3" s="56">
        <v>8247.0</v>
      </c>
    </row>
    <row r="4">
      <c r="A4" s="29">
        <v>44742.0</v>
      </c>
      <c r="B4" s="2">
        <v>44781.0</v>
      </c>
      <c r="E4" s="56">
        <v>44651.0</v>
      </c>
      <c r="F4" s="56">
        <v>7914.0</v>
      </c>
    </row>
    <row r="5">
      <c r="A5" s="29">
        <v>44651.0</v>
      </c>
      <c r="B5" s="2">
        <v>44687.0</v>
      </c>
      <c r="E5" s="56">
        <v>44561.0</v>
      </c>
      <c r="F5" s="56">
        <v>7442.0</v>
      </c>
    </row>
    <row r="6">
      <c r="A6" s="29">
        <v>44561.0</v>
      </c>
      <c r="B6" s="2">
        <v>44621.0</v>
      </c>
      <c r="E6" s="56">
        <v>44469.0</v>
      </c>
      <c r="F6" s="56">
        <v>7071.0</v>
      </c>
    </row>
    <row r="7">
      <c r="A7" s="29">
        <v>44469.0</v>
      </c>
      <c r="B7" s="2">
        <v>44508.0</v>
      </c>
      <c r="E7" s="56">
        <v>44377.0</v>
      </c>
      <c r="F7" s="56">
        <v>6706.0</v>
      </c>
    </row>
    <row r="8">
      <c r="A8" s="29">
        <v>44377.0</v>
      </c>
      <c r="B8" s="2">
        <v>44414.0</v>
      </c>
      <c r="E8" s="56">
        <v>44286.0</v>
      </c>
      <c r="F8" s="56">
        <v>6204.0</v>
      </c>
    </row>
    <row r="9">
      <c r="A9" s="29">
        <v>44286.0</v>
      </c>
      <c r="B9" s="2">
        <v>44326.0</v>
      </c>
      <c r="E9" s="56">
        <v>44196.0</v>
      </c>
      <c r="F9" s="56">
        <v>5672.0</v>
      </c>
    </row>
    <row r="10">
      <c r="A10" s="29">
        <v>44196.0</v>
      </c>
      <c r="B10" s="2">
        <v>44256.0</v>
      </c>
      <c r="E10" s="56">
        <v>44104.0</v>
      </c>
      <c r="F10" s="56">
        <v>5283.0</v>
      </c>
    </row>
    <row r="11">
      <c r="A11" s="29">
        <v>44104.0</v>
      </c>
      <c r="B11" s="2">
        <v>44140.0</v>
      </c>
      <c r="E11" s="56">
        <v>44012.0</v>
      </c>
      <c r="F11" s="56">
        <v>4842.0</v>
      </c>
    </row>
    <row r="12">
      <c r="A12" s="29">
        <v>44012.0</v>
      </c>
      <c r="B12" s="2">
        <v>44050.0</v>
      </c>
      <c r="E12" s="56">
        <v>43921.0</v>
      </c>
      <c r="F12" s="56">
        <v>4613.0</v>
      </c>
    </row>
    <row r="13">
      <c r="A13" s="29">
        <v>43921.0</v>
      </c>
      <c r="B13" s="2">
        <v>43962.0</v>
      </c>
      <c r="E13" s="56">
        <v>43830.0</v>
      </c>
      <c r="F13" s="56">
        <v>4576.0</v>
      </c>
    </row>
    <row r="14">
      <c r="A14" s="29">
        <v>43830.0</v>
      </c>
      <c r="B14" s="2">
        <v>43889.0</v>
      </c>
      <c r="E14" s="56">
        <v>43738.0</v>
      </c>
      <c r="F14" s="56">
        <v>4313.0</v>
      </c>
    </row>
    <row r="15">
      <c r="A15" s="29">
        <v>43738.0</v>
      </c>
      <c r="B15" s="2">
        <v>43781.0</v>
      </c>
      <c r="E15" s="56">
        <v>43646.0</v>
      </c>
      <c r="F15" s="56">
        <v>4051.0</v>
      </c>
    </row>
    <row r="16">
      <c r="A16" s="29">
        <v>43646.0</v>
      </c>
      <c r="B16" s="2">
        <v>43686.0</v>
      </c>
      <c r="E16" s="56">
        <v>43555.0</v>
      </c>
      <c r="F16" s="56">
        <v>3964.0</v>
      </c>
    </row>
    <row r="17">
      <c r="A17" s="29">
        <v>43555.0</v>
      </c>
      <c r="B17" s="2">
        <v>43594.0</v>
      </c>
      <c r="E17" s="56">
        <v>43465.0</v>
      </c>
      <c r="F17" s="56">
        <v>3792.0</v>
      </c>
    </row>
    <row r="18">
      <c r="A18" s="29">
        <v>43465.0</v>
      </c>
      <c r="B18" s="2">
        <v>43524.0</v>
      </c>
      <c r="E18" s="56">
        <v>43373.0</v>
      </c>
      <c r="F18" s="56">
        <v>3673.0</v>
      </c>
    </row>
    <row r="19">
      <c r="A19" s="29">
        <v>43373.0</v>
      </c>
      <c r="B19" s="2">
        <v>43413.0</v>
      </c>
      <c r="E19" s="56">
        <v>43281.0</v>
      </c>
      <c r="F19" s="56">
        <v>3398.0</v>
      </c>
    </row>
    <row r="20">
      <c r="A20" s="29">
        <v>43281.0</v>
      </c>
      <c r="B20" s="2">
        <v>43319.0</v>
      </c>
      <c r="E20" s="56">
        <v>43190.0</v>
      </c>
      <c r="F20" s="56">
        <v>3160.0</v>
      </c>
    </row>
    <row r="21">
      <c r="A21" s="29">
        <v>43190.0</v>
      </c>
      <c r="B21" s="2">
        <v>43228.0</v>
      </c>
      <c r="E21" s="56">
        <v>43100.0</v>
      </c>
      <c r="F21" s="56">
        <v>2867.0</v>
      </c>
    </row>
    <row r="22">
      <c r="A22" s="29">
        <v>43100.0</v>
      </c>
      <c r="B22" s="2">
        <v>43159.0</v>
      </c>
      <c r="E22" s="56">
        <v>43008.0</v>
      </c>
      <c r="F22" s="56">
        <v>2750.0</v>
      </c>
    </row>
    <row r="23">
      <c r="A23" s="29">
        <v>43008.0</v>
      </c>
      <c r="B23" s="2">
        <v>43047.0</v>
      </c>
      <c r="E23" s="56">
        <v>42916.0</v>
      </c>
      <c r="F23" s="56">
        <v>2601.0</v>
      </c>
    </row>
    <row r="24">
      <c r="A24" s="29">
        <v>42916.0</v>
      </c>
      <c r="B24" s="2">
        <v>42954.0</v>
      </c>
      <c r="E24" s="56">
        <v>42825.0</v>
      </c>
      <c r="F24" s="56">
        <v>2478.0</v>
      </c>
    </row>
    <row r="25">
      <c r="A25" s="29">
        <v>42825.0</v>
      </c>
      <c r="B25" s="2">
        <v>42865.0</v>
      </c>
      <c r="E25" s="56">
        <v>42735.0</v>
      </c>
      <c r="F25" s="56">
        <v>2376.0</v>
      </c>
    </row>
    <row r="26">
      <c r="A26" s="29">
        <v>42735.0</v>
      </c>
      <c r="B26" s="2">
        <v>42794.0</v>
      </c>
      <c r="E26" s="56">
        <v>42643.0</v>
      </c>
      <c r="F26" s="56">
        <v>2277.0</v>
      </c>
    </row>
    <row r="27">
      <c r="A27" s="29">
        <v>42643.0</v>
      </c>
      <c r="B27" s="2">
        <v>42682.0</v>
      </c>
      <c r="E27" s="56">
        <v>42551.0</v>
      </c>
      <c r="F27" s="56">
        <v>2166.0</v>
      </c>
    </row>
    <row r="28">
      <c r="A28" s="29">
        <v>42551.0</v>
      </c>
      <c r="B28" s="2">
        <v>42590.0</v>
      </c>
      <c r="E28" s="56">
        <v>42460.0</v>
      </c>
      <c r="F28" s="56">
        <v>2073.0</v>
      </c>
    </row>
    <row r="29">
      <c r="A29" s="29">
        <v>42460.0</v>
      </c>
      <c r="B29" s="2">
        <v>42500.0</v>
      </c>
      <c r="E29" s="56">
        <v>42369.0</v>
      </c>
      <c r="F29" s="56">
        <v>1994.0</v>
      </c>
    </row>
    <row r="30">
      <c r="A30" s="29">
        <v>42369.0</v>
      </c>
      <c r="B30" s="2">
        <v>42426.0</v>
      </c>
      <c r="E30" s="56">
        <v>42277.0</v>
      </c>
      <c r="F30" s="56">
        <v>1906.0</v>
      </c>
    </row>
    <row r="31">
      <c r="A31" s="29">
        <v>42277.0</v>
      </c>
      <c r="B31" s="2">
        <v>42314.0</v>
      </c>
      <c r="E31" s="56">
        <v>42185.0</v>
      </c>
      <c r="F31" s="56">
        <v>1825.0</v>
      </c>
    </row>
    <row r="32">
      <c r="A32" s="29">
        <v>42185.0</v>
      </c>
      <c r="B32" s="2">
        <v>42223.0</v>
      </c>
      <c r="E32" s="56">
        <v>42094.0</v>
      </c>
      <c r="F32" s="56">
        <v>1738.0</v>
      </c>
    </row>
    <row r="33">
      <c r="A33" s="29">
        <v>42094.0</v>
      </c>
      <c r="B33" s="2">
        <v>42135.0</v>
      </c>
      <c r="E33" s="56">
        <v>42004.0</v>
      </c>
      <c r="F33" s="56">
        <v>1650.0</v>
      </c>
    </row>
    <row r="34">
      <c r="A34" s="29">
        <v>42004.0</v>
      </c>
      <c r="B34" s="2">
        <v>42061.0</v>
      </c>
      <c r="E34" s="56">
        <v>41912.0</v>
      </c>
      <c r="F34" s="56">
        <v>1596.0</v>
      </c>
    </row>
    <row r="35">
      <c r="A35" s="29">
        <v>41912.0</v>
      </c>
      <c r="B35" s="2">
        <v>41950.0</v>
      </c>
      <c r="E35" s="56">
        <v>41820.0</v>
      </c>
      <c r="F35" s="56">
        <v>1533.0</v>
      </c>
    </row>
    <row r="36">
      <c r="A36" s="29">
        <v>41820.0</v>
      </c>
      <c r="B36" s="2">
        <v>41859.0</v>
      </c>
      <c r="E36" s="56">
        <v>41729.0</v>
      </c>
      <c r="F36" s="56">
        <v>1482.0</v>
      </c>
    </row>
    <row r="37">
      <c r="A37" s="29">
        <v>41729.0</v>
      </c>
      <c r="B37" s="2">
        <v>41768.0</v>
      </c>
      <c r="E37" s="56">
        <v>41639.0</v>
      </c>
      <c r="F37" s="56">
        <v>1391.0</v>
      </c>
    </row>
    <row r="38">
      <c r="A38" s="29">
        <v>41639.0</v>
      </c>
      <c r="B38" s="2">
        <v>41697.0</v>
      </c>
      <c r="E38" s="56">
        <v>41547.0</v>
      </c>
      <c r="F38" s="56">
        <v>1332.0</v>
      </c>
    </row>
    <row r="39">
      <c r="A39" s="29">
        <v>41547.0</v>
      </c>
      <c r="B39" s="2">
        <v>41586.0</v>
      </c>
      <c r="E39" s="56">
        <v>41455.0</v>
      </c>
      <c r="F39" s="56">
        <v>1264.0</v>
      </c>
    </row>
    <row r="40">
      <c r="A40" s="29">
        <v>41455.0</v>
      </c>
      <c r="B40" s="2">
        <v>41494.0</v>
      </c>
      <c r="E40" s="56">
        <v>41364.0</v>
      </c>
      <c r="F40" s="56">
        <v>1216.0</v>
      </c>
    </row>
    <row r="41">
      <c r="A41" s="29">
        <v>41364.0</v>
      </c>
      <c r="B41" s="2">
        <v>41404.0</v>
      </c>
      <c r="E41" s="56">
        <v>41274.0</v>
      </c>
      <c r="F41" s="56">
        <v>1175.0</v>
      </c>
    </row>
    <row r="42">
      <c r="A42" s="29">
        <v>41274.0</v>
      </c>
      <c r="B42" s="2">
        <v>41332.0</v>
      </c>
      <c r="E42" s="56">
        <v>41182.0</v>
      </c>
      <c r="F42" s="56">
        <v>1124.0</v>
      </c>
    </row>
    <row r="43">
      <c r="A43" s="29">
        <v>41182.0</v>
      </c>
      <c r="B43" s="2">
        <v>41222.0</v>
      </c>
      <c r="E43" s="56">
        <v>41090.0</v>
      </c>
      <c r="F43" s="56">
        <v>1082.0</v>
      </c>
    </row>
    <row r="44">
      <c r="A44" s="29">
        <v>41090.0</v>
      </c>
      <c r="B44" s="2">
        <v>41129.0</v>
      </c>
      <c r="E44" s="56">
        <v>40999.0</v>
      </c>
      <c r="F44" s="56">
        <v>1035.0</v>
      </c>
    </row>
    <row r="45">
      <c r="A45" s="29">
        <v>40999.0</v>
      </c>
      <c r="B45" s="2">
        <v>41039.0</v>
      </c>
      <c r="E45" s="56">
        <v>40908.0</v>
      </c>
      <c r="F45" s="56">
        <v>1000.0</v>
      </c>
    </row>
    <row r="46">
      <c r="A46" s="29">
        <v>40908.0</v>
      </c>
      <c r="B46" s="2">
        <v>40967.0</v>
      </c>
      <c r="E46" s="56">
        <v>40816.0</v>
      </c>
      <c r="F46" s="56">
        <v>964.0</v>
      </c>
    </row>
    <row r="47">
      <c r="A47" s="29">
        <v>40816.0</v>
      </c>
      <c r="B47" s="2">
        <v>40851.0</v>
      </c>
      <c r="E47" s="56">
        <v>40724.0</v>
      </c>
      <c r="F47" s="56">
        <v>927.0</v>
      </c>
    </row>
    <row r="48">
      <c r="A48" s="29">
        <v>40724.0</v>
      </c>
      <c r="B48" s="2">
        <v>40760.0</v>
      </c>
      <c r="E48" s="56">
        <v>40633.0</v>
      </c>
      <c r="F48" s="56">
        <v>861.0</v>
      </c>
    </row>
    <row r="49">
      <c r="A49" s="29">
        <v>40633.0</v>
      </c>
      <c r="B49" s="2">
        <v>40669.0</v>
      </c>
      <c r="E49" s="56">
        <v>40543.0</v>
      </c>
      <c r="F49" s="56">
        <v>828.0</v>
      </c>
    </row>
    <row r="50">
      <c r="A50" s="29">
        <v>40543.0</v>
      </c>
      <c r="B50" s="2">
        <v>40599.0</v>
      </c>
      <c r="E50" s="56">
        <v>40451.0</v>
      </c>
      <c r="F50" s="56">
        <v>810.0</v>
      </c>
    </row>
    <row r="51">
      <c r="A51" s="29">
        <v>40451.0</v>
      </c>
      <c r="B51" s="2">
        <v>40487.0</v>
      </c>
      <c r="E51" s="56">
        <v>40359.0</v>
      </c>
      <c r="F51" s="56">
        <v>773.0</v>
      </c>
    </row>
    <row r="52">
      <c r="A52" s="29">
        <v>40359.0</v>
      </c>
      <c r="B52" s="2">
        <v>40396.0</v>
      </c>
      <c r="E52" s="56">
        <v>40268.0</v>
      </c>
      <c r="F52" s="56">
        <v>751.0</v>
      </c>
    </row>
    <row r="53">
      <c r="A53" s="29">
        <v>40268.0</v>
      </c>
      <c r="B53" s="2">
        <v>40305.0</v>
      </c>
      <c r="E53" s="56">
        <v>40178.0</v>
      </c>
      <c r="F53" s="56">
        <v>733.0</v>
      </c>
    </row>
    <row r="54">
      <c r="A54" s="29">
        <v>40178.0</v>
      </c>
      <c r="B54" s="2">
        <v>40238.0</v>
      </c>
      <c r="E54" s="56">
        <v>40086.0</v>
      </c>
      <c r="F54" s="56">
        <v>726.0</v>
      </c>
    </row>
    <row r="55">
      <c r="A55" s="29">
        <v>40086.0</v>
      </c>
      <c r="B55" s="2">
        <v>40123.0</v>
      </c>
      <c r="E55" s="56">
        <v>39994.0</v>
      </c>
      <c r="F55" s="56">
        <v>706.0</v>
      </c>
    </row>
    <row r="56">
      <c r="A56" s="29">
        <v>39994.0</v>
      </c>
      <c r="B56" s="2">
        <v>40032.0</v>
      </c>
      <c r="E56" s="56">
        <v>39903.0</v>
      </c>
      <c r="F56" s="56">
        <v>702.0</v>
      </c>
    </row>
    <row r="57">
      <c r="A57" s="29">
        <v>39903.0</v>
      </c>
      <c r="B57" s="2">
        <v>39941.0</v>
      </c>
    </row>
    <row r="58">
      <c r="A58" s="29">
        <v>39813.0</v>
      </c>
      <c r="B58" s="2">
        <v>39874.0</v>
      </c>
    </row>
    <row r="59">
      <c r="A59" s="29">
        <v>39721.0</v>
      </c>
      <c r="B59" s="2">
        <v>39762.0</v>
      </c>
    </row>
    <row r="60">
      <c r="A60" s="29">
        <v>39629.0</v>
      </c>
      <c r="B60" s="2">
        <v>39667.0</v>
      </c>
    </row>
    <row r="61">
      <c r="A61" s="29">
        <v>39538.0</v>
      </c>
      <c r="B61" s="2">
        <v>39577.0</v>
      </c>
    </row>
    <row r="62">
      <c r="A62" s="29">
        <v>39447.0</v>
      </c>
      <c r="B62" s="2">
        <v>39507.0</v>
      </c>
    </row>
    <row r="63">
      <c r="A63" s="29">
        <v>39355.0</v>
      </c>
      <c r="B63" s="2">
        <v>39395.0</v>
      </c>
    </row>
    <row r="64">
      <c r="A64" s="29">
        <v>39263.0</v>
      </c>
      <c r="B64" s="2">
        <v>39303.0</v>
      </c>
    </row>
    <row r="66">
      <c r="A66" s="29" t="s">
        <v>49</v>
      </c>
      <c r="B66" s="29"/>
    </row>
    <row r="67">
      <c r="A67" s="29" t="s">
        <v>49</v>
      </c>
      <c r="B67" s="29"/>
    </row>
    <row r="68">
      <c r="A68" s="29" t="s">
        <v>49</v>
      </c>
      <c r="B68" s="29"/>
    </row>
    <row r="69">
      <c r="A69" s="29" t="s">
        <v>49</v>
      </c>
      <c r="B69" s="29"/>
    </row>
    <row r="70">
      <c r="A70" s="29" t="s">
        <v>49</v>
      </c>
      <c r="B70" s="29"/>
    </row>
    <row r="71">
      <c r="A71" s="29" t="s">
        <v>49</v>
      </c>
      <c r="B71" s="29"/>
    </row>
    <row r="72">
      <c r="A72" s="29" t="s">
        <v>49</v>
      </c>
      <c r="B72" s="29"/>
      <c r="F72" s="61"/>
    </row>
    <row r="73">
      <c r="A73" s="29" t="s">
        <v>49</v>
      </c>
      <c r="B73" s="29"/>
      <c r="F73" s="61"/>
    </row>
    <row r="74">
      <c r="A74" s="29" t="s">
        <v>49</v>
      </c>
      <c r="B74" s="29"/>
      <c r="F74" s="61"/>
    </row>
    <row r="75">
      <c r="A75" s="29" t="s">
        <v>49</v>
      </c>
      <c r="B75" s="29"/>
      <c r="F75" s="61"/>
    </row>
    <row r="76">
      <c r="A76" s="29" t="s">
        <v>49</v>
      </c>
      <c r="B76" s="29"/>
      <c r="F76" s="61"/>
    </row>
    <row r="77">
      <c r="A77" s="29" t="s">
        <v>49</v>
      </c>
      <c r="B77" s="29"/>
      <c r="F77" s="61"/>
    </row>
    <row r="78">
      <c r="A78" s="29" t="s">
        <v>49</v>
      </c>
      <c r="B78" s="29"/>
      <c r="F78" s="61"/>
    </row>
    <row r="79">
      <c r="A79" s="29" t="s">
        <v>49</v>
      </c>
      <c r="B79" s="29"/>
      <c r="F79" s="61"/>
    </row>
    <row r="80">
      <c r="A80" s="29" t="s">
        <v>49</v>
      </c>
      <c r="B80" s="29"/>
      <c r="F80" s="61"/>
    </row>
    <row r="81">
      <c r="A81" s="29" t="s">
        <v>49</v>
      </c>
      <c r="B81" s="29"/>
      <c r="F81" s="61"/>
    </row>
    <row r="82">
      <c r="A82" s="29" t="s">
        <v>49</v>
      </c>
      <c r="B82" s="29"/>
      <c r="F82" s="61"/>
    </row>
    <row r="83">
      <c r="A83" s="29" t="s">
        <v>49</v>
      </c>
      <c r="B83" s="29"/>
      <c r="F83" s="61"/>
    </row>
    <row r="84">
      <c r="A84" s="29" t="s">
        <v>49</v>
      </c>
      <c r="B84" s="29"/>
      <c r="F84" s="61"/>
    </row>
    <row r="85">
      <c r="A85" s="29" t="s">
        <v>49</v>
      </c>
      <c r="B85" s="29"/>
      <c r="F85" s="61"/>
    </row>
    <row r="86">
      <c r="A86" s="29" t="s">
        <v>49</v>
      </c>
      <c r="B86" s="29"/>
      <c r="F86" s="61"/>
    </row>
    <row r="87">
      <c r="A87" s="29" t="s">
        <v>49</v>
      </c>
      <c r="B87" s="29"/>
      <c r="F87" s="61"/>
    </row>
    <row r="88">
      <c r="A88" s="29" t="s">
        <v>49</v>
      </c>
      <c r="B88" s="29"/>
      <c r="F88" s="61"/>
    </row>
    <row r="89">
      <c r="A89" s="29" t="s">
        <v>49</v>
      </c>
      <c r="B89" s="29"/>
      <c r="F89" s="61"/>
    </row>
    <row r="90">
      <c r="A90" s="29" t="s">
        <v>49</v>
      </c>
      <c r="B90" s="29"/>
      <c r="F90" s="61"/>
    </row>
    <row r="91">
      <c r="A91" s="29" t="s">
        <v>49</v>
      </c>
      <c r="B91" s="29"/>
      <c r="F91" s="61"/>
    </row>
    <row r="92">
      <c r="A92" s="29" t="s">
        <v>49</v>
      </c>
      <c r="B92" s="29"/>
      <c r="F92" s="61"/>
    </row>
    <row r="93">
      <c r="A93" s="29" t="s">
        <v>49</v>
      </c>
      <c r="B93" s="29"/>
      <c r="F93" s="61"/>
    </row>
    <row r="94">
      <c r="A94" s="29" t="s">
        <v>49</v>
      </c>
      <c r="B94" s="29"/>
      <c r="F94" s="61"/>
    </row>
    <row r="95">
      <c r="A95" s="29" t="s">
        <v>49</v>
      </c>
      <c r="B95" s="29"/>
      <c r="F95" s="61"/>
    </row>
    <row r="96">
      <c r="A96" s="29" t="s">
        <v>49</v>
      </c>
      <c r="B96" s="29"/>
      <c r="F96" s="61"/>
    </row>
    <row r="97">
      <c r="A97" s="29" t="s">
        <v>49</v>
      </c>
      <c r="B97" s="29"/>
      <c r="F97" s="61"/>
    </row>
    <row r="98">
      <c r="A98" s="29" t="s">
        <v>49</v>
      </c>
      <c r="B98" s="29"/>
      <c r="F98" s="61"/>
    </row>
    <row r="99">
      <c r="A99" s="29" t="s">
        <v>49</v>
      </c>
      <c r="B99" s="29"/>
      <c r="F99" s="61"/>
    </row>
    <row r="100">
      <c r="A100" s="29" t="s">
        <v>49</v>
      </c>
      <c r="B100" s="29"/>
      <c r="F100" s="61"/>
    </row>
    <row r="101">
      <c r="A101" s="29" t="s">
        <v>49</v>
      </c>
      <c r="B101" s="29"/>
      <c r="F101" s="61"/>
    </row>
    <row r="102">
      <c r="A102" s="29" t="s">
        <v>49</v>
      </c>
      <c r="B102" s="29"/>
      <c r="F102" s="61"/>
    </row>
    <row r="103">
      <c r="A103" s="29" t="s">
        <v>49</v>
      </c>
      <c r="B103" s="29"/>
      <c r="F103" s="61"/>
    </row>
    <row r="104">
      <c r="A104" s="29" t="s">
        <v>49</v>
      </c>
      <c r="B104" s="29"/>
      <c r="F104" s="61"/>
    </row>
    <row r="105">
      <c r="A105" s="29" t="s">
        <v>49</v>
      </c>
      <c r="B105" s="29"/>
      <c r="F105" s="61"/>
    </row>
    <row r="106">
      <c r="A106" s="29" t="s">
        <v>49</v>
      </c>
      <c r="B106" s="29"/>
      <c r="F106" s="61"/>
    </row>
    <row r="107">
      <c r="A107" s="29" t="s">
        <v>49</v>
      </c>
      <c r="B107" s="29"/>
      <c r="F107" s="61"/>
    </row>
    <row r="108">
      <c r="A108" s="29" t="s">
        <v>49</v>
      </c>
      <c r="B108" s="29"/>
      <c r="F108" s="61"/>
    </row>
    <row r="109">
      <c r="A109" s="29" t="s">
        <v>49</v>
      </c>
      <c r="B109" s="29"/>
      <c r="F109" s="61"/>
    </row>
    <row r="110">
      <c r="A110" s="29" t="s">
        <v>49</v>
      </c>
      <c r="B110" s="29"/>
      <c r="F110" s="61"/>
    </row>
    <row r="111">
      <c r="A111" s="29" t="s">
        <v>49</v>
      </c>
      <c r="B111" s="29"/>
      <c r="F111" s="61"/>
    </row>
    <row r="112">
      <c r="A112" s="29" t="s">
        <v>49</v>
      </c>
      <c r="B112" s="29"/>
      <c r="F112" s="61"/>
    </row>
    <row r="113">
      <c r="A113" s="29" t="s">
        <v>49</v>
      </c>
      <c r="B113" s="29"/>
      <c r="F113" s="61"/>
    </row>
    <row r="114">
      <c r="A114" s="29" t="s">
        <v>49</v>
      </c>
      <c r="B114" s="29"/>
      <c r="F114" s="61"/>
    </row>
    <row r="115">
      <c r="A115" s="29" t="s">
        <v>49</v>
      </c>
      <c r="B115" s="29"/>
      <c r="F115" s="61"/>
    </row>
    <row r="116">
      <c r="A116" s="29" t="s">
        <v>49</v>
      </c>
      <c r="B116" s="29"/>
      <c r="F116" s="61"/>
    </row>
    <row r="117">
      <c r="A117" s="29" t="s">
        <v>49</v>
      </c>
      <c r="B117" s="29"/>
      <c r="F117" s="61"/>
    </row>
    <row r="118">
      <c r="A118" s="29" t="s">
        <v>49</v>
      </c>
      <c r="B118" s="29"/>
      <c r="F118" s="61"/>
    </row>
    <row r="119">
      <c r="A119" s="29" t="s">
        <v>49</v>
      </c>
      <c r="B119" s="29"/>
      <c r="F119" s="61"/>
    </row>
    <row r="120">
      <c r="A120" s="29" t="s">
        <v>49</v>
      </c>
      <c r="B120" s="29"/>
      <c r="F120" s="61"/>
    </row>
    <row r="121">
      <c r="A121" s="29" t="s">
        <v>49</v>
      </c>
      <c r="B121" s="29"/>
      <c r="F121" s="61"/>
    </row>
    <row r="122">
      <c r="A122" s="29" t="s">
        <v>49</v>
      </c>
      <c r="B122" s="29"/>
      <c r="F122" s="61"/>
    </row>
    <row r="123">
      <c r="A123" s="29" t="s">
        <v>49</v>
      </c>
      <c r="B123" s="29"/>
      <c r="F123" s="61"/>
    </row>
    <row r="124">
      <c r="A124" s="29" t="s">
        <v>49</v>
      </c>
      <c r="B124" s="29"/>
      <c r="F124" s="61"/>
    </row>
    <row r="125">
      <c r="A125" s="29" t="s">
        <v>49</v>
      </c>
      <c r="B125" s="29"/>
      <c r="F125" s="61"/>
    </row>
    <row r="126">
      <c r="A126" s="29" t="s">
        <v>49</v>
      </c>
      <c r="B126" s="29"/>
      <c r="F126" s="61"/>
    </row>
    <row r="127">
      <c r="A127" s="29" t="s">
        <v>49</v>
      </c>
      <c r="B127" s="29"/>
      <c r="F127" s="61"/>
    </row>
    <row r="128">
      <c r="F128" s="61"/>
    </row>
    <row r="129">
      <c r="F129" s="61"/>
    </row>
    <row r="130">
      <c r="F130" s="61"/>
    </row>
    <row r="131">
      <c r="F131" s="61"/>
    </row>
    <row r="132">
      <c r="F132" s="61"/>
    </row>
    <row r="133">
      <c r="F133" s="61"/>
    </row>
    <row r="134">
      <c r="F134" s="61"/>
    </row>
    <row r="135">
      <c r="F135" s="61"/>
    </row>
    <row r="136">
      <c r="F136" s="61"/>
    </row>
    <row r="137">
      <c r="F137" s="61"/>
    </row>
    <row r="138">
      <c r="F138" s="61"/>
    </row>
    <row r="139">
      <c r="F139" s="61"/>
    </row>
    <row r="140">
      <c r="F140" s="61"/>
    </row>
    <row r="141">
      <c r="F141" s="61"/>
    </row>
    <row r="142">
      <c r="F142" s="61"/>
    </row>
    <row r="143">
      <c r="F143" s="61"/>
    </row>
    <row r="144">
      <c r="F144" s="61"/>
    </row>
    <row r="145">
      <c r="F145" s="61"/>
    </row>
    <row r="146">
      <c r="F146" s="61"/>
    </row>
    <row r="147">
      <c r="F147" s="61"/>
    </row>
    <row r="148">
      <c r="F148" s="61"/>
    </row>
    <row r="149">
      <c r="F149" s="61"/>
    </row>
    <row r="150">
      <c r="F150" s="61"/>
    </row>
    <row r="151">
      <c r="F151" s="61"/>
    </row>
    <row r="152">
      <c r="F152" s="61"/>
    </row>
    <row r="153">
      <c r="F153" s="61"/>
    </row>
    <row r="154">
      <c r="F154" s="61"/>
    </row>
    <row r="155">
      <c r="F155" s="61"/>
    </row>
    <row r="156">
      <c r="F156" s="61"/>
    </row>
    <row r="157">
      <c r="F157" s="61"/>
    </row>
    <row r="158">
      <c r="F158" s="61"/>
    </row>
    <row r="159">
      <c r="F159" s="61"/>
    </row>
    <row r="160">
      <c r="F160" s="61"/>
    </row>
    <row r="161">
      <c r="F161" s="61"/>
    </row>
    <row r="162">
      <c r="F162" s="61"/>
    </row>
    <row r="163">
      <c r="F163" s="61"/>
    </row>
    <row r="164">
      <c r="F164" s="61"/>
    </row>
    <row r="165">
      <c r="F165" s="61"/>
    </row>
    <row r="166">
      <c r="F166" s="61"/>
    </row>
    <row r="167">
      <c r="F167" s="61"/>
    </row>
    <row r="168">
      <c r="F168" s="61"/>
    </row>
    <row r="169">
      <c r="F169" s="61"/>
    </row>
    <row r="170">
      <c r="F170" s="61"/>
    </row>
    <row r="171">
      <c r="F171" s="61"/>
    </row>
    <row r="172">
      <c r="F172" s="61"/>
    </row>
    <row r="173">
      <c r="F173" s="61"/>
    </row>
    <row r="174">
      <c r="F174" s="61"/>
    </row>
    <row r="175">
      <c r="F175" s="61"/>
    </row>
    <row r="176">
      <c r="F176" s="61"/>
    </row>
    <row r="177">
      <c r="F177" s="61"/>
    </row>
    <row r="178">
      <c r="F178" s="61"/>
    </row>
    <row r="179">
      <c r="F179" s="61"/>
    </row>
    <row r="180">
      <c r="F180" s="61"/>
    </row>
    <row r="181">
      <c r="F181" s="61"/>
    </row>
    <row r="182">
      <c r="F182" s="61"/>
    </row>
    <row r="183">
      <c r="F183" s="61"/>
    </row>
    <row r="184">
      <c r="F184" s="61"/>
    </row>
    <row r="185">
      <c r="F185" s="61"/>
    </row>
    <row r="186">
      <c r="F186" s="61"/>
    </row>
    <row r="187">
      <c r="F187" s="61"/>
    </row>
    <row r="188">
      <c r="F188" s="61"/>
    </row>
    <row r="189">
      <c r="F189" s="61"/>
    </row>
    <row r="190">
      <c r="F190" s="61"/>
    </row>
    <row r="191">
      <c r="F191" s="61"/>
    </row>
    <row r="192">
      <c r="F192" s="61"/>
    </row>
    <row r="193">
      <c r="F193" s="61"/>
    </row>
    <row r="194">
      <c r="F194" s="61"/>
    </row>
    <row r="195">
      <c r="F195" s="61"/>
    </row>
    <row r="196">
      <c r="F196" s="61"/>
    </row>
    <row r="197">
      <c r="F197" s="61"/>
    </row>
    <row r="198">
      <c r="F198" s="61"/>
    </row>
    <row r="199">
      <c r="F199" s="61"/>
    </row>
    <row r="200">
      <c r="F200" s="61"/>
    </row>
    <row r="201">
      <c r="F201" s="61"/>
    </row>
    <row r="202">
      <c r="F202" s="61"/>
    </row>
    <row r="203">
      <c r="F203" s="61"/>
    </row>
    <row r="204">
      <c r="F204" s="61"/>
    </row>
    <row r="205">
      <c r="F205" s="61"/>
    </row>
    <row r="206">
      <c r="F206" s="61"/>
    </row>
    <row r="207">
      <c r="F207" s="61"/>
    </row>
    <row r="208">
      <c r="F208" s="61"/>
    </row>
    <row r="209">
      <c r="F209" s="61"/>
    </row>
    <row r="210">
      <c r="F210" s="61"/>
    </row>
    <row r="211">
      <c r="F211" s="61"/>
    </row>
    <row r="212">
      <c r="F212" s="61"/>
    </row>
    <row r="213">
      <c r="F213" s="61"/>
    </row>
    <row r="214">
      <c r="F214" s="61"/>
    </row>
    <row r="215">
      <c r="F215" s="61"/>
    </row>
    <row r="216">
      <c r="F216" s="61"/>
    </row>
    <row r="217">
      <c r="F217" s="61"/>
    </row>
    <row r="218">
      <c r="F218" s="61"/>
    </row>
    <row r="219">
      <c r="F219" s="61"/>
    </row>
    <row r="220">
      <c r="F220" s="61"/>
    </row>
    <row r="221">
      <c r="F221" s="61"/>
    </row>
    <row r="222">
      <c r="F222" s="61"/>
    </row>
    <row r="223">
      <c r="F223" s="61"/>
    </row>
    <row r="224">
      <c r="F224" s="61"/>
    </row>
    <row r="225">
      <c r="F225" s="61"/>
    </row>
    <row r="226">
      <c r="F226" s="61"/>
    </row>
    <row r="227">
      <c r="F227" s="61"/>
    </row>
    <row r="228">
      <c r="F228" s="61"/>
    </row>
    <row r="229">
      <c r="F229" s="61"/>
    </row>
    <row r="230">
      <c r="F230" s="61"/>
    </row>
    <row r="231">
      <c r="F231" s="61"/>
    </row>
    <row r="232">
      <c r="F232" s="61"/>
    </row>
    <row r="233">
      <c r="F233" s="61"/>
    </row>
    <row r="234">
      <c r="F234" s="61"/>
    </row>
    <row r="235">
      <c r="F235" s="61"/>
    </row>
    <row r="236">
      <c r="F236" s="61"/>
    </row>
    <row r="237">
      <c r="F237" s="61"/>
    </row>
    <row r="238">
      <c r="F238" s="61"/>
    </row>
    <row r="239">
      <c r="F239" s="61"/>
    </row>
    <row r="240">
      <c r="F240" s="61"/>
    </row>
    <row r="241">
      <c r="F241" s="61"/>
    </row>
    <row r="242">
      <c r="F242" s="61"/>
    </row>
    <row r="243">
      <c r="F243" s="61"/>
    </row>
    <row r="244">
      <c r="F244" s="61"/>
    </row>
    <row r="245">
      <c r="F245" s="61"/>
    </row>
    <row r="246">
      <c r="F246" s="61"/>
    </row>
    <row r="247">
      <c r="F247" s="61"/>
    </row>
    <row r="248">
      <c r="F248" s="61"/>
    </row>
    <row r="249">
      <c r="F249" s="61"/>
    </row>
    <row r="250">
      <c r="F250" s="61"/>
    </row>
    <row r="251">
      <c r="F251" s="61"/>
    </row>
    <row r="252">
      <c r="F252" s="61"/>
    </row>
    <row r="253">
      <c r="F253" s="61"/>
    </row>
    <row r="254">
      <c r="F254" s="61"/>
    </row>
    <row r="255">
      <c r="F255" s="61"/>
    </row>
    <row r="256">
      <c r="F256" s="61"/>
    </row>
    <row r="257">
      <c r="F257" s="61"/>
    </row>
    <row r="258">
      <c r="F258" s="61"/>
    </row>
    <row r="259">
      <c r="F259" s="61"/>
    </row>
    <row r="260">
      <c r="F260" s="61"/>
    </row>
    <row r="261">
      <c r="F261" s="61"/>
    </row>
    <row r="262">
      <c r="F262" s="61"/>
    </row>
    <row r="263">
      <c r="F263" s="61"/>
    </row>
    <row r="264">
      <c r="F264" s="61"/>
    </row>
    <row r="265">
      <c r="F265" s="61"/>
    </row>
    <row r="266">
      <c r="F266" s="61"/>
    </row>
    <row r="267">
      <c r="F267" s="61"/>
    </row>
    <row r="268">
      <c r="F268" s="61"/>
    </row>
    <row r="269">
      <c r="F269" s="61"/>
    </row>
    <row r="270">
      <c r="F270" s="61"/>
    </row>
    <row r="271">
      <c r="F271" s="61"/>
    </row>
    <row r="272">
      <c r="F272" s="61"/>
    </row>
    <row r="273">
      <c r="F273" s="61"/>
    </row>
    <row r="274">
      <c r="F274" s="61"/>
    </row>
    <row r="275">
      <c r="F275" s="61"/>
    </row>
    <row r="276">
      <c r="F276" s="61"/>
    </row>
    <row r="277">
      <c r="F277" s="61"/>
    </row>
    <row r="278">
      <c r="F278" s="61"/>
    </row>
    <row r="279">
      <c r="F279" s="61"/>
    </row>
    <row r="280">
      <c r="F280" s="61"/>
    </row>
    <row r="281">
      <c r="F281" s="61"/>
    </row>
    <row r="282">
      <c r="F282" s="61"/>
    </row>
    <row r="283">
      <c r="F283" s="61"/>
    </row>
    <row r="284">
      <c r="F284" s="61"/>
    </row>
    <row r="285">
      <c r="F285" s="61"/>
    </row>
    <row r="286">
      <c r="F286" s="61"/>
    </row>
    <row r="287">
      <c r="F287" s="61"/>
    </row>
    <row r="288">
      <c r="F288" s="61"/>
    </row>
    <row r="289">
      <c r="F289" s="61"/>
    </row>
    <row r="290">
      <c r="F290" s="61"/>
    </row>
    <row r="291">
      <c r="F291" s="61"/>
    </row>
    <row r="292">
      <c r="F292" s="61"/>
    </row>
    <row r="293">
      <c r="F293" s="61"/>
    </row>
    <row r="294">
      <c r="F294" s="61"/>
    </row>
    <row r="295">
      <c r="F295" s="61"/>
    </row>
    <row r="296">
      <c r="F296" s="61"/>
    </row>
    <row r="297">
      <c r="F297" s="61"/>
    </row>
    <row r="298">
      <c r="F298" s="61"/>
    </row>
    <row r="299">
      <c r="F299" s="61"/>
    </row>
    <row r="300">
      <c r="F300" s="61"/>
    </row>
    <row r="301">
      <c r="F301" s="61"/>
    </row>
    <row r="302">
      <c r="F302" s="61"/>
    </row>
    <row r="303">
      <c r="F303" s="61"/>
    </row>
    <row r="304">
      <c r="F304" s="61"/>
    </row>
    <row r="305">
      <c r="F305" s="61"/>
    </row>
    <row r="306">
      <c r="F306" s="61"/>
    </row>
    <row r="307">
      <c r="F307" s="61"/>
    </row>
    <row r="308">
      <c r="F308" s="61"/>
    </row>
    <row r="309">
      <c r="F309" s="61"/>
    </row>
    <row r="310">
      <c r="F310" s="61"/>
    </row>
    <row r="311">
      <c r="F311" s="61"/>
    </row>
    <row r="312">
      <c r="F312" s="61"/>
    </row>
    <row r="313">
      <c r="F313" s="61"/>
    </row>
    <row r="314">
      <c r="F314" s="61"/>
    </row>
    <row r="315">
      <c r="F315" s="61"/>
    </row>
    <row r="316">
      <c r="F316" s="61"/>
    </row>
    <row r="317">
      <c r="F317" s="61"/>
    </row>
    <row r="318">
      <c r="F318" s="61"/>
    </row>
    <row r="319">
      <c r="F319" s="61"/>
    </row>
    <row r="320">
      <c r="F320" s="61"/>
    </row>
    <row r="321">
      <c r="F321" s="61"/>
    </row>
    <row r="322">
      <c r="F322" s="61"/>
    </row>
    <row r="323">
      <c r="F323" s="61"/>
    </row>
    <row r="324">
      <c r="F324" s="61"/>
    </row>
    <row r="325">
      <c r="F325" s="61"/>
    </row>
    <row r="326">
      <c r="F326" s="61"/>
    </row>
    <row r="327">
      <c r="F327" s="61"/>
    </row>
    <row r="328">
      <c r="F328" s="61"/>
    </row>
    <row r="329">
      <c r="F329" s="61"/>
    </row>
    <row r="330">
      <c r="F330" s="61"/>
    </row>
    <row r="331">
      <c r="F331" s="61"/>
    </row>
    <row r="332">
      <c r="F332" s="61"/>
    </row>
    <row r="333">
      <c r="F333" s="61"/>
    </row>
    <row r="334">
      <c r="F334" s="61"/>
    </row>
    <row r="335">
      <c r="F335" s="61"/>
    </row>
    <row r="336">
      <c r="F336" s="61"/>
    </row>
    <row r="337">
      <c r="F337" s="61"/>
    </row>
    <row r="338">
      <c r="F338" s="61"/>
    </row>
    <row r="339">
      <c r="F339" s="61"/>
    </row>
    <row r="340">
      <c r="F340" s="61"/>
    </row>
    <row r="341">
      <c r="F341" s="61"/>
    </row>
    <row r="342">
      <c r="F342" s="61"/>
    </row>
    <row r="343">
      <c r="F343" s="61"/>
    </row>
    <row r="344">
      <c r="F344" s="61"/>
    </row>
    <row r="345">
      <c r="F345" s="61"/>
    </row>
    <row r="346">
      <c r="F346" s="61"/>
    </row>
    <row r="347">
      <c r="F347" s="61"/>
    </row>
    <row r="348">
      <c r="F348" s="61"/>
    </row>
    <row r="349">
      <c r="F349" s="61"/>
    </row>
    <row r="350">
      <c r="F350" s="61"/>
    </row>
    <row r="351">
      <c r="F351" s="61"/>
    </row>
    <row r="352">
      <c r="F352" s="61"/>
    </row>
    <row r="353">
      <c r="F353" s="61"/>
    </row>
    <row r="354">
      <c r="F354" s="61"/>
    </row>
    <row r="355">
      <c r="F355" s="61"/>
    </row>
    <row r="356">
      <c r="F356" s="61"/>
    </row>
    <row r="357">
      <c r="F357" s="61"/>
    </row>
    <row r="358">
      <c r="F358" s="61"/>
    </row>
    <row r="359">
      <c r="F359" s="61"/>
    </row>
    <row r="360">
      <c r="F360" s="61"/>
    </row>
    <row r="361">
      <c r="F361" s="61"/>
    </row>
    <row r="362">
      <c r="F362" s="61"/>
    </row>
    <row r="363">
      <c r="F363" s="61"/>
    </row>
    <row r="364">
      <c r="F364" s="61"/>
    </row>
    <row r="365">
      <c r="F365" s="61"/>
    </row>
    <row r="366">
      <c r="F366" s="61"/>
    </row>
    <row r="367">
      <c r="F367" s="61"/>
    </row>
    <row r="368">
      <c r="F368" s="61"/>
    </row>
    <row r="369">
      <c r="F369" s="61"/>
    </row>
    <row r="370">
      <c r="F370" s="61"/>
    </row>
    <row r="371">
      <c r="F371" s="61"/>
    </row>
    <row r="372">
      <c r="F372" s="61"/>
    </row>
    <row r="373">
      <c r="F373" s="61"/>
    </row>
    <row r="374">
      <c r="F374" s="61"/>
    </row>
    <row r="375">
      <c r="F375" s="61"/>
    </row>
    <row r="376">
      <c r="F376" s="61"/>
    </row>
    <row r="377">
      <c r="F377" s="61"/>
    </row>
    <row r="378">
      <c r="F378" s="61"/>
    </row>
    <row r="379">
      <c r="F379" s="61"/>
    </row>
    <row r="380">
      <c r="F380" s="61"/>
    </row>
    <row r="381">
      <c r="F381" s="61"/>
    </row>
    <row r="382">
      <c r="F382" s="61"/>
    </row>
    <row r="383">
      <c r="F383" s="61"/>
    </row>
    <row r="384">
      <c r="F384" s="61"/>
    </row>
    <row r="385">
      <c r="F385" s="61"/>
    </row>
    <row r="386">
      <c r="F386" s="61"/>
    </row>
    <row r="387">
      <c r="F387" s="61"/>
    </row>
    <row r="388">
      <c r="F388" s="61"/>
    </row>
    <row r="389">
      <c r="F389" s="61"/>
    </row>
    <row r="390">
      <c r="F390" s="61"/>
    </row>
    <row r="391">
      <c r="F391" s="61"/>
    </row>
    <row r="392">
      <c r="F392" s="61"/>
    </row>
    <row r="393">
      <c r="F393" s="61"/>
    </row>
    <row r="394">
      <c r="F394" s="61"/>
    </row>
    <row r="395">
      <c r="F395" s="61"/>
    </row>
    <row r="396">
      <c r="F396" s="61"/>
    </row>
    <row r="397">
      <c r="F397" s="61"/>
    </row>
    <row r="398">
      <c r="F398" s="61"/>
    </row>
    <row r="399">
      <c r="F399" s="61"/>
    </row>
    <row r="400">
      <c r="F400" s="61"/>
    </row>
    <row r="401">
      <c r="F401" s="61"/>
    </row>
    <row r="402">
      <c r="F402" s="61"/>
    </row>
    <row r="403">
      <c r="F403" s="61"/>
    </row>
    <row r="404">
      <c r="F404" s="61"/>
    </row>
    <row r="405">
      <c r="F405" s="61"/>
    </row>
    <row r="406">
      <c r="F406" s="61"/>
    </row>
    <row r="407">
      <c r="F407" s="61"/>
    </row>
    <row r="408">
      <c r="F408" s="61"/>
    </row>
    <row r="409">
      <c r="F409" s="61"/>
    </row>
    <row r="410">
      <c r="F410" s="61"/>
    </row>
    <row r="411">
      <c r="F411" s="61"/>
    </row>
    <row r="412">
      <c r="F412" s="61"/>
    </row>
    <row r="413">
      <c r="F413" s="61"/>
    </row>
    <row r="414">
      <c r="F414" s="61"/>
    </row>
    <row r="415">
      <c r="F415" s="61"/>
    </row>
    <row r="416">
      <c r="F416" s="61"/>
    </row>
    <row r="417">
      <c r="F417" s="61"/>
    </row>
    <row r="418">
      <c r="F418" s="61"/>
    </row>
    <row r="419">
      <c r="F419" s="61"/>
    </row>
    <row r="420">
      <c r="F420" s="61"/>
    </row>
    <row r="421">
      <c r="F421" s="61"/>
    </row>
    <row r="422">
      <c r="F422" s="61"/>
    </row>
    <row r="423">
      <c r="F423" s="61"/>
    </row>
    <row r="424">
      <c r="F424" s="61"/>
    </row>
    <row r="425">
      <c r="F425" s="61"/>
    </row>
    <row r="426">
      <c r="F426" s="61"/>
    </row>
    <row r="427">
      <c r="F427" s="61"/>
    </row>
    <row r="428">
      <c r="F428" s="61"/>
    </row>
    <row r="429">
      <c r="F429" s="61"/>
    </row>
    <row r="430">
      <c r="F430" s="61"/>
    </row>
    <row r="431">
      <c r="F431" s="61"/>
    </row>
    <row r="432">
      <c r="F432" s="61"/>
    </row>
    <row r="433">
      <c r="F433" s="61"/>
    </row>
    <row r="434">
      <c r="F434" s="61"/>
    </row>
    <row r="435">
      <c r="F435" s="61"/>
    </row>
    <row r="436">
      <c r="F436" s="61"/>
    </row>
    <row r="437">
      <c r="F437" s="61"/>
    </row>
    <row r="438">
      <c r="F438" s="61"/>
    </row>
    <row r="439">
      <c r="F439" s="61"/>
    </row>
    <row r="440">
      <c r="F440" s="61"/>
    </row>
    <row r="441">
      <c r="F441" s="61"/>
    </row>
    <row r="442">
      <c r="F442" s="61"/>
    </row>
    <row r="443">
      <c r="F443" s="61"/>
    </row>
    <row r="444">
      <c r="F444" s="61"/>
    </row>
    <row r="445">
      <c r="F445" s="61"/>
    </row>
    <row r="446">
      <c r="F446" s="61"/>
    </row>
    <row r="447">
      <c r="F447" s="61"/>
    </row>
    <row r="448">
      <c r="F448" s="61"/>
    </row>
    <row r="449">
      <c r="F449" s="61"/>
    </row>
    <row r="450">
      <c r="F450" s="61"/>
    </row>
    <row r="451">
      <c r="F451" s="61"/>
    </row>
    <row r="452">
      <c r="F452" s="61"/>
    </row>
    <row r="453">
      <c r="F453" s="61"/>
    </row>
    <row r="454">
      <c r="F454" s="61"/>
    </row>
    <row r="455">
      <c r="F455" s="61"/>
    </row>
    <row r="456">
      <c r="F456" s="61"/>
    </row>
    <row r="457">
      <c r="F457" s="61"/>
    </row>
    <row r="458">
      <c r="F458" s="61"/>
    </row>
    <row r="459">
      <c r="F459" s="61"/>
    </row>
    <row r="460">
      <c r="F460" s="61"/>
    </row>
    <row r="461">
      <c r="F461" s="61"/>
    </row>
    <row r="462">
      <c r="F462" s="61"/>
    </row>
    <row r="463">
      <c r="F463" s="61"/>
    </row>
    <row r="464">
      <c r="F464" s="61"/>
    </row>
    <row r="465">
      <c r="F465" s="61"/>
    </row>
    <row r="466">
      <c r="F466" s="61"/>
    </row>
    <row r="467">
      <c r="F467" s="61"/>
    </row>
    <row r="468">
      <c r="F468" s="61"/>
    </row>
    <row r="469">
      <c r="F469" s="61"/>
    </row>
    <row r="470">
      <c r="F470" s="61"/>
    </row>
    <row r="471">
      <c r="F471" s="61"/>
    </row>
    <row r="472">
      <c r="F472" s="61"/>
    </row>
    <row r="473">
      <c r="F473" s="61"/>
    </row>
    <row r="474">
      <c r="F474" s="61"/>
    </row>
    <row r="475">
      <c r="F475" s="61"/>
    </row>
    <row r="476">
      <c r="F476" s="61"/>
    </row>
    <row r="477">
      <c r="F477" s="61"/>
    </row>
    <row r="478">
      <c r="F478" s="61"/>
    </row>
    <row r="479">
      <c r="F479" s="61"/>
    </row>
    <row r="480">
      <c r="F480" s="61"/>
    </row>
    <row r="481">
      <c r="F481" s="61"/>
    </row>
    <row r="482">
      <c r="F482" s="61"/>
    </row>
    <row r="483">
      <c r="F483" s="61"/>
    </row>
    <row r="484">
      <c r="F484" s="61"/>
    </row>
    <row r="485">
      <c r="F485" s="61"/>
    </row>
    <row r="486">
      <c r="F486" s="61"/>
    </row>
    <row r="487">
      <c r="F487" s="61"/>
    </row>
    <row r="488">
      <c r="F488" s="61"/>
    </row>
    <row r="489">
      <c r="F489" s="61"/>
    </row>
    <row r="490">
      <c r="F490" s="61"/>
    </row>
    <row r="491">
      <c r="F491" s="61"/>
    </row>
    <row r="492">
      <c r="F492" s="61"/>
    </row>
    <row r="493">
      <c r="F493" s="61"/>
    </row>
    <row r="494">
      <c r="F494" s="61"/>
    </row>
    <row r="495">
      <c r="F495" s="61"/>
    </row>
    <row r="496">
      <c r="F496" s="61"/>
    </row>
    <row r="497">
      <c r="F497" s="61"/>
    </row>
    <row r="498">
      <c r="F498" s="61"/>
    </row>
    <row r="499">
      <c r="F499" s="61"/>
    </row>
    <row r="500">
      <c r="F500" s="61"/>
    </row>
    <row r="501">
      <c r="F501" s="61"/>
    </row>
    <row r="502">
      <c r="F502" s="61"/>
    </row>
    <row r="503">
      <c r="F503" s="61"/>
    </row>
    <row r="504">
      <c r="F504" s="61"/>
    </row>
    <row r="505">
      <c r="F505" s="61"/>
    </row>
    <row r="506">
      <c r="F506" s="61"/>
    </row>
    <row r="507">
      <c r="F507" s="61"/>
    </row>
    <row r="508">
      <c r="F508" s="61"/>
    </row>
    <row r="509">
      <c r="F509" s="61"/>
    </row>
    <row r="510">
      <c r="F510" s="61"/>
    </row>
    <row r="511">
      <c r="F511" s="61"/>
    </row>
    <row r="512">
      <c r="F512" s="61"/>
    </row>
    <row r="513">
      <c r="F513" s="61"/>
    </row>
    <row r="514">
      <c r="F514" s="61"/>
    </row>
    <row r="515">
      <c r="F515" s="61"/>
    </row>
    <row r="516">
      <c r="F516" s="61"/>
    </row>
    <row r="517">
      <c r="F517" s="61"/>
    </row>
    <row r="518">
      <c r="F518" s="61"/>
    </row>
    <row r="519">
      <c r="F519" s="61"/>
    </row>
    <row r="520">
      <c r="F520" s="61"/>
    </row>
    <row r="521">
      <c r="F521" s="61"/>
    </row>
    <row r="522">
      <c r="F522" s="61"/>
    </row>
    <row r="523">
      <c r="F523" s="61"/>
    </row>
    <row r="524">
      <c r="F524" s="61"/>
    </row>
    <row r="525">
      <c r="F525" s="61"/>
    </row>
    <row r="526">
      <c r="F526" s="61"/>
    </row>
    <row r="527">
      <c r="F527" s="61"/>
    </row>
    <row r="528">
      <c r="F528" s="61"/>
    </row>
    <row r="529">
      <c r="F529" s="61"/>
    </row>
    <row r="530">
      <c r="F530" s="61"/>
    </row>
    <row r="531">
      <c r="F531" s="61"/>
    </row>
    <row r="532">
      <c r="F532" s="61"/>
    </row>
    <row r="533">
      <c r="F533" s="61"/>
    </row>
    <row r="534">
      <c r="F534" s="61"/>
    </row>
    <row r="535">
      <c r="F535" s="61"/>
    </row>
    <row r="536">
      <c r="F536" s="61"/>
    </row>
    <row r="537">
      <c r="F537" s="61"/>
    </row>
    <row r="538">
      <c r="F538" s="61"/>
    </row>
    <row r="539">
      <c r="F539" s="61"/>
    </row>
    <row r="540">
      <c r="F540" s="61"/>
    </row>
    <row r="541">
      <c r="F541" s="61"/>
    </row>
    <row r="542">
      <c r="F542" s="61"/>
    </row>
    <row r="543">
      <c r="F543" s="61"/>
    </row>
    <row r="544">
      <c r="F544" s="61"/>
    </row>
    <row r="545">
      <c r="F545" s="61"/>
    </row>
    <row r="546">
      <c r="F546" s="61"/>
    </row>
    <row r="547">
      <c r="F547" s="61"/>
    </row>
    <row r="548">
      <c r="F548" s="61"/>
    </row>
    <row r="549">
      <c r="F549" s="61"/>
    </row>
    <row r="550">
      <c r="F550" s="61"/>
    </row>
    <row r="551">
      <c r="F551" s="61"/>
    </row>
    <row r="552">
      <c r="F552" s="61"/>
    </row>
    <row r="553">
      <c r="F553" s="61"/>
    </row>
    <row r="554">
      <c r="F554" s="61"/>
    </row>
    <row r="555">
      <c r="F555" s="61"/>
    </row>
    <row r="556">
      <c r="F556" s="61"/>
    </row>
    <row r="557">
      <c r="F557" s="61"/>
    </row>
    <row r="558">
      <c r="F558" s="61"/>
    </row>
    <row r="559">
      <c r="F559" s="61"/>
    </row>
    <row r="560">
      <c r="F560" s="61"/>
    </row>
    <row r="561">
      <c r="F561" s="61"/>
    </row>
    <row r="562">
      <c r="F562" s="61"/>
    </row>
    <row r="563">
      <c r="F563" s="61"/>
    </row>
    <row r="564">
      <c r="F564" s="61"/>
    </row>
    <row r="565">
      <c r="F565" s="61"/>
    </row>
    <row r="566">
      <c r="F566" s="61"/>
    </row>
    <row r="567">
      <c r="F567" s="61"/>
    </row>
    <row r="568">
      <c r="F568" s="61"/>
    </row>
    <row r="569">
      <c r="F569" s="61"/>
    </row>
    <row r="570">
      <c r="F570" s="61"/>
    </row>
    <row r="571">
      <c r="F571" s="61"/>
    </row>
    <row r="572">
      <c r="F572" s="61"/>
    </row>
    <row r="573">
      <c r="F573" s="61"/>
    </row>
    <row r="574">
      <c r="F574" s="61"/>
    </row>
    <row r="575">
      <c r="F575" s="61"/>
    </row>
    <row r="576">
      <c r="F576" s="61"/>
    </row>
    <row r="577">
      <c r="F577" s="61"/>
    </row>
    <row r="578">
      <c r="F578" s="61"/>
    </row>
    <row r="579">
      <c r="F579" s="61"/>
    </row>
    <row r="580">
      <c r="F580" s="61"/>
    </row>
    <row r="581">
      <c r="F581" s="61"/>
    </row>
    <row r="582">
      <c r="F582" s="61"/>
    </row>
    <row r="583">
      <c r="F583" s="61"/>
    </row>
    <row r="584">
      <c r="F584" s="61"/>
    </row>
    <row r="585">
      <c r="F585" s="61"/>
    </row>
    <row r="586">
      <c r="F586" s="61"/>
    </row>
    <row r="587">
      <c r="F587" s="61"/>
    </row>
    <row r="588">
      <c r="F588" s="61"/>
    </row>
    <row r="589">
      <c r="F589" s="61"/>
    </row>
    <row r="590">
      <c r="F590" s="61"/>
    </row>
    <row r="591">
      <c r="F591" s="61"/>
    </row>
    <row r="592">
      <c r="F592" s="61"/>
    </row>
    <row r="593">
      <c r="F593" s="61"/>
    </row>
    <row r="594">
      <c r="F594" s="61"/>
    </row>
    <row r="595">
      <c r="F595" s="61"/>
    </row>
    <row r="596">
      <c r="F596" s="61"/>
    </row>
    <row r="597">
      <c r="F597" s="61"/>
    </row>
    <row r="598">
      <c r="F598" s="61"/>
    </row>
    <row r="599">
      <c r="F599" s="61"/>
    </row>
    <row r="600">
      <c r="F600" s="61"/>
    </row>
    <row r="601">
      <c r="F601" s="61"/>
    </row>
    <row r="602">
      <c r="F602" s="61"/>
    </row>
    <row r="603">
      <c r="F603" s="61"/>
    </row>
    <row r="604">
      <c r="F604" s="61"/>
    </row>
    <row r="605">
      <c r="F605" s="61"/>
    </row>
    <row r="606">
      <c r="F606" s="61"/>
    </row>
    <row r="607">
      <c r="F607" s="61"/>
    </row>
    <row r="608">
      <c r="F608" s="61"/>
    </row>
    <row r="609">
      <c r="F609" s="61"/>
    </row>
    <row r="610">
      <c r="F610" s="61"/>
    </row>
    <row r="611">
      <c r="F611" s="61"/>
    </row>
    <row r="612">
      <c r="F612" s="61"/>
    </row>
    <row r="613">
      <c r="F613" s="61"/>
    </row>
    <row r="614">
      <c r="F614" s="61"/>
    </row>
    <row r="615">
      <c r="F615" s="61"/>
    </row>
    <row r="616">
      <c r="F616" s="61"/>
    </row>
    <row r="617">
      <c r="F617" s="61"/>
    </row>
    <row r="618">
      <c r="F618" s="61"/>
    </row>
    <row r="619">
      <c r="F619" s="61"/>
    </row>
    <row r="620">
      <c r="F620" s="61"/>
    </row>
    <row r="621">
      <c r="F621" s="61"/>
    </row>
    <row r="622">
      <c r="F622" s="61"/>
    </row>
    <row r="623">
      <c r="F623" s="61"/>
    </row>
    <row r="624">
      <c r="F624" s="61"/>
    </row>
    <row r="625">
      <c r="F625" s="61"/>
    </row>
    <row r="626">
      <c r="F626" s="61"/>
    </row>
    <row r="627">
      <c r="F627" s="61"/>
    </row>
    <row r="628">
      <c r="F628" s="61"/>
    </row>
    <row r="629">
      <c r="F629" s="61"/>
    </row>
    <row r="630">
      <c r="F630" s="61"/>
    </row>
    <row r="631">
      <c r="F631" s="61"/>
    </row>
    <row r="632">
      <c r="F632" s="61"/>
    </row>
    <row r="633">
      <c r="F633" s="61"/>
    </row>
    <row r="634">
      <c r="F634" s="61"/>
    </row>
    <row r="635">
      <c r="F635" s="61"/>
    </row>
    <row r="636">
      <c r="F636" s="61"/>
    </row>
    <row r="637">
      <c r="F637" s="61"/>
    </row>
    <row r="638">
      <c r="F638" s="61"/>
    </row>
    <row r="639">
      <c r="F639" s="61"/>
    </row>
    <row r="640">
      <c r="F640" s="61"/>
    </row>
    <row r="641">
      <c r="F641" s="61"/>
    </row>
    <row r="642">
      <c r="F642" s="61"/>
    </row>
    <row r="643">
      <c r="F643" s="61"/>
    </row>
    <row r="644">
      <c r="F644" s="61"/>
    </row>
    <row r="645">
      <c r="F645" s="61"/>
    </row>
    <row r="646">
      <c r="F646" s="61"/>
    </row>
    <row r="647">
      <c r="F647" s="61"/>
    </row>
    <row r="648">
      <c r="F648" s="61"/>
    </row>
    <row r="649">
      <c r="F649" s="61"/>
    </row>
    <row r="650">
      <c r="F650" s="61"/>
    </row>
    <row r="651">
      <c r="F651" s="61"/>
    </row>
    <row r="652">
      <c r="F652" s="61"/>
    </row>
    <row r="653">
      <c r="F653" s="61"/>
    </row>
    <row r="654">
      <c r="F654" s="61"/>
    </row>
    <row r="655">
      <c r="F655" s="61"/>
    </row>
    <row r="656">
      <c r="F656" s="61"/>
    </row>
    <row r="657">
      <c r="F657" s="61"/>
    </row>
    <row r="658">
      <c r="F658" s="61"/>
    </row>
    <row r="659">
      <c r="F659" s="61"/>
    </row>
    <row r="660">
      <c r="F660" s="61"/>
    </row>
    <row r="661">
      <c r="F661" s="61"/>
    </row>
    <row r="662">
      <c r="F662" s="61"/>
    </row>
    <row r="663">
      <c r="F663" s="61"/>
    </row>
    <row r="664">
      <c r="F664" s="61"/>
    </row>
    <row r="665">
      <c r="F665" s="61"/>
    </row>
    <row r="666">
      <c r="F666" s="61"/>
    </row>
    <row r="667">
      <c r="F667" s="61"/>
    </row>
    <row r="668">
      <c r="F668" s="61"/>
    </row>
    <row r="669">
      <c r="F669" s="61"/>
    </row>
    <row r="670">
      <c r="F670" s="61"/>
    </row>
    <row r="671">
      <c r="F671" s="61"/>
    </row>
    <row r="672">
      <c r="F672" s="61"/>
    </row>
    <row r="673">
      <c r="F673" s="61"/>
    </row>
    <row r="674">
      <c r="F674" s="61"/>
    </row>
    <row r="675">
      <c r="F675" s="61"/>
    </row>
    <row r="676">
      <c r="F676" s="61"/>
    </row>
    <row r="677">
      <c r="F677" s="61"/>
    </row>
    <row r="678">
      <c r="F678" s="61"/>
    </row>
    <row r="679">
      <c r="F679" s="61"/>
    </row>
    <row r="680">
      <c r="F680" s="61"/>
    </row>
    <row r="681">
      <c r="F681" s="61"/>
    </row>
    <row r="682">
      <c r="F682" s="61"/>
    </row>
    <row r="683">
      <c r="F683" s="61"/>
    </row>
    <row r="684">
      <c r="F684" s="61"/>
    </row>
    <row r="685">
      <c r="F685" s="61"/>
    </row>
    <row r="686">
      <c r="F686" s="61"/>
    </row>
    <row r="687">
      <c r="F687" s="61"/>
    </row>
    <row r="688">
      <c r="F688" s="61"/>
    </row>
    <row r="689">
      <c r="F689" s="61"/>
    </row>
    <row r="690">
      <c r="F690" s="61"/>
    </row>
    <row r="691">
      <c r="F691" s="61"/>
    </row>
    <row r="692">
      <c r="F692" s="61"/>
    </row>
    <row r="693">
      <c r="F693" s="61"/>
    </row>
    <row r="694">
      <c r="F694" s="61"/>
    </row>
    <row r="695">
      <c r="F695" s="61"/>
    </row>
    <row r="696">
      <c r="F696" s="61"/>
    </row>
    <row r="697">
      <c r="F697" s="61"/>
    </row>
    <row r="698">
      <c r="F698" s="61"/>
    </row>
    <row r="699">
      <c r="F699" s="61"/>
    </row>
    <row r="700">
      <c r="F700" s="61"/>
    </row>
    <row r="701">
      <c r="F701" s="61"/>
    </row>
    <row r="702">
      <c r="F702" s="61"/>
    </row>
    <row r="703">
      <c r="F703" s="61"/>
    </row>
    <row r="704">
      <c r="F704" s="61"/>
    </row>
    <row r="705">
      <c r="F705" s="61"/>
    </row>
    <row r="706">
      <c r="F706" s="61"/>
    </row>
    <row r="707">
      <c r="F707" s="61"/>
    </row>
    <row r="708">
      <c r="F708" s="61"/>
    </row>
    <row r="709">
      <c r="F709" s="61"/>
    </row>
    <row r="710">
      <c r="F710" s="61"/>
    </row>
    <row r="711">
      <c r="F711" s="61"/>
    </row>
    <row r="712">
      <c r="F712" s="61"/>
    </row>
    <row r="713">
      <c r="F713" s="61"/>
    </row>
    <row r="714">
      <c r="F714" s="61"/>
    </row>
    <row r="715">
      <c r="F715" s="61"/>
    </row>
    <row r="716">
      <c r="F716" s="61"/>
    </row>
    <row r="717">
      <c r="F717" s="61"/>
    </row>
    <row r="718">
      <c r="F718" s="61"/>
    </row>
    <row r="719">
      <c r="F719" s="61"/>
    </row>
    <row r="720">
      <c r="F720" s="61"/>
    </row>
    <row r="721">
      <c r="F721" s="61"/>
    </row>
    <row r="722">
      <c r="F722" s="61"/>
    </row>
    <row r="723">
      <c r="F723" s="61"/>
    </row>
    <row r="724">
      <c r="F724" s="61"/>
    </row>
    <row r="725">
      <c r="F725" s="61"/>
    </row>
    <row r="726">
      <c r="F726" s="61"/>
    </row>
    <row r="727">
      <c r="F727" s="61"/>
    </row>
    <row r="728">
      <c r="F728" s="61"/>
    </row>
    <row r="729">
      <c r="F729" s="61"/>
    </row>
    <row r="730">
      <c r="F730" s="61"/>
    </row>
    <row r="731">
      <c r="F731" s="61"/>
    </row>
    <row r="732">
      <c r="F732" s="61"/>
    </row>
    <row r="733">
      <c r="F733" s="61"/>
    </row>
    <row r="734">
      <c r="F734" s="61"/>
    </row>
    <row r="735">
      <c r="F735" s="61"/>
    </row>
    <row r="736">
      <c r="F736" s="61"/>
    </row>
    <row r="737">
      <c r="F737" s="61"/>
    </row>
    <row r="738">
      <c r="F738" s="61"/>
    </row>
    <row r="739">
      <c r="F739" s="61"/>
    </row>
    <row r="740">
      <c r="F740" s="61"/>
    </row>
    <row r="741">
      <c r="F741" s="61"/>
    </row>
    <row r="742">
      <c r="F742" s="61"/>
    </row>
    <row r="743">
      <c r="F743" s="61"/>
    </row>
    <row r="744">
      <c r="F744" s="61"/>
    </row>
    <row r="745">
      <c r="F745" s="61"/>
    </row>
    <row r="746">
      <c r="F746" s="61"/>
    </row>
    <row r="747">
      <c r="F747" s="61"/>
    </row>
    <row r="748">
      <c r="F748" s="61"/>
    </row>
    <row r="749">
      <c r="F749" s="61"/>
    </row>
    <row r="750">
      <c r="F750" s="61"/>
    </row>
    <row r="751">
      <c r="F751" s="61"/>
    </row>
    <row r="752">
      <c r="F752" s="61"/>
    </row>
    <row r="753">
      <c r="F753" s="61"/>
    </row>
    <row r="754">
      <c r="F754" s="61"/>
    </row>
    <row r="755">
      <c r="F755" s="61"/>
    </row>
    <row r="756">
      <c r="F756" s="61"/>
    </row>
    <row r="757">
      <c r="F757" s="61"/>
    </row>
    <row r="758">
      <c r="F758" s="61"/>
    </row>
    <row r="759">
      <c r="F759" s="61"/>
    </row>
    <row r="760">
      <c r="F760" s="61"/>
    </row>
    <row r="761">
      <c r="F761" s="61"/>
    </row>
    <row r="762">
      <c r="F762" s="61"/>
    </row>
    <row r="763">
      <c r="F763" s="61"/>
    </row>
    <row r="764">
      <c r="F764" s="61"/>
    </row>
    <row r="765">
      <c r="F765" s="61"/>
    </row>
    <row r="766">
      <c r="F766" s="61"/>
    </row>
    <row r="767">
      <c r="F767" s="61"/>
    </row>
    <row r="768">
      <c r="F768" s="61"/>
    </row>
    <row r="769">
      <c r="F769" s="61"/>
    </row>
    <row r="770">
      <c r="F770" s="61"/>
    </row>
    <row r="771">
      <c r="F771" s="61"/>
    </row>
    <row r="772">
      <c r="F772" s="61"/>
    </row>
    <row r="773">
      <c r="F773" s="61"/>
    </row>
    <row r="774">
      <c r="F774" s="61"/>
    </row>
    <row r="775">
      <c r="F775" s="61"/>
    </row>
    <row r="776">
      <c r="F776" s="61"/>
    </row>
    <row r="777">
      <c r="F777" s="61"/>
    </row>
    <row r="778">
      <c r="F778" s="61"/>
    </row>
    <row r="779">
      <c r="F779" s="61"/>
    </row>
    <row r="780">
      <c r="F780" s="61"/>
    </row>
    <row r="781">
      <c r="F781" s="61"/>
    </row>
    <row r="782">
      <c r="F782" s="61"/>
    </row>
    <row r="783">
      <c r="F783" s="61"/>
    </row>
    <row r="784">
      <c r="F784" s="61"/>
    </row>
    <row r="785">
      <c r="F785" s="61"/>
    </row>
    <row r="786">
      <c r="F786" s="61"/>
    </row>
    <row r="787">
      <c r="F787" s="61"/>
    </row>
    <row r="788">
      <c r="F788" s="61"/>
    </row>
    <row r="789">
      <c r="F789" s="61"/>
    </row>
    <row r="790">
      <c r="F790" s="61"/>
    </row>
    <row r="791">
      <c r="F791" s="61"/>
    </row>
    <row r="792">
      <c r="F792" s="61"/>
    </row>
    <row r="793">
      <c r="F793" s="61"/>
    </row>
    <row r="794">
      <c r="F794" s="61"/>
    </row>
    <row r="795">
      <c r="F795" s="61"/>
    </row>
    <row r="796">
      <c r="F796" s="61"/>
    </row>
    <row r="797">
      <c r="F797" s="61"/>
    </row>
    <row r="798">
      <c r="F798" s="61"/>
    </row>
    <row r="799">
      <c r="F799" s="61"/>
    </row>
    <row r="800">
      <c r="F800" s="61"/>
    </row>
    <row r="801">
      <c r="F801" s="61"/>
    </row>
    <row r="802">
      <c r="F802" s="61"/>
    </row>
    <row r="803">
      <c r="F803" s="61"/>
    </row>
    <row r="804">
      <c r="F804" s="61"/>
    </row>
    <row r="805">
      <c r="F805" s="61"/>
    </row>
    <row r="806">
      <c r="F806" s="61"/>
    </row>
    <row r="807">
      <c r="F807" s="61"/>
    </row>
    <row r="808">
      <c r="F808" s="61"/>
    </row>
    <row r="809">
      <c r="F809" s="61"/>
    </row>
    <row r="810">
      <c r="F810" s="61"/>
    </row>
    <row r="811">
      <c r="F811" s="61"/>
    </row>
    <row r="812">
      <c r="F812" s="61"/>
    </row>
    <row r="813">
      <c r="F813" s="61"/>
    </row>
    <row r="814">
      <c r="F814" s="61"/>
    </row>
    <row r="815">
      <c r="F815" s="61"/>
    </row>
    <row r="816">
      <c r="F816" s="61"/>
    </row>
    <row r="817">
      <c r="F817" s="61"/>
    </row>
    <row r="818">
      <c r="F818" s="61"/>
    </row>
    <row r="819">
      <c r="F819" s="61"/>
    </row>
    <row r="820">
      <c r="F820" s="61"/>
    </row>
    <row r="821">
      <c r="F821" s="61"/>
    </row>
    <row r="822">
      <c r="F822" s="61"/>
    </row>
    <row r="823">
      <c r="F823" s="61"/>
    </row>
    <row r="824">
      <c r="F824" s="61"/>
    </row>
    <row r="825">
      <c r="F825" s="61"/>
    </row>
    <row r="826">
      <c r="F826" s="61"/>
    </row>
    <row r="827">
      <c r="F827" s="61"/>
    </row>
    <row r="828">
      <c r="F828" s="61"/>
    </row>
    <row r="829">
      <c r="F829" s="61"/>
    </row>
    <row r="830">
      <c r="F830" s="61"/>
    </row>
    <row r="831">
      <c r="F831" s="61"/>
    </row>
    <row r="832">
      <c r="F832" s="61"/>
    </row>
    <row r="833">
      <c r="F833" s="61"/>
    </row>
    <row r="834">
      <c r="F834" s="61"/>
    </row>
    <row r="835">
      <c r="F835" s="61"/>
    </row>
    <row r="836">
      <c r="F836" s="61"/>
    </row>
    <row r="837">
      <c r="F837" s="61"/>
    </row>
    <row r="838">
      <c r="F838" s="61"/>
    </row>
    <row r="839">
      <c r="F839" s="61"/>
    </row>
    <row r="840">
      <c r="F840" s="61"/>
    </row>
    <row r="841">
      <c r="F841" s="61"/>
    </row>
    <row r="842">
      <c r="F842" s="61"/>
    </row>
    <row r="843">
      <c r="F843" s="61"/>
    </row>
    <row r="844">
      <c r="F844" s="61"/>
    </row>
    <row r="845">
      <c r="F845" s="61"/>
    </row>
    <row r="846">
      <c r="F846" s="61"/>
    </row>
    <row r="847">
      <c r="F847" s="61"/>
    </row>
    <row r="848">
      <c r="F848" s="61"/>
    </row>
    <row r="849">
      <c r="F849" s="61"/>
    </row>
    <row r="850">
      <c r="F850" s="61"/>
    </row>
    <row r="851">
      <c r="F851" s="61"/>
    </row>
    <row r="852">
      <c r="F852" s="61"/>
    </row>
    <row r="853">
      <c r="F853" s="61"/>
    </row>
    <row r="854">
      <c r="F854" s="61"/>
    </row>
    <row r="855">
      <c r="F855" s="61"/>
    </row>
    <row r="856">
      <c r="F856" s="61"/>
    </row>
    <row r="857">
      <c r="F857" s="61"/>
    </row>
    <row r="858">
      <c r="F858" s="61"/>
    </row>
    <row r="859">
      <c r="F859" s="61"/>
    </row>
    <row r="860">
      <c r="F860" s="61"/>
    </row>
    <row r="861">
      <c r="F861" s="61"/>
    </row>
    <row r="862">
      <c r="F862" s="61"/>
    </row>
    <row r="863">
      <c r="F863" s="61"/>
    </row>
    <row r="864">
      <c r="F864" s="61"/>
    </row>
    <row r="865">
      <c r="F865" s="61"/>
    </row>
    <row r="866">
      <c r="F866" s="61"/>
    </row>
    <row r="867">
      <c r="F867" s="61"/>
    </row>
    <row r="868">
      <c r="F868" s="61"/>
    </row>
    <row r="869">
      <c r="F869" s="61"/>
    </row>
    <row r="870">
      <c r="F870" s="61"/>
    </row>
    <row r="871">
      <c r="F871" s="61"/>
    </row>
    <row r="872">
      <c r="F872" s="61"/>
    </row>
    <row r="873">
      <c r="F873" s="61"/>
    </row>
    <row r="874">
      <c r="F874" s="61"/>
    </row>
    <row r="875">
      <c r="F875" s="61"/>
    </row>
    <row r="876">
      <c r="F876" s="61"/>
    </row>
    <row r="877">
      <c r="F877" s="61"/>
    </row>
    <row r="878">
      <c r="F878" s="61"/>
    </row>
    <row r="879">
      <c r="F879" s="61"/>
    </row>
    <row r="880">
      <c r="F880" s="61"/>
    </row>
    <row r="881">
      <c r="F881" s="61"/>
    </row>
    <row r="882">
      <c r="F882" s="61"/>
    </row>
    <row r="883">
      <c r="F883" s="61"/>
    </row>
    <row r="884">
      <c r="F884" s="61"/>
    </row>
    <row r="885">
      <c r="F885" s="61"/>
    </row>
    <row r="886">
      <c r="F886" s="61"/>
    </row>
    <row r="887">
      <c r="F887" s="61"/>
    </row>
    <row r="888">
      <c r="F888" s="61"/>
    </row>
    <row r="889">
      <c r="F889" s="61"/>
    </row>
    <row r="890">
      <c r="F890" s="61"/>
    </row>
    <row r="891">
      <c r="F891" s="61"/>
    </row>
    <row r="892">
      <c r="F892" s="61"/>
    </row>
    <row r="893">
      <c r="F893" s="61"/>
    </row>
    <row r="894">
      <c r="F894" s="61"/>
    </row>
    <row r="895">
      <c r="F895" s="61"/>
    </row>
    <row r="896">
      <c r="F896" s="61"/>
    </row>
    <row r="897">
      <c r="F897" s="61"/>
    </row>
    <row r="898">
      <c r="F898" s="61"/>
    </row>
    <row r="899">
      <c r="F899" s="61"/>
    </row>
    <row r="900">
      <c r="F900" s="61"/>
    </row>
    <row r="901">
      <c r="F901" s="61"/>
    </row>
    <row r="902">
      <c r="F902" s="61"/>
    </row>
    <row r="903">
      <c r="F903" s="61"/>
    </row>
    <row r="904">
      <c r="F904" s="61"/>
    </row>
    <row r="905">
      <c r="F905" s="61"/>
    </row>
    <row r="906">
      <c r="F906" s="61"/>
    </row>
    <row r="907">
      <c r="F907" s="61"/>
    </row>
    <row r="908">
      <c r="F908" s="61"/>
    </row>
    <row r="909">
      <c r="F909" s="61"/>
    </row>
    <row r="910">
      <c r="F910" s="61"/>
    </row>
    <row r="911">
      <c r="F911" s="61"/>
    </row>
    <row r="912">
      <c r="F912" s="61"/>
    </row>
    <row r="913">
      <c r="F913" s="61"/>
    </row>
    <row r="914">
      <c r="F914" s="61"/>
    </row>
    <row r="915">
      <c r="F915" s="61"/>
    </row>
    <row r="916">
      <c r="F916" s="61"/>
    </row>
    <row r="917">
      <c r="F917" s="61"/>
    </row>
    <row r="918">
      <c r="F918" s="61"/>
    </row>
    <row r="919">
      <c r="F919" s="61"/>
    </row>
    <row r="920">
      <c r="F920" s="61"/>
    </row>
    <row r="921">
      <c r="F921" s="61"/>
    </row>
    <row r="922">
      <c r="F922" s="61"/>
    </row>
    <row r="923">
      <c r="F923" s="61"/>
    </row>
    <row r="924">
      <c r="F924" s="61"/>
    </row>
    <row r="925">
      <c r="F925" s="61"/>
    </row>
    <row r="926">
      <c r="F926" s="61"/>
    </row>
    <row r="927">
      <c r="F927" s="61"/>
    </row>
    <row r="928">
      <c r="F928" s="61"/>
    </row>
    <row r="929">
      <c r="F929" s="61"/>
    </row>
    <row r="930">
      <c r="F930" s="61"/>
    </row>
    <row r="931">
      <c r="F931" s="61"/>
    </row>
    <row r="932">
      <c r="F932" s="61"/>
    </row>
    <row r="933">
      <c r="F933" s="61"/>
    </row>
    <row r="934">
      <c r="F934" s="61"/>
    </row>
    <row r="935">
      <c r="F935" s="61"/>
    </row>
    <row r="936">
      <c r="F936" s="61"/>
    </row>
    <row r="937">
      <c r="F937" s="61"/>
    </row>
    <row r="938">
      <c r="F938" s="61"/>
    </row>
    <row r="939">
      <c r="F939" s="61"/>
    </row>
    <row r="940">
      <c r="F940" s="61"/>
    </row>
    <row r="941">
      <c r="F941" s="61"/>
    </row>
    <row r="942">
      <c r="F942" s="61"/>
    </row>
    <row r="943">
      <c r="F943" s="61"/>
    </row>
    <row r="944">
      <c r="F944" s="61"/>
    </row>
    <row r="945">
      <c r="F945" s="61"/>
    </row>
    <row r="946">
      <c r="F946" s="61"/>
    </row>
    <row r="947">
      <c r="F947" s="61"/>
    </row>
    <row r="948">
      <c r="F948" s="61"/>
    </row>
    <row r="949">
      <c r="F949" s="61"/>
    </row>
    <row r="950">
      <c r="F950" s="61"/>
    </row>
    <row r="951">
      <c r="F951" s="61"/>
    </row>
    <row r="952">
      <c r="F952" s="61"/>
    </row>
    <row r="953">
      <c r="F953" s="61"/>
    </row>
    <row r="954">
      <c r="F954" s="61"/>
    </row>
    <row r="955">
      <c r="F955" s="61"/>
    </row>
    <row r="956">
      <c r="F956" s="61"/>
    </row>
    <row r="957">
      <c r="F957" s="61"/>
    </row>
    <row r="958">
      <c r="F958" s="61"/>
    </row>
    <row r="959">
      <c r="F959" s="61"/>
    </row>
    <row r="960">
      <c r="F960" s="61"/>
    </row>
    <row r="961">
      <c r="F961" s="61"/>
    </row>
    <row r="962">
      <c r="F962" s="61"/>
    </row>
    <row r="963">
      <c r="F963" s="61"/>
    </row>
    <row r="964">
      <c r="F964" s="61"/>
    </row>
    <row r="965">
      <c r="F965" s="61"/>
    </row>
    <row r="966">
      <c r="F966" s="61"/>
    </row>
    <row r="967">
      <c r="F967" s="61"/>
    </row>
    <row r="968">
      <c r="F968" s="61"/>
    </row>
    <row r="969">
      <c r="F969" s="61"/>
    </row>
    <row r="970">
      <c r="F970" s="61"/>
    </row>
  </sheetData>
  <autoFilter ref="$A$1:$A$127"/>
  <drawing r:id="rId1"/>
</worksheet>
</file>